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124129\Documents\GitHub\Energy-community-potential-model\Energy community potential model\"/>
    </mc:Choice>
  </mc:AlternateContent>
  <xr:revisionPtr revIDLastSave="0" documentId="13_ncr:1_{33049045-DA59-4702-A1E2-5CFD415AE59D}" xr6:coauthVersionLast="47" xr6:coauthVersionMax="47" xr10:uidLastSave="{00000000-0000-0000-0000-000000000000}"/>
  <bookViews>
    <workbookView xWindow="-108" yWindow="-108" windowWidth="23256" windowHeight="12576" xr2:uid="{C9885265-92F8-4143-8AA0-FF6432230651}"/>
  </bookViews>
  <sheets>
    <sheet name="assumptions" sheetId="1" r:id="rId1"/>
    <sheet name="baseCase_ECs" sheetId="3" r:id="rId2"/>
    <sheet name="baseCase_projects" sheetId="2" r:id="rId3"/>
    <sheet name="highContagion_ECs" sheetId="4" r:id="rId4"/>
    <sheet name="highContagion_projects" sheetId="5" r:id="rId5"/>
    <sheet name="highProf_ECs" sheetId="6" r:id="rId6"/>
    <sheet name="highProf_projects" sheetId="7" r:id="rId7"/>
    <sheet name="combined_ECs" sheetId="8" r:id="rId8"/>
    <sheet name="combined_project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" i="1" l="1"/>
  <c r="AL4" i="1" s="1"/>
  <c r="AH4" i="1"/>
  <c r="AM4" i="1" s="1"/>
  <c r="AI4" i="1"/>
  <c r="AN4" i="1" s="1"/>
  <c r="AJ4" i="1"/>
  <c r="AO4" i="1" s="1"/>
  <c r="AG5" i="1"/>
  <c r="AL5" i="1" s="1"/>
  <c r="AH5" i="1"/>
  <c r="AM5" i="1" s="1"/>
  <c r="AI5" i="1"/>
  <c r="AN5" i="1" s="1"/>
  <c r="AJ5" i="1"/>
  <c r="AO5" i="1" s="1"/>
  <c r="AG6" i="1"/>
  <c r="AL6" i="1" s="1"/>
  <c r="AH6" i="1"/>
  <c r="AM6" i="1" s="1"/>
  <c r="AI6" i="1"/>
  <c r="AN6" i="1" s="1"/>
  <c r="AJ6" i="1"/>
  <c r="AO6" i="1" s="1"/>
  <c r="AG7" i="1"/>
  <c r="AL7" i="1" s="1"/>
  <c r="AH7" i="1"/>
  <c r="AM7" i="1" s="1"/>
  <c r="AI7" i="1"/>
  <c r="AN7" i="1" s="1"/>
  <c r="AJ7" i="1"/>
  <c r="AO7" i="1" s="1"/>
  <c r="AG8" i="1"/>
  <c r="AL8" i="1" s="1"/>
  <c r="AH8" i="1"/>
  <c r="AM8" i="1" s="1"/>
  <c r="AI8" i="1"/>
  <c r="AN8" i="1" s="1"/>
  <c r="AJ8" i="1"/>
  <c r="AO8" i="1" s="1"/>
  <c r="AG9" i="1"/>
  <c r="AL9" i="1" s="1"/>
  <c r="AH9" i="1"/>
  <c r="AM9" i="1" s="1"/>
  <c r="AI9" i="1"/>
  <c r="AN9" i="1" s="1"/>
  <c r="AJ9" i="1"/>
  <c r="AO9" i="1" s="1"/>
  <c r="AG10" i="1"/>
  <c r="AL10" i="1" s="1"/>
  <c r="AH10" i="1"/>
  <c r="AM10" i="1" s="1"/>
  <c r="AI10" i="1"/>
  <c r="AN10" i="1" s="1"/>
  <c r="AJ10" i="1"/>
  <c r="AO10" i="1" s="1"/>
  <c r="AG11" i="1"/>
  <c r="AL11" i="1" s="1"/>
  <c r="AH11" i="1"/>
  <c r="AM11" i="1" s="1"/>
  <c r="AI11" i="1"/>
  <c r="AN11" i="1" s="1"/>
  <c r="AJ11" i="1"/>
  <c r="AO11" i="1" s="1"/>
  <c r="AG12" i="1"/>
  <c r="AL12" i="1" s="1"/>
  <c r="AH12" i="1"/>
  <c r="AM12" i="1" s="1"/>
  <c r="AI12" i="1"/>
  <c r="AN12" i="1" s="1"/>
  <c r="AJ12" i="1"/>
  <c r="AO12" i="1" s="1"/>
  <c r="AG13" i="1"/>
  <c r="AL13" i="1" s="1"/>
  <c r="AH13" i="1"/>
  <c r="AM13" i="1" s="1"/>
  <c r="AI13" i="1"/>
  <c r="AN13" i="1" s="1"/>
  <c r="AJ13" i="1"/>
  <c r="AO13" i="1" s="1"/>
  <c r="AG14" i="1"/>
  <c r="AL14" i="1" s="1"/>
  <c r="AH14" i="1"/>
  <c r="AM14" i="1" s="1"/>
  <c r="AI14" i="1"/>
  <c r="AN14" i="1" s="1"/>
  <c r="AJ14" i="1"/>
  <c r="AO14" i="1" s="1"/>
  <c r="AG15" i="1"/>
  <c r="AL15" i="1" s="1"/>
  <c r="AH15" i="1"/>
  <c r="AM15" i="1" s="1"/>
  <c r="AI15" i="1"/>
  <c r="AN15" i="1" s="1"/>
  <c r="AJ15" i="1"/>
  <c r="AO15" i="1" s="1"/>
  <c r="AG16" i="1"/>
  <c r="AL16" i="1" s="1"/>
  <c r="AH16" i="1"/>
  <c r="AM16" i="1" s="1"/>
  <c r="AI16" i="1"/>
  <c r="AN16" i="1" s="1"/>
  <c r="AJ16" i="1"/>
  <c r="AO16" i="1" s="1"/>
  <c r="AG17" i="1"/>
  <c r="AL17" i="1" s="1"/>
  <c r="AH17" i="1"/>
  <c r="AM17" i="1" s="1"/>
  <c r="AI17" i="1"/>
  <c r="AN17" i="1" s="1"/>
  <c r="AJ17" i="1"/>
  <c r="AO17" i="1" s="1"/>
  <c r="AG18" i="1"/>
  <c r="AL18" i="1" s="1"/>
  <c r="AH18" i="1"/>
  <c r="AM18" i="1" s="1"/>
  <c r="AI18" i="1"/>
  <c r="AN18" i="1" s="1"/>
  <c r="AJ18" i="1"/>
  <c r="AO18" i="1" s="1"/>
  <c r="AG19" i="1"/>
  <c r="AL19" i="1" s="1"/>
  <c r="AH19" i="1"/>
  <c r="AM19" i="1" s="1"/>
  <c r="AI19" i="1"/>
  <c r="AN19" i="1" s="1"/>
  <c r="AJ19" i="1"/>
  <c r="AO19" i="1" s="1"/>
  <c r="AG20" i="1"/>
  <c r="AL20" i="1" s="1"/>
  <c r="AH20" i="1"/>
  <c r="AM20" i="1" s="1"/>
  <c r="AI20" i="1"/>
  <c r="AN20" i="1" s="1"/>
  <c r="AJ20" i="1"/>
  <c r="AO20" i="1" s="1"/>
  <c r="AG21" i="1"/>
  <c r="AL21" i="1" s="1"/>
  <c r="AH21" i="1"/>
  <c r="AM21" i="1" s="1"/>
  <c r="AI21" i="1"/>
  <c r="AN21" i="1" s="1"/>
  <c r="AJ21" i="1"/>
  <c r="AO21" i="1" s="1"/>
  <c r="AG22" i="1"/>
  <c r="AL22" i="1" s="1"/>
  <c r="AH22" i="1"/>
  <c r="AM22" i="1" s="1"/>
  <c r="AI22" i="1"/>
  <c r="AN22" i="1" s="1"/>
  <c r="AJ22" i="1"/>
  <c r="AO22" i="1" s="1"/>
  <c r="AG23" i="1"/>
  <c r="AL23" i="1" s="1"/>
  <c r="AH23" i="1"/>
  <c r="AM23" i="1" s="1"/>
  <c r="AI23" i="1"/>
  <c r="AN23" i="1" s="1"/>
  <c r="AJ23" i="1"/>
  <c r="AO23" i="1" s="1"/>
  <c r="AG24" i="1"/>
  <c r="AL24" i="1" s="1"/>
  <c r="AH24" i="1"/>
  <c r="AM24" i="1" s="1"/>
  <c r="AI24" i="1"/>
  <c r="AN24" i="1" s="1"/>
  <c r="AJ24" i="1"/>
  <c r="AO24" i="1" s="1"/>
  <c r="AG25" i="1"/>
  <c r="AL25" i="1" s="1"/>
  <c r="AH25" i="1"/>
  <c r="AM25" i="1" s="1"/>
  <c r="AI25" i="1"/>
  <c r="AN25" i="1" s="1"/>
  <c r="AJ25" i="1"/>
  <c r="AO25" i="1" s="1"/>
  <c r="AG26" i="1"/>
  <c r="AL26" i="1" s="1"/>
  <c r="AH26" i="1"/>
  <c r="AM26" i="1" s="1"/>
  <c r="AI26" i="1"/>
  <c r="AN26" i="1" s="1"/>
  <c r="AJ26" i="1"/>
  <c r="AO26" i="1" s="1"/>
  <c r="AG27" i="1"/>
  <c r="AL27" i="1" s="1"/>
  <c r="AH27" i="1"/>
  <c r="AM27" i="1" s="1"/>
  <c r="AI27" i="1"/>
  <c r="AN27" i="1" s="1"/>
  <c r="AJ27" i="1"/>
  <c r="AO27" i="1" s="1"/>
  <c r="AG28" i="1"/>
  <c r="AL28" i="1" s="1"/>
  <c r="AH28" i="1"/>
  <c r="AM28" i="1" s="1"/>
  <c r="AI28" i="1"/>
  <c r="AN28" i="1" s="1"/>
  <c r="AJ28" i="1"/>
  <c r="AO28" i="1" s="1"/>
  <c r="AG29" i="1"/>
  <c r="AL29" i="1" s="1"/>
  <c r="AH29" i="1"/>
  <c r="AM29" i="1" s="1"/>
  <c r="AI29" i="1"/>
  <c r="AN29" i="1" s="1"/>
  <c r="AJ29" i="1"/>
  <c r="AO29" i="1" s="1"/>
  <c r="AG30" i="1"/>
  <c r="AL30" i="1" s="1"/>
  <c r="AH30" i="1"/>
  <c r="AM30" i="1" s="1"/>
  <c r="AI30" i="1"/>
  <c r="AN30" i="1" s="1"/>
  <c r="AJ30" i="1"/>
  <c r="AO30" i="1" s="1"/>
  <c r="AG31" i="1"/>
  <c r="AL31" i="1" s="1"/>
  <c r="AH31" i="1"/>
  <c r="AM31" i="1" s="1"/>
  <c r="AI31" i="1"/>
  <c r="AN31" i="1" s="1"/>
  <c r="AJ31" i="1"/>
  <c r="AO31" i="1" s="1"/>
  <c r="AG32" i="1"/>
  <c r="AL32" i="1" s="1"/>
  <c r="AH32" i="1"/>
  <c r="AM32" i="1" s="1"/>
  <c r="AI32" i="1"/>
  <c r="AN32" i="1" s="1"/>
  <c r="AJ32" i="1"/>
  <c r="AO32" i="1" s="1"/>
  <c r="AG33" i="1"/>
  <c r="AL33" i="1" s="1"/>
  <c r="AH33" i="1"/>
  <c r="AM33" i="1" s="1"/>
  <c r="AI33" i="1"/>
  <c r="AN33" i="1" s="1"/>
  <c r="AJ33" i="1"/>
  <c r="AO33" i="1" s="1"/>
  <c r="AG34" i="1"/>
  <c r="AL34" i="1" s="1"/>
  <c r="AH34" i="1"/>
  <c r="AM34" i="1" s="1"/>
  <c r="AI34" i="1"/>
  <c r="AN34" i="1" s="1"/>
  <c r="AJ34" i="1"/>
  <c r="AO34" i="1" s="1"/>
  <c r="AG35" i="1"/>
  <c r="AL35" i="1" s="1"/>
  <c r="AH35" i="1"/>
  <c r="AM35" i="1" s="1"/>
  <c r="AI35" i="1"/>
  <c r="AN35" i="1" s="1"/>
  <c r="AJ35" i="1"/>
  <c r="AO35" i="1" s="1"/>
  <c r="AG36" i="1"/>
  <c r="AL36" i="1" s="1"/>
  <c r="AH36" i="1"/>
  <c r="AM36" i="1" s="1"/>
  <c r="AI36" i="1"/>
  <c r="AN36" i="1" s="1"/>
  <c r="AJ36" i="1"/>
  <c r="AO36" i="1" s="1"/>
  <c r="AG37" i="1"/>
  <c r="AL37" i="1" s="1"/>
  <c r="AH37" i="1"/>
  <c r="AM37" i="1" s="1"/>
  <c r="AI37" i="1"/>
  <c r="AN37" i="1" s="1"/>
  <c r="AJ37" i="1"/>
  <c r="AO37" i="1" s="1"/>
  <c r="AG38" i="1"/>
  <c r="AL38" i="1" s="1"/>
  <c r="AH38" i="1"/>
  <c r="AM38" i="1" s="1"/>
  <c r="AI38" i="1"/>
  <c r="AN38" i="1" s="1"/>
  <c r="AJ38" i="1"/>
  <c r="AO38" i="1" s="1"/>
  <c r="AG39" i="1"/>
  <c r="AL39" i="1" s="1"/>
  <c r="AH39" i="1"/>
  <c r="AM39" i="1" s="1"/>
  <c r="AI39" i="1"/>
  <c r="AN39" i="1" s="1"/>
  <c r="AJ39" i="1"/>
  <c r="AO39" i="1" s="1"/>
  <c r="AG40" i="1"/>
  <c r="AL40" i="1" s="1"/>
  <c r="AH40" i="1"/>
  <c r="AM40" i="1" s="1"/>
  <c r="AI40" i="1"/>
  <c r="AN40" i="1" s="1"/>
  <c r="AJ40" i="1"/>
  <c r="AO40" i="1" s="1"/>
  <c r="AG41" i="1"/>
  <c r="AL41" i="1" s="1"/>
  <c r="AH41" i="1"/>
  <c r="AM41" i="1" s="1"/>
  <c r="AI41" i="1"/>
  <c r="AN41" i="1" s="1"/>
  <c r="AJ41" i="1"/>
  <c r="AO41" i="1" s="1"/>
  <c r="AG42" i="1"/>
  <c r="AL42" i="1" s="1"/>
  <c r="AH42" i="1"/>
  <c r="AM42" i="1" s="1"/>
  <c r="AI42" i="1"/>
  <c r="AN42" i="1" s="1"/>
  <c r="AJ42" i="1"/>
  <c r="AO42" i="1" s="1"/>
  <c r="AG43" i="1"/>
  <c r="AL43" i="1" s="1"/>
  <c r="AH43" i="1"/>
  <c r="AM43" i="1" s="1"/>
  <c r="AI43" i="1"/>
  <c r="AN43" i="1" s="1"/>
  <c r="AJ43" i="1"/>
  <c r="AO43" i="1" s="1"/>
  <c r="AG44" i="1"/>
  <c r="AL44" i="1" s="1"/>
  <c r="AH44" i="1"/>
  <c r="AM44" i="1" s="1"/>
  <c r="AI44" i="1"/>
  <c r="AN44" i="1" s="1"/>
  <c r="AJ44" i="1"/>
  <c r="AO44" i="1" s="1"/>
  <c r="AG45" i="1"/>
  <c r="AL45" i="1" s="1"/>
  <c r="AH45" i="1"/>
  <c r="AM45" i="1" s="1"/>
  <c r="AI45" i="1"/>
  <c r="AN45" i="1" s="1"/>
  <c r="AJ45" i="1"/>
  <c r="AO45" i="1" s="1"/>
  <c r="AG46" i="1"/>
  <c r="AL46" i="1" s="1"/>
  <c r="AH46" i="1"/>
  <c r="AM46" i="1" s="1"/>
  <c r="AI46" i="1"/>
  <c r="AN46" i="1" s="1"/>
  <c r="AJ46" i="1"/>
  <c r="AO46" i="1" s="1"/>
  <c r="AG47" i="1"/>
  <c r="AL47" i="1" s="1"/>
  <c r="AH47" i="1"/>
  <c r="AM47" i="1" s="1"/>
  <c r="AI47" i="1"/>
  <c r="AN47" i="1" s="1"/>
  <c r="AJ47" i="1"/>
  <c r="AO47" i="1" s="1"/>
  <c r="AG48" i="1"/>
  <c r="AL48" i="1" s="1"/>
  <c r="AH48" i="1"/>
  <c r="AM48" i="1" s="1"/>
  <c r="AI48" i="1"/>
  <c r="AN48" i="1" s="1"/>
  <c r="AJ48" i="1"/>
  <c r="AO48" i="1" s="1"/>
  <c r="AG49" i="1"/>
  <c r="AL49" i="1" s="1"/>
  <c r="AH49" i="1"/>
  <c r="AM49" i="1" s="1"/>
  <c r="AI49" i="1"/>
  <c r="AN49" i="1" s="1"/>
  <c r="AJ49" i="1"/>
  <c r="AO49" i="1" s="1"/>
  <c r="AG50" i="1"/>
  <c r="AL50" i="1" s="1"/>
  <c r="AH50" i="1"/>
  <c r="AM50" i="1" s="1"/>
  <c r="AI50" i="1"/>
  <c r="AN50" i="1" s="1"/>
  <c r="AJ50" i="1"/>
  <c r="AO50" i="1" s="1"/>
  <c r="AG51" i="1"/>
  <c r="AL51" i="1" s="1"/>
  <c r="AH51" i="1"/>
  <c r="AM51" i="1" s="1"/>
  <c r="AI51" i="1"/>
  <c r="AN51" i="1" s="1"/>
  <c r="AJ51" i="1"/>
  <c r="AO51" i="1" s="1"/>
  <c r="AG52" i="1"/>
  <c r="AL52" i="1" s="1"/>
  <c r="AH52" i="1"/>
  <c r="AM52" i="1" s="1"/>
  <c r="AI52" i="1"/>
  <c r="AN52" i="1" s="1"/>
  <c r="AJ52" i="1"/>
  <c r="AO52" i="1" s="1"/>
  <c r="AJ3" i="1"/>
  <c r="AO3" i="1" s="1"/>
  <c r="AI3" i="1"/>
  <c r="AN3" i="1" s="1"/>
  <c r="AH3" i="1"/>
  <c r="AM3" i="1" s="1"/>
  <c r="AG3" i="1"/>
  <c r="AL3" i="1" s="1"/>
  <c r="AD4" i="1"/>
  <c r="AE4" i="1"/>
  <c r="AD5" i="1"/>
  <c r="AE5" i="1"/>
  <c r="AD6" i="1"/>
  <c r="AE6" i="1"/>
  <c r="AD7" i="1"/>
  <c r="AE7" i="1"/>
  <c r="AD8" i="1"/>
  <c r="AE8" i="1"/>
  <c r="AD9" i="1"/>
  <c r="AE9" i="1"/>
  <c r="AD10" i="1"/>
  <c r="AE10" i="1"/>
  <c r="AD11" i="1"/>
  <c r="AE11" i="1"/>
  <c r="AD12" i="1"/>
  <c r="AE12" i="1"/>
  <c r="AD13" i="1"/>
  <c r="AE13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D20" i="1"/>
  <c r="AE20" i="1"/>
  <c r="AD21" i="1"/>
  <c r="AE21" i="1"/>
  <c r="AD22" i="1"/>
  <c r="AE22" i="1"/>
  <c r="AD23" i="1"/>
  <c r="AE23" i="1"/>
  <c r="AD24" i="1"/>
  <c r="AE24" i="1"/>
  <c r="AD25" i="1"/>
  <c r="AE25" i="1"/>
  <c r="AD26" i="1"/>
  <c r="AE26" i="1"/>
  <c r="AD27" i="1"/>
  <c r="AE27" i="1"/>
  <c r="AD28" i="1"/>
  <c r="AE28" i="1"/>
  <c r="AD29" i="1"/>
  <c r="AE29" i="1"/>
  <c r="AD30" i="1"/>
  <c r="AE30" i="1"/>
  <c r="AD31" i="1"/>
  <c r="AE31" i="1"/>
  <c r="AD32" i="1"/>
  <c r="AE32" i="1"/>
  <c r="AD33" i="1"/>
  <c r="AE33" i="1"/>
  <c r="AD34" i="1"/>
  <c r="AE34" i="1"/>
  <c r="AD35" i="1"/>
  <c r="AE35" i="1"/>
  <c r="AD36" i="1"/>
  <c r="AE36" i="1"/>
  <c r="AD37" i="1"/>
  <c r="AE37" i="1"/>
  <c r="AD38" i="1"/>
  <c r="AE38" i="1"/>
  <c r="AD39" i="1"/>
  <c r="AE39" i="1"/>
  <c r="AD40" i="1"/>
  <c r="AE40" i="1"/>
  <c r="AD41" i="1"/>
  <c r="AE41" i="1"/>
  <c r="AD42" i="1"/>
  <c r="AE42" i="1"/>
  <c r="AD43" i="1"/>
  <c r="AE43" i="1"/>
  <c r="AD44" i="1"/>
  <c r="AE44" i="1"/>
  <c r="AD45" i="1"/>
  <c r="AE45" i="1"/>
  <c r="AD46" i="1"/>
  <c r="AE46" i="1"/>
  <c r="AD47" i="1"/>
  <c r="AE47" i="1"/>
  <c r="AD48" i="1"/>
  <c r="AE48" i="1"/>
  <c r="AD49" i="1"/>
  <c r="AE49" i="1"/>
  <c r="AD50" i="1"/>
  <c r="AE50" i="1"/>
  <c r="AD51" i="1"/>
  <c r="AE51" i="1"/>
  <c r="AD52" i="1"/>
  <c r="AE52" i="1"/>
  <c r="AD3" i="1"/>
  <c r="AE3" i="1"/>
  <c r="W4" i="1"/>
  <c r="AB4" i="1" s="1"/>
  <c r="X4" i="1"/>
  <c r="AC4" i="1" s="1"/>
  <c r="Y4" i="1"/>
  <c r="Z4" i="1"/>
  <c r="W5" i="1"/>
  <c r="AB5" i="1" s="1"/>
  <c r="X5" i="1"/>
  <c r="AC5" i="1" s="1"/>
  <c r="Y5" i="1"/>
  <c r="Z5" i="1"/>
  <c r="W6" i="1"/>
  <c r="AB6" i="1" s="1"/>
  <c r="X6" i="1"/>
  <c r="AC6" i="1" s="1"/>
  <c r="Y6" i="1"/>
  <c r="Z6" i="1"/>
  <c r="W7" i="1"/>
  <c r="AB7" i="1" s="1"/>
  <c r="X7" i="1"/>
  <c r="AC7" i="1" s="1"/>
  <c r="Y7" i="1"/>
  <c r="Z7" i="1"/>
  <c r="W8" i="1"/>
  <c r="AB8" i="1" s="1"/>
  <c r="X8" i="1"/>
  <c r="AC8" i="1" s="1"/>
  <c r="Y8" i="1"/>
  <c r="Z8" i="1"/>
  <c r="W9" i="1"/>
  <c r="AB9" i="1" s="1"/>
  <c r="X9" i="1"/>
  <c r="AC9" i="1" s="1"/>
  <c r="Y9" i="1"/>
  <c r="Z9" i="1"/>
  <c r="W10" i="1"/>
  <c r="AB10" i="1" s="1"/>
  <c r="X10" i="1"/>
  <c r="AC10" i="1" s="1"/>
  <c r="Y10" i="1"/>
  <c r="Z10" i="1"/>
  <c r="W11" i="1"/>
  <c r="AB11" i="1" s="1"/>
  <c r="X11" i="1"/>
  <c r="AC11" i="1" s="1"/>
  <c r="Y11" i="1"/>
  <c r="Z11" i="1"/>
  <c r="W12" i="1"/>
  <c r="AB12" i="1" s="1"/>
  <c r="X12" i="1"/>
  <c r="AC12" i="1" s="1"/>
  <c r="Y12" i="1"/>
  <c r="Z12" i="1"/>
  <c r="W13" i="1"/>
  <c r="AB13" i="1" s="1"/>
  <c r="X13" i="1"/>
  <c r="AC13" i="1" s="1"/>
  <c r="Y13" i="1"/>
  <c r="Z13" i="1"/>
  <c r="W14" i="1"/>
  <c r="AB14" i="1" s="1"/>
  <c r="X14" i="1"/>
  <c r="AC14" i="1" s="1"/>
  <c r="Y14" i="1"/>
  <c r="Z14" i="1"/>
  <c r="W15" i="1"/>
  <c r="AB15" i="1" s="1"/>
  <c r="X15" i="1"/>
  <c r="AC15" i="1" s="1"/>
  <c r="Y15" i="1"/>
  <c r="Z15" i="1"/>
  <c r="W16" i="1"/>
  <c r="AB16" i="1" s="1"/>
  <c r="X16" i="1"/>
  <c r="AC16" i="1" s="1"/>
  <c r="Y16" i="1"/>
  <c r="Z16" i="1"/>
  <c r="W17" i="1"/>
  <c r="AB17" i="1" s="1"/>
  <c r="X17" i="1"/>
  <c r="AC17" i="1" s="1"/>
  <c r="Y17" i="1"/>
  <c r="Z17" i="1"/>
  <c r="W18" i="1"/>
  <c r="AB18" i="1" s="1"/>
  <c r="X18" i="1"/>
  <c r="AC18" i="1" s="1"/>
  <c r="Y18" i="1"/>
  <c r="Z18" i="1"/>
  <c r="W19" i="1"/>
  <c r="AB19" i="1" s="1"/>
  <c r="X19" i="1"/>
  <c r="AC19" i="1" s="1"/>
  <c r="Y19" i="1"/>
  <c r="Z19" i="1"/>
  <c r="W20" i="1"/>
  <c r="AB20" i="1" s="1"/>
  <c r="X20" i="1"/>
  <c r="AC20" i="1" s="1"/>
  <c r="Y20" i="1"/>
  <c r="Z20" i="1"/>
  <c r="W21" i="1"/>
  <c r="AB21" i="1" s="1"/>
  <c r="X21" i="1"/>
  <c r="AC21" i="1" s="1"/>
  <c r="Y21" i="1"/>
  <c r="Z21" i="1"/>
  <c r="W22" i="1"/>
  <c r="AB22" i="1" s="1"/>
  <c r="X22" i="1"/>
  <c r="AC22" i="1" s="1"/>
  <c r="Y22" i="1"/>
  <c r="Z22" i="1"/>
  <c r="W23" i="1"/>
  <c r="AB23" i="1" s="1"/>
  <c r="X23" i="1"/>
  <c r="AC23" i="1" s="1"/>
  <c r="Y23" i="1"/>
  <c r="Z23" i="1"/>
  <c r="W24" i="1"/>
  <c r="AB24" i="1" s="1"/>
  <c r="X24" i="1"/>
  <c r="AC24" i="1" s="1"/>
  <c r="Y24" i="1"/>
  <c r="Z24" i="1"/>
  <c r="W25" i="1"/>
  <c r="AB25" i="1" s="1"/>
  <c r="X25" i="1"/>
  <c r="AC25" i="1" s="1"/>
  <c r="Y25" i="1"/>
  <c r="Z25" i="1"/>
  <c r="W26" i="1"/>
  <c r="AB26" i="1" s="1"/>
  <c r="X26" i="1"/>
  <c r="AC26" i="1" s="1"/>
  <c r="Y26" i="1"/>
  <c r="Z26" i="1"/>
  <c r="W27" i="1"/>
  <c r="AB27" i="1" s="1"/>
  <c r="X27" i="1"/>
  <c r="AC27" i="1" s="1"/>
  <c r="Y27" i="1"/>
  <c r="Z27" i="1"/>
  <c r="W28" i="1"/>
  <c r="AB28" i="1" s="1"/>
  <c r="X28" i="1"/>
  <c r="AC28" i="1" s="1"/>
  <c r="Y28" i="1"/>
  <c r="Z28" i="1"/>
  <c r="W29" i="1"/>
  <c r="AB29" i="1" s="1"/>
  <c r="X29" i="1"/>
  <c r="AC29" i="1" s="1"/>
  <c r="Y29" i="1"/>
  <c r="Z29" i="1"/>
  <c r="W30" i="1"/>
  <c r="AB30" i="1" s="1"/>
  <c r="X30" i="1"/>
  <c r="AC30" i="1" s="1"/>
  <c r="Y30" i="1"/>
  <c r="Z30" i="1"/>
  <c r="W31" i="1"/>
  <c r="AB31" i="1" s="1"/>
  <c r="X31" i="1"/>
  <c r="AC31" i="1" s="1"/>
  <c r="Y31" i="1"/>
  <c r="Z31" i="1"/>
  <c r="W32" i="1"/>
  <c r="AB32" i="1" s="1"/>
  <c r="X32" i="1"/>
  <c r="AC32" i="1" s="1"/>
  <c r="Y32" i="1"/>
  <c r="Z32" i="1"/>
  <c r="W33" i="1"/>
  <c r="AB33" i="1" s="1"/>
  <c r="X33" i="1"/>
  <c r="AC33" i="1" s="1"/>
  <c r="Y33" i="1"/>
  <c r="Z33" i="1"/>
  <c r="W34" i="1"/>
  <c r="AB34" i="1" s="1"/>
  <c r="X34" i="1"/>
  <c r="AC34" i="1" s="1"/>
  <c r="Y34" i="1"/>
  <c r="Z34" i="1"/>
  <c r="W35" i="1"/>
  <c r="AB35" i="1" s="1"/>
  <c r="X35" i="1"/>
  <c r="AC35" i="1" s="1"/>
  <c r="Y35" i="1"/>
  <c r="Z35" i="1"/>
  <c r="W36" i="1"/>
  <c r="AB36" i="1" s="1"/>
  <c r="X36" i="1"/>
  <c r="AC36" i="1" s="1"/>
  <c r="Y36" i="1"/>
  <c r="Z36" i="1"/>
  <c r="W37" i="1"/>
  <c r="AB37" i="1" s="1"/>
  <c r="X37" i="1"/>
  <c r="AC37" i="1" s="1"/>
  <c r="Y37" i="1"/>
  <c r="Z37" i="1"/>
  <c r="W38" i="1"/>
  <c r="AB38" i="1" s="1"/>
  <c r="X38" i="1"/>
  <c r="AC38" i="1" s="1"/>
  <c r="Y38" i="1"/>
  <c r="Z38" i="1"/>
  <c r="W39" i="1"/>
  <c r="AB39" i="1" s="1"/>
  <c r="X39" i="1"/>
  <c r="AC39" i="1" s="1"/>
  <c r="Y39" i="1"/>
  <c r="Z39" i="1"/>
  <c r="W40" i="1"/>
  <c r="AB40" i="1" s="1"/>
  <c r="X40" i="1"/>
  <c r="AC40" i="1" s="1"/>
  <c r="Y40" i="1"/>
  <c r="Z40" i="1"/>
  <c r="W41" i="1"/>
  <c r="AB41" i="1" s="1"/>
  <c r="X41" i="1"/>
  <c r="AC41" i="1" s="1"/>
  <c r="Y41" i="1"/>
  <c r="Z41" i="1"/>
  <c r="W42" i="1"/>
  <c r="AB42" i="1" s="1"/>
  <c r="X42" i="1"/>
  <c r="AC42" i="1" s="1"/>
  <c r="Y42" i="1"/>
  <c r="Z42" i="1"/>
  <c r="W43" i="1"/>
  <c r="AB43" i="1" s="1"/>
  <c r="X43" i="1"/>
  <c r="AC43" i="1" s="1"/>
  <c r="Y43" i="1"/>
  <c r="Z43" i="1"/>
  <c r="W44" i="1"/>
  <c r="AB44" i="1" s="1"/>
  <c r="X44" i="1"/>
  <c r="AC44" i="1" s="1"/>
  <c r="Y44" i="1"/>
  <c r="Z44" i="1"/>
  <c r="W45" i="1"/>
  <c r="AB45" i="1" s="1"/>
  <c r="X45" i="1"/>
  <c r="AC45" i="1" s="1"/>
  <c r="Y45" i="1"/>
  <c r="Z45" i="1"/>
  <c r="W46" i="1"/>
  <c r="AB46" i="1" s="1"/>
  <c r="X46" i="1"/>
  <c r="AC46" i="1" s="1"/>
  <c r="Y46" i="1"/>
  <c r="Z46" i="1"/>
  <c r="W47" i="1"/>
  <c r="AB47" i="1" s="1"/>
  <c r="X47" i="1"/>
  <c r="AC47" i="1" s="1"/>
  <c r="Y47" i="1"/>
  <c r="Z47" i="1"/>
  <c r="W48" i="1"/>
  <c r="AB48" i="1" s="1"/>
  <c r="X48" i="1"/>
  <c r="AC48" i="1" s="1"/>
  <c r="Y48" i="1"/>
  <c r="Z48" i="1"/>
  <c r="W49" i="1"/>
  <c r="AB49" i="1" s="1"/>
  <c r="X49" i="1"/>
  <c r="AC49" i="1" s="1"/>
  <c r="Y49" i="1"/>
  <c r="Z49" i="1"/>
  <c r="W50" i="1"/>
  <c r="AB50" i="1" s="1"/>
  <c r="X50" i="1"/>
  <c r="AC50" i="1" s="1"/>
  <c r="Y50" i="1"/>
  <c r="Z50" i="1"/>
  <c r="W51" i="1"/>
  <c r="AB51" i="1" s="1"/>
  <c r="X51" i="1"/>
  <c r="AC51" i="1" s="1"/>
  <c r="Y51" i="1"/>
  <c r="Z51" i="1"/>
  <c r="W52" i="1"/>
  <c r="AB52" i="1" s="1"/>
  <c r="X52" i="1"/>
  <c r="AC52" i="1" s="1"/>
  <c r="Y52" i="1"/>
  <c r="Z52" i="1"/>
  <c r="Z3" i="1"/>
  <c r="Y3" i="1"/>
  <c r="X3" i="1"/>
  <c r="AC3" i="1" s="1"/>
  <c r="W3" i="1"/>
  <c r="AB3" i="1" s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M4" i="1"/>
  <c r="R4" i="1" s="1"/>
  <c r="N4" i="1"/>
  <c r="S4" i="1" s="1"/>
  <c r="O4" i="1"/>
  <c r="T4" i="1" s="1"/>
  <c r="P4" i="1"/>
  <c r="U4" i="1" s="1"/>
  <c r="M5" i="1"/>
  <c r="R5" i="1" s="1"/>
  <c r="N5" i="1"/>
  <c r="S5" i="1" s="1"/>
  <c r="O5" i="1"/>
  <c r="T5" i="1" s="1"/>
  <c r="P5" i="1"/>
  <c r="U5" i="1" s="1"/>
  <c r="M6" i="1"/>
  <c r="R6" i="1" s="1"/>
  <c r="N6" i="1"/>
  <c r="S6" i="1" s="1"/>
  <c r="O6" i="1"/>
  <c r="T6" i="1" s="1"/>
  <c r="P6" i="1"/>
  <c r="U6" i="1" s="1"/>
  <c r="M7" i="1"/>
  <c r="R7" i="1" s="1"/>
  <c r="N7" i="1"/>
  <c r="S7" i="1" s="1"/>
  <c r="O7" i="1"/>
  <c r="T7" i="1" s="1"/>
  <c r="P7" i="1"/>
  <c r="U7" i="1" s="1"/>
  <c r="M8" i="1"/>
  <c r="R8" i="1" s="1"/>
  <c r="N8" i="1"/>
  <c r="S8" i="1" s="1"/>
  <c r="O8" i="1"/>
  <c r="T8" i="1" s="1"/>
  <c r="P8" i="1"/>
  <c r="U8" i="1" s="1"/>
  <c r="M9" i="1"/>
  <c r="R9" i="1" s="1"/>
  <c r="N9" i="1"/>
  <c r="S9" i="1" s="1"/>
  <c r="O9" i="1"/>
  <c r="T9" i="1" s="1"/>
  <c r="P9" i="1"/>
  <c r="U9" i="1" s="1"/>
  <c r="M10" i="1"/>
  <c r="R10" i="1" s="1"/>
  <c r="N10" i="1"/>
  <c r="S10" i="1" s="1"/>
  <c r="O10" i="1"/>
  <c r="T10" i="1" s="1"/>
  <c r="P10" i="1"/>
  <c r="U10" i="1" s="1"/>
  <c r="M11" i="1"/>
  <c r="R11" i="1" s="1"/>
  <c r="N11" i="1"/>
  <c r="S11" i="1" s="1"/>
  <c r="O11" i="1"/>
  <c r="T11" i="1" s="1"/>
  <c r="P11" i="1"/>
  <c r="U11" i="1" s="1"/>
  <c r="M12" i="1"/>
  <c r="R12" i="1" s="1"/>
  <c r="N12" i="1"/>
  <c r="S12" i="1" s="1"/>
  <c r="O12" i="1"/>
  <c r="T12" i="1" s="1"/>
  <c r="P12" i="1"/>
  <c r="U12" i="1" s="1"/>
  <c r="M13" i="1"/>
  <c r="R13" i="1" s="1"/>
  <c r="N13" i="1"/>
  <c r="S13" i="1" s="1"/>
  <c r="O13" i="1"/>
  <c r="T13" i="1" s="1"/>
  <c r="P13" i="1"/>
  <c r="U13" i="1" s="1"/>
  <c r="M14" i="1"/>
  <c r="R14" i="1" s="1"/>
  <c r="N14" i="1"/>
  <c r="S14" i="1" s="1"/>
  <c r="O14" i="1"/>
  <c r="T14" i="1" s="1"/>
  <c r="P14" i="1"/>
  <c r="U14" i="1" s="1"/>
  <c r="M15" i="1"/>
  <c r="R15" i="1" s="1"/>
  <c r="N15" i="1"/>
  <c r="S15" i="1" s="1"/>
  <c r="O15" i="1"/>
  <c r="T15" i="1" s="1"/>
  <c r="P15" i="1"/>
  <c r="U15" i="1" s="1"/>
  <c r="M16" i="1"/>
  <c r="R16" i="1" s="1"/>
  <c r="N16" i="1"/>
  <c r="S16" i="1" s="1"/>
  <c r="O16" i="1"/>
  <c r="T16" i="1" s="1"/>
  <c r="P16" i="1"/>
  <c r="U16" i="1" s="1"/>
  <c r="M17" i="1"/>
  <c r="R17" i="1" s="1"/>
  <c r="N17" i="1"/>
  <c r="S17" i="1" s="1"/>
  <c r="O17" i="1"/>
  <c r="T17" i="1" s="1"/>
  <c r="P17" i="1"/>
  <c r="U17" i="1" s="1"/>
  <c r="M18" i="1"/>
  <c r="R18" i="1" s="1"/>
  <c r="N18" i="1"/>
  <c r="S18" i="1" s="1"/>
  <c r="O18" i="1"/>
  <c r="T18" i="1" s="1"/>
  <c r="P18" i="1"/>
  <c r="U18" i="1" s="1"/>
  <c r="M19" i="1"/>
  <c r="R19" i="1" s="1"/>
  <c r="N19" i="1"/>
  <c r="S19" i="1" s="1"/>
  <c r="O19" i="1"/>
  <c r="T19" i="1" s="1"/>
  <c r="P19" i="1"/>
  <c r="U19" i="1" s="1"/>
  <c r="M20" i="1"/>
  <c r="R20" i="1" s="1"/>
  <c r="N20" i="1"/>
  <c r="S20" i="1" s="1"/>
  <c r="O20" i="1"/>
  <c r="T20" i="1" s="1"/>
  <c r="P20" i="1"/>
  <c r="U20" i="1" s="1"/>
  <c r="M21" i="1"/>
  <c r="R21" i="1" s="1"/>
  <c r="N21" i="1"/>
  <c r="S21" i="1" s="1"/>
  <c r="O21" i="1"/>
  <c r="T21" i="1" s="1"/>
  <c r="P21" i="1"/>
  <c r="U21" i="1" s="1"/>
  <c r="M22" i="1"/>
  <c r="R22" i="1" s="1"/>
  <c r="N22" i="1"/>
  <c r="S22" i="1" s="1"/>
  <c r="O22" i="1"/>
  <c r="T22" i="1" s="1"/>
  <c r="P22" i="1"/>
  <c r="U22" i="1" s="1"/>
  <c r="M23" i="1"/>
  <c r="R23" i="1" s="1"/>
  <c r="N23" i="1"/>
  <c r="S23" i="1" s="1"/>
  <c r="O23" i="1"/>
  <c r="T23" i="1" s="1"/>
  <c r="P23" i="1"/>
  <c r="U23" i="1" s="1"/>
  <c r="M24" i="1"/>
  <c r="R24" i="1" s="1"/>
  <c r="N24" i="1"/>
  <c r="S24" i="1" s="1"/>
  <c r="O24" i="1"/>
  <c r="T24" i="1" s="1"/>
  <c r="P24" i="1"/>
  <c r="U24" i="1" s="1"/>
  <c r="M25" i="1"/>
  <c r="R25" i="1" s="1"/>
  <c r="N25" i="1"/>
  <c r="S25" i="1" s="1"/>
  <c r="O25" i="1"/>
  <c r="T25" i="1" s="1"/>
  <c r="P25" i="1"/>
  <c r="U25" i="1" s="1"/>
  <c r="M26" i="1"/>
  <c r="R26" i="1" s="1"/>
  <c r="N26" i="1"/>
  <c r="S26" i="1" s="1"/>
  <c r="O26" i="1"/>
  <c r="T26" i="1" s="1"/>
  <c r="P26" i="1"/>
  <c r="U26" i="1" s="1"/>
  <c r="M27" i="1"/>
  <c r="R27" i="1" s="1"/>
  <c r="N27" i="1"/>
  <c r="S27" i="1" s="1"/>
  <c r="O27" i="1"/>
  <c r="T27" i="1" s="1"/>
  <c r="P27" i="1"/>
  <c r="U27" i="1" s="1"/>
  <c r="M28" i="1"/>
  <c r="R28" i="1" s="1"/>
  <c r="N28" i="1"/>
  <c r="S28" i="1" s="1"/>
  <c r="O28" i="1"/>
  <c r="T28" i="1" s="1"/>
  <c r="P28" i="1"/>
  <c r="U28" i="1" s="1"/>
  <c r="M29" i="1"/>
  <c r="R29" i="1" s="1"/>
  <c r="N29" i="1"/>
  <c r="S29" i="1" s="1"/>
  <c r="O29" i="1"/>
  <c r="T29" i="1" s="1"/>
  <c r="P29" i="1"/>
  <c r="U29" i="1" s="1"/>
  <c r="M30" i="1"/>
  <c r="R30" i="1" s="1"/>
  <c r="N30" i="1"/>
  <c r="S30" i="1" s="1"/>
  <c r="O30" i="1"/>
  <c r="T30" i="1" s="1"/>
  <c r="P30" i="1"/>
  <c r="U30" i="1" s="1"/>
  <c r="M31" i="1"/>
  <c r="R31" i="1" s="1"/>
  <c r="N31" i="1"/>
  <c r="S31" i="1" s="1"/>
  <c r="O31" i="1"/>
  <c r="T31" i="1" s="1"/>
  <c r="P31" i="1"/>
  <c r="U31" i="1" s="1"/>
  <c r="M32" i="1"/>
  <c r="R32" i="1" s="1"/>
  <c r="N32" i="1"/>
  <c r="S32" i="1" s="1"/>
  <c r="O32" i="1"/>
  <c r="T32" i="1" s="1"/>
  <c r="P32" i="1"/>
  <c r="U32" i="1" s="1"/>
  <c r="M33" i="1"/>
  <c r="R33" i="1" s="1"/>
  <c r="N33" i="1"/>
  <c r="S33" i="1" s="1"/>
  <c r="O33" i="1"/>
  <c r="T33" i="1" s="1"/>
  <c r="P33" i="1"/>
  <c r="U33" i="1" s="1"/>
  <c r="M34" i="1"/>
  <c r="R34" i="1" s="1"/>
  <c r="N34" i="1"/>
  <c r="S34" i="1" s="1"/>
  <c r="O34" i="1"/>
  <c r="T34" i="1" s="1"/>
  <c r="P34" i="1"/>
  <c r="U34" i="1" s="1"/>
  <c r="M35" i="1"/>
  <c r="R35" i="1" s="1"/>
  <c r="N35" i="1"/>
  <c r="S35" i="1" s="1"/>
  <c r="O35" i="1"/>
  <c r="T35" i="1" s="1"/>
  <c r="P35" i="1"/>
  <c r="U35" i="1" s="1"/>
  <c r="M36" i="1"/>
  <c r="R36" i="1" s="1"/>
  <c r="N36" i="1"/>
  <c r="S36" i="1" s="1"/>
  <c r="O36" i="1"/>
  <c r="T36" i="1" s="1"/>
  <c r="P36" i="1"/>
  <c r="U36" i="1" s="1"/>
  <c r="M37" i="1"/>
  <c r="R37" i="1" s="1"/>
  <c r="N37" i="1"/>
  <c r="S37" i="1" s="1"/>
  <c r="O37" i="1"/>
  <c r="T37" i="1" s="1"/>
  <c r="P37" i="1"/>
  <c r="U37" i="1" s="1"/>
  <c r="M38" i="1"/>
  <c r="R38" i="1" s="1"/>
  <c r="N38" i="1"/>
  <c r="S38" i="1" s="1"/>
  <c r="O38" i="1"/>
  <c r="T38" i="1" s="1"/>
  <c r="P38" i="1"/>
  <c r="U38" i="1" s="1"/>
  <c r="M39" i="1"/>
  <c r="R39" i="1" s="1"/>
  <c r="N39" i="1"/>
  <c r="S39" i="1" s="1"/>
  <c r="O39" i="1"/>
  <c r="T39" i="1" s="1"/>
  <c r="P39" i="1"/>
  <c r="U39" i="1" s="1"/>
  <c r="M40" i="1"/>
  <c r="R40" i="1" s="1"/>
  <c r="N40" i="1"/>
  <c r="S40" i="1" s="1"/>
  <c r="O40" i="1"/>
  <c r="T40" i="1" s="1"/>
  <c r="P40" i="1"/>
  <c r="U40" i="1" s="1"/>
  <c r="M41" i="1"/>
  <c r="R41" i="1" s="1"/>
  <c r="N41" i="1"/>
  <c r="S41" i="1" s="1"/>
  <c r="O41" i="1"/>
  <c r="T41" i="1" s="1"/>
  <c r="P41" i="1"/>
  <c r="U41" i="1" s="1"/>
  <c r="M42" i="1"/>
  <c r="R42" i="1" s="1"/>
  <c r="N42" i="1"/>
  <c r="S42" i="1" s="1"/>
  <c r="O42" i="1"/>
  <c r="T42" i="1" s="1"/>
  <c r="P42" i="1"/>
  <c r="U42" i="1" s="1"/>
  <c r="M43" i="1"/>
  <c r="R43" i="1" s="1"/>
  <c r="N43" i="1"/>
  <c r="S43" i="1" s="1"/>
  <c r="O43" i="1"/>
  <c r="T43" i="1" s="1"/>
  <c r="P43" i="1"/>
  <c r="U43" i="1" s="1"/>
  <c r="M44" i="1"/>
  <c r="R44" i="1" s="1"/>
  <c r="N44" i="1"/>
  <c r="S44" i="1" s="1"/>
  <c r="O44" i="1"/>
  <c r="T44" i="1" s="1"/>
  <c r="P44" i="1"/>
  <c r="U44" i="1" s="1"/>
  <c r="M45" i="1"/>
  <c r="R45" i="1" s="1"/>
  <c r="N45" i="1"/>
  <c r="S45" i="1" s="1"/>
  <c r="O45" i="1"/>
  <c r="T45" i="1" s="1"/>
  <c r="P45" i="1"/>
  <c r="U45" i="1" s="1"/>
  <c r="M46" i="1"/>
  <c r="R46" i="1" s="1"/>
  <c r="N46" i="1"/>
  <c r="S46" i="1" s="1"/>
  <c r="O46" i="1"/>
  <c r="T46" i="1" s="1"/>
  <c r="P46" i="1"/>
  <c r="U46" i="1" s="1"/>
  <c r="M47" i="1"/>
  <c r="R47" i="1" s="1"/>
  <c r="N47" i="1"/>
  <c r="S47" i="1" s="1"/>
  <c r="O47" i="1"/>
  <c r="T47" i="1" s="1"/>
  <c r="P47" i="1"/>
  <c r="U47" i="1" s="1"/>
  <c r="M48" i="1"/>
  <c r="R48" i="1" s="1"/>
  <c r="N48" i="1"/>
  <c r="S48" i="1" s="1"/>
  <c r="O48" i="1"/>
  <c r="T48" i="1" s="1"/>
  <c r="P48" i="1"/>
  <c r="U48" i="1" s="1"/>
  <c r="M49" i="1"/>
  <c r="R49" i="1" s="1"/>
  <c r="N49" i="1"/>
  <c r="S49" i="1" s="1"/>
  <c r="O49" i="1"/>
  <c r="T49" i="1" s="1"/>
  <c r="P49" i="1"/>
  <c r="U49" i="1" s="1"/>
  <c r="M50" i="1"/>
  <c r="R50" i="1" s="1"/>
  <c r="N50" i="1"/>
  <c r="S50" i="1" s="1"/>
  <c r="O50" i="1"/>
  <c r="T50" i="1" s="1"/>
  <c r="P50" i="1"/>
  <c r="U50" i="1" s="1"/>
  <c r="M51" i="1"/>
  <c r="R51" i="1" s="1"/>
  <c r="N51" i="1"/>
  <c r="S51" i="1" s="1"/>
  <c r="O51" i="1"/>
  <c r="T51" i="1" s="1"/>
  <c r="P51" i="1"/>
  <c r="U51" i="1" s="1"/>
  <c r="M52" i="1"/>
  <c r="R52" i="1" s="1"/>
  <c r="N52" i="1"/>
  <c r="S52" i="1" s="1"/>
  <c r="O52" i="1"/>
  <c r="T52" i="1" s="1"/>
  <c r="P52" i="1"/>
  <c r="U52" i="1" s="1"/>
  <c r="P3" i="1"/>
  <c r="U3" i="1" s="1"/>
  <c r="O3" i="1"/>
  <c r="T3" i="1" s="1"/>
  <c r="N3" i="1"/>
  <c r="S3" i="1" s="1"/>
  <c r="M3" i="1"/>
  <c r="R3" i="1" s="1"/>
  <c r="K3" i="1"/>
  <c r="J3" i="1"/>
  <c r="I3" i="1"/>
  <c r="H3" i="1"/>
</calcChain>
</file>

<file path=xl/sharedStrings.xml><?xml version="1.0" encoding="utf-8"?>
<sst xmlns="http://schemas.openxmlformats.org/spreadsheetml/2006/main" count="57" uniqueCount="22">
  <si>
    <t>year</t>
  </si>
  <si>
    <t>base case</t>
  </si>
  <si>
    <t>social contagion high</t>
  </si>
  <si>
    <t>professionalization high</t>
  </si>
  <si>
    <t>both high</t>
  </si>
  <si>
    <t>willing to initiate</t>
  </si>
  <si>
    <t>willing to invest</t>
  </si>
  <si>
    <t>professional capacity</t>
  </si>
  <si>
    <t>collective learning rate</t>
  </si>
  <si>
    <t>individual learning rate</t>
  </si>
  <si>
    <t>network structure</t>
  </si>
  <si>
    <t>SMALL_SCALE_SIMILAR</t>
  </si>
  <si>
    <t>high contagion</t>
  </si>
  <si>
    <t>high professionalization</t>
  </si>
  <si>
    <t>combined</t>
  </si>
  <si>
    <t>EC formation</t>
  </si>
  <si>
    <t>Projects</t>
  </si>
  <si>
    <t>Members %</t>
  </si>
  <si>
    <t>EC formation SD</t>
  </si>
  <si>
    <t>EC formation confidence</t>
  </si>
  <si>
    <t>Projects SD</t>
  </si>
  <si>
    <t>Projects 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</si>
</sst>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assumptions!$H$2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assumptions!$H$3:$H$52</c:f>
              <c:numCache>
                <c:formatCode>0</c:formatCode>
                <c:ptCount val="50"/>
                <c:pt idx="0">
                  <c:v>5.2666666666666666</c:v>
                </c:pt>
                <c:pt idx="1">
                  <c:v>5.833333333333333</c:v>
                </c:pt>
                <c:pt idx="2">
                  <c:v>6.833333333333333</c:v>
                </c:pt>
                <c:pt idx="3">
                  <c:v>8.1</c:v>
                </c:pt>
                <c:pt idx="4">
                  <c:v>9.3666666666666671</c:v>
                </c:pt>
                <c:pt idx="5">
                  <c:v>10.933333333333334</c:v>
                </c:pt>
                <c:pt idx="6">
                  <c:v>11.9</c:v>
                </c:pt>
                <c:pt idx="7">
                  <c:v>13.166666666666666</c:v>
                </c:pt>
                <c:pt idx="8">
                  <c:v>14.1</c:v>
                </c:pt>
                <c:pt idx="9">
                  <c:v>15.066666666666666</c:v>
                </c:pt>
                <c:pt idx="10">
                  <c:v>16.433333333333334</c:v>
                </c:pt>
                <c:pt idx="11">
                  <c:v>17.2</c:v>
                </c:pt>
                <c:pt idx="12">
                  <c:v>17.933333333333334</c:v>
                </c:pt>
                <c:pt idx="13">
                  <c:v>18.899999999999999</c:v>
                </c:pt>
                <c:pt idx="14">
                  <c:v>19.933333333333334</c:v>
                </c:pt>
                <c:pt idx="15">
                  <c:v>20.433333333333334</c:v>
                </c:pt>
                <c:pt idx="16">
                  <c:v>21</c:v>
                </c:pt>
                <c:pt idx="17">
                  <c:v>21.533333333333335</c:v>
                </c:pt>
                <c:pt idx="18">
                  <c:v>22.1</c:v>
                </c:pt>
                <c:pt idx="19">
                  <c:v>22.733333333333334</c:v>
                </c:pt>
                <c:pt idx="20">
                  <c:v>23.633333333333333</c:v>
                </c:pt>
                <c:pt idx="21">
                  <c:v>24.1</c:v>
                </c:pt>
                <c:pt idx="22">
                  <c:v>24.666666666666668</c:v>
                </c:pt>
                <c:pt idx="23">
                  <c:v>25.433333333333334</c:v>
                </c:pt>
                <c:pt idx="24">
                  <c:v>26.233333333333334</c:v>
                </c:pt>
                <c:pt idx="25">
                  <c:v>26.966666666666665</c:v>
                </c:pt>
                <c:pt idx="26">
                  <c:v>27.6</c:v>
                </c:pt>
                <c:pt idx="27">
                  <c:v>28.1</c:v>
                </c:pt>
                <c:pt idx="28">
                  <c:v>28.7</c:v>
                </c:pt>
                <c:pt idx="29">
                  <c:v>29.366666666666667</c:v>
                </c:pt>
                <c:pt idx="30">
                  <c:v>29.9</c:v>
                </c:pt>
                <c:pt idx="31">
                  <c:v>30.9</c:v>
                </c:pt>
                <c:pt idx="32">
                  <c:v>31.6</c:v>
                </c:pt>
                <c:pt idx="33">
                  <c:v>32.033333333333331</c:v>
                </c:pt>
                <c:pt idx="34">
                  <c:v>32.43333333333333</c:v>
                </c:pt>
                <c:pt idx="35">
                  <c:v>33.033333333333331</c:v>
                </c:pt>
                <c:pt idx="36">
                  <c:v>33.56666666666667</c:v>
                </c:pt>
                <c:pt idx="37">
                  <c:v>34.033333333333331</c:v>
                </c:pt>
                <c:pt idx="38">
                  <c:v>34.4</c:v>
                </c:pt>
                <c:pt idx="39">
                  <c:v>34.733333333333334</c:v>
                </c:pt>
                <c:pt idx="40">
                  <c:v>35.166666666666664</c:v>
                </c:pt>
                <c:pt idx="41">
                  <c:v>35.533333333333331</c:v>
                </c:pt>
                <c:pt idx="42">
                  <c:v>35.93333333333333</c:v>
                </c:pt>
                <c:pt idx="43">
                  <c:v>36.233333333333334</c:v>
                </c:pt>
                <c:pt idx="44">
                  <c:v>36.56666666666667</c:v>
                </c:pt>
                <c:pt idx="45">
                  <c:v>36.766666666666666</c:v>
                </c:pt>
                <c:pt idx="46">
                  <c:v>36.866666666666667</c:v>
                </c:pt>
                <c:pt idx="47">
                  <c:v>37.1</c:v>
                </c:pt>
                <c:pt idx="48">
                  <c:v>37.299999999999997</c:v>
                </c:pt>
                <c:pt idx="49">
                  <c:v>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B-4B8F-BCFC-CD3FCD8A4C04}"/>
            </c:ext>
          </c:extLst>
        </c:ser>
        <c:ser>
          <c:idx val="1"/>
          <c:order val="1"/>
          <c:tx>
            <c:strRef>
              <c:f>assumptions!$I$2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assumptions!$I$3:$I$52</c:f>
              <c:numCache>
                <c:formatCode>0</c:formatCode>
                <c:ptCount val="50"/>
                <c:pt idx="0">
                  <c:v>7.9</c:v>
                </c:pt>
                <c:pt idx="1">
                  <c:v>10.033333333333333</c:v>
                </c:pt>
                <c:pt idx="2">
                  <c:v>12.366666666666667</c:v>
                </c:pt>
                <c:pt idx="3">
                  <c:v>14.8</c:v>
                </c:pt>
                <c:pt idx="4">
                  <c:v>17.066666666666666</c:v>
                </c:pt>
                <c:pt idx="5">
                  <c:v>19.166666666666668</c:v>
                </c:pt>
                <c:pt idx="6">
                  <c:v>21.6</c:v>
                </c:pt>
                <c:pt idx="7">
                  <c:v>23.433333333333334</c:v>
                </c:pt>
                <c:pt idx="8">
                  <c:v>25.166666666666668</c:v>
                </c:pt>
                <c:pt idx="9">
                  <c:v>26.7</c:v>
                </c:pt>
                <c:pt idx="10">
                  <c:v>28.433333333333334</c:v>
                </c:pt>
                <c:pt idx="11">
                  <c:v>29.433333333333334</c:v>
                </c:pt>
                <c:pt idx="12">
                  <c:v>30.666666666666668</c:v>
                </c:pt>
                <c:pt idx="13">
                  <c:v>31.666666666666668</c:v>
                </c:pt>
                <c:pt idx="14">
                  <c:v>32.366666666666667</c:v>
                </c:pt>
                <c:pt idx="15">
                  <c:v>33.1</c:v>
                </c:pt>
                <c:pt idx="16">
                  <c:v>34.033333333333331</c:v>
                </c:pt>
                <c:pt idx="17">
                  <c:v>34.766666666666666</c:v>
                </c:pt>
                <c:pt idx="18">
                  <c:v>35.799999999999997</c:v>
                </c:pt>
                <c:pt idx="19">
                  <c:v>36.4</c:v>
                </c:pt>
                <c:pt idx="20">
                  <c:v>37.299999999999997</c:v>
                </c:pt>
                <c:pt idx="21">
                  <c:v>37.766666666666666</c:v>
                </c:pt>
                <c:pt idx="22">
                  <c:v>38.5</c:v>
                </c:pt>
                <c:pt idx="23">
                  <c:v>39.133333333333333</c:v>
                </c:pt>
                <c:pt idx="24">
                  <c:v>39.93333333333333</c:v>
                </c:pt>
                <c:pt idx="25">
                  <c:v>40.533333333333331</c:v>
                </c:pt>
                <c:pt idx="26">
                  <c:v>41.06666666666667</c:v>
                </c:pt>
                <c:pt idx="27">
                  <c:v>41.466666666666669</c:v>
                </c:pt>
                <c:pt idx="28">
                  <c:v>42.4</c:v>
                </c:pt>
                <c:pt idx="29">
                  <c:v>42.93333333333333</c:v>
                </c:pt>
                <c:pt idx="30">
                  <c:v>43.666666666666664</c:v>
                </c:pt>
                <c:pt idx="31">
                  <c:v>44.4</c:v>
                </c:pt>
                <c:pt idx="32">
                  <c:v>44.8</c:v>
                </c:pt>
                <c:pt idx="33">
                  <c:v>45.366666666666667</c:v>
                </c:pt>
                <c:pt idx="34">
                  <c:v>45.633333333333333</c:v>
                </c:pt>
                <c:pt idx="35">
                  <c:v>46.1</c:v>
                </c:pt>
                <c:pt idx="36">
                  <c:v>46.366666666666667</c:v>
                </c:pt>
                <c:pt idx="37">
                  <c:v>46.666666666666664</c:v>
                </c:pt>
                <c:pt idx="38">
                  <c:v>46.966666666666669</c:v>
                </c:pt>
                <c:pt idx="39">
                  <c:v>47.266666666666666</c:v>
                </c:pt>
                <c:pt idx="40">
                  <c:v>47.333333333333336</c:v>
                </c:pt>
                <c:pt idx="41">
                  <c:v>47.4</c:v>
                </c:pt>
                <c:pt idx="42">
                  <c:v>47.666666666666664</c:v>
                </c:pt>
                <c:pt idx="43">
                  <c:v>47.766666666666666</c:v>
                </c:pt>
                <c:pt idx="44">
                  <c:v>47.766666666666666</c:v>
                </c:pt>
                <c:pt idx="45">
                  <c:v>47.966666666666669</c:v>
                </c:pt>
                <c:pt idx="46">
                  <c:v>48.033333333333331</c:v>
                </c:pt>
                <c:pt idx="47">
                  <c:v>48.033333333333331</c:v>
                </c:pt>
                <c:pt idx="48">
                  <c:v>48.2</c:v>
                </c:pt>
                <c:pt idx="49">
                  <c:v>48.3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B-4B8F-BCFC-CD3FCD8A4C04}"/>
            </c:ext>
          </c:extLst>
        </c:ser>
        <c:ser>
          <c:idx val="2"/>
          <c:order val="2"/>
          <c:tx>
            <c:strRef>
              <c:f>assumptions!$J$2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assumptions!$J$3:$J$52</c:f>
              <c:numCache>
                <c:formatCode>0</c:formatCode>
                <c:ptCount val="50"/>
                <c:pt idx="0">
                  <c:v>6.5</c:v>
                </c:pt>
                <c:pt idx="1">
                  <c:v>7.8</c:v>
                </c:pt>
                <c:pt idx="2">
                  <c:v>9.1333333333333329</c:v>
                </c:pt>
                <c:pt idx="3">
                  <c:v>10.199999999999999</c:v>
                </c:pt>
                <c:pt idx="4">
                  <c:v>11.633333333333333</c:v>
                </c:pt>
                <c:pt idx="5">
                  <c:v>13.5</c:v>
                </c:pt>
                <c:pt idx="6">
                  <c:v>15.133333333333333</c:v>
                </c:pt>
                <c:pt idx="7">
                  <c:v>17.100000000000001</c:v>
                </c:pt>
                <c:pt idx="8">
                  <c:v>18.7</c:v>
                </c:pt>
                <c:pt idx="9">
                  <c:v>20.466666666666665</c:v>
                </c:pt>
                <c:pt idx="10">
                  <c:v>22.4</c:v>
                </c:pt>
                <c:pt idx="11">
                  <c:v>23.666666666666668</c:v>
                </c:pt>
                <c:pt idx="12">
                  <c:v>25.233333333333334</c:v>
                </c:pt>
                <c:pt idx="13">
                  <c:v>26.766666666666666</c:v>
                </c:pt>
                <c:pt idx="14">
                  <c:v>28.166666666666668</c:v>
                </c:pt>
                <c:pt idx="15">
                  <c:v>29.7</c:v>
                </c:pt>
                <c:pt idx="16">
                  <c:v>31.166666666666668</c:v>
                </c:pt>
                <c:pt idx="17">
                  <c:v>32.366666666666667</c:v>
                </c:pt>
                <c:pt idx="18">
                  <c:v>33.866666666666667</c:v>
                </c:pt>
                <c:pt idx="19">
                  <c:v>34.533333333333331</c:v>
                </c:pt>
                <c:pt idx="20">
                  <c:v>35.43333333333333</c:v>
                </c:pt>
                <c:pt idx="21">
                  <c:v>36.533333333333331</c:v>
                </c:pt>
                <c:pt idx="22">
                  <c:v>37.366666666666667</c:v>
                </c:pt>
                <c:pt idx="23">
                  <c:v>38.06666666666667</c:v>
                </c:pt>
                <c:pt idx="24">
                  <c:v>38.93333333333333</c:v>
                </c:pt>
                <c:pt idx="25">
                  <c:v>39.700000000000003</c:v>
                </c:pt>
                <c:pt idx="26">
                  <c:v>40.166666666666664</c:v>
                </c:pt>
                <c:pt idx="27">
                  <c:v>40.5</c:v>
                </c:pt>
                <c:pt idx="28">
                  <c:v>40.866666666666667</c:v>
                </c:pt>
                <c:pt idx="29">
                  <c:v>41.43333333333333</c:v>
                </c:pt>
                <c:pt idx="30">
                  <c:v>41.9</c:v>
                </c:pt>
                <c:pt idx="31">
                  <c:v>42.2</c:v>
                </c:pt>
                <c:pt idx="32">
                  <c:v>42.466666666666669</c:v>
                </c:pt>
                <c:pt idx="33">
                  <c:v>42.733333333333334</c:v>
                </c:pt>
                <c:pt idx="34">
                  <c:v>43</c:v>
                </c:pt>
                <c:pt idx="35">
                  <c:v>43.233333333333334</c:v>
                </c:pt>
                <c:pt idx="36">
                  <c:v>43.4</c:v>
                </c:pt>
                <c:pt idx="37">
                  <c:v>43.56666666666667</c:v>
                </c:pt>
                <c:pt idx="38">
                  <c:v>43.666666666666664</c:v>
                </c:pt>
                <c:pt idx="39">
                  <c:v>43.866666666666667</c:v>
                </c:pt>
                <c:pt idx="40">
                  <c:v>44.1</c:v>
                </c:pt>
                <c:pt idx="41">
                  <c:v>44.2</c:v>
                </c:pt>
                <c:pt idx="42">
                  <c:v>44.3</c:v>
                </c:pt>
                <c:pt idx="43">
                  <c:v>44.43333333333333</c:v>
                </c:pt>
                <c:pt idx="44">
                  <c:v>44.6</c:v>
                </c:pt>
                <c:pt idx="45">
                  <c:v>44.666666666666664</c:v>
                </c:pt>
                <c:pt idx="46">
                  <c:v>44.7</c:v>
                </c:pt>
                <c:pt idx="47">
                  <c:v>44.8</c:v>
                </c:pt>
                <c:pt idx="48">
                  <c:v>44.93333333333333</c:v>
                </c:pt>
                <c:pt idx="49">
                  <c:v>45.06666666666667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B-4B8F-BCFC-CD3FCD8A4C04}"/>
            </c:ext>
          </c:extLst>
        </c:ser>
        <c:ser>
          <c:idx val="3"/>
          <c:order val="3"/>
          <c:tx>
            <c:strRef>
              <c:f>assumptions!$K$2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assumptions!$K$3:$K$52</c:f>
              <c:numCache>
                <c:formatCode>0</c:formatCode>
                <c:ptCount val="50"/>
                <c:pt idx="0">
                  <c:v>7.9333333333333336</c:v>
                </c:pt>
                <c:pt idx="1">
                  <c:v>9.8333333333333339</c:v>
                </c:pt>
                <c:pt idx="2">
                  <c:v>12</c:v>
                </c:pt>
                <c:pt idx="3">
                  <c:v>14.2</c:v>
                </c:pt>
                <c:pt idx="4">
                  <c:v>16.533333333333335</c:v>
                </c:pt>
                <c:pt idx="5">
                  <c:v>18.233333333333334</c:v>
                </c:pt>
                <c:pt idx="6">
                  <c:v>20.866666666666667</c:v>
                </c:pt>
                <c:pt idx="7">
                  <c:v>23.1</c:v>
                </c:pt>
                <c:pt idx="8">
                  <c:v>25.633333333333333</c:v>
                </c:pt>
                <c:pt idx="9">
                  <c:v>27.733333333333334</c:v>
                </c:pt>
                <c:pt idx="10">
                  <c:v>29.9</c:v>
                </c:pt>
                <c:pt idx="11">
                  <c:v>32.166666666666664</c:v>
                </c:pt>
                <c:pt idx="12">
                  <c:v>34</c:v>
                </c:pt>
                <c:pt idx="13">
                  <c:v>35.533333333333331</c:v>
                </c:pt>
                <c:pt idx="14">
                  <c:v>37.299999999999997</c:v>
                </c:pt>
                <c:pt idx="15">
                  <c:v>38.766666666666666</c:v>
                </c:pt>
                <c:pt idx="16">
                  <c:v>40.200000000000003</c:v>
                </c:pt>
                <c:pt idx="17">
                  <c:v>41.733333333333334</c:v>
                </c:pt>
                <c:pt idx="18">
                  <c:v>42.733333333333334</c:v>
                </c:pt>
                <c:pt idx="19">
                  <c:v>43.666666666666664</c:v>
                </c:pt>
                <c:pt idx="20">
                  <c:v>44.666666666666664</c:v>
                </c:pt>
                <c:pt idx="21">
                  <c:v>45.333333333333336</c:v>
                </c:pt>
                <c:pt idx="22">
                  <c:v>46.233333333333334</c:v>
                </c:pt>
                <c:pt idx="23">
                  <c:v>47.033333333333331</c:v>
                </c:pt>
                <c:pt idx="24">
                  <c:v>47.5</c:v>
                </c:pt>
                <c:pt idx="25">
                  <c:v>48</c:v>
                </c:pt>
                <c:pt idx="26">
                  <c:v>48.333333333333336</c:v>
                </c:pt>
                <c:pt idx="27">
                  <c:v>48.8</c:v>
                </c:pt>
                <c:pt idx="28">
                  <c:v>49.06666666666667</c:v>
                </c:pt>
                <c:pt idx="29">
                  <c:v>49.266666666666666</c:v>
                </c:pt>
                <c:pt idx="30">
                  <c:v>49.366666666666667</c:v>
                </c:pt>
                <c:pt idx="31">
                  <c:v>49.43333333333333</c:v>
                </c:pt>
                <c:pt idx="32">
                  <c:v>49.633333333333333</c:v>
                </c:pt>
                <c:pt idx="33">
                  <c:v>49.833333333333336</c:v>
                </c:pt>
                <c:pt idx="34">
                  <c:v>49.866666666666667</c:v>
                </c:pt>
                <c:pt idx="35">
                  <c:v>49.966666666666669</c:v>
                </c:pt>
                <c:pt idx="36">
                  <c:v>50</c:v>
                </c:pt>
                <c:pt idx="37">
                  <c:v>50.06666666666667</c:v>
                </c:pt>
                <c:pt idx="38">
                  <c:v>50.166666666666664</c:v>
                </c:pt>
                <c:pt idx="39">
                  <c:v>50.233333333333334</c:v>
                </c:pt>
                <c:pt idx="40">
                  <c:v>50.266666666666666</c:v>
                </c:pt>
                <c:pt idx="41">
                  <c:v>50.3</c:v>
                </c:pt>
                <c:pt idx="42">
                  <c:v>50.4</c:v>
                </c:pt>
                <c:pt idx="43">
                  <c:v>50.4</c:v>
                </c:pt>
                <c:pt idx="44">
                  <c:v>50.4</c:v>
                </c:pt>
                <c:pt idx="45">
                  <c:v>50.4</c:v>
                </c:pt>
                <c:pt idx="46">
                  <c:v>50.4</c:v>
                </c:pt>
                <c:pt idx="47">
                  <c:v>50.4</c:v>
                </c:pt>
                <c:pt idx="48">
                  <c:v>50.4</c:v>
                </c:pt>
                <c:pt idx="49">
                  <c:v>50.43333333333333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B-4B8F-BCFC-CD3FCD8A4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65584"/>
        <c:axId val="532064144"/>
      </c:lineChart>
      <c:dateAx>
        <c:axId val="5320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4144"/>
        <c:crosses val="autoZero"/>
        <c:auto val="0"/>
        <c:lblOffset val="100"/>
        <c:baseTimeUnit val="days"/>
        <c:majorUnit val="10"/>
        <c:majorTimeUnit val="days"/>
      </c:dateAx>
      <c:valAx>
        <c:axId val="5320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assumptions!$M$3:$M$52</c:f>
              <c:numCache>
                <c:formatCode>0</c:formatCode>
                <c:ptCount val="50"/>
                <c:pt idx="0">
                  <c:v>4.4000000000000004</c:v>
                </c:pt>
                <c:pt idx="1">
                  <c:v>5.833333333333333</c:v>
                </c:pt>
                <c:pt idx="2">
                  <c:v>7.3666666666666663</c:v>
                </c:pt>
                <c:pt idx="3">
                  <c:v>8.9333333333333336</c:v>
                </c:pt>
                <c:pt idx="4">
                  <c:v>10.433333333333334</c:v>
                </c:pt>
                <c:pt idx="5">
                  <c:v>12.4</c:v>
                </c:pt>
                <c:pt idx="6">
                  <c:v>14.333333333333334</c:v>
                </c:pt>
                <c:pt idx="7">
                  <c:v>16.466666666666665</c:v>
                </c:pt>
                <c:pt idx="8">
                  <c:v>18.766666666666666</c:v>
                </c:pt>
                <c:pt idx="9">
                  <c:v>21.233333333333334</c:v>
                </c:pt>
                <c:pt idx="10">
                  <c:v>23.966666666666665</c:v>
                </c:pt>
                <c:pt idx="11">
                  <c:v>26.5</c:v>
                </c:pt>
                <c:pt idx="12">
                  <c:v>29.466666666666665</c:v>
                </c:pt>
                <c:pt idx="13">
                  <c:v>32.766666666666666</c:v>
                </c:pt>
                <c:pt idx="14">
                  <c:v>36.06666666666667</c:v>
                </c:pt>
                <c:pt idx="15">
                  <c:v>39.633333333333333</c:v>
                </c:pt>
                <c:pt idx="16">
                  <c:v>43.56666666666667</c:v>
                </c:pt>
                <c:pt idx="17">
                  <c:v>47.766666666666666</c:v>
                </c:pt>
                <c:pt idx="18">
                  <c:v>52.966666666666669</c:v>
                </c:pt>
                <c:pt idx="19">
                  <c:v>58.93333333333333</c:v>
                </c:pt>
                <c:pt idx="20">
                  <c:v>65.2</c:v>
                </c:pt>
                <c:pt idx="21">
                  <c:v>71.833333333333329</c:v>
                </c:pt>
                <c:pt idx="22">
                  <c:v>79</c:v>
                </c:pt>
                <c:pt idx="23">
                  <c:v>86.6</c:v>
                </c:pt>
                <c:pt idx="24">
                  <c:v>95.1</c:v>
                </c:pt>
                <c:pt idx="25">
                  <c:v>104.26666666666667</c:v>
                </c:pt>
                <c:pt idx="26">
                  <c:v>113.9</c:v>
                </c:pt>
                <c:pt idx="27">
                  <c:v>124.1</c:v>
                </c:pt>
                <c:pt idx="28">
                  <c:v>134.6</c:v>
                </c:pt>
                <c:pt idx="29">
                  <c:v>145.23333333333332</c:v>
                </c:pt>
                <c:pt idx="30">
                  <c:v>156.76666666666668</c:v>
                </c:pt>
                <c:pt idx="31">
                  <c:v>168.63333333333333</c:v>
                </c:pt>
                <c:pt idx="32">
                  <c:v>180.46666666666667</c:v>
                </c:pt>
                <c:pt idx="33">
                  <c:v>193.13333333333333</c:v>
                </c:pt>
                <c:pt idx="34">
                  <c:v>205.83333333333334</c:v>
                </c:pt>
                <c:pt idx="35">
                  <c:v>218.5</c:v>
                </c:pt>
                <c:pt idx="36">
                  <c:v>231.33333333333334</c:v>
                </c:pt>
                <c:pt idx="37">
                  <c:v>244</c:v>
                </c:pt>
                <c:pt idx="38">
                  <c:v>256.60000000000002</c:v>
                </c:pt>
                <c:pt idx="39">
                  <c:v>269.2</c:v>
                </c:pt>
                <c:pt idx="40">
                  <c:v>281.23333333333335</c:v>
                </c:pt>
                <c:pt idx="41">
                  <c:v>293.66666666666669</c:v>
                </c:pt>
                <c:pt idx="42">
                  <c:v>306.23333333333335</c:v>
                </c:pt>
                <c:pt idx="43">
                  <c:v>318.36666666666667</c:v>
                </c:pt>
                <c:pt idx="44">
                  <c:v>330.63333333333333</c:v>
                </c:pt>
                <c:pt idx="45">
                  <c:v>342.73333333333335</c:v>
                </c:pt>
                <c:pt idx="46">
                  <c:v>354.9</c:v>
                </c:pt>
                <c:pt idx="47">
                  <c:v>366.9</c:v>
                </c:pt>
                <c:pt idx="48">
                  <c:v>379.03333333333336</c:v>
                </c:pt>
                <c:pt idx="49">
                  <c:v>391.06666666666666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1-48A4-A682-6ACC811D24D5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assumptions!$N$3:$N$52</c:f>
              <c:numCache>
                <c:formatCode>0</c:formatCode>
                <c:ptCount val="50"/>
                <c:pt idx="0">
                  <c:v>6</c:v>
                </c:pt>
                <c:pt idx="1">
                  <c:v>8.3333333333333339</c:v>
                </c:pt>
                <c:pt idx="2">
                  <c:v>10.866666666666667</c:v>
                </c:pt>
                <c:pt idx="3">
                  <c:v>13.633333333333333</c:v>
                </c:pt>
                <c:pt idx="4">
                  <c:v>17.066666666666666</c:v>
                </c:pt>
                <c:pt idx="5">
                  <c:v>20.8</c:v>
                </c:pt>
                <c:pt idx="6">
                  <c:v>25.066666666666666</c:v>
                </c:pt>
                <c:pt idx="7">
                  <c:v>29.266666666666666</c:v>
                </c:pt>
                <c:pt idx="8">
                  <c:v>34.333333333333336</c:v>
                </c:pt>
                <c:pt idx="9">
                  <c:v>39.4</c:v>
                </c:pt>
                <c:pt idx="10">
                  <c:v>45.2</c:v>
                </c:pt>
                <c:pt idx="11">
                  <c:v>51.633333333333333</c:v>
                </c:pt>
                <c:pt idx="12">
                  <c:v>58.266666666666666</c:v>
                </c:pt>
                <c:pt idx="13">
                  <c:v>65.033333333333331</c:v>
                </c:pt>
                <c:pt idx="14">
                  <c:v>72.36666666666666</c:v>
                </c:pt>
                <c:pt idx="15">
                  <c:v>80</c:v>
                </c:pt>
                <c:pt idx="16">
                  <c:v>88.2</c:v>
                </c:pt>
                <c:pt idx="17">
                  <c:v>97.2</c:v>
                </c:pt>
                <c:pt idx="18">
                  <c:v>108.1</c:v>
                </c:pt>
                <c:pt idx="19">
                  <c:v>120.06666666666666</c:v>
                </c:pt>
                <c:pt idx="20">
                  <c:v>132.86666666666667</c:v>
                </c:pt>
                <c:pt idx="21">
                  <c:v>146.76666666666668</c:v>
                </c:pt>
                <c:pt idx="22">
                  <c:v>161.63333333333333</c:v>
                </c:pt>
                <c:pt idx="23">
                  <c:v>177.73333333333332</c:v>
                </c:pt>
                <c:pt idx="24">
                  <c:v>194.63333333333333</c:v>
                </c:pt>
                <c:pt idx="25">
                  <c:v>212.63333333333333</c:v>
                </c:pt>
                <c:pt idx="26">
                  <c:v>231.3</c:v>
                </c:pt>
                <c:pt idx="27">
                  <c:v>250.33333333333334</c:v>
                </c:pt>
                <c:pt idx="28">
                  <c:v>269.96666666666664</c:v>
                </c:pt>
                <c:pt idx="29">
                  <c:v>289.56666666666666</c:v>
                </c:pt>
                <c:pt idx="30">
                  <c:v>309.60000000000002</c:v>
                </c:pt>
                <c:pt idx="31">
                  <c:v>329.3</c:v>
                </c:pt>
                <c:pt idx="32">
                  <c:v>348.9</c:v>
                </c:pt>
                <c:pt idx="33">
                  <c:v>368.13333333333333</c:v>
                </c:pt>
                <c:pt idx="34">
                  <c:v>387</c:v>
                </c:pt>
                <c:pt idx="35">
                  <c:v>405.56666666666666</c:v>
                </c:pt>
                <c:pt idx="36">
                  <c:v>424</c:v>
                </c:pt>
                <c:pt idx="37">
                  <c:v>442.2</c:v>
                </c:pt>
                <c:pt idx="38">
                  <c:v>460.26666666666665</c:v>
                </c:pt>
                <c:pt idx="39">
                  <c:v>477.83333333333331</c:v>
                </c:pt>
                <c:pt idx="40">
                  <c:v>494.86666666666667</c:v>
                </c:pt>
                <c:pt idx="41">
                  <c:v>511.86666666666667</c:v>
                </c:pt>
                <c:pt idx="42">
                  <c:v>528.26666666666665</c:v>
                </c:pt>
                <c:pt idx="43">
                  <c:v>544.06666666666672</c:v>
                </c:pt>
                <c:pt idx="44">
                  <c:v>559.5333333333333</c:v>
                </c:pt>
                <c:pt idx="45">
                  <c:v>574.43333333333328</c:v>
                </c:pt>
                <c:pt idx="46">
                  <c:v>588.36666666666667</c:v>
                </c:pt>
                <c:pt idx="47">
                  <c:v>601.83333333333337</c:v>
                </c:pt>
                <c:pt idx="48">
                  <c:v>614.9666666666667</c:v>
                </c:pt>
                <c:pt idx="49">
                  <c:v>627.29999999999995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1-48A4-A682-6ACC811D24D5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assumptions!$O$3:$O$52</c:f>
              <c:numCache>
                <c:formatCode>0</c:formatCode>
                <c:ptCount val="50"/>
                <c:pt idx="0">
                  <c:v>5.5333333333333332</c:v>
                </c:pt>
                <c:pt idx="1">
                  <c:v>7.4666666666666668</c:v>
                </c:pt>
                <c:pt idx="2">
                  <c:v>9.1999999999999993</c:v>
                </c:pt>
                <c:pt idx="3">
                  <c:v>11.4</c:v>
                </c:pt>
                <c:pt idx="4">
                  <c:v>13.633333333333333</c:v>
                </c:pt>
                <c:pt idx="5">
                  <c:v>17.100000000000001</c:v>
                </c:pt>
                <c:pt idx="6">
                  <c:v>20.966666666666665</c:v>
                </c:pt>
                <c:pt idx="7">
                  <c:v>25.3</c:v>
                </c:pt>
                <c:pt idx="8">
                  <c:v>30.266666666666666</c:v>
                </c:pt>
                <c:pt idx="9">
                  <c:v>36</c:v>
                </c:pt>
                <c:pt idx="10">
                  <c:v>41.8</c:v>
                </c:pt>
                <c:pt idx="11">
                  <c:v>48.4</c:v>
                </c:pt>
                <c:pt idx="12">
                  <c:v>55.5</c:v>
                </c:pt>
                <c:pt idx="13">
                  <c:v>63.666666666666664</c:v>
                </c:pt>
                <c:pt idx="14">
                  <c:v>72.599999999999994</c:v>
                </c:pt>
                <c:pt idx="15">
                  <c:v>82.3</c:v>
                </c:pt>
                <c:pt idx="16">
                  <c:v>92.833333333333329</c:v>
                </c:pt>
                <c:pt idx="17">
                  <c:v>103.93333333333334</c:v>
                </c:pt>
                <c:pt idx="18">
                  <c:v>115.5</c:v>
                </c:pt>
                <c:pt idx="19">
                  <c:v>127.5</c:v>
                </c:pt>
                <c:pt idx="20">
                  <c:v>140.53333333333333</c:v>
                </c:pt>
                <c:pt idx="21">
                  <c:v>154.19999999999999</c:v>
                </c:pt>
                <c:pt idx="22">
                  <c:v>168.16666666666666</c:v>
                </c:pt>
                <c:pt idx="23">
                  <c:v>183.13333333333333</c:v>
                </c:pt>
                <c:pt idx="24">
                  <c:v>198.8</c:v>
                </c:pt>
                <c:pt idx="25">
                  <c:v>214.33333333333334</c:v>
                </c:pt>
                <c:pt idx="26">
                  <c:v>230.83333333333334</c:v>
                </c:pt>
                <c:pt idx="27">
                  <c:v>247.8</c:v>
                </c:pt>
                <c:pt idx="28">
                  <c:v>265.23333333333335</c:v>
                </c:pt>
                <c:pt idx="29">
                  <c:v>282.89999999999998</c:v>
                </c:pt>
                <c:pt idx="30">
                  <c:v>301.16666666666669</c:v>
                </c:pt>
                <c:pt idx="31">
                  <c:v>319.36666666666667</c:v>
                </c:pt>
                <c:pt idx="32">
                  <c:v>337.13333333333333</c:v>
                </c:pt>
                <c:pt idx="33">
                  <c:v>355.93333333333334</c:v>
                </c:pt>
                <c:pt idx="34">
                  <c:v>373.7</c:v>
                </c:pt>
                <c:pt idx="35">
                  <c:v>391.53333333333336</c:v>
                </c:pt>
                <c:pt idx="36">
                  <c:v>408.86666666666667</c:v>
                </c:pt>
                <c:pt idx="37">
                  <c:v>425.46666666666664</c:v>
                </c:pt>
                <c:pt idx="38">
                  <c:v>441.73333333333335</c:v>
                </c:pt>
                <c:pt idx="39">
                  <c:v>457.46666666666664</c:v>
                </c:pt>
                <c:pt idx="40">
                  <c:v>472.46666666666664</c:v>
                </c:pt>
                <c:pt idx="41">
                  <c:v>487.43333333333334</c:v>
                </c:pt>
                <c:pt idx="42">
                  <c:v>501.96666666666664</c:v>
                </c:pt>
                <c:pt idx="43">
                  <c:v>516.4</c:v>
                </c:pt>
                <c:pt idx="44">
                  <c:v>530.63333333333333</c:v>
                </c:pt>
                <c:pt idx="45">
                  <c:v>544.4</c:v>
                </c:pt>
                <c:pt idx="46">
                  <c:v>557.9</c:v>
                </c:pt>
                <c:pt idx="47">
                  <c:v>571.13333333333333</c:v>
                </c:pt>
                <c:pt idx="48">
                  <c:v>583.9</c:v>
                </c:pt>
                <c:pt idx="49">
                  <c:v>596.73333333333335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1-48A4-A682-6ACC811D24D5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assumptions!$P$3:$P$52</c:f>
              <c:numCache>
                <c:formatCode>0</c:formatCode>
                <c:ptCount val="50"/>
                <c:pt idx="0">
                  <c:v>5.7666666666666666</c:v>
                </c:pt>
                <c:pt idx="1">
                  <c:v>7.9</c:v>
                </c:pt>
                <c:pt idx="2">
                  <c:v>10.433333333333334</c:v>
                </c:pt>
                <c:pt idx="3">
                  <c:v>13.3</c:v>
                </c:pt>
                <c:pt idx="4">
                  <c:v>16.133333333333333</c:v>
                </c:pt>
                <c:pt idx="5">
                  <c:v>21.3</c:v>
                </c:pt>
                <c:pt idx="6">
                  <c:v>27.466666666666665</c:v>
                </c:pt>
                <c:pt idx="7">
                  <c:v>34.033333333333331</c:v>
                </c:pt>
                <c:pt idx="8">
                  <c:v>42.233333333333334</c:v>
                </c:pt>
                <c:pt idx="9">
                  <c:v>51.8</c:v>
                </c:pt>
                <c:pt idx="10">
                  <c:v>62.666666666666664</c:v>
                </c:pt>
                <c:pt idx="11">
                  <c:v>74.7</c:v>
                </c:pt>
                <c:pt idx="12">
                  <c:v>87.7</c:v>
                </c:pt>
                <c:pt idx="13">
                  <c:v>101.83333333333333</c:v>
                </c:pt>
                <c:pt idx="14">
                  <c:v>117.53333333333333</c:v>
                </c:pt>
                <c:pt idx="15">
                  <c:v>134.26666666666668</c:v>
                </c:pt>
                <c:pt idx="16">
                  <c:v>152.76666666666668</c:v>
                </c:pt>
                <c:pt idx="17">
                  <c:v>172.4</c:v>
                </c:pt>
                <c:pt idx="18">
                  <c:v>192.93333333333334</c:v>
                </c:pt>
                <c:pt idx="19">
                  <c:v>214.76666666666668</c:v>
                </c:pt>
                <c:pt idx="20">
                  <c:v>237.73333333333332</c:v>
                </c:pt>
                <c:pt idx="21">
                  <c:v>261.39999999999998</c:v>
                </c:pt>
                <c:pt idx="22">
                  <c:v>286.10000000000002</c:v>
                </c:pt>
                <c:pt idx="23">
                  <c:v>310.60000000000002</c:v>
                </c:pt>
                <c:pt idx="24">
                  <c:v>335.76666666666665</c:v>
                </c:pt>
                <c:pt idx="25">
                  <c:v>360.83333333333331</c:v>
                </c:pt>
                <c:pt idx="26">
                  <c:v>386.16666666666669</c:v>
                </c:pt>
                <c:pt idx="27">
                  <c:v>411.36666666666667</c:v>
                </c:pt>
                <c:pt idx="28">
                  <c:v>436.06666666666666</c:v>
                </c:pt>
                <c:pt idx="29">
                  <c:v>460.43333333333334</c:v>
                </c:pt>
                <c:pt idx="30">
                  <c:v>484.43333333333334</c:v>
                </c:pt>
                <c:pt idx="31">
                  <c:v>507.86666666666667</c:v>
                </c:pt>
                <c:pt idx="32">
                  <c:v>530.43333333333328</c:v>
                </c:pt>
                <c:pt idx="33">
                  <c:v>551.76666666666665</c:v>
                </c:pt>
                <c:pt idx="34">
                  <c:v>572.4666666666667</c:v>
                </c:pt>
                <c:pt idx="35">
                  <c:v>592.29999999999995</c:v>
                </c:pt>
                <c:pt idx="36">
                  <c:v>611.4666666666667</c:v>
                </c:pt>
                <c:pt idx="37">
                  <c:v>629.79999999999995</c:v>
                </c:pt>
                <c:pt idx="38">
                  <c:v>647.79999999999995</c:v>
                </c:pt>
                <c:pt idx="39">
                  <c:v>665</c:v>
                </c:pt>
                <c:pt idx="40">
                  <c:v>681.16666666666663</c:v>
                </c:pt>
                <c:pt idx="41">
                  <c:v>696.56666666666672</c:v>
                </c:pt>
                <c:pt idx="42">
                  <c:v>711.1</c:v>
                </c:pt>
                <c:pt idx="43">
                  <c:v>725.2</c:v>
                </c:pt>
                <c:pt idx="44">
                  <c:v>738.36666666666667</c:v>
                </c:pt>
                <c:pt idx="45">
                  <c:v>750.86666666666667</c:v>
                </c:pt>
                <c:pt idx="46">
                  <c:v>762.73333333333335</c:v>
                </c:pt>
                <c:pt idx="47">
                  <c:v>774.0333333333333</c:v>
                </c:pt>
                <c:pt idx="48">
                  <c:v>784.86666666666667</c:v>
                </c:pt>
                <c:pt idx="49">
                  <c:v>795.33333333333337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21-48A4-A682-6ACC811D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24863"/>
        <c:axId val="666725343"/>
      </c:lineChart>
      <c:dateAx>
        <c:axId val="66672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5343"/>
        <c:crosses val="autoZero"/>
        <c:auto val="0"/>
        <c:lblOffset val="100"/>
        <c:baseTimeUnit val="days"/>
        <c:majorUnit val="10"/>
        <c:majorTimeUnit val="days"/>
      </c:dateAx>
      <c:valAx>
        <c:axId val="66672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assumptions!$M$3:$M$52</c:f>
              <c:numCache>
                <c:formatCode>0</c:formatCode>
                <c:ptCount val="50"/>
                <c:pt idx="0">
                  <c:v>4.4000000000000004</c:v>
                </c:pt>
                <c:pt idx="1">
                  <c:v>5.833333333333333</c:v>
                </c:pt>
                <c:pt idx="2">
                  <c:v>7.3666666666666663</c:v>
                </c:pt>
                <c:pt idx="3">
                  <c:v>8.9333333333333336</c:v>
                </c:pt>
                <c:pt idx="4">
                  <c:v>10.433333333333334</c:v>
                </c:pt>
                <c:pt idx="5">
                  <c:v>12.4</c:v>
                </c:pt>
                <c:pt idx="6">
                  <c:v>14.333333333333334</c:v>
                </c:pt>
                <c:pt idx="7">
                  <c:v>16.466666666666665</c:v>
                </c:pt>
                <c:pt idx="8">
                  <c:v>18.766666666666666</c:v>
                </c:pt>
                <c:pt idx="9">
                  <c:v>21.233333333333334</c:v>
                </c:pt>
                <c:pt idx="10">
                  <c:v>23.966666666666665</c:v>
                </c:pt>
                <c:pt idx="11">
                  <c:v>26.5</c:v>
                </c:pt>
                <c:pt idx="12">
                  <c:v>29.466666666666665</c:v>
                </c:pt>
                <c:pt idx="13">
                  <c:v>32.766666666666666</c:v>
                </c:pt>
                <c:pt idx="14">
                  <c:v>36.06666666666667</c:v>
                </c:pt>
                <c:pt idx="15">
                  <c:v>39.633333333333333</c:v>
                </c:pt>
                <c:pt idx="16">
                  <c:v>43.56666666666667</c:v>
                </c:pt>
                <c:pt idx="17">
                  <c:v>47.766666666666666</c:v>
                </c:pt>
                <c:pt idx="18">
                  <c:v>52.966666666666669</c:v>
                </c:pt>
                <c:pt idx="19">
                  <c:v>58.93333333333333</c:v>
                </c:pt>
                <c:pt idx="20">
                  <c:v>65.2</c:v>
                </c:pt>
                <c:pt idx="21">
                  <c:v>71.833333333333329</c:v>
                </c:pt>
                <c:pt idx="22">
                  <c:v>79</c:v>
                </c:pt>
                <c:pt idx="23">
                  <c:v>86.6</c:v>
                </c:pt>
                <c:pt idx="24">
                  <c:v>95.1</c:v>
                </c:pt>
                <c:pt idx="25">
                  <c:v>104.26666666666667</c:v>
                </c:pt>
                <c:pt idx="26">
                  <c:v>113.9</c:v>
                </c:pt>
                <c:pt idx="27">
                  <c:v>124.1</c:v>
                </c:pt>
                <c:pt idx="28">
                  <c:v>134.6</c:v>
                </c:pt>
                <c:pt idx="29">
                  <c:v>145.23333333333332</c:v>
                </c:pt>
                <c:pt idx="30">
                  <c:v>156.76666666666668</c:v>
                </c:pt>
                <c:pt idx="31">
                  <c:v>168.63333333333333</c:v>
                </c:pt>
                <c:pt idx="32">
                  <c:v>180.46666666666667</c:v>
                </c:pt>
                <c:pt idx="33">
                  <c:v>193.13333333333333</c:v>
                </c:pt>
                <c:pt idx="34">
                  <c:v>205.83333333333334</c:v>
                </c:pt>
                <c:pt idx="35">
                  <c:v>218.5</c:v>
                </c:pt>
                <c:pt idx="36">
                  <c:v>231.33333333333334</c:v>
                </c:pt>
                <c:pt idx="37">
                  <c:v>244</c:v>
                </c:pt>
                <c:pt idx="38">
                  <c:v>256.60000000000002</c:v>
                </c:pt>
                <c:pt idx="39">
                  <c:v>269.2</c:v>
                </c:pt>
                <c:pt idx="40">
                  <c:v>281.23333333333335</c:v>
                </c:pt>
                <c:pt idx="41">
                  <c:v>293.66666666666669</c:v>
                </c:pt>
                <c:pt idx="42">
                  <c:v>306.23333333333335</c:v>
                </c:pt>
                <c:pt idx="43">
                  <c:v>318.36666666666667</c:v>
                </c:pt>
                <c:pt idx="44">
                  <c:v>330.63333333333333</c:v>
                </c:pt>
                <c:pt idx="45">
                  <c:v>342.73333333333335</c:v>
                </c:pt>
                <c:pt idx="46">
                  <c:v>354.9</c:v>
                </c:pt>
                <c:pt idx="47">
                  <c:v>366.9</c:v>
                </c:pt>
                <c:pt idx="48">
                  <c:v>379.03333333333336</c:v>
                </c:pt>
                <c:pt idx="49">
                  <c:v>391.06666666666666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0-402D-B8D0-07A57B7B2ADE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assumptions!$N$3:$N$52</c:f>
              <c:numCache>
                <c:formatCode>0</c:formatCode>
                <c:ptCount val="50"/>
                <c:pt idx="0">
                  <c:v>6</c:v>
                </c:pt>
                <c:pt idx="1">
                  <c:v>8.3333333333333339</c:v>
                </c:pt>
                <c:pt idx="2">
                  <c:v>10.866666666666667</c:v>
                </c:pt>
                <c:pt idx="3">
                  <c:v>13.633333333333333</c:v>
                </c:pt>
                <c:pt idx="4">
                  <c:v>17.066666666666666</c:v>
                </c:pt>
                <c:pt idx="5">
                  <c:v>20.8</c:v>
                </c:pt>
                <c:pt idx="6">
                  <c:v>25.066666666666666</c:v>
                </c:pt>
                <c:pt idx="7">
                  <c:v>29.266666666666666</c:v>
                </c:pt>
                <c:pt idx="8">
                  <c:v>34.333333333333336</c:v>
                </c:pt>
                <c:pt idx="9">
                  <c:v>39.4</c:v>
                </c:pt>
                <c:pt idx="10">
                  <c:v>45.2</c:v>
                </c:pt>
                <c:pt idx="11">
                  <c:v>51.633333333333333</c:v>
                </c:pt>
                <c:pt idx="12">
                  <c:v>58.266666666666666</c:v>
                </c:pt>
                <c:pt idx="13">
                  <c:v>65.033333333333331</c:v>
                </c:pt>
                <c:pt idx="14">
                  <c:v>72.36666666666666</c:v>
                </c:pt>
                <c:pt idx="15">
                  <c:v>80</c:v>
                </c:pt>
                <c:pt idx="16">
                  <c:v>88.2</c:v>
                </c:pt>
                <c:pt idx="17">
                  <c:v>97.2</c:v>
                </c:pt>
                <c:pt idx="18">
                  <c:v>108.1</c:v>
                </c:pt>
                <c:pt idx="19">
                  <c:v>120.06666666666666</c:v>
                </c:pt>
                <c:pt idx="20">
                  <c:v>132.86666666666667</c:v>
                </c:pt>
                <c:pt idx="21">
                  <c:v>146.76666666666668</c:v>
                </c:pt>
                <c:pt idx="22">
                  <c:v>161.63333333333333</c:v>
                </c:pt>
                <c:pt idx="23">
                  <c:v>177.73333333333332</c:v>
                </c:pt>
                <c:pt idx="24">
                  <c:v>194.63333333333333</c:v>
                </c:pt>
                <c:pt idx="25">
                  <c:v>212.63333333333333</c:v>
                </c:pt>
                <c:pt idx="26">
                  <c:v>231.3</c:v>
                </c:pt>
                <c:pt idx="27">
                  <c:v>250.33333333333334</c:v>
                </c:pt>
                <c:pt idx="28">
                  <c:v>269.96666666666664</c:v>
                </c:pt>
                <c:pt idx="29">
                  <c:v>289.56666666666666</c:v>
                </c:pt>
                <c:pt idx="30">
                  <c:v>309.60000000000002</c:v>
                </c:pt>
                <c:pt idx="31">
                  <c:v>329.3</c:v>
                </c:pt>
                <c:pt idx="32">
                  <c:v>348.9</c:v>
                </c:pt>
                <c:pt idx="33">
                  <c:v>368.13333333333333</c:v>
                </c:pt>
                <c:pt idx="34">
                  <c:v>387</c:v>
                </c:pt>
                <c:pt idx="35">
                  <c:v>405.56666666666666</c:v>
                </c:pt>
                <c:pt idx="36">
                  <c:v>424</c:v>
                </c:pt>
                <c:pt idx="37">
                  <c:v>442.2</c:v>
                </c:pt>
                <c:pt idx="38">
                  <c:v>460.26666666666665</c:v>
                </c:pt>
                <c:pt idx="39">
                  <c:v>477.83333333333331</c:v>
                </c:pt>
                <c:pt idx="40">
                  <c:v>494.86666666666667</c:v>
                </c:pt>
                <c:pt idx="41">
                  <c:v>511.86666666666667</c:v>
                </c:pt>
                <c:pt idx="42">
                  <c:v>528.26666666666665</c:v>
                </c:pt>
                <c:pt idx="43">
                  <c:v>544.06666666666672</c:v>
                </c:pt>
                <c:pt idx="44">
                  <c:v>559.5333333333333</c:v>
                </c:pt>
                <c:pt idx="45">
                  <c:v>574.43333333333328</c:v>
                </c:pt>
                <c:pt idx="46">
                  <c:v>588.36666666666667</c:v>
                </c:pt>
                <c:pt idx="47">
                  <c:v>601.83333333333337</c:v>
                </c:pt>
                <c:pt idx="48">
                  <c:v>614.9666666666667</c:v>
                </c:pt>
                <c:pt idx="49">
                  <c:v>627.29999999999995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0-402D-B8D0-07A57B7B2ADE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assumptions!$O$3:$O$52</c:f>
              <c:numCache>
                <c:formatCode>0</c:formatCode>
                <c:ptCount val="50"/>
                <c:pt idx="0">
                  <c:v>5.5333333333333332</c:v>
                </c:pt>
                <c:pt idx="1">
                  <c:v>7.4666666666666668</c:v>
                </c:pt>
                <c:pt idx="2">
                  <c:v>9.1999999999999993</c:v>
                </c:pt>
                <c:pt idx="3">
                  <c:v>11.4</c:v>
                </c:pt>
                <c:pt idx="4">
                  <c:v>13.633333333333333</c:v>
                </c:pt>
                <c:pt idx="5">
                  <c:v>17.100000000000001</c:v>
                </c:pt>
                <c:pt idx="6">
                  <c:v>20.966666666666665</c:v>
                </c:pt>
                <c:pt idx="7">
                  <c:v>25.3</c:v>
                </c:pt>
                <c:pt idx="8">
                  <c:v>30.266666666666666</c:v>
                </c:pt>
                <c:pt idx="9">
                  <c:v>36</c:v>
                </c:pt>
                <c:pt idx="10">
                  <c:v>41.8</c:v>
                </c:pt>
                <c:pt idx="11">
                  <c:v>48.4</c:v>
                </c:pt>
                <c:pt idx="12">
                  <c:v>55.5</c:v>
                </c:pt>
                <c:pt idx="13">
                  <c:v>63.666666666666664</c:v>
                </c:pt>
                <c:pt idx="14">
                  <c:v>72.599999999999994</c:v>
                </c:pt>
                <c:pt idx="15">
                  <c:v>82.3</c:v>
                </c:pt>
                <c:pt idx="16">
                  <c:v>92.833333333333329</c:v>
                </c:pt>
                <c:pt idx="17">
                  <c:v>103.93333333333334</c:v>
                </c:pt>
                <c:pt idx="18">
                  <c:v>115.5</c:v>
                </c:pt>
                <c:pt idx="19">
                  <c:v>127.5</c:v>
                </c:pt>
                <c:pt idx="20">
                  <c:v>140.53333333333333</c:v>
                </c:pt>
                <c:pt idx="21">
                  <c:v>154.19999999999999</c:v>
                </c:pt>
                <c:pt idx="22">
                  <c:v>168.16666666666666</c:v>
                </c:pt>
                <c:pt idx="23">
                  <c:v>183.13333333333333</c:v>
                </c:pt>
                <c:pt idx="24">
                  <c:v>198.8</c:v>
                </c:pt>
                <c:pt idx="25">
                  <c:v>214.33333333333334</c:v>
                </c:pt>
                <c:pt idx="26">
                  <c:v>230.83333333333334</c:v>
                </c:pt>
                <c:pt idx="27">
                  <c:v>247.8</c:v>
                </c:pt>
                <c:pt idx="28">
                  <c:v>265.23333333333335</c:v>
                </c:pt>
                <c:pt idx="29">
                  <c:v>282.89999999999998</c:v>
                </c:pt>
                <c:pt idx="30">
                  <c:v>301.16666666666669</c:v>
                </c:pt>
                <c:pt idx="31">
                  <c:v>319.36666666666667</c:v>
                </c:pt>
                <c:pt idx="32">
                  <c:v>337.13333333333333</c:v>
                </c:pt>
                <c:pt idx="33">
                  <c:v>355.93333333333334</c:v>
                </c:pt>
                <c:pt idx="34">
                  <c:v>373.7</c:v>
                </c:pt>
                <c:pt idx="35">
                  <c:v>391.53333333333336</c:v>
                </c:pt>
                <c:pt idx="36">
                  <c:v>408.86666666666667</c:v>
                </c:pt>
                <c:pt idx="37">
                  <c:v>425.46666666666664</c:v>
                </c:pt>
                <c:pt idx="38">
                  <c:v>441.73333333333335</c:v>
                </c:pt>
                <c:pt idx="39">
                  <c:v>457.46666666666664</c:v>
                </c:pt>
                <c:pt idx="40">
                  <c:v>472.46666666666664</c:v>
                </c:pt>
                <c:pt idx="41">
                  <c:v>487.43333333333334</c:v>
                </c:pt>
                <c:pt idx="42">
                  <c:v>501.96666666666664</c:v>
                </c:pt>
                <c:pt idx="43">
                  <c:v>516.4</c:v>
                </c:pt>
                <c:pt idx="44">
                  <c:v>530.63333333333333</c:v>
                </c:pt>
                <c:pt idx="45">
                  <c:v>544.4</c:v>
                </c:pt>
                <c:pt idx="46">
                  <c:v>557.9</c:v>
                </c:pt>
                <c:pt idx="47">
                  <c:v>571.13333333333333</c:v>
                </c:pt>
                <c:pt idx="48">
                  <c:v>583.9</c:v>
                </c:pt>
                <c:pt idx="49">
                  <c:v>596.73333333333335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0-402D-B8D0-07A57B7B2ADE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assumptions!$P$3:$P$52</c:f>
              <c:numCache>
                <c:formatCode>0</c:formatCode>
                <c:ptCount val="50"/>
                <c:pt idx="0">
                  <c:v>5.7666666666666666</c:v>
                </c:pt>
                <c:pt idx="1">
                  <c:v>7.9</c:v>
                </c:pt>
                <c:pt idx="2">
                  <c:v>10.433333333333334</c:v>
                </c:pt>
                <c:pt idx="3">
                  <c:v>13.3</c:v>
                </c:pt>
                <c:pt idx="4">
                  <c:v>16.133333333333333</c:v>
                </c:pt>
                <c:pt idx="5">
                  <c:v>21.3</c:v>
                </c:pt>
                <c:pt idx="6">
                  <c:v>27.466666666666665</c:v>
                </c:pt>
                <c:pt idx="7">
                  <c:v>34.033333333333331</c:v>
                </c:pt>
                <c:pt idx="8">
                  <c:v>42.233333333333334</c:v>
                </c:pt>
                <c:pt idx="9">
                  <c:v>51.8</c:v>
                </c:pt>
                <c:pt idx="10">
                  <c:v>62.666666666666664</c:v>
                </c:pt>
                <c:pt idx="11">
                  <c:v>74.7</c:v>
                </c:pt>
                <c:pt idx="12">
                  <c:v>87.7</c:v>
                </c:pt>
                <c:pt idx="13">
                  <c:v>101.83333333333333</c:v>
                </c:pt>
                <c:pt idx="14">
                  <c:v>117.53333333333333</c:v>
                </c:pt>
                <c:pt idx="15">
                  <c:v>134.26666666666668</c:v>
                </c:pt>
                <c:pt idx="16">
                  <c:v>152.76666666666668</c:v>
                </c:pt>
                <c:pt idx="17">
                  <c:v>172.4</c:v>
                </c:pt>
                <c:pt idx="18">
                  <c:v>192.93333333333334</c:v>
                </c:pt>
                <c:pt idx="19">
                  <c:v>214.76666666666668</c:v>
                </c:pt>
                <c:pt idx="20">
                  <c:v>237.73333333333332</c:v>
                </c:pt>
                <c:pt idx="21">
                  <c:v>261.39999999999998</c:v>
                </c:pt>
                <c:pt idx="22">
                  <c:v>286.10000000000002</c:v>
                </c:pt>
                <c:pt idx="23">
                  <c:v>310.60000000000002</c:v>
                </c:pt>
                <c:pt idx="24">
                  <c:v>335.76666666666665</c:v>
                </c:pt>
                <c:pt idx="25">
                  <c:v>360.83333333333331</c:v>
                </c:pt>
                <c:pt idx="26">
                  <c:v>386.16666666666669</c:v>
                </c:pt>
                <c:pt idx="27">
                  <c:v>411.36666666666667</c:v>
                </c:pt>
                <c:pt idx="28">
                  <c:v>436.06666666666666</c:v>
                </c:pt>
                <c:pt idx="29">
                  <c:v>460.43333333333334</c:v>
                </c:pt>
                <c:pt idx="30">
                  <c:v>484.43333333333334</c:v>
                </c:pt>
                <c:pt idx="31">
                  <c:v>507.86666666666667</c:v>
                </c:pt>
                <c:pt idx="32">
                  <c:v>530.43333333333328</c:v>
                </c:pt>
                <c:pt idx="33">
                  <c:v>551.76666666666665</c:v>
                </c:pt>
                <c:pt idx="34">
                  <c:v>572.4666666666667</c:v>
                </c:pt>
                <c:pt idx="35">
                  <c:v>592.29999999999995</c:v>
                </c:pt>
                <c:pt idx="36">
                  <c:v>611.4666666666667</c:v>
                </c:pt>
                <c:pt idx="37">
                  <c:v>629.79999999999995</c:v>
                </c:pt>
                <c:pt idx="38">
                  <c:v>647.79999999999995</c:v>
                </c:pt>
                <c:pt idx="39">
                  <c:v>665</c:v>
                </c:pt>
                <c:pt idx="40">
                  <c:v>681.16666666666663</c:v>
                </c:pt>
                <c:pt idx="41">
                  <c:v>696.56666666666672</c:v>
                </c:pt>
                <c:pt idx="42">
                  <c:v>711.1</c:v>
                </c:pt>
                <c:pt idx="43">
                  <c:v>725.2</c:v>
                </c:pt>
                <c:pt idx="44">
                  <c:v>738.36666666666667</c:v>
                </c:pt>
                <c:pt idx="45">
                  <c:v>750.86666666666667</c:v>
                </c:pt>
                <c:pt idx="46">
                  <c:v>762.73333333333335</c:v>
                </c:pt>
                <c:pt idx="47">
                  <c:v>774.0333333333333</c:v>
                </c:pt>
                <c:pt idx="48">
                  <c:v>784.86666666666667</c:v>
                </c:pt>
                <c:pt idx="49">
                  <c:v>795.33333333333337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0-402D-B8D0-07A57B7B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818272"/>
        <c:axId val="2010819232"/>
      </c:lineChart>
      <c:catAx>
        <c:axId val="201081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9232"/>
        <c:crosses val="autoZero"/>
        <c:auto val="1"/>
        <c:lblAlgn val="ctr"/>
        <c:lblOffset val="100"/>
        <c:noMultiLvlLbl val="0"/>
      </c:catAx>
      <c:valAx>
        <c:axId val="20108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64770</xdr:rowOff>
    </xdr:from>
    <xdr:to>
      <xdr:col>7</xdr:col>
      <xdr:colOff>304800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0A582-C1E0-0DA5-60DA-0745C2967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</xdr:colOff>
      <xdr:row>3</xdr:row>
      <xdr:rowOff>95250</xdr:rowOff>
    </xdr:from>
    <xdr:to>
      <xdr:col>10</xdr:col>
      <xdr:colOff>312420</xdr:colOff>
      <xdr:row>18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0418C-1896-1B4C-50C4-904BDBC8E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472440</xdr:colOff>
      <xdr:row>3</xdr:row>
      <xdr:rowOff>80010</xdr:rowOff>
    </xdr:from>
    <xdr:to>
      <xdr:col>24</xdr:col>
      <xdr:colOff>167640</xdr:colOff>
      <xdr:row>18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7B19B4-E01F-2DD3-7AFB-47D9F918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BD1D-5016-40E1-B0B7-0D0C4F0664E0}">
  <dimension ref="A1:AO52"/>
  <sheetViews>
    <sheetView tabSelected="1" topLeftCell="A10" workbookViewId="0">
      <selection activeCell="C28" sqref="C28"/>
    </sheetView>
  </sheetViews>
  <sheetFormatPr defaultRowHeight="14.4" x14ac:dyDescent="0.3"/>
  <cols>
    <col min="8" max="11" width="9" bestFit="1" customWidth="1"/>
    <col min="13" max="16" width="9.5546875" bestFit="1" customWidth="1"/>
  </cols>
  <sheetData>
    <row r="1" spans="1:41" x14ac:dyDescent="0.3">
      <c r="B1" t="s">
        <v>1</v>
      </c>
      <c r="C1" t="s">
        <v>2</v>
      </c>
      <c r="D1" t="s">
        <v>3</v>
      </c>
      <c r="E1" t="s">
        <v>4</v>
      </c>
      <c r="H1" t="s">
        <v>15</v>
      </c>
      <c r="M1" t="s">
        <v>16</v>
      </c>
      <c r="R1" t="s">
        <v>17</v>
      </c>
      <c r="W1" t="s">
        <v>18</v>
      </c>
      <c r="AB1" t="s">
        <v>19</v>
      </c>
      <c r="AG1" t="s">
        <v>20</v>
      </c>
      <c r="AL1" t="s">
        <v>21</v>
      </c>
    </row>
    <row r="2" spans="1:41" x14ac:dyDescent="0.3">
      <c r="A2" t="s">
        <v>5</v>
      </c>
      <c r="B2">
        <v>0.71</v>
      </c>
      <c r="C2">
        <v>0.71</v>
      </c>
      <c r="H2" t="s">
        <v>1</v>
      </c>
      <c r="I2" t="s">
        <v>12</v>
      </c>
      <c r="J2" t="s">
        <v>13</v>
      </c>
      <c r="K2" t="s">
        <v>14</v>
      </c>
      <c r="M2" t="s">
        <v>1</v>
      </c>
      <c r="N2" t="s">
        <v>12</v>
      </c>
      <c r="O2" t="s">
        <v>13</v>
      </c>
      <c r="P2" t="s">
        <v>14</v>
      </c>
      <c r="R2" t="s">
        <v>1</v>
      </c>
      <c r="S2" t="s">
        <v>12</v>
      </c>
      <c r="T2" t="s">
        <v>13</v>
      </c>
      <c r="U2" t="s">
        <v>14</v>
      </c>
      <c r="W2" t="s">
        <v>1</v>
      </c>
      <c r="X2" t="s">
        <v>12</v>
      </c>
      <c r="Y2" t="s">
        <v>13</v>
      </c>
      <c r="Z2" t="s">
        <v>14</v>
      </c>
      <c r="AB2" t="s">
        <v>1</v>
      </c>
      <c r="AC2" t="s">
        <v>12</v>
      </c>
      <c r="AD2" t="s">
        <v>13</v>
      </c>
      <c r="AE2" t="s">
        <v>14</v>
      </c>
      <c r="AG2" t="s">
        <v>1</v>
      </c>
      <c r="AH2" t="s">
        <v>12</v>
      </c>
      <c r="AI2" t="s">
        <v>13</v>
      </c>
      <c r="AJ2" t="s">
        <v>14</v>
      </c>
      <c r="AL2" t="s">
        <v>1</v>
      </c>
      <c r="AM2" t="s">
        <v>12</v>
      </c>
      <c r="AN2" t="s">
        <v>13</v>
      </c>
      <c r="AO2" t="s">
        <v>14</v>
      </c>
    </row>
    <row r="3" spans="1:41" x14ac:dyDescent="0.3">
      <c r="A3" t="s">
        <v>6</v>
      </c>
      <c r="B3">
        <v>0.66</v>
      </c>
      <c r="C3">
        <v>0.66</v>
      </c>
      <c r="G3">
        <v>2010</v>
      </c>
      <c r="H3" s="1">
        <f>AVERAGE(baseCase_ECs!$B2:$AE2)</f>
        <v>5.2666666666666666</v>
      </c>
      <c r="I3" s="1">
        <f>AVERAGE(highContagion_ECs!$B2:$AE2)</f>
        <v>7.9</v>
      </c>
      <c r="J3" s="1">
        <f>AVERAGE(highProf_ECs!$B2:$AE2)</f>
        <v>6.5</v>
      </c>
      <c r="K3" s="1">
        <f>AVERAGE(combined_ECs!$B2:$AE2)</f>
        <v>7.9333333333333336</v>
      </c>
      <c r="L3" s="1"/>
      <c r="M3" s="1">
        <f>AVERAGE(baseCase_projects!$B2:$AE2)</f>
        <v>4.4000000000000004</v>
      </c>
      <c r="N3" s="1">
        <f>AVERAGE(highContagion_projects!$B2:$AE2)</f>
        <v>6</v>
      </c>
      <c r="O3" s="1">
        <f>AVERAGE(highProf_projects!$B2:$AE2)</f>
        <v>5.5333333333333332</v>
      </c>
      <c r="P3" s="1">
        <f>AVERAGE(combined_projects!$B2:$AE2)</f>
        <v>5.7666666666666666</v>
      </c>
      <c r="R3" s="2">
        <f>M3*99/302660</f>
        <v>1.4392387497521972E-3</v>
      </c>
      <c r="S3" s="2">
        <f t="shared" ref="S3:U3" si="0">N3*99/302660</f>
        <v>1.9625982951166324E-3</v>
      </c>
      <c r="T3" s="2">
        <f t="shared" si="0"/>
        <v>1.8099517610520055E-3</v>
      </c>
      <c r="U3" s="2">
        <f t="shared" si="0"/>
        <v>1.8862750280843189E-3</v>
      </c>
      <c r="W3" s="1">
        <f>_xlfn.STDEV.S(baseCase_ECs!$B2:$AE2)</f>
        <v>6.1528425353138863</v>
      </c>
      <c r="X3" s="1">
        <f>_xlfn.STDEV.S(highContagion_ECs!$B2:$AE2)</f>
        <v>6.1383475255827271</v>
      </c>
      <c r="Y3" s="1">
        <f>_xlfn.STDEV.S(highProf_ECs!$B2:$AE2)</f>
        <v>4.939286560237008</v>
      </c>
      <c r="Z3" s="1">
        <f>_xlfn.STDEV.S(combined_ECs!$B2:$AE2)</f>
        <v>6.8477700036572857</v>
      </c>
      <c r="AB3">
        <f>_xlfn.CONFIDENCE.T(0.01, W3, 30)</f>
        <v>3.0963867015252773</v>
      </c>
      <c r="AC3">
        <f t="shared" ref="AC3:AE3" si="1">_xlfn.CONFIDENCE.T(0.01, X3, 30)</f>
        <v>3.0890921616256382</v>
      </c>
      <c r="AD3">
        <f t="shared" si="1"/>
        <v>2.4856708313859333</v>
      </c>
      <c r="AE3">
        <f t="shared" si="1"/>
        <v>3.4461054143239882</v>
      </c>
      <c r="AG3" s="1">
        <f>_xlfn.STDEV.S(baseCase_projects!$B2:$AE2)</f>
        <v>5.0418934593238296</v>
      </c>
      <c r="AH3" s="1">
        <f>_xlfn.STDEV.S(highContagion_projects!$B2:$AE2)</f>
        <v>4.5410009530028086</v>
      </c>
      <c r="AI3" s="1">
        <f>_xlfn.STDEV.S(highProf_projects!$B2:$AE2)</f>
        <v>4.5617097016687564</v>
      </c>
      <c r="AJ3" s="1">
        <f>_xlfn.STDEV.S(combined_projects!$B2:$AE2)</f>
        <v>5.2106213365244338</v>
      </c>
      <c r="AL3">
        <f>_xlfn.CONFIDENCE.T(0.01, AG3, 30)</f>
        <v>2.537307231309009</v>
      </c>
      <c r="AM3">
        <f t="shared" ref="AM3:AM52" si="2">_xlfn.CONFIDENCE.T(0.01, AH3, 30)</f>
        <v>2.2852356259388982</v>
      </c>
      <c r="AN3">
        <f t="shared" ref="AN3:AN52" si="3">_xlfn.CONFIDENCE.T(0.01, AI3, 30)</f>
        <v>2.2956571983432696</v>
      </c>
      <c r="AO3">
        <f t="shared" ref="AO3:AO52" si="4">_xlfn.CONFIDENCE.T(0.01, AJ3, 30)</f>
        <v>2.6222186770581875</v>
      </c>
    </row>
    <row r="4" spans="1:41" x14ac:dyDescent="0.3">
      <c r="A4" t="s">
        <v>7</v>
      </c>
      <c r="B4">
        <v>0.7</v>
      </c>
      <c r="C4">
        <v>0.7</v>
      </c>
      <c r="G4">
        <v>2011</v>
      </c>
      <c r="H4" s="1">
        <f>AVERAGE(baseCase_ECs!$B3:$AE3)</f>
        <v>5.833333333333333</v>
      </c>
      <c r="I4" s="1">
        <f>AVERAGE(highContagion_ECs!$B3:$AE3)</f>
        <v>10.033333333333333</v>
      </c>
      <c r="J4" s="1">
        <f>AVERAGE(highProf_ECs!$B3:$AE3)</f>
        <v>7.8</v>
      </c>
      <c r="K4" s="1">
        <f>AVERAGE(combined_ECs!$B3:$AE3)</f>
        <v>9.8333333333333339</v>
      </c>
      <c r="L4" s="1"/>
      <c r="M4" s="1">
        <f>AVERAGE(baseCase_projects!$B3:$AE3)</f>
        <v>5.833333333333333</v>
      </c>
      <c r="N4" s="1">
        <f>AVERAGE(highContagion_projects!$B3:$AE3)</f>
        <v>8.3333333333333339</v>
      </c>
      <c r="O4" s="1">
        <f>AVERAGE(highProf_projects!$B3:$AE3)</f>
        <v>7.4666666666666668</v>
      </c>
      <c r="P4" s="1">
        <f>AVERAGE(combined_projects!$B3:$AE3)</f>
        <v>7.9</v>
      </c>
      <c r="R4" s="2">
        <f t="shared" ref="R4:R52" si="5">M4*99/302660</f>
        <v>1.9080816758078373E-3</v>
      </c>
      <c r="S4" s="2">
        <f t="shared" ref="S4:S52" si="6">N4*99/302660</f>
        <v>2.7258309654397679E-3</v>
      </c>
      <c r="T4" s="2">
        <f t="shared" ref="T4:T52" si="7">O4*99/302660</f>
        <v>2.4423445450340317E-3</v>
      </c>
      <c r="U4" s="2">
        <f t="shared" ref="U4:U52" si="8">P4*99/302660</f>
        <v>2.5840877552368996E-3</v>
      </c>
      <c r="W4" s="1">
        <f>_xlfn.STDEV.S(baseCase_ECs!$B3:$AE3)</f>
        <v>6.6440709027613138</v>
      </c>
      <c r="X4" s="1">
        <f>_xlfn.STDEV.S(highContagion_ECs!$B3:$AE3)</f>
        <v>7.8454174339319689</v>
      </c>
      <c r="Y4" s="1">
        <f>_xlfn.STDEV.S(highProf_ECs!$B3:$AE3)</f>
        <v>6.2223180069255815</v>
      </c>
      <c r="Z4" s="1">
        <f>_xlfn.STDEV.S(combined_ECs!$B3:$AE3)</f>
        <v>8.3875249455750467</v>
      </c>
      <c r="AB4">
        <f t="shared" ref="AB4:AB52" si="9">_xlfn.CONFIDENCE.T(0.01, W4, 30)</f>
        <v>3.3435948781763623</v>
      </c>
      <c r="AC4">
        <f t="shared" ref="AC4:AC52" si="10">_xlfn.CONFIDENCE.T(0.01, X4, 30)</f>
        <v>3.9481664077889871</v>
      </c>
      <c r="AD4">
        <f t="shared" ref="AD4:AD52" si="11">_xlfn.CONFIDENCE.T(0.01, Y4, 30)</f>
        <v>3.1313498791372454</v>
      </c>
      <c r="AE4">
        <f t="shared" ref="AE4:AE52" si="12">_xlfn.CONFIDENCE.T(0.01, Z4, 30)</f>
        <v>4.220979254894127</v>
      </c>
      <c r="AG4" s="1">
        <f>_xlfn.STDEV.S(baseCase_projects!$B3:$AE3)</f>
        <v>6.888688045521131</v>
      </c>
      <c r="AH4" s="1">
        <f>_xlfn.STDEV.S(highContagion_projects!$B3:$AE3)</f>
        <v>6.5932741765996727</v>
      </c>
      <c r="AI4" s="1">
        <f>_xlfn.STDEV.S(highProf_projects!$B3:$AE3)</f>
        <v>6.4952679503717503</v>
      </c>
      <c r="AJ4" s="1">
        <f>_xlfn.STDEV.S(combined_projects!$B3:$AE3)</f>
        <v>7.2793993689324257</v>
      </c>
      <c r="AL4">
        <f t="shared" ref="AL4:AL52" si="13">_xlfn.CONFIDENCE.T(0.01, AG4, 30)</f>
        <v>3.4666972107095591</v>
      </c>
      <c r="AM4">
        <f t="shared" si="2"/>
        <v>3.3180316841785977</v>
      </c>
      <c r="AN4">
        <f t="shared" si="3"/>
        <v>3.268710549464505</v>
      </c>
      <c r="AO4">
        <f t="shared" si="4"/>
        <v>3.6633206963590839</v>
      </c>
    </row>
    <row r="5" spans="1:41" x14ac:dyDescent="0.3">
      <c r="A5" t="s">
        <v>8</v>
      </c>
      <c r="B5">
        <v>0.01</v>
      </c>
      <c r="C5">
        <v>1E-3</v>
      </c>
      <c r="G5">
        <v>2012</v>
      </c>
      <c r="H5" s="1">
        <f>AVERAGE(baseCase_ECs!$B4:$AE4)</f>
        <v>6.833333333333333</v>
      </c>
      <c r="I5" s="1">
        <f>AVERAGE(highContagion_ECs!$B4:$AE4)</f>
        <v>12.366666666666667</v>
      </c>
      <c r="J5" s="1">
        <f>AVERAGE(highProf_ECs!$B4:$AE4)</f>
        <v>9.1333333333333329</v>
      </c>
      <c r="K5" s="1">
        <f>AVERAGE(combined_ECs!$B4:$AE4)</f>
        <v>12</v>
      </c>
      <c r="L5" s="1"/>
      <c r="M5" s="1">
        <f>AVERAGE(baseCase_projects!$B4:$AE4)</f>
        <v>7.3666666666666663</v>
      </c>
      <c r="N5" s="1">
        <f>AVERAGE(highContagion_projects!$B4:$AE4)</f>
        <v>10.866666666666667</v>
      </c>
      <c r="O5" s="1">
        <f>AVERAGE(highProf_projects!$B4:$AE4)</f>
        <v>9.1999999999999993</v>
      </c>
      <c r="P5" s="1">
        <f>AVERAGE(combined_projects!$B4:$AE4)</f>
        <v>10.433333333333334</v>
      </c>
      <c r="R5" s="2">
        <f t="shared" si="5"/>
        <v>2.4096345734487541E-3</v>
      </c>
      <c r="S5" s="2">
        <f t="shared" si="6"/>
        <v>3.5544835789334565E-3</v>
      </c>
      <c r="T5" s="2">
        <f t="shared" si="7"/>
        <v>3.0093173858455032E-3</v>
      </c>
      <c r="U5" s="2">
        <f t="shared" si="8"/>
        <v>3.4127403687305891E-3</v>
      </c>
      <c r="W5" s="1">
        <f>_xlfn.STDEV.S(baseCase_ECs!$B4:$AE4)</f>
        <v>8.0089748508107803</v>
      </c>
      <c r="X5" s="1">
        <f>_xlfn.STDEV.S(highContagion_ECs!$B4:$AE4)</f>
        <v>9.5031150367812991</v>
      </c>
      <c r="Y5" s="1">
        <f>_xlfn.STDEV.S(highProf_ECs!$B4:$AE4)</f>
        <v>7.4682469592052296</v>
      </c>
      <c r="Z5" s="1">
        <f>_xlfn.STDEV.S(combined_ECs!$B4:$AE4)</f>
        <v>9.8890395614678308</v>
      </c>
      <c r="AB5">
        <f t="shared" si="9"/>
        <v>4.0304758456874401</v>
      </c>
      <c r="AC5">
        <f t="shared" si="10"/>
        <v>4.7823942924054341</v>
      </c>
      <c r="AD5">
        <f t="shared" si="11"/>
        <v>3.7583572853469693</v>
      </c>
      <c r="AE5">
        <f t="shared" si="12"/>
        <v>4.9766088459509481</v>
      </c>
      <c r="AG5" s="1">
        <f>_xlfn.STDEV.S(baseCase_projects!$B4:$AE4)</f>
        <v>8.8920085521750387</v>
      </c>
      <c r="AH5" s="1">
        <f>_xlfn.STDEV.S(highContagion_projects!$B4:$AE4)</f>
        <v>8.9778783045090726</v>
      </c>
      <c r="AI5" s="1">
        <f>_xlfn.STDEV.S(highProf_projects!$B4:$AE4)</f>
        <v>8.1384570256665167</v>
      </c>
      <c r="AJ5" s="1">
        <f>_xlfn.STDEV.S(combined_projects!$B4:$AE4)</f>
        <v>9.8284714261533388</v>
      </c>
      <c r="AL5">
        <f t="shared" si="13"/>
        <v>4.4748580632088659</v>
      </c>
      <c r="AM5">
        <f t="shared" si="2"/>
        <v>4.5180715791836912</v>
      </c>
      <c r="AN5">
        <f t="shared" si="3"/>
        <v>4.0956370914054601</v>
      </c>
      <c r="AO5">
        <f t="shared" si="4"/>
        <v>4.9461282400118911</v>
      </c>
    </row>
    <row r="6" spans="1:41" x14ac:dyDescent="0.3">
      <c r="A6" t="s">
        <v>9</v>
      </c>
      <c r="B6">
        <v>2.5000000000000001E-2</v>
      </c>
      <c r="C6">
        <v>0.05</v>
      </c>
      <c r="G6">
        <v>2013</v>
      </c>
      <c r="H6" s="1">
        <f>AVERAGE(baseCase_ECs!$B5:$AE5)</f>
        <v>8.1</v>
      </c>
      <c r="I6" s="1">
        <f>AVERAGE(highContagion_ECs!$B5:$AE5)</f>
        <v>14.8</v>
      </c>
      <c r="J6" s="1">
        <f>AVERAGE(highProf_ECs!$B5:$AE5)</f>
        <v>10.199999999999999</v>
      </c>
      <c r="K6" s="1">
        <f>AVERAGE(combined_ECs!$B5:$AE5)</f>
        <v>14.2</v>
      </c>
      <c r="L6" s="1"/>
      <c r="M6" s="1">
        <f>AVERAGE(baseCase_projects!$B5:$AE5)</f>
        <v>8.9333333333333336</v>
      </c>
      <c r="N6" s="1">
        <f>AVERAGE(highContagion_projects!$B5:$AE5)</f>
        <v>13.633333333333333</v>
      </c>
      <c r="O6" s="1">
        <f>AVERAGE(highProf_projects!$B5:$AE5)</f>
        <v>11.4</v>
      </c>
      <c r="P6" s="1">
        <f>AVERAGE(combined_projects!$B5:$AE5)</f>
        <v>13.3</v>
      </c>
      <c r="R6" s="2">
        <f t="shared" si="5"/>
        <v>2.9220907949514307E-3</v>
      </c>
      <c r="S6" s="2">
        <f t="shared" si="6"/>
        <v>4.4594594594594599E-3</v>
      </c>
      <c r="T6" s="2">
        <f t="shared" si="7"/>
        <v>3.7289367607216024E-3</v>
      </c>
      <c r="U6" s="2">
        <f t="shared" si="8"/>
        <v>4.3504262208418692E-3</v>
      </c>
      <c r="W6" s="1">
        <f>_xlfn.STDEV.S(baseCase_ECs!$B5:$AE5)</f>
        <v>9.2002623650745363</v>
      </c>
      <c r="X6" s="1">
        <f>_xlfn.STDEV.S(highContagion_ECs!$B5:$AE5)</f>
        <v>11.068439132397405</v>
      </c>
      <c r="Y6" s="1">
        <f>_xlfn.STDEV.S(highProf_ECs!$B5:$AE5)</f>
        <v>8.4298320840641452</v>
      </c>
      <c r="Z6" s="1">
        <f>_xlfn.STDEV.S(combined_ECs!$B5:$AE5)</f>
        <v>10.911556670132692</v>
      </c>
      <c r="AB6">
        <f t="shared" si="9"/>
        <v>4.6299852262198353</v>
      </c>
      <c r="AC6">
        <f t="shared" si="10"/>
        <v>5.5701356794837773</v>
      </c>
      <c r="AD6">
        <f t="shared" si="11"/>
        <v>4.2422701070889239</v>
      </c>
      <c r="AE6">
        <f t="shared" si="12"/>
        <v>5.4911853785341007</v>
      </c>
      <c r="AG6" s="1">
        <f>_xlfn.STDEV.S(baseCase_projects!$B5:$AE5)</f>
        <v>10.916401242715203</v>
      </c>
      <c r="AH6" s="1">
        <f>_xlfn.STDEV.S(highContagion_projects!$B5:$AE5)</f>
        <v>11.909090510261864</v>
      </c>
      <c r="AI6" s="1">
        <f>_xlfn.STDEV.S(highProf_projects!$B5:$AE5)</f>
        <v>10.473612162197812</v>
      </c>
      <c r="AJ6" s="1">
        <f>_xlfn.STDEV.S(combined_projects!$B5:$AE5)</f>
        <v>12.482125150624876</v>
      </c>
      <c r="AL6">
        <f t="shared" si="13"/>
        <v>5.4936233850380809</v>
      </c>
      <c r="AM6">
        <f t="shared" si="2"/>
        <v>5.993189208336295</v>
      </c>
      <c r="AN6">
        <f t="shared" si="3"/>
        <v>5.2707920330856117</v>
      </c>
      <c r="AO6">
        <f t="shared" si="4"/>
        <v>6.2815659756190012</v>
      </c>
    </row>
    <row r="7" spans="1:41" x14ac:dyDescent="0.3">
      <c r="A7" t="s">
        <v>10</v>
      </c>
      <c r="B7" t="s">
        <v>11</v>
      </c>
      <c r="C7" t="s">
        <v>11</v>
      </c>
      <c r="D7" t="s">
        <v>11</v>
      </c>
      <c r="E7" t="s">
        <v>11</v>
      </c>
      <c r="G7">
        <v>2014</v>
      </c>
      <c r="H7" s="1">
        <f>AVERAGE(baseCase_ECs!$B6:$AE6)</f>
        <v>9.3666666666666671</v>
      </c>
      <c r="I7" s="1">
        <f>AVERAGE(highContagion_ECs!$B6:$AE6)</f>
        <v>17.066666666666666</v>
      </c>
      <c r="J7" s="1">
        <f>AVERAGE(highProf_ECs!$B6:$AE6)</f>
        <v>11.633333333333333</v>
      </c>
      <c r="K7" s="1">
        <f>AVERAGE(combined_ECs!$B6:$AE6)</f>
        <v>16.533333333333335</v>
      </c>
      <c r="L7" s="1"/>
      <c r="M7" s="1">
        <f>AVERAGE(baseCase_projects!$B6:$AE6)</f>
        <v>10.433333333333334</v>
      </c>
      <c r="N7" s="1">
        <f>AVERAGE(highContagion_projects!$B6:$AE6)</f>
        <v>17.066666666666666</v>
      </c>
      <c r="O7" s="1">
        <f>AVERAGE(highProf_projects!$B6:$AE6)</f>
        <v>13.633333333333333</v>
      </c>
      <c r="P7" s="1">
        <f>AVERAGE(combined_projects!$B6:$AE6)</f>
        <v>16.133333333333333</v>
      </c>
      <c r="R7" s="2">
        <f t="shared" si="5"/>
        <v>3.4127403687305891E-3</v>
      </c>
      <c r="S7" s="2">
        <f t="shared" si="6"/>
        <v>5.5825018172206437E-3</v>
      </c>
      <c r="T7" s="2">
        <f t="shared" si="7"/>
        <v>4.4594594594594599E-3</v>
      </c>
      <c r="U7" s="2">
        <f t="shared" si="8"/>
        <v>5.2772087490913899E-3</v>
      </c>
      <c r="W7" s="1">
        <f>_xlfn.STDEV.S(baseCase_ECs!$B6:$AE6)</f>
        <v>10.260346614207444</v>
      </c>
      <c r="X7" s="1">
        <f>_xlfn.STDEV.S(highContagion_ECs!$B6:$AE6)</f>
        <v>11.808627276737951</v>
      </c>
      <c r="Y7" s="1">
        <f>_xlfn.STDEV.S(highProf_ECs!$B6:$AE6)</f>
        <v>9.4558259120058317</v>
      </c>
      <c r="Z7" s="1">
        <f>_xlfn.STDEV.S(combined_ECs!$B6:$AE6)</f>
        <v>12.224151711160626</v>
      </c>
      <c r="AB7">
        <f t="shared" si="9"/>
        <v>5.1634672311098058</v>
      </c>
      <c r="AC7">
        <f t="shared" si="10"/>
        <v>5.942631597201232</v>
      </c>
      <c r="AD7">
        <f t="shared" si="11"/>
        <v>4.7585962809593214</v>
      </c>
      <c r="AE7">
        <f t="shared" si="12"/>
        <v>6.1517421547233333</v>
      </c>
      <c r="AG7" s="1">
        <f>_xlfn.STDEV.S(baseCase_projects!$B6:$AE6)</f>
        <v>12.883251178159194</v>
      </c>
      <c r="AH7" s="1">
        <f>_xlfn.STDEV.S(highContagion_projects!$B6:$AE6)</f>
        <v>15.199667267985548</v>
      </c>
      <c r="AI7" s="1">
        <f>_xlfn.STDEV.S(highProf_projects!$B6:$AE6)</f>
        <v>12.737355686525262</v>
      </c>
      <c r="AJ7" s="1">
        <f>_xlfn.STDEV.S(combined_projects!$B6:$AE6)</f>
        <v>15.067053194106105</v>
      </c>
      <c r="AL7">
        <f t="shared" si="13"/>
        <v>6.4834306081306083</v>
      </c>
      <c r="AM7">
        <f t="shared" si="2"/>
        <v>7.6491552198968344</v>
      </c>
      <c r="AN7">
        <f t="shared" si="3"/>
        <v>6.4100094442514735</v>
      </c>
      <c r="AO7">
        <f t="shared" si="4"/>
        <v>7.5824178619295797</v>
      </c>
    </row>
    <row r="8" spans="1:41" x14ac:dyDescent="0.3">
      <c r="G8">
        <v>2015</v>
      </c>
      <c r="H8" s="1">
        <f>AVERAGE(baseCase_ECs!$B7:$AE7)</f>
        <v>10.933333333333334</v>
      </c>
      <c r="I8" s="1">
        <f>AVERAGE(highContagion_ECs!$B7:$AE7)</f>
        <v>19.166666666666668</v>
      </c>
      <c r="J8" s="1">
        <f>AVERAGE(highProf_ECs!$B7:$AE7)</f>
        <v>13.5</v>
      </c>
      <c r="K8" s="1">
        <f>AVERAGE(combined_ECs!$B7:$AE7)</f>
        <v>18.233333333333334</v>
      </c>
      <c r="L8" s="1"/>
      <c r="M8" s="1">
        <f>AVERAGE(baseCase_projects!$B7:$AE7)</f>
        <v>12.4</v>
      </c>
      <c r="N8" s="1">
        <f>AVERAGE(highContagion_projects!$B7:$AE7)</f>
        <v>20.8</v>
      </c>
      <c r="O8" s="1">
        <f>AVERAGE(highProf_projects!$B7:$AE7)</f>
        <v>17.100000000000001</v>
      </c>
      <c r="P8" s="1">
        <f>AVERAGE(combined_projects!$B7:$AE7)</f>
        <v>21.3</v>
      </c>
      <c r="R8" s="2">
        <f t="shared" si="5"/>
        <v>4.0560364765743744E-3</v>
      </c>
      <c r="S8" s="2">
        <f t="shared" si="6"/>
        <v>6.80367408973766E-3</v>
      </c>
      <c r="T8" s="2">
        <f t="shared" si="7"/>
        <v>5.5934051410824028E-3</v>
      </c>
      <c r="U8" s="2">
        <f t="shared" si="8"/>
        <v>6.967223947664046E-3</v>
      </c>
      <c r="W8" s="1">
        <f>_xlfn.STDEV.S(baseCase_ECs!$B7:$AE7)</f>
        <v>11.521893203311066</v>
      </c>
      <c r="X8" s="1">
        <f>_xlfn.STDEV.S(highContagion_ECs!$B7:$AE7)</f>
        <v>12.929739398748151</v>
      </c>
      <c r="Y8" s="1">
        <f>_xlfn.STDEV.S(highProf_ECs!$B7:$AE7)</f>
        <v>10.70852061645788</v>
      </c>
      <c r="Z8" s="1">
        <f>_xlfn.STDEV.S(combined_ECs!$B7:$AE7)</f>
        <v>13.166528443912915</v>
      </c>
      <c r="AB8">
        <f t="shared" si="9"/>
        <v>5.7983341335919381</v>
      </c>
      <c r="AC8">
        <f t="shared" si="10"/>
        <v>6.5068255686196919</v>
      </c>
      <c r="AD8">
        <f t="shared" si="11"/>
        <v>5.3890085175270794</v>
      </c>
      <c r="AE8">
        <f t="shared" si="12"/>
        <v>6.6259884508658962</v>
      </c>
      <c r="AG8" s="1">
        <f>_xlfn.STDEV.S(baseCase_projects!$B7:$AE7)</f>
        <v>15.588678473550095</v>
      </c>
      <c r="AH8" s="1">
        <f>_xlfn.STDEV.S(highContagion_projects!$B7:$AE7)</f>
        <v>19.072276322923045</v>
      </c>
      <c r="AI8" s="1">
        <f>_xlfn.STDEV.S(highProf_projects!$B7:$AE7)</f>
        <v>15.812151590818832</v>
      </c>
      <c r="AJ8" s="1">
        <f>_xlfn.STDEV.S(combined_projects!$B7:$AE7)</f>
        <v>19.56448224505932</v>
      </c>
      <c r="AL8">
        <f t="shared" si="13"/>
        <v>7.8449231298898274</v>
      </c>
      <c r="AM8">
        <f t="shared" si="2"/>
        <v>9.5980260237720572</v>
      </c>
      <c r="AN8">
        <f t="shared" si="3"/>
        <v>7.9573848391710014</v>
      </c>
      <c r="AO8">
        <f t="shared" si="4"/>
        <v>9.8457261498467137</v>
      </c>
    </row>
    <row r="9" spans="1:41" x14ac:dyDescent="0.3">
      <c r="G9">
        <v>2016</v>
      </c>
      <c r="H9" s="1">
        <f>AVERAGE(baseCase_ECs!$B8:$AE8)</f>
        <v>11.9</v>
      </c>
      <c r="I9" s="1">
        <f>AVERAGE(highContagion_ECs!$B8:$AE8)</f>
        <v>21.6</v>
      </c>
      <c r="J9" s="1">
        <f>AVERAGE(highProf_ECs!$B8:$AE8)</f>
        <v>15.133333333333333</v>
      </c>
      <c r="K9" s="1">
        <f>AVERAGE(combined_ECs!$B8:$AE8)</f>
        <v>20.866666666666667</v>
      </c>
      <c r="L9" s="1"/>
      <c r="M9" s="1">
        <f>AVERAGE(baseCase_projects!$B8:$AE8)</f>
        <v>14.333333333333334</v>
      </c>
      <c r="N9" s="1">
        <f>AVERAGE(highContagion_projects!$B8:$AE8)</f>
        <v>25.066666666666666</v>
      </c>
      <c r="O9" s="1">
        <f>AVERAGE(highProf_projects!$B8:$AE8)</f>
        <v>20.966666666666665</v>
      </c>
      <c r="P9" s="1">
        <f>AVERAGE(combined_projects!$B8:$AE8)</f>
        <v>27.466666666666665</v>
      </c>
      <c r="R9" s="2">
        <f t="shared" si="5"/>
        <v>4.6884292605564003E-3</v>
      </c>
      <c r="S9" s="2">
        <f t="shared" si="6"/>
        <v>8.1992995440428196E-3</v>
      </c>
      <c r="T9" s="2">
        <f t="shared" si="7"/>
        <v>6.8581907090464545E-3</v>
      </c>
      <c r="U9" s="2">
        <f t="shared" si="8"/>
        <v>8.9843388620894724E-3</v>
      </c>
      <c r="W9" s="1">
        <f>_xlfn.STDEV.S(baseCase_ECs!$B8:$AE8)</f>
        <v>11.952059409906354</v>
      </c>
      <c r="X9" s="1">
        <f>_xlfn.STDEV.S(highContagion_ECs!$B8:$AE8)</f>
        <v>14.199562887881322</v>
      </c>
      <c r="Y9" s="1">
        <f>_xlfn.STDEV.S(highProf_ECs!$B8:$AE8)</f>
        <v>11.425118526008093</v>
      </c>
      <c r="Z9" s="1">
        <f>_xlfn.STDEV.S(combined_ECs!$B8:$AE8)</f>
        <v>14.207169956079204</v>
      </c>
      <c r="AB9">
        <f t="shared" si="9"/>
        <v>6.0148130884656421</v>
      </c>
      <c r="AC9">
        <f t="shared" si="10"/>
        <v>7.145857778930564</v>
      </c>
      <c r="AD9">
        <f t="shared" si="11"/>
        <v>5.7496327696084624</v>
      </c>
      <c r="AE9">
        <f t="shared" si="12"/>
        <v>7.1496859972979809</v>
      </c>
      <c r="AG9" s="1">
        <f>_xlfn.STDEV.S(baseCase_projects!$B8:$AE8)</f>
        <v>17.952683659406265</v>
      </c>
      <c r="AH9" s="1">
        <f>_xlfn.STDEV.S(highContagion_projects!$B8:$AE8)</f>
        <v>23.279313494637446</v>
      </c>
      <c r="AI9" s="1">
        <f>_xlfn.STDEV.S(highProf_projects!$B8:$AE8)</f>
        <v>19.474976576203581</v>
      </c>
      <c r="AJ9" s="1">
        <f>_xlfn.STDEV.S(combined_projects!$B8:$AE8)</f>
        <v>25.184468850153817</v>
      </c>
      <c r="AL9">
        <f t="shared" si="13"/>
        <v>9.0345967121097264</v>
      </c>
      <c r="AM9">
        <f t="shared" si="2"/>
        <v>11.715196075915189</v>
      </c>
      <c r="AN9">
        <f t="shared" si="3"/>
        <v>9.800682877381119</v>
      </c>
      <c r="AO9">
        <f t="shared" si="4"/>
        <v>12.673955815548219</v>
      </c>
    </row>
    <row r="10" spans="1:41" x14ac:dyDescent="0.3">
      <c r="G10">
        <v>2017</v>
      </c>
      <c r="H10" s="1">
        <f>AVERAGE(baseCase_ECs!$B9:$AE9)</f>
        <v>13.166666666666666</v>
      </c>
      <c r="I10" s="1">
        <f>AVERAGE(highContagion_ECs!$B9:$AE9)</f>
        <v>23.433333333333334</v>
      </c>
      <c r="J10" s="1">
        <f>AVERAGE(highProf_ECs!$B9:$AE9)</f>
        <v>17.100000000000001</v>
      </c>
      <c r="K10" s="1">
        <f>AVERAGE(combined_ECs!$B9:$AE9)</f>
        <v>23.1</v>
      </c>
      <c r="L10" s="1"/>
      <c r="M10" s="1">
        <f>AVERAGE(baseCase_projects!$B9:$AE9)</f>
        <v>16.466666666666665</v>
      </c>
      <c r="N10" s="1">
        <f>AVERAGE(highContagion_projects!$B9:$AE9)</f>
        <v>29.266666666666666</v>
      </c>
      <c r="O10" s="1">
        <f>AVERAGE(highProf_projects!$B9:$AE9)</f>
        <v>25.3</v>
      </c>
      <c r="P10" s="1">
        <f>AVERAGE(combined_projects!$B9:$AE9)</f>
        <v>34.033333333333331</v>
      </c>
      <c r="R10" s="2">
        <f t="shared" si="5"/>
        <v>5.3862419877089797E-3</v>
      </c>
      <c r="S10" s="2">
        <f t="shared" si="6"/>
        <v>9.5731183506244637E-3</v>
      </c>
      <c r="T10" s="2">
        <f t="shared" si="7"/>
        <v>8.275622811075134E-3</v>
      </c>
      <c r="U10" s="2">
        <f t="shared" si="8"/>
        <v>1.1132293662856009E-2</v>
      </c>
      <c r="W10" s="1">
        <f>_xlfn.STDEV.S(baseCase_ECs!$B9:$AE9)</f>
        <v>13.004199144980012</v>
      </c>
      <c r="X10" s="1">
        <f>_xlfn.STDEV.S(highContagion_ECs!$B9:$AE9)</f>
        <v>14.803735160851927</v>
      </c>
      <c r="Y10" s="1">
        <f>_xlfn.STDEV.S(highProf_ECs!$B9:$AE9)</f>
        <v>12.435627349925172</v>
      </c>
      <c r="Z10" s="1">
        <f>_xlfn.STDEV.S(combined_ECs!$B9:$AE9)</f>
        <v>14.406296516119085</v>
      </c>
      <c r="AB10">
        <f t="shared" si="9"/>
        <v>6.5442970570753154</v>
      </c>
      <c r="AC10">
        <f t="shared" si="10"/>
        <v>7.4499044014013025</v>
      </c>
      <c r="AD10">
        <f t="shared" si="11"/>
        <v>6.2581661939879254</v>
      </c>
      <c r="AE10">
        <f t="shared" si="12"/>
        <v>7.2498954255239072</v>
      </c>
      <c r="AG10" s="1">
        <f>_xlfn.STDEV.S(baseCase_projects!$B9:$AE9)</f>
        <v>20.919770113679437</v>
      </c>
      <c r="AH10" s="1">
        <f>_xlfn.STDEV.S(highContagion_projects!$B9:$AE9)</f>
        <v>27.681605162414552</v>
      </c>
      <c r="AI10" s="1">
        <f>_xlfn.STDEV.S(highProf_projects!$B9:$AE9)</f>
        <v>23.359484524307877</v>
      </c>
      <c r="AJ10" s="1">
        <f>_xlfn.STDEV.S(combined_projects!$B9:$AE9)</f>
        <v>31.022220438252646</v>
      </c>
      <c r="AL10">
        <f t="shared" si="13"/>
        <v>10.527767874309564</v>
      </c>
      <c r="AM10">
        <f t="shared" si="2"/>
        <v>13.930626959787983</v>
      </c>
      <c r="AN10">
        <f t="shared" si="3"/>
        <v>11.755541738703462</v>
      </c>
      <c r="AO10">
        <f t="shared" si="4"/>
        <v>15.611774601004122</v>
      </c>
    </row>
    <row r="11" spans="1:41" x14ac:dyDescent="0.3">
      <c r="G11">
        <v>2018</v>
      </c>
      <c r="H11" s="1">
        <f>AVERAGE(baseCase_ECs!$B10:$AE10)</f>
        <v>14.1</v>
      </c>
      <c r="I11" s="1">
        <f>AVERAGE(highContagion_ECs!$B10:$AE10)</f>
        <v>25.166666666666668</v>
      </c>
      <c r="J11" s="1">
        <f>AVERAGE(highProf_ECs!$B10:$AE10)</f>
        <v>18.7</v>
      </c>
      <c r="K11" s="1">
        <f>AVERAGE(combined_ECs!$B10:$AE10)</f>
        <v>25.633333333333333</v>
      </c>
      <c r="L11" s="1"/>
      <c r="M11" s="1">
        <f>AVERAGE(baseCase_projects!$B10:$AE10)</f>
        <v>18.766666666666666</v>
      </c>
      <c r="N11" s="1">
        <f>AVERAGE(highContagion_projects!$B10:$AE10)</f>
        <v>34.333333333333336</v>
      </c>
      <c r="O11" s="1">
        <f>AVERAGE(highProf_projects!$B10:$AE10)</f>
        <v>30.266666666666666</v>
      </c>
      <c r="P11" s="1">
        <f>AVERAGE(combined_projects!$B10:$AE10)</f>
        <v>42.233333333333334</v>
      </c>
      <c r="R11" s="2">
        <f t="shared" si="5"/>
        <v>6.1385713341703561E-3</v>
      </c>
      <c r="S11" s="2">
        <f t="shared" si="6"/>
        <v>1.1230423577611844E-2</v>
      </c>
      <c r="T11" s="2">
        <f t="shared" si="7"/>
        <v>9.9002180664772357E-3</v>
      </c>
      <c r="U11" s="2">
        <f t="shared" si="8"/>
        <v>1.3814511332848743E-2</v>
      </c>
      <c r="W11" s="1">
        <f>_xlfn.STDEV.S(baseCase_ECs!$B10:$AE10)</f>
        <v>13.654227588350897</v>
      </c>
      <c r="X11" s="1">
        <f>_xlfn.STDEV.S(highContagion_ECs!$B10:$AE10)</f>
        <v>15.396110868821953</v>
      </c>
      <c r="Y11" s="1">
        <f>_xlfn.STDEV.S(highProf_ECs!$B10:$AE10)</f>
        <v>13.411652164931187</v>
      </c>
      <c r="Z11" s="1">
        <f>_xlfn.STDEV.S(combined_ECs!$B10:$AE10)</f>
        <v>14.875305463877984</v>
      </c>
      <c r="AB11">
        <f t="shared" si="9"/>
        <v>6.8714205639934232</v>
      </c>
      <c r="AC11">
        <f t="shared" si="10"/>
        <v>7.7480144625539449</v>
      </c>
      <c r="AD11">
        <f t="shared" si="11"/>
        <v>6.7493457163302963</v>
      </c>
      <c r="AE11">
        <f t="shared" si="12"/>
        <v>7.4859217922644845</v>
      </c>
      <c r="AG11" s="1">
        <f>_xlfn.STDEV.S(baseCase_projects!$B10:$AE10)</f>
        <v>23.934801286906023</v>
      </c>
      <c r="AH11" s="1">
        <f>_xlfn.STDEV.S(highContagion_projects!$B10:$AE10)</f>
        <v>33.112486792888198</v>
      </c>
      <c r="AI11" s="1">
        <f>_xlfn.STDEV.S(highProf_projects!$B10:$AE10)</f>
        <v>28.182818602258646</v>
      </c>
      <c r="AJ11" s="1">
        <f>_xlfn.STDEV.S(combined_projects!$B10:$AE10)</f>
        <v>37.869725269059231</v>
      </c>
      <c r="AL11">
        <f t="shared" si="13"/>
        <v>12.045066972390043</v>
      </c>
      <c r="AM11">
        <f t="shared" si="2"/>
        <v>16.663690509137965</v>
      </c>
      <c r="AN11">
        <f t="shared" si="3"/>
        <v>14.182860073320738</v>
      </c>
      <c r="AO11">
        <f t="shared" si="4"/>
        <v>19.057746568440141</v>
      </c>
    </row>
    <row r="12" spans="1:41" x14ac:dyDescent="0.3">
      <c r="G12">
        <v>2019</v>
      </c>
      <c r="H12" s="1">
        <f>AVERAGE(baseCase_ECs!$B11:$AE11)</f>
        <v>15.066666666666666</v>
      </c>
      <c r="I12" s="1">
        <f>AVERAGE(highContagion_ECs!$B11:$AE11)</f>
        <v>26.7</v>
      </c>
      <c r="J12" s="1">
        <f>AVERAGE(highProf_ECs!$B11:$AE11)</f>
        <v>20.466666666666665</v>
      </c>
      <c r="K12" s="1">
        <f>AVERAGE(combined_ECs!$B11:$AE11)</f>
        <v>27.733333333333334</v>
      </c>
      <c r="L12" s="1"/>
      <c r="M12" s="1">
        <f>AVERAGE(baseCase_projects!$B11:$AE11)</f>
        <v>21.233333333333334</v>
      </c>
      <c r="N12" s="1">
        <f>AVERAGE(highContagion_projects!$B11:$AE11)</f>
        <v>39.4</v>
      </c>
      <c r="O12" s="1">
        <f>AVERAGE(highProf_projects!$B11:$AE11)</f>
        <v>36</v>
      </c>
      <c r="P12" s="1">
        <f>AVERAGE(combined_projects!$B11:$AE11)</f>
        <v>51.8</v>
      </c>
      <c r="R12" s="2">
        <f t="shared" si="5"/>
        <v>6.945417299940527E-3</v>
      </c>
      <c r="S12" s="2">
        <f t="shared" si="6"/>
        <v>1.288772880459922E-2</v>
      </c>
      <c r="T12" s="2">
        <f t="shared" si="7"/>
        <v>1.1775589770699795E-2</v>
      </c>
      <c r="U12" s="2">
        <f t="shared" si="8"/>
        <v>1.6943765281173594E-2</v>
      </c>
      <c r="W12" s="1">
        <f>_xlfn.STDEV.S(baseCase_ECs!$B11:$AE11)</f>
        <v>14.28752369493515</v>
      </c>
      <c r="X12" s="1">
        <f>_xlfn.STDEV.S(highContagion_ECs!$B11:$AE11)</f>
        <v>16.282315348360264</v>
      </c>
      <c r="Y12" s="1">
        <f>_xlfn.STDEV.S(highProf_ECs!$B11:$AE11)</f>
        <v>14.209596886546816</v>
      </c>
      <c r="Z12" s="1">
        <f>_xlfn.STDEV.S(combined_ECs!$B11:$AE11)</f>
        <v>14.808975222021163</v>
      </c>
      <c r="AB12">
        <f t="shared" si="9"/>
        <v>7.1901236075542778</v>
      </c>
      <c r="AC12">
        <f t="shared" si="10"/>
        <v>8.1939923580592087</v>
      </c>
      <c r="AD12">
        <f t="shared" si="11"/>
        <v>7.1509073377080945</v>
      </c>
      <c r="AE12">
        <f t="shared" si="12"/>
        <v>7.4525414355243873</v>
      </c>
      <c r="AG12" s="1">
        <f>_xlfn.STDEV.S(baseCase_projects!$B11:$AE11)</f>
        <v>27.172099449725028</v>
      </c>
      <c r="AH12" s="1">
        <f>_xlfn.STDEV.S(highContagion_projects!$B11:$AE11)</f>
        <v>38.085747175695978</v>
      </c>
      <c r="AI12" s="1">
        <f>_xlfn.STDEV.S(highProf_projects!$B11:$AE11)</f>
        <v>33.296991683520204</v>
      </c>
      <c r="AJ12" s="1">
        <f>_xlfn.STDEV.S(combined_projects!$B11:$AE11)</f>
        <v>45.484669641691291</v>
      </c>
      <c r="AL12">
        <f t="shared" si="13"/>
        <v>13.67422080213511</v>
      </c>
      <c r="AM12">
        <f t="shared" si="2"/>
        <v>19.16645849388096</v>
      </c>
      <c r="AN12">
        <f t="shared" si="3"/>
        <v>16.756541656626364</v>
      </c>
      <c r="AO12">
        <f t="shared" si="4"/>
        <v>22.889928580728512</v>
      </c>
    </row>
    <row r="13" spans="1:41" x14ac:dyDescent="0.3">
      <c r="G13">
        <v>2020</v>
      </c>
      <c r="H13" s="1">
        <f>AVERAGE(baseCase_ECs!$B12:$AE12)</f>
        <v>16.433333333333334</v>
      </c>
      <c r="I13" s="1">
        <f>AVERAGE(highContagion_ECs!$B12:$AE12)</f>
        <v>28.433333333333334</v>
      </c>
      <c r="J13" s="1">
        <f>AVERAGE(highProf_ECs!$B12:$AE12)</f>
        <v>22.4</v>
      </c>
      <c r="K13" s="1">
        <f>AVERAGE(combined_ECs!$B12:$AE12)</f>
        <v>29.9</v>
      </c>
      <c r="L13" s="1"/>
      <c r="M13" s="1">
        <f>AVERAGE(baseCase_projects!$B12:$AE12)</f>
        <v>23.966666666666665</v>
      </c>
      <c r="N13" s="1">
        <f>AVERAGE(highContagion_projects!$B12:$AE12)</f>
        <v>45.2</v>
      </c>
      <c r="O13" s="1">
        <f>AVERAGE(highProf_projects!$B12:$AE12)</f>
        <v>41.8</v>
      </c>
      <c r="P13" s="1">
        <f>AVERAGE(combined_projects!$B12:$AE12)</f>
        <v>62.666666666666664</v>
      </c>
      <c r="R13" s="2">
        <f t="shared" si="5"/>
        <v>7.8394898566047696E-3</v>
      </c>
      <c r="S13" s="2">
        <f t="shared" si="6"/>
        <v>1.4784907156545299E-2</v>
      </c>
      <c r="T13" s="2">
        <f t="shared" si="7"/>
        <v>1.3672768122645873E-2</v>
      </c>
      <c r="U13" s="2">
        <f t="shared" si="8"/>
        <v>2.0498248860107052E-2</v>
      </c>
      <c r="W13" s="1">
        <f>_xlfn.STDEV.S(baseCase_ECs!$B12:$AE12)</f>
        <v>15.171850825501297</v>
      </c>
      <c r="X13" s="1">
        <f>_xlfn.STDEV.S(highContagion_ECs!$B12:$AE12)</f>
        <v>16.865969273665531</v>
      </c>
      <c r="Y13" s="1">
        <f>_xlfn.STDEV.S(highProf_ECs!$B12:$AE12)</f>
        <v>14.889477886216762</v>
      </c>
      <c r="Z13" s="1">
        <f>_xlfn.STDEV.S(combined_ECs!$B12:$AE12)</f>
        <v>15.486033752362493</v>
      </c>
      <c r="AB13">
        <f t="shared" si="9"/>
        <v>7.635156736740857</v>
      </c>
      <c r="AC13">
        <f t="shared" si="10"/>
        <v>8.4877132264604107</v>
      </c>
      <c r="AD13">
        <f t="shared" si="11"/>
        <v>7.4930539917001644</v>
      </c>
      <c r="AE13">
        <f t="shared" si="12"/>
        <v>7.7932676961869642</v>
      </c>
      <c r="AG13" s="1">
        <f>_xlfn.STDEV.S(baseCase_projects!$B12:$AE12)</f>
        <v>30.709409243617078</v>
      </c>
      <c r="AH13" s="1">
        <f>_xlfn.STDEV.S(highContagion_projects!$B12:$AE12)</f>
        <v>43.600379625047715</v>
      </c>
      <c r="AI13" s="1">
        <f>_xlfn.STDEV.S(highProf_projects!$B12:$AE12)</f>
        <v>38.549028343226716</v>
      </c>
      <c r="AJ13" s="1">
        <f>_xlfn.STDEV.S(combined_projects!$B12:$AE12)</f>
        <v>53.974664128793727</v>
      </c>
      <c r="AL13">
        <f t="shared" si="13"/>
        <v>15.454353958821478</v>
      </c>
      <c r="AM13">
        <f t="shared" si="2"/>
        <v>21.941669216724755</v>
      </c>
      <c r="AN13">
        <f t="shared" si="3"/>
        <v>19.399602384363458</v>
      </c>
      <c r="AO13">
        <f t="shared" si="4"/>
        <v>27.162475111052778</v>
      </c>
    </row>
    <row r="14" spans="1:41" x14ac:dyDescent="0.3">
      <c r="G14">
        <v>2021</v>
      </c>
      <c r="H14" s="1">
        <f>AVERAGE(baseCase_ECs!$B13:$AE13)</f>
        <v>17.2</v>
      </c>
      <c r="I14" s="1">
        <f>AVERAGE(highContagion_ECs!$B13:$AE13)</f>
        <v>29.433333333333334</v>
      </c>
      <c r="J14" s="1">
        <f>AVERAGE(highProf_ECs!$B13:$AE13)</f>
        <v>23.666666666666668</v>
      </c>
      <c r="K14" s="1">
        <f>AVERAGE(combined_ECs!$B13:$AE13)</f>
        <v>32.166666666666664</v>
      </c>
      <c r="L14" s="1"/>
      <c r="M14" s="1">
        <f>AVERAGE(baseCase_projects!$B13:$AE13)</f>
        <v>26.5</v>
      </c>
      <c r="N14" s="1">
        <f>AVERAGE(highContagion_projects!$B13:$AE13)</f>
        <v>51.633333333333333</v>
      </c>
      <c r="O14" s="1">
        <f>AVERAGE(highProf_projects!$B13:$AE13)</f>
        <v>48.4</v>
      </c>
      <c r="P14" s="1">
        <f>AVERAGE(combined_projects!$B13:$AE13)</f>
        <v>74.7</v>
      </c>
      <c r="R14" s="2">
        <f t="shared" si="5"/>
        <v>8.6681424700984604E-3</v>
      </c>
      <c r="S14" s="2">
        <f t="shared" si="6"/>
        <v>1.6889248661864798E-2</v>
      </c>
      <c r="T14" s="2">
        <f t="shared" si="7"/>
        <v>1.5831626247274168E-2</v>
      </c>
      <c r="U14" s="2">
        <f t="shared" si="8"/>
        <v>2.4434348774202076E-2</v>
      </c>
      <c r="W14" s="1">
        <f>_xlfn.STDEV.S(baseCase_ECs!$B13:$AE13)</f>
        <v>15.689662751040231</v>
      </c>
      <c r="X14" s="1">
        <f>_xlfn.STDEV.S(highContagion_ECs!$B13:$AE13)</f>
        <v>17.291982063319431</v>
      </c>
      <c r="Y14" s="1">
        <f>_xlfn.STDEV.S(highProf_ECs!$B13:$AE13)</f>
        <v>15.297809925141154</v>
      </c>
      <c r="Z14" s="1">
        <f>_xlfn.STDEV.S(combined_ECs!$B13:$AE13)</f>
        <v>15.407305328033985</v>
      </c>
      <c r="AB14">
        <f t="shared" si="9"/>
        <v>7.8957429537499291</v>
      </c>
      <c r="AC14">
        <f t="shared" si="10"/>
        <v>8.7021019953900751</v>
      </c>
      <c r="AD14">
        <f t="shared" si="11"/>
        <v>7.6985450127811523</v>
      </c>
      <c r="AE14">
        <f t="shared" si="12"/>
        <v>7.7536480171973414</v>
      </c>
      <c r="AG14" s="1">
        <f>_xlfn.STDEV.S(baseCase_projects!$B13:$AE13)</f>
        <v>33.809557922228912</v>
      </c>
      <c r="AH14" s="1">
        <f>_xlfn.STDEV.S(highContagion_projects!$B13:$AE13)</f>
        <v>49.402277857111649</v>
      </c>
      <c r="AI14" s="1">
        <f>_xlfn.STDEV.S(highProf_projects!$B13:$AE13)</f>
        <v>44.711026180003579</v>
      </c>
      <c r="AJ14" s="1">
        <f>_xlfn.STDEV.S(combined_projects!$B13:$AE13)</f>
        <v>62.985028325019016</v>
      </c>
      <c r="AL14">
        <f t="shared" si="13"/>
        <v>17.01448800842708</v>
      </c>
      <c r="AM14">
        <f t="shared" si="2"/>
        <v>24.86144498317045</v>
      </c>
      <c r="AN14">
        <f t="shared" si="3"/>
        <v>22.500596444769727</v>
      </c>
      <c r="AO14">
        <f t="shared" si="4"/>
        <v>31.696895049961253</v>
      </c>
    </row>
    <row r="15" spans="1:41" x14ac:dyDescent="0.3">
      <c r="G15">
        <v>2022</v>
      </c>
      <c r="H15" s="1">
        <f>AVERAGE(baseCase_ECs!$B14:$AE14)</f>
        <v>17.933333333333334</v>
      </c>
      <c r="I15" s="1">
        <f>AVERAGE(highContagion_ECs!$B14:$AE14)</f>
        <v>30.666666666666668</v>
      </c>
      <c r="J15" s="1">
        <f>AVERAGE(highProf_ECs!$B14:$AE14)</f>
        <v>25.233333333333334</v>
      </c>
      <c r="K15" s="1">
        <f>AVERAGE(combined_ECs!$B14:$AE14)</f>
        <v>34</v>
      </c>
      <c r="L15" s="1"/>
      <c r="M15" s="1">
        <f>AVERAGE(baseCase_projects!$B14:$AE14)</f>
        <v>29.466666666666665</v>
      </c>
      <c r="N15" s="1">
        <f>AVERAGE(highContagion_projects!$B14:$AE14)</f>
        <v>58.266666666666666</v>
      </c>
      <c r="O15" s="1">
        <f>AVERAGE(highProf_projects!$B14:$AE14)</f>
        <v>55.5</v>
      </c>
      <c r="P15" s="1">
        <f>AVERAGE(combined_projects!$B14:$AE14)</f>
        <v>87.7</v>
      </c>
      <c r="R15" s="2">
        <f t="shared" si="5"/>
        <v>9.6385382937950164E-3</v>
      </c>
      <c r="S15" s="2">
        <f t="shared" si="6"/>
        <v>1.9059010110354851E-2</v>
      </c>
      <c r="T15" s="2">
        <f t="shared" si="7"/>
        <v>1.815403422982885E-2</v>
      </c>
      <c r="U15" s="2">
        <f t="shared" si="8"/>
        <v>2.8686645080288117E-2</v>
      </c>
      <c r="W15" s="1">
        <f>_xlfn.STDEV.S(baseCase_ECs!$B14:$AE14)</f>
        <v>16.269144337403379</v>
      </c>
      <c r="X15" s="1">
        <f>_xlfn.STDEV.S(highContagion_ECs!$B14:$AE14)</f>
        <v>17.477736248376566</v>
      </c>
      <c r="Y15" s="1">
        <f>_xlfn.STDEV.S(highProf_ECs!$B14:$AE14)</f>
        <v>15.747322341259805</v>
      </c>
      <c r="Z15" s="1">
        <f>_xlfn.STDEV.S(combined_ECs!$B14:$AE14)</f>
        <v>15.671190347148226</v>
      </c>
      <c r="AB15">
        <f t="shared" si="9"/>
        <v>8.1873641138064954</v>
      </c>
      <c r="AC15">
        <f t="shared" si="10"/>
        <v>8.7955818439417737</v>
      </c>
      <c r="AD15">
        <f t="shared" si="11"/>
        <v>7.9247598491680362</v>
      </c>
      <c r="AE15">
        <f t="shared" si="12"/>
        <v>7.8864468104749905</v>
      </c>
      <c r="AG15" s="1">
        <f>_xlfn.STDEV.S(baseCase_projects!$B14:$AE14)</f>
        <v>37.729283727294806</v>
      </c>
      <c r="AH15" s="1">
        <f>_xlfn.STDEV.S(highContagion_projects!$B14:$AE14)</f>
        <v>55.301638894049205</v>
      </c>
      <c r="AI15" s="1">
        <f>_xlfn.STDEV.S(highProf_projects!$B14:$AE14)</f>
        <v>51.040720727805102</v>
      </c>
      <c r="AJ15" s="1">
        <f>_xlfn.STDEV.S(combined_projects!$B14:$AE14)</f>
        <v>72.453623692724278</v>
      </c>
      <c r="AL15">
        <f t="shared" si="13"/>
        <v>18.987070077084283</v>
      </c>
      <c r="AM15">
        <f t="shared" si="2"/>
        <v>27.830268410298501</v>
      </c>
      <c r="AN15">
        <f t="shared" si="3"/>
        <v>25.68598302179349</v>
      </c>
      <c r="AO15">
        <f t="shared" si="4"/>
        <v>36.461917494533004</v>
      </c>
    </row>
    <row r="16" spans="1:41" x14ac:dyDescent="0.3">
      <c r="G16">
        <v>2023</v>
      </c>
      <c r="H16" s="1">
        <f>AVERAGE(baseCase_ECs!$B15:$AE15)</f>
        <v>18.899999999999999</v>
      </c>
      <c r="I16" s="1">
        <f>AVERAGE(highContagion_ECs!$B15:$AE15)</f>
        <v>31.666666666666668</v>
      </c>
      <c r="J16" s="1">
        <f>AVERAGE(highProf_ECs!$B15:$AE15)</f>
        <v>26.766666666666666</v>
      </c>
      <c r="K16" s="1">
        <f>AVERAGE(combined_ECs!$B15:$AE15)</f>
        <v>35.533333333333331</v>
      </c>
      <c r="L16" s="1"/>
      <c r="M16" s="1">
        <f>AVERAGE(baseCase_projects!$B15:$AE15)</f>
        <v>32.766666666666666</v>
      </c>
      <c r="N16" s="1">
        <f>AVERAGE(highContagion_projects!$B15:$AE15)</f>
        <v>65.033333333333331</v>
      </c>
      <c r="O16" s="1">
        <f>AVERAGE(highProf_projects!$B15:$AE15)</f>
        <v>63.666666666666664</v>
      </c>
      <c r="P16" s="1">
        <f>AVERAGE(combined_projects!$B15:$AE15)</f>
        <v>101.83333333333333</v>
      </c>
      <c r="R16" s="2">
        <f t="shared" si="5"/>
        <v>1.0717967356109165E-2</v>
      </c>
      <c r="S16" s="2">
        <f t="shared" si="6"/>
        <v>2.1272384854291945E-2</v>
      </c>
      <c r="T16" s="2">
        <f t="shared" si="7"/>
        <v>2.0825348575959822E-2</v>
      </c>
      <c r="U16" s="2">
        <f t="shared" si="8"/>
        <v>3.3309654397673957E-2</v>
      </c>
      <c r="W16" s="1">
        <f>_xlfn.STDEV.S(baseCase_ECs!$B15:$AE15)</f>
        <v>16.969241951654563</v>
      </c>
      <c r="X16" s="1">
        <f>_xlfn.STDEV.S(highContagion_ECs!$B15:$AE15)</f>
        <v>17.68563284690153</v>
      </c>
      <c r="Y16" s="1">
        <f>_xlfn.STDEV.S(highProf_ECs!$B15:$AE15)</f>
        <v>16.187869731276614</v>
      </c>
      <c r="Z16" s="1">
        <f>_xlfn.STDEV.S(combined_ECs!$B15:$AE15)</f>
        <v>15.871756162383575</v>
      </c>
      <c r="AB16">
        <f t="shared" si="9"/>
        <v>8.5396846762286813</v>
      </c>
      <c r="AC16">
        <f t="shared" si="10"/>
        <v>8.9002047494152023</v>
      </c>
      <c r="AD16">
        <f t="shared" si="11"/>
        <v>8.1464630817813379</v>
      </c>
      <c r="AE16">
        <f t="shared" si="12"/>
        <v>7.987380536555408</v>
      </c>
      <c r="AG16" s="1">
        <f>_xlfn.STDEV.S(baseCase_projects!$B15:$AE15)</f>
        <v>42.077664919259377</v>
      </c>
      <c r="AH16" s="1">
        <f>_xlfn.STDEV.S(highContagion_projects!$B15:$AE15)</f>
        <v>61.308425102148455</v>
      </c>
      <c r="AI16" s="1">
        <f>_xlfn.STDEV.S(highProf_projects!$B15:$AE15)</f>
        <v>58.460911393165439</v>
      </c>
      <c r="AJ16" s="1">
        <f>_xlfn.STDEV.S(combined_projects!$B15:$AE15)</f>
        <v>82.226802968598889</v>
      </c>
      <c r="AL16">
        <f t="shared" si="13"/>
        <v>21.175370788289602</v>
      </c>
      <c r="AM16">
        <f t="shared" si="2"/>
        <v>30.85315300825695</v>
      </c>
      <c r="AN16">
        <f t="shared" si="3"/>
        <v>29.420156221763349</v>
      </c>
      <c r="AO16">
        <f t="shared" si="4"/>
        <v>41.380220241231982</v>
      </c>
    </row>
    <row r="17" spans="7:41" x14ac:dyDescent="0.3">
      <c r="G17">
        <v>2024</v>
      </c>
      <c r="H17" s="1">
        <f>AVERAGE(baseCase_ECs!$B16:$AE16)</f>
        <v>19.933333333333334</v>
      </c>
      <c r="I17" s="1">
        <f>AVERAGE(highContagion_ECs!$B16:$AE16)</f>
        <v>32.366666666666667</v>
      </c>
      <c r="J17" s="1">
        <f>AVERAGE(highProf_ECs!$B16:$AE16)</f>
        <v>28.166666666666668</v>
      </c>
      <c r="K17" s="1">
        <f>AVERAGE(combined_ECs!$B16:$AE16)</f>
        <v>37.299999999999997</v>
      </c>
      <c r="L17" s="1"/>
      <c r="M17" s="1">
        <f>AVERAGE(baseCase_projects!$B16:$AE16)</f>
        <v>36.06666666666667</v>
      </c>
      <c r="N17" s="1">
        <f>AVERAGE(highContagion_projects!$B16:$AE16)</f>
        <v>72.36666666666666</v>
      </c>
      <c r="O17" s="1">
        <f>AVERAGE(highProf_projects!$B16:$AE16)</f>
        <v>72.599999999999994</v>
      </c>
      <c r="P17" s="1">
        <f>AVERAGE(combined_projects!$B16:$AE16)</f>
        <v>117.53333333333333</v>
      </c>
      <c r="R17" s="2">
        <f t="shared" si="5"/>
        <v>1.1797396418423315E-2</v>
      </c>
      <c r="S17" s="2">
        <f t="shared" si="6"/>
        <v>2.3671116103878939E-2</v>
      </c>
      <c r="T17" s="2">
        <f t="shared" si="7"/>
        <v>2.3747439370911252E-2</v>
      </c>
      <c r="U17" s="2">
        <f t="shared" si="8"/>
        <v>3.844511993656248E-2</v>
      </c>
      <c r="W17" s="1">
        <f>_xlfn.STDEV.S(baseCase_ECs!$B16:$AE16)</f>
        <v>17.500607542820223</v>
      </c>
      <c r="X17" s="1">
        <f>_xlfn.STDEV.S(highContagion_ECs!$B16:$AE16)</f>
        <v>17.862469484703229</v>
      </c>
      <c r="Y17" s="1">
        <f>_xlfn.STDEV.S(highProf_ECs!$B16:$AE16)</f>
        <v>16.61549616002117</v>
      </c>
      <c r="Z17" s="1">
        <f>_xlfn.STDEV.S(combined_ECs!$B16:$AE16)</f>
        <v>15.449919093639297</v>
      </c>
      <c r="AB17">
        <f t="shared" si="9"/>
        <v>8.8070917065061973</v>
      </c>
      <c r="AC17">
        <f t="shared" si="10"/>
        <v>8.9891968876812101</v>
      </c>
      <c r="AD17">
        <f t="shared" si="11"/>
        <v>8.3616639063735185</v>
      </c>
      <c r="AE17">
        <f t="shared" si="12"/>
        <v>7.7750931779283192</v>
      </c>
      <c r="AG17" s="1">
        <f>_xlfn.STDEV.S(baseCase_projects!$B16:$AE16)</f>
        <v>46.066618427374642</v>
      </c>
      <c r="AH17" s="1">
        <f>_xlfn.STDEV.S(highContagion_projects!$B16:$AE16)</f>
        <v>67.107984690313884</v>
      </c>
      <c r="AI17" s="1">
        <f>_xlfn.STDEV.S(highProf_projects!$B16:$AE16)</f>
        <v>66.186570155625361</v>
      </c>
      <c r="AJ17" s="1">
        <f>_xlfn.STDEV.S(combined_projects!$B16:$AE16)</f>
        <v>92.114521425621405</v>
      </c>
      <c r="AL17">
        <f t="shared" si="13"/>
        <v>23.182791346290376</v>
      </c>
      <c r="AM17">
        <f t="shared" si="2"/>
        <v>33.771751864059254</v>
      </c>
      <c r="AN17">
        <f t="shared" si="3"/>
        <v>33.308054687441015</v>
      </c>
      <c r="AO17">
        <f t="shared" si="4"/>
        <v>46.356164248092327</v>
      </c>
    </row>
    <row r="18" spans="7:41" x14ac:dyDescent="0.3">
      <c r="G18">
        <v>2025</v>
      </c>
      <c r="H18" s="1">
        <f>AVERAGE(baseCase_ECs!$B17:$AE17)</f>
        <v>20.433333333333334</v>
      </c>
      <c r="I18" s="1">
        <f>AVERAGE(highContagion_ECs!$B17:$AE17)</f>
        <v>33.1</v>
      </c>
      <c r="J18" s="1">
        <f>AVERAGE(highProf_ECs!$B17:$AE17)</f>
        <v>29.7</v>
      </c>
      <c r="K18" s="1">
        <f>AVERAGE(combined_ECs!$B17:$AE17)</f>
        <v>38.766666666666666</v>
      </c>
      <c r="L18" s="1"/>
      <c r="M18" s="1">
        <f>AVERAGE(baseCase_projects!$B17:$AE17)</f>
        <v>39.633333333333333</v>
      </c>
      <c r="N18" s="1">
        <f>AVERAGE(highContagion_projects!$B17:$AE17)</f>
        <v>80</v>
      </c>
      <c r="O18" s="1">
        <f>AVERAGE(highProf_projects!$B17:$AE17)</f>
        <v>82.3</v>
      </c>
      <c r="P18" s="1">
        <f>AVERAGE(combined_projects!$B17:$AE17)</f>
        <v>134.26666666666668</v>
      </c>
      <c r="R18" s="2">
        <f t="shared" si="5"/>
        <v>1.2964052071631533E-2</v>
      </c>
      <c r="S18" s="2">
        <f t="shared" si="6"/>
        <v>2.6167977268221766E-2</v>
      </c>
      <c r="T18" s="2">
        <f t="shared" si="7"/>
        <v>2.6920306614683143E-2</v>
      </c>
      <c r="U18" s="2">
        <f t="shared" si="8"/>
        <v>4.3918588515165537E-2</v>
      </c>
      <c r="W18" s="1">
        <f>_xlfn.STDEV.S(baseCase_ECs!$B17:$AE17)</f>
        <v>17.837742499298066</v>
      </c>
      <c r="X18" s="1">
        <f>_xlfn.STDEV.S(highContagion_ECs!$B17:$AE17)</f>
        <v>18.000670485596761</v>
      </c>
      <c r="Y18" s="1">
        <f>_xlfn.STDEV.S(highProf_ECs!$B17:$AE17)</f>
        <v>16.675710190118668</v>
      </c>
      <c r="Z18" s="1">
        <f>_xlfn.STDEV.S(combined_ECs!$B17:$AE17)</f>
        <v>15.027981563904634</v>
      </c>
      <c r="AB18">
        <f t="shared" si="9"/>
        <v>8.9767531580817739</v>
      </c>
      <c r="AC18">
        <f t="shared" si="10"/>
        <v>9.0587458382431922</v>
      </c>
      <c r="AD18">
        <f t="shared" si="11"/>
        <v>8.3919663106637383</v>
      </c>
      <c r="AE18">
        <f t="shared" si="12"/>
        <v>7.5627552628189436</v>
      </c>
      <c r="AG18" s="1">
        <f>_xlfn.STDEV.S(baseCase_projects!$B17:$AE17)</f>
        <v>50.348087203561882</v>
      </c>
      <c r="AH18" s="1">
        <f>_xlfn.STDEV.S(highContagion_projects!$B17:$AE17)</f>
        <v>73.105026007698044</v>
      </c>
      <c r="AI18" s="1">
        <f>_xlfn.STDEV.S(highProf_projects!$B17:$AE17)</f>
        <v>74.304661755644162</v>
      </c>
      <c r="AJ18" s="1">
        <f>_xlfn.STDEV.S(combined_projects!$B17:$AE17)</f>
        <v>102.21611092843112</v>
      </c>
      <c r="AL18">
        <f t="shared" si="13"/>
        <v>25.337418724692085</v>
      </c>
      <c r="AM18">
        <f t="shared" si="2"/>
        <v>36.78973239534529</v>
      </c>
      <c r="AN18">
        <f t="shared" si="3"/>
        <v>37.393442982004274</v>
      </c>
      <c r="AO18">
        <f t="shared" si="4"/>
        <v>51.439737770614094</v>
      </c>
    </row>
    <row r="19" spans="7:41" x14ac:dyDescent="0.3">
      <c r="G19">
        <v>2026</v>
      </c>
      <c r="H19" s="1">
        <f>AVERAGE(baseCase_ECs!$B18:$AE18)</f>
        <v>21</v>
      </c>
      <c r="I19" s="1">
        <f>AVERAGE(highContagion_ECs!$B18:$AE18)</f>
        <v>34.033333333333331</v>
      </c>
      <c r="J19" s="1">
        <f>AVERAGE(highProf_ECs!$B18:$AE18)</f>
        <v>31.166666666666668</v>
      </c>
      <c r="K19" s="1">
        <f>AVERAGE(combined_ECs!$B18:$AE18)</f>
        <v>40.200000000000003</v>
      </c>
      <c r="L19" s="1"/>
      <c r="M19" s="1">
        <f>AVERAGE(baseCase_projects!$B18:$AE18)</f>
        <v>43.56666666666667</v>
      </c>
      <c r="N19" s="1">
        <f>AVERAGE(highContagion_projects!$B18:$AE18)</f>
        <v>88.2</v>
      </c>
      <c r="O19" s="1">
        <f>AVERAGE(highProf_projects!$B18:$AE18)</f>
        <v>92.833333333333329</v>
      </c>
      <c r="P19" s="1">
        <f>AVERAGE(combined_projects!$B18:$AE18)</f>
        <v>152.76666666666668</v>
      </c>
      <c r="R19" s="2">
        <f t="shared" si="5"/>
        <v>1.4250644287319106E-2</v>
      </c>
      <c r="S19" s="2">
        <f t="shared" si="6"/>
        <v>2.8850194938214502E-2</v>
      </c>
      <c r="T19" s="2">
        <f t="shared" si="7"/>
        <v>3.0365756954999008E-2</v>
      </c>
      <c r="U19" s="2">
        <f t="shared" si="8"/>
        <v>4.9969933258441818E-2</v>
      </c>
      <c r="W19" s="1">
        <f>_xlfn.STDEV.S(baseCase_ECs!$B18:$AE18)</f>
        <v>18.31901217032599</v>
      </c>
      <c r="X19" s="1">
        <f>_xlfn.STDEV.S(highContagion_ECs!$B18:$AE18)</f>
        <v>18.163022939446247</v>
      </c>
      <c r="Y19" s="1">
        <f>_xlfn.STDEV.S(highProf_ECs!$B18:$AE18)</f>
        <v>16.874962750065315</v>
      </c>
      <c r="Z19" s="1">
        <f>_xlfn.STDEV.S(combined_ECs!$B18:$AE18)</f>
        <v>14.735366791592217</v>
      </c>
      <c r="AB19">
        <f t="shared" si="9"/>
        <v>9.2189496714275005</v>
      </c>
      <c r="AC19">
        <f t="shared" si="10"/>
        <v>9.1404488846277356</v>
      </c>
      <c r="AD19">
        <f t="shared" si="11"/>
        <v>8.4922391477016834</v>
      </c>
      <c r="AE19">
        <f t="shared" si="12"/>
        <v>7.4154983674152666</v>
      </c>
      <c r="AG19" s="1">
        <f>_xlfn.STDEV.S(baseCase_projects!$B18:$AE18)</f>
        <v>55.134120690982421</v>
      </c>
      <c r="AH19" s="1">
        <f>_xlfn.STDEV.S(highContagion_projects!$B18:$AE18)</f>
        <v>79.548900597097486</v>
      </c>
      <c r="AI19" s="1">
        <f>_xlfn.STDEV.S(highProf_projects!$B18:$AE18)</f>
        <v>83.372485055729356</v>
      </c>
      <c r="AJ19" s="1">
        <f>_xlfn.STDEV.S(combined_projects!$B18:$AE18)</f>
        <v>112.2330344550503</v>
      </c>
      <c r="AL19">
        <f t="shared" si="13"/>
        <v>27.745965726902597</v>
      </c>
      <c r="AM19">
        <f t="shared" si="2"/>
        <v>40.032579497379118</v>
      </c>
      <c r="AN19">
        <f t="shared" si="3"/>
        <v>41.956778922590388</v>
      </c>
      <c r="AO19">
        <f t="shared" si="4"/>
        <v>56.48070357138068</v>
      </c>
    </row>
    <row r="20" spans="7:41" x14ac:dyDescent="0.3">
      <c r="G20">
        <v>2027</v>
      </c>
      <c r="H20" s="1">
        <f>AVERAGE(baseCase_ECs!$B19:$AE19)</f>
        <v>21.533333333333335</v>
      </c>
      <c r="I20" s="1">
        <f>AVERAGE(highContagion_ECs!$B19:$AE19)</f>
        <v>34.766666666666666</v>
      </c>
      <c r="J20" s="1">
        <f>AVERAGE(highProf_ECs!$B19:$AE19)</f>
        <v>32.366666666666667</v>
      </c>
      <c r="K20" s="1">
        <f>AVERAGE(combined_ECs!$B19:$AE19)</f>
        <v>41.733333333333334</v>
      </c>
      <c r="L20" s="1"/>
      <c r="M20" s="1">
        <f>AVERAGE(baseCase_projects!$B19:$AE19)</f>
        <v>47.766666666666666</v>
      </c>
      <c r="N20" s="1">
        <f>AVERAGE(highContagion_projects!$B19:$AE19)</f>
        <v>97.2</v>
      </c>
      <c r="O20" s="1">
        <f>AVERAGE(highProf_projects!$B19:$AE19)</f>
        <v>103.93333333333334</v>
      </c>
      <c r="P20" s="1">
        <f>AVERAGE(combined_projects!$B19:$AE19)</f>
        <v>172.4</v>
      </c>
      <c r="R20" s="2">
        <f t="shared" si="5"/>
        <v>1.5624463093900745E-2</v>
      </c>
      <c r="S20" s="2">
        <f t="shared" si="6"/>
        <v>3.1794092380889448E-2</v>
      </c>
      <c r="T20" s="2">
        <f t="shared" si="7"/>
        <v>3.3996563800964781E-2</v>
      </c>
      <c r="U20" s="2">
        <f t="shared" si="8"/>
        <v>5.6391991013017916E-2</v>
      </c>
      <c r="W20" s="1">
        <f>_xlfn.STDEV.S(baseCase_ECs!$B19:$AE19)</f>
        <v>18.84918974446882</v>
      </c>
      <c r="X20" s="1">
        <f>_xlfn.STDEV.S(highContagion_ECs!$B19:$AE19)</f>
        <v>18.335349941336393</v>
      </c>
      <c r="Y20" s="1">
        <f>_xlfn.STDEV.S(highProf_ECs!$B19:$AE19)</f>
        <v>17.341366396733193</v>
      </c>
      <c r="Z20" s="1">
        <f>_xlfn.STDEV.S(combined_ECs!$B19:$AE19)</f>
        <v>14.326087449446742</v>
      </c>
      <c r="AB20">
        <f t="shared" si="9"/>
        <v>9.4857588381826581</v>
      </c>
      <c r="AC20">
        <f t="shared" si="10"/>
        <v>9.2271715715653357</v>
      </c>
      <c r="AD20">
        <f t="shared" si="11"/>
        <v>8.7269544099234295</v>
      </c>
      <c r="AE20">
        <f t="shared" si="12"/>
        <v>7.2095306208079473</v>
      </c>
      <c r="AG20" s="1">
        <f>_xlfn.STDEV.S(baseCase_projects!$B19:$AE19)</f>
        <v>60.053816860714441</v>
      </c>
      <c r="AH20" s="1">
        <f>_xlfn.STDEV.S(highContagion_projects!$B19:$AE19)</f>
        <v>86.35508091594842</v>
      </c>
      <c r="AI20" s="1">
        <f>_xlfn.STDEV.S(highProf_projects!$B19:$AE19)</f>
        <v>92.633476235863185</v>
      </c>
      <c r="AJ20" s="1">
        <f>_xlfn.STDEV.S(combined_projects!$B19:$AE19)</f>
        <v>122.65724601506427</v>
      </c>
      <c r="AL20">
        <f t="shared" si="13"/>
        <v>30.221777793938696</v>
      </c>
      <c r="AM20">
        <f t="shared" si="2"/>
        <v>43.457755114423897</v>
      </c>
      <c r="AN20">
        <f t="shared" si="3"/>
        <v>46.617325616013353</v>
      </c>
      <c r="AO20">
        <f t="shared" si="4"/>
        <v>61.72663500275717</v>
      </c>
    </row>
    <row r="21" spans="7:41" x14ac:dyDescent="0.3">
      <c r="G21">
        <v>2028</v>
      </c>
      <c r="H21" s="1">
        <f>AVERAGE(baseCase_ECs!$B20:$AE20)</f>
        <v>22.1</v>
      </c>
      <c r="I21" s="1">
        <f>AVERAGE(highContagion_ECs!$B20:$AE20)</f>
        <v>35.799999999999997</v>
      </c>
      <c r="J21" s="1">
        <f>AVERAGE(highProf_ECs!$B20:$AE20)</f>
        <v>33.866666666666667</v>
      </c>
      <c r="K21" s="1">
        <f>AVERAGE(combined_ECs!$B20:$AE20)</f>
        <v>42.733333333333334</v>
      </c>
      <c r="L21" s="1"/>
      <c r="M21" s="1">
        <f>AVERAGE(baseCase_projects!$B20:$AE20)</f>
        <v>52.966666666666669</v>
      </c>
      <c r="N21" s="1">
        <f>AVERAGE(highContagion_projects!$B20:$AE20)</f>
        <v>108.1</v>
      </c>
      <c r="O21" s="1">
        <f>AVERAGE(highProf_projects!$B20:$AE20)</f>
        <v>115.5</v>
      </c>
      <c r="P21" s="1">
        <f>AVERAGE(combined_projects!$B20:$AE20)</f>
        <v>192.93333333333334</v>
      </c>
      <c r="R21" s="2">
        <f t="shared" si="5"/>
        <v>1.7325381616335161E-2</v>
      </c>
      <c r="S21" s="2">
        <f t="shared" si="6"/>
        <v>3.5359479283684658E-2</v>
      </c>
      <c r="T21" s="2">
        <f t="shared" si="7"/>
        <v>3.7780017180995176E-2</v>
      </c>
      <c r="U21" s="2">
        <f t="shared" si="8"/>
        <v>6.31084385118615E-2</v>
      </c>
      <c r="W21" s="1">
        <f>_xlfn.STDEV.S(baseCase_ECs!$B20:$AE20)</f>
        <v>19.311154539674018</v>
      </c>
      <c r="X21" s="1">
        <f>_xlfn.STDEV.S(highContagion_ECs!$B20:$AE20)</f>
        <v>18.588836100902256</v>
      </c>
      <c r="Y21" s="1">
        <f>_xlfn.STDEV.S(highProf_ECs!$B20:$AE20)</f>
        <v>17.703951114298505</v>
      </c>
      <c r="Z21" s="1">
        <f>_xlfn.STDEV.S(combined_ECs!$B20:$AE20)</f>
        <v>14.041645775761262</v>
      </c>
      <c r="AB21">
        <f t="shared" si="9"/>
        <v>9.7182402709897548</v>
      </c>
      <c r="AC21">
        <f t="shared" si="10"/>
        <v>9.3547371916824797</v>
      </c>
      <c r="AD21">
        <f t="shared" si="11"/>
        <v>8.9094233242832299</v>
      </c>
      <c r="AE21">
        <f t="shared" si="12"/>
        <v>7.0663867957052657</v>
      </c>
      <c r="AG21" s="1">
        <f>_xlfn.STDEV.S(baseCase_projects!$B20:$AE20)</f>
        <v>65.799320473031059</v>
      </c>
      <c r="AH21" s="1">
        <f>_xlfn.STDEV.S(highContagion_projects!$B20:$AE20)</f>
        <v>94.17751031045502</v>
      </c>
      <c r="AI21" s="1">
        <f>_xlfn.STDEV.S(highProf_projects!$B20:$AE20)</f>
        <v>102.33674972768867</v>
      </c>
      <c r="AJ21" s="1">
        <f>_xlfn.STDEV.S(combined_projects!$B20:$AE20)</f>
        <v>132.81694255585415</v>
      </c>
      <c r="AL21">
        <f t="shared" si="13"/>
        <v>33.11317325492054</v>
      </c>
      <c r="AM21">
        <f t="shared" si="2"/>
        <v>47.39435290833039</v>
      </c>
      <c r="AN21">
        <f t="shared" si="3"/>
        <v>51.50044863255556</v>
      </c>
      <c r="AO21">
        <f t="shared" si="4"/>
        <v>66.83945059650604</v>
      </c>
    </row>
    <row r="22" spans="7:41" x14ac:dyDescent="0.3">
      <c r="G22">
        <v>2029</v>
      </c>
      <c r="H22" s="1">
        <f>AVERAGE(baseCase_ECs!$B21:$AE21)</f>
        <v>22.733333333333334</v>
      </c>
      <c r="I22" s="1">
        <f>AVERAGE(highContagion_ECs!$B21:$AE21)</f>
        <v>36.4</v>
      </c>
      <c r="J22" s="1">
        <f>AVERAGE(highProf_ECs!$B21:$AE21)</f>
        <v>34.533333333333331</v>
      </c>
      <c r="K22" s="1">
        <f>AVERAGE(combined_ECs!$B21:$AE21)</f>
        <v>43.666666666666664</v>
      </c>
      <c r="L22" s="1"/>
      <c r="M22" s="1">
        <f>AVERAGE(baseCase_projects!$B21:$AE21)</f>
        <v>58.93333333333333</v>
      </c>
      <c r="N22" s="1">
        <f>AVERAGE(highContagion_projects!$B21:$AE21)</f>
        <v>120.06666666666666</v>
      </c>
      <c r="O22" s="1">
        <f>AVERAGE(highProf_projects!$B21:$AE21)</f>
        <v>127.5</v>
      </c>
      <c r="P22" s="1">
        <f>AVERAGE(combined_projects!$B21:$AE21)</f>
        <v>214.76666666666668</v>
      </c>
      <c r="R22" s="2">
        <f t="shared" si="5"/>
        <v>1.9277076587590033E-2</v>
      </c>
      <c r="S22" s="2">
        <f t="shared" si="6"/>
        <v>3.9273772550056173E-2</v>
      </c>
      <c r="T22" s="2">
        <f t="shared" si="7"/>
        <v>4.170521377122844E-2</v>
      </c>
      <c r="U22" s="2">
        <f t="shared" si="8"/>
        <v>7.0250115641313685E-2</v>
      </c>
      <c r="W22" s="1">
        <f>_xlfn.STDEV.S(baseCase_ECs!$B21:$AE21)</f>
        <v>19.659047813145484</v>
      </c>
      <c r="X22" s="1">
        <f>_xlfn.STDEV.S(highContagion_ECs!$B21:$AE21)</f>
        <v>18.678034305494819</v>
      </c>
      <c r="Y22" s="1">
        <f>_xlfn.STDEV.S(highProf_ECs!$B21:$AE21)</f>
        <v>17.806882306323711</v>
      </c>
      <c r="Z22" s="1">
        <f>_xlfn.STDEV.S(combined_ECs!$B21:$AE21)</f>
        <v>13.817363722139074</v>
      </c>
      <c r="AB22">
        <f t="shared" si="9"/>
        <v>9.8933157908563132</v>
      </c>
      <c r="AC22">
        <f t="shared" si="10"/>
        <v>9.399625734321944</v>
      </c>
      <c r="AD22">
        <f t="shared" si="11"/>
        <v>8.9612229229776137</v>
      </c>
      <c r="AE22">
        <f t="shared" si="12"/>
        <v>6.953517993319914</v>
      </c>
      <c r="AG22" s="1">
        <f>_xlfn.STDEV.S(baseCase_projects!$B21:$AE21)</f>
        <v>72.32442871192103</v>
      </c>
      <c r="AH22" s="1">
        <f>_xlfn.STDEV.S(highContagion_projects!$B21:$AE21)</f>
        <v>102.3890259924283</v>
      </c>
      <c r="AI22" s="1">
        <f>_xlfn.STDEV.S(highProf_projects!$B21:$AE21)</f>
        <v>112.54508675070689</v>
      </c>
      <c r="AJ22" s="1">
        <f>_xlfn.STDEV.S(combined_projects!$B21:$AE21)</f>
        <v>142.77681723665745</v>
      </c>
      <c r="AL22">
        <f t="shared" si="13"/>
        <v>36.396900777760713</v>
      </c>
      <c r="AM22">
        <f t="shared" si="2"/>
        <v>51.526756396815117</v>
      </c>
      <c r="AN22">
        <f t="shared" si="3"/>
        <v>56.637742301513271</v>
      </c>
      <c r="AO22">
        <f t="shared" si="4"/>
        <v>71.851706855868329</v>
      </c>
    </row>
    <row r="23" spans="7:41" x14ac:dyDescent="0.3">
      <c r="G23">
        <v>2030</v>
      </c>
      <c r="H23" s="1">
        <f>AVERAGE(baseCase_ECs!$B22:$AE22)</f>
        <v>23.633333333333333</v>
      </c>
      <c r="I23" s="1">
        <f>AVERAGE(highContagion_ECs!$B22:$AE22)</f>
        <v>37.299999999999997</v>
      </c>
      <c r="J23" s="1">
        <f>AVERAGE(highProf_ECs!$B22:$AE22)</f>
        <v>35.43333333333333</v>
      </c>
      <c r="K23" s="1">
        <f>AVERAGE(combined_ECs!$B22:$AE22)</f>
        <v>44.666666666666664</v>
      </c>
      <c r="L23" s="1"/>
      <c r="M23" s="1">
        <f>AVERAGE(baseCase_projects!$B22:$AE22)</f>
        <v>65.2</v>
      </c>
      <c r="N23" s="1">
        <f>AVERAGE(highContagion_projects!$B22:$AE22)</f>
        <v>132.86666666666667</v>
      </c>
      <c r="O23" s="1">
        <f>AVERAGE(highProf_projects!$B22:$AE22)</f>
        <v>140.53333333333333</v>
      </c>
      <c r="P23" s="1">
        <f>AVERAGE(combined_projects!$B22:$AE22)</f>
        <v>237.73333333333332</v>
      </c>
      <c r="R23" s="2">
        <f t="shared" si="5"/>
        <v>2.1326901473600741E-2</v>
      </c>
      <c r="S23" s="2">
        <f t="shared" si="6"/>
        <v>4.3460648912971654E-2</v>
      </c>
      <c r="T23" s="2">
        <f t="shared" si="7"/>
        <v>4.5968413401176238E-2</v>
      </c>
      <c r="U23" s="2">
        <f t="shared" si="8"/>
        <v>7.7762505782065686E-2</v>
      </c>
      <c r="W23" s="1">
        <f>_xlfn.STDEV.S(baseCase_ECs!$B22:$AE22)</f>
        <v>20.213487019098523</v>
      </c>
      <c r="X23" s="1">
        <f>_xlfn.STDEV.S(highContagion_ECs!$B22:$AE22)</f>
        <v>18.822492047987478</v>
      </c>
      <c r="Y23" s="1">
        <f>_xlfn.STDEV.S(highProf_ECs!$B22:$AE22)</f>
        <v>17.928369607457597</v>
      </c>
      <c r="Z23" s="1">
        <f>_xlfn.STDEV.S(combined_ECs!$B22:$AE22)</f>
        <v>13.44294029140057</v>
      </c>
      <c r="AB23">
        <f t="shared" si="9"/>
        <v>10.172334500381867</v>
      </c>
      <c r="AC23">
        <f t="shared" si="10"/>
        <v>9.4723233582606987</v>
      </c>
      <c r="AD23">
        <f t="shared" si="11"/>
        <v>9.0223607891713513</v>
      </c>
      <c r="AE23">
        <f t="shared" si="12"/>
        <v>6.7650913067885927</v>
      </c>
      <c r="AG23" s="1">
        <f>_xlfn.STDEV.S(baseCase_projects!$B22:$AE22)</f>
        <v>79.423092273008962</v>
      </c>
      <c r="AH23" s="1">
        <f>_xlfn.STDEV.S(highContagion_projects!$B22:$AE22)</f>
        <v>111.10067920377548</v>
      </c>
      <c r="AI23" s="1">
        <f>_xlfn.STDEV.S(highProf_projects!$B22:$AE22)</f>
        <v>122.61820007040451</v>
      </c>
      <c r="AJ23" s="1">
        <f>_xlfn.STDEV.S(combined_projects!$B22:$AE22)</f>
        <v>152.01291536176001</v>
      </c>
      <c r="AL23">
        <f t="shared" si="13"/>
        <v>39.969267098367915</v>
      </c>
      <c r="AM23">
        <f t="shared" si="2"/>
        <v>55.910851552362487</v>
      </c>
      <c r="AN23">
        <f t="shared" si="3"/>
        <v>61.706985329764713</v>
      </c>
      <c r="AO23">
        <f t="shared" si="4"/>
        <v>76.499726245997451</v>
      </c>
    </row>
    <row r="24" spans="7:41" x14ac:dyDescent="0.3">
      <c r="G24">
        <v>2031</v>
      </c>
      <c r="H24" s="1">
        <f>AVERAGE(baseCase_ECs!$B23:$AE23)</f>
        <v>24.1</v>
      </c>
      <c r="I24" s="1">
        <f>AVERAGE(highContagion_ECs!$B23:$AE23)</f>
        <v>37.766666666666666</v>
      </c>
      <c r="J24" s="1">
        <f>AVERAGE(highProf_ECs!$B23:$AE23)</f>
        <v>36.533333333333331</v>
      </c>
      <c r="K24" s="1">
        <f>AVERAGE(combined_ECs!$B23:$AE23)</f>
        <v>45.333333333333336</v>
      </c>
      <c r="L24" s="1"/>
      <c r="M24" s="1">
        <f>AVERAGE(baseCase_projects!$B23:$AE23)</f>
        <v>71.833333333333329</v>
      </c>
      <c r="N24" s="1">
        <f>AVERAGE(highContagion_projects!$B23:$AE23)</f>
        <v>146.76666666666668</v>
      </c>
      <c r="O24" s="1">
        <f>AVERAGE(highProf_projects!$B23:$AE23)</f>
        <v>154.19999999999999</v>
      </c>
      <c r="P24" s="1">
        <f>AVERAGE(combined_projects!$B23:$AE23)</f>
        <v>261.39999999999998</v>
      </c>
      <c r="R24" s="2">
        <f t="shared" si="5"/>
        <v>2.3496662922090791E-2</v>
      </c>
      <c r="S24" s="2">
        <f t="shared" si="6"/>
        <v>4.8007334963325189E-2</v>
      </c>
      <c r="T24" s="2">
        <f t="shared" si="7"/>
        <v>5.0438776184497457E-2</v>
      </c>
      <c r="U24" s="2">
        <f t="shared" si="8"/>
        <v>8.5503865723914621E-2</v>
      </c>
      <c r="W24" s="1">
        <f>_xlfn.STDEV.S(baseCase_ECs!$B23:$AE23)</f>
        <v>20.31875301631306</v>
      </c>
      <c r="X24" s="1">
        <f>_xlfn.STDEV.S(highContagion_ECs!$B23:$AE23)</f>
        <v>18.801473407657461</v>
      </c>
      <c r="Y24" s="1">
        <f>_xlfn.STDEV.S(highProf_ECs!$B23:$AE23)</f>
        <v>17.899592238340251</v>
      </c>
      <c r="Z24" s="1">
        <f>_xlfn.STDEV.S(combined_ECs!$B23:$AE23)</f>
        <v>13.288141805522624</v>
      </c>
      <c r="AB24">
        <f t="shared" si="9"/>
        <v>10.225309077908783</v>
      </c>
      <c r="AC24">
        <f t="shared" si="10"/>
        <v>9.4617458344530476</v>
      </c>
      <c r="AD24">
        <f t="shared" si="11"/>
        <v>9.0078787245762602</v>
      </c>
      <c r="AE24">
        <f t="shared" si="12"/>
        <v>6.6871897563527227</v>
      </c>
      <c r="AG24" s="1">
        <f>_xlfn.STDEV.S(baseCase_projects!$B23:$AE23)</f>
        <v>87.185526849093606</v>
      </c>
      <c r="AH24" s="1">
        <f>_xlfn.STDEV.S(highContagion_projects!$B23:$AE23)</f>
        <v>120.00881672591403</v>
      </c>
      <c r="AI24" s="1">
        <f>_xlfn.STDEV.S(highProf_projects!$B23:$AE23)</f>
        <v>133.7110626532527</v>
      </c>
      <c r="AJ24" s="1">
        <f>_xlfn.STDEV.S(combined_projects!$B23:$AE23)</f>
        <v>160.96917674532898</v>
      </c>
      <c r="AL24">
        <f t="shared" si="13"/>
        <v>43.875672805144596</v>
      </c>
      <c r="AM24">
        <f t="shared" si="2"/>
        <v>60.39382643764467</v>
      </c>
      <c r="AN24">
        <f t="shared" si="3"/>
        <v>67.289411986426458</v>
      </c>
      <c r="AO24">
        <f t="shared" si="4"/>
        <v>81.006919219700393</v>
      </c>
    </row>
    <row r="25" spans="7:41" x14ac:dyDescent="0.3">
      <c r="G25">
        <v>2032</v>
      </c>
      <c r="H25" s="1">
        <f>AVERAGE(baseCase_ECs!$B24:$AE24)</f>
        <v>24.666666666666668</v>
      </c>
      <c r="I25" s="1">
        <f>AVERAGE(highContagion_ECs!$B24:$AE24)</f>
        <v>38.5</v>
      </c>
      <c r="J25" s="1">
        <f>AVERAGE(highProf_ECs!$B24:$AE24)</f>
        <v>37.366666666666667</v>
      </c>
      <c r="K25" s="1">
        <f>AVERAGE(combined_ECs!$B24:$AE24)</f>
        <v>46.233333333333334</v>
      </c>
      <c r="L25" s="1"/>
      <c r="M25" s="1">
        <f>AVERAGE(baseCase_projects!$B24:$AE24)</f>
        <v>79</v>
      </c>
      <c r="N25" s="1">
        <f>AVERAGE(highContagion_projects!$B24:$AE24)</f>
        <v>161.63333333333333</v>
      </c>
      <c r="O25" s="1">
        <f>AVERAGE(highProf_projects!$B24:$AE24)</f>
        <v>168.16666666666666</v>
      </c>
      <c r="P25" s="1">
        <f>AVERAGE(combined_projects!$B24:$AE24)</f>
        <v>286.10000000000002</v>
      </c>
      <c r="R25" s="2">
        <f t="shared" si="5"/>
        <v>2.5840877552368996E-2</v>
      </c>
      <c r="S25" s="2">
        <f t="shared" si="6"/>
        <v>5.2870217405669724E-2</v>
      </c>
      <c r="T25" s="2">
        <f t="shared" si="7"/>
        <v>5.5007268882574505E-2</v>
      </c>
      <c r="U25" s="2">
        <f t="shared" si="8"/>
        <v>9.3583228705478097E-2</v>
      </c>
      <c r="W25" s="1">
        <f>_xlfn.STDEV.S(baseCase_ECs!$B24:$AE24)</f>
        <v>20.559976743132786</v>
      </c>
      <c r="X25" s="1">
        <f>_xlfn.STDEV.S(highContagion_ECs!$B24:$AE24)</f>
        <v>18.801595676963167</v>
      </c>
      <c r="Y25" s="1">
        <f>_xlfn.STDEV.S(highProf_ECs!$B24:$AE24)</f>
        <v>18.035373925806976</v>
      </c>
      <c r="Z25" s="1">
        <f>_xlfn.STDEV.S(combined_ECs!$B24:$AE24)</f>
        <v>13.127185094518444</v>
      </c>
      <c r="AB25">
        <f t="shared" si="9"/>
        <v>10.346703691135117</v>
      </c>
      <c r="AC25">
        <f t="shared" si="10"/>
        <v>9.4618073658590642</v>
      </c>
      <c r="AD25">
        <f t="shared" si="11"/>
        <v>9.0762101679651632</v>
      </c>
      <c r="AE25">
        <f t="shared" si="12"/>
        <v>6.6061891104538324</v>
      </c>
      <c r="AG25" s="1">
        <f>_xlfn.STDEV.S(baseCase_projects!$B24:$AE24)</f>
        <v>95.30133696641515</v>
      </c>
      <c r="AH25" s="1">
        <f>_xlfn.STDEV.S(highContagion_projects!$B24:$AE24)</f>
        <v>129.05665244469145</v>
      </c>
      <c r="AI25" s="1">
        <f>_xlfn.STDEV.S(highProf_projects!$B24:$AE24)</f>
        <v>144.45547776900418</v>
      </c>
      <c r="AJ25" s="1">
        <f>_xlfn.STDEV.S(combined_projects!$B24:$AE24)</f>
        <v>169.29638365080746</v>
      </c>
      <c r="AL25">
        <f t="shared" si="13"/>
        <v>47.95991295514817</v>
      </c>
      <c r="AM25">
        <f t="shared" si="2"/>
        <v>64.947103729630271</v>
      </c>
      <c r="AN25">
        <f t="shared" si="3"/>
        <v>72.696484228099365</v>
      </c>
      <c r="AO25">
        <f t="shared" si="4"/>
        <v>85.197543727801445</v>
      </c>
    </row>
    <row r="26" spans="7:41" x14ac:dyDescent="0.3">
      <c r="G26">
        <v>2033</v>
      </c>
      <c r="H26" s="1">
        <f>AVERAGE(baseCase_ECs!$B25:$AE25)</f>
        <v>25.433333333333334</v>
      </c>
      <c r="I26" s="1">
        <f>AVERAGE(highContagion_ECs!$B25:$AE25)</f>
        <v>39.133333333333333</v>
      </c>
      <c r="J26" s="1">
        <f>AVERAGE(highProf_ECs!$B25:$AE25)</f>
        <v>38.06666666666667</v>
      </c>
      <c r="K26" s="1">
        <f>AVERAGE(combined_ECs!$B25:$AE25)</f>
        <v>47.033333333333331</v>
      </c>
      <c r="L26" s="1"/>
      <c r="M26" s="1">
        <f>AVERAGE(baseCase_projects!$B25:$AE25)</f>
        <v>86.6</v>
      </c>
      <c r="N26" s="1">
        <f>AVERAGE(highContagion_projects!$B25:$AE25)</f>
        <v>177.73333333333332</v>
      </c>
      <c r="O26" s="1">
        <f>AVERAGE(highProf_projects!$B25:$AE25)</f>
        <v>183.13333333333333</v>
      </c>
      <c r="P26" s="1">
        <f>AVERAGE(combined_projects!$B25:$AE25)</f>
        <v>310.60000000000002</v>
      </c>
      <c r="R26" s="2">
        <f t="shared" si="5"/>
        <v>2.8326835392850063E-2</v>
      </c>
      <c r="S26" s="2">
        <f t="shared" si="6"/>
        <v>5.8136522830899352E-2</v>
      </c>
      <c r="T26" s="2">
        <f t="shared" si="7"/>
        <v>5.990286129650433E-2</v>
      </c>
      <c r="U26" s="2">
        <f t="shared" si="8"/>
        <v>0.10159717174387102</v>
      </c>
      <c r="W26" s="1">
        <f>_xlfn.STDEV.S(baseCase_ECs!$B25:$AE25)</f>
        <v>20.734251744451711</v>
      </c>
      <c r="X26" s="1">
        <f>_xlfn.STDEV.S(highContagion_ECs!$B25:$AE25)</f>
        <v>18.768523417263484</v>
      </c>
      <c r="Y26" s="1">
        <f>_xlfn.STDEV.S(highProf_ECs!$B25:$AE25)</f>
        <v>18.059162032977426</v>
      </c>
      <c r="Z26" s="1">
        <f>_xlfn.STDEV.S(combined_ECs!$B25:$AE25)</f>
        <v>12.917465677919553</v>
      </c>
      <c r="AB26">
        <f t="shared" si="9"/>
        <v>10.434406698874236</v>
      </c>
      <c r="AC26">
        <f t="shared" si="10"/>
        <v>9.4451639194299162</v>
      </c>
      <c r="AD26">
        <f t="shared" si="11"/>
        <v>9.0881814118697957</v>
      </c>
      <c r="AE26">
        <f t="shared" si="12"/>
        <v>6.5006488810588161</v>
      </c>
      <c r="AG26" s="1">
        <f>_xlfn.STDEV.S(baseCase_projects!$B25:$AE25)</f>
        <v>103.88275884961324</v>
      </c>
      <c r="AH26" s="1">
        <f>_xlfn.STDEV.S(highContagion_projects!$B25:$AE25)</f>
        <v>138.79578979337887</v>
      </c>
      <c r="AI26" s="1">
        <f>_xlfn.STDEV.S(highProf_projects!$B25:$AE25)</f>
        <v>155.67998417029844</v>
      </c>
      <c r="AJ26" s="1">
        <f>_xlfn.STDEV.S(combined_projects!$B25:$AE25)</f>
        <v>176.76003605121716</v>
      </c>
      <c r="AL26">
        <f t="shared" si="13"/>
        <v>52.278469857394164</v>
      </c>
      <c r="AM26">
        <f t="shared" si="2"/>
        <v>69.848275049670477</v>
      </c>
      <c r="AN26">
        <f t="shared" si="3"/>
        <v>78.345159966617985</v>
      </c>
      <c r="AO26">
        <f t="shared" si="4"/>
        <v>88.953588824810723</v>
      </c>
    </row>
    <row r="27" spans="7:41" x14ac:dyDescent="0.3">
      <c r="G27">
        <v>2034</v>
      </c>
      <c r="H27" s="1">
        <f>AVERAGE(baseCase_ECs!$B26:$AE26)</f>
        <v>26.233333333333334</v>
      </c>
      <c r="I27" s="1">
        <f>AVERAGE(highContagion_ECs!$B26:$AE26)</f>
        <v>39.93333333333333</v>
      </c>
      <c r="J27" s="1">
        <f>AVERAGE(highProf_ECs!$B26:$AE26)</f>
        <v>38.93333333333333</v>
      </c>
      <c r="K27" s="1">
        <f>AVERAGE(combined_ECs!$B26:$AE26)</f>
        <v>47.5</v>
      </c>
      <c r="L27" s="1"/>
      <c r="M27" s="1">
        <f>AVERAGE(baseCase_projects!$B26:$AE26)</f>
        <v>95.1</v>
      </c>
      <c r="N27" s="1">
        <f>AVERAGE(highContagion_projects!$B26:$AE26)</f>
        <v>194.63333333333333</v>
      </c>
      <c r="O27" s="1">
        <f>AVERAGE(highProf_projects!$B26:$AE26)</f>
        <v>198.8</v>
      </c>
      <c r="P27" s="1">
        <f>AVERAGE(combined_projects!$B26:$AE26)</f>
        <v>335.76666666666665</v>
      </c>
      <c r="R27" s="2">
        <f t="shared" si="5"/>
        <v>3.1107182977598624E-2</v>
      </c>
      <c r="S27" s="2">
        <f t="shared" si="6"/>
        <v>6.3664508028811212E-2</v>
      </c>
      <c r="T27" s="2">
        <f t="shared" si="7"/>
        <v>6.5027423511531096E-2</v>
      </c>
      <c r="U27" s="2">
        <f t="shared" si="8"/>
        <v>0.10982918125949911</v>
      </c>
      <c r="W27" s="1">
        <f>_xlfn.STDEV.S(baseCase_ECs!$B26:$AE26)</f>
        <v>20.870178911932975</v>
      </c>
      <c r="X27" s="1">
        <f>_xlfn.STDEV.S(highContagion_ECs!$B26:$AE26)</f>
        <v>18.574980082290029</v>
      </c>
      <c r="Y27" s="1">
        <f>_xlfn.STDEV.S(highProf_ECs!$B26:$AE26)</f>
        <v>18.028585220628692</v>
      </c>
      <c r="Z27" s="1">
        <f>_xlfn.STDEV.S(combined_ECs!$B26:$AE26)</f>
        <v>12.9714540699821</v>
      </c>
      <c r="AB27">
        <f t="shared" si="9"/>
        <v>10.502811354340283</v>
      </c>
      <c r="AC27">
        <f t="shared" si="10"/>
        <v>9.3477642208123903</v>
      </c>
      <c r="AD27">
        <f t="shared" si="11"/>
        <v>9.0727937866236985</v>
      </c>
      <c r="AE27">
        <f t="shared" si="12"/>
        <v>6.5278182646826846</v>
      </c>
      <c r="AG27" s="1">
        <f>_xlfn.STDEV.S(baseCase_projects!$B26:$AE26)</f>
        <v>113.05029396475376</v>
      </c>
      <c r="AH27" s="1">
        <f>_xlfn.STDEV.S(highContagion_projects!$B26:$AE26)</f>
        <v>148.47511885679779</v>
      </c>
      <c r="AI27" s="1">
        <f>_xlfn.STDEV.S(highProf_projects!$B26:$AE26)</f>
        <v>167.0718201955323</v>
      </c>
      <c r="AJ27" s="1">
        <f>_xlfn.STDEV.S(combined_projects!$B26:$AE26)</f>
        <v>183.45791274056958</v>
      </c>
      <c r="AL27">
        <f t="shared" si="13"/>
        <v>56.891985261594087</v>
      </c>
      <c r="AM27">
        <f t="shared" si="2"/>
        <v>74.719348154441306</v>
      </c>
      <c r="AN27">
        <f t="shared" si="3"/>
        <v>84.078043487046187</v>
      </c>
      <c r="AO27">
        <f t="shared" si="4"/>
        <v>92.324261191336504</v>
      </c>
    </row>
    <row r="28" spans="7:41" x14ac:dyDescent="0.3">
      <c r="G28">
        <v>2035</v>
      </c>
      <c r="H28" s="1">
        <f>AVERAGE(baseCase_ECs!$B27:$AE27)</f>
        <v>26.966666666666665</v>
      </c>
      <c r="I28" s="1">
        <f>AVERAGE(highContagion_ECs!$B27:$AE27)</f>
        <v>40.533333333333331</v>
      </c>
      <c r="J28" s="1">
        <f>AVERAGE(highProf_ECs!$B27:$AE27)</f>
        <v>39.700000000000003</v>
      </c>
      <c r="K28" s="1">
        <f>AVERAGE(combined_ECs!$B27:$AE27)</f>
        <v>48</v>
      </c>
      <c r="L28" s="1"/>
      <c r="M28" s="1">
        <f>AVERAGE(baseCase_projects!$B27:$AE27)</f>
        <v>104.26666666666667</v>
      </c>
      <c r="N28" s="1">
        <f>AVERAGE(highContagion_projects!$B27:$AE27)</f>
        <v>212.63333333333333</v>
      </c>
      <c r="O28" s="1">
        <f>AVERAGE(highProf_projects!$B27:$AE27)</f>
        <v>214.33333333333334</v>
      </c>
      <c r="P28" s="1">
        <f>AVERAGE(combined_projects!$B27:$AE27)</f>
        <v>360.83333333333331</v>
      </c>
      <c r="R28" s="2">
        <f t="shared" si="5"/>
        <v>3.4105597039582367E-2</v>
      </c>
      <c r="S28" s="2">
        <f t="shared" si="6"/>
        <v>6.9552302914161104E-2</v>
      </c>
      <c r="T28" s="2">
        <f t="shared" si="7"/>
        <v>7.0108372431110816E-2</v>
      </c>
      <c r="U28" s="2">
        <f t="shared" si="8"/>
        <v>0.11802848080354193</v>
      </c>
      <c r="W28" s="1">
        <f>_xlfn.STDEV.S(baseCase_ECs!$B27:$AE27)</f>
        <v>20.909465491170184</v>
      </c>
      <c r="X28" s="1">
        <f>_xlfn.STDEV.S(highContagion_ECs!$B27:$AE27)</f>
        <v>18.502065743630066</v>
      </c>
      <c r="Y28" s="1">
        <f>_xlfn.STDEV.S(highProf_ECs!$B27:$AE27)</f>
        <v>17.95809297916335</v>
      </c>
      <c r="Z28" s="1">
        <f>_xlfn.STDEV.S(combined_ECs!$B27:$AE27)</f>
        <v>13.006629609284008</v>
      </c>
      <c r="AB28">
        <f t="shared" si="9"/>
        <v>10.52258212545954</v>
      </c>
      <c r="AC28">
        <f t="shared" si="10"/>
        <v>9.3110704508546149</v>
      </c>
      <c r="AD28">
        <f t="shared" si="11"/>
        <v>9.0373189247559953</v>
      </c>
      <c r="AE28">
        <f t="shared" si="12"/>
        <v>6.5455201758706085</v>
      </c>
      <c r="AG28" s="1">
        <f>_xlfn.STDEV.S(baseCase_projects!$B27:$AE27)</f>
        <v>122.62753623749504</v>
      </c>
      <c r="AH28" s="1">
        <f>_xlfn.STDEV.S(highContagion_projects!$B27:$AE27)</f>
        <v>158.55869865617663</v>
      </c>
      <c r="AI28" s="1">
        <f>_xlfn.STDEV.S(highProf_projects!$B27:$AE27)</f>
        <v>178.35248581223169</v>
      </c>
      <c r="AJ28" s="1">
        <f>_xlfn.STDEV.S(combined_projects!$B27:$AE27)</f>
        <v>189.24807352608198</v>
      </c>
      <c r="AL28">
        <f t="shared" si="13"/>
        <v>61.71168370835256</v>
      </c>
      <c r="AM28">
        <f t="shared" si="2"/>
        <v>79.793858385341068</v>
      </c>
      <c r="AN28">
        <f t="shared" si="3"/>
        <v>89.754981064991128</v>
      </c>
      <c r="AO28">
        <f t="shared" si="4"/>
        <v>95.23813014752281</v>
      </c>
    </row>
    <row r="29" spans="7:41" x14ac:dyDescent="0.3">
      <c r="G29">
        <v>2036</v>
      </c>
      <c r="H29" s="1">
        <f>AVERAGE(baseCase_ECs!$B28:$AE28)</f>
        <v>27.6</v>
      </c>
      <c r="I29" s="1">
        <f>AVERAGE(highContagion_ECs!$B28:$AE28)</f>
        <v>41.06666666666667</v>
      </c>
      <c r="J29" s="1">
        <f>AVERAGE(highProf_ECs!$B28:$AE28)</f>
        <v>40.166666666666664</v>
      </c>
      <c r="K29" s="1">
        <f>AVERAGE(combined_ECs!$B28:$AE28)</f>
        <v>48.333333333333336</v>
      </c>
      <c r="L29" s="1"/>
      <c r="M29" s="1">
        <f>AVERAGE(baseCase_projects!$B28:$AE28)</f>
        <v>113.9</v>
      </c>
      <c r="N29" s="1">
        <f>AVERAGE(highContagion_projects!$B28:$AE28)</f>
        <v>231.3</v>
      </c>
      <c r="O29" s="1">
        <f>AVERAGE(highProf_projects!$B28:$AE28)</f>
        <v>230.83333333333334</v>
      </c>
      <c r="P29" s="1">
        <f>AVERAGE(combined_projects!$B28:$AE28)</f>
        <v>386.16666666666669</v>
      </c>
      <c r="R29" s="2">
        <f t="shared" si="5"/>
        <v>3.7256657635630741E-2</v>
      </c>
      <c r="S29" s="2">
        <f t="shared" si="6"/>
        <v>7.5658164276746181E-2</v>
      </c>
      <c r="T29" s="2">
        <f t="shared" si="7"/>
        <v>7.5505517742681563E-2</v>
      </c>
      <c r="U29" s="2">
        <f t="shared" si="8"/>
        <v>0.12631500693847883</v>
      </c>
      <c r="W29" s="1">
        <f>_xlfn.STDEV.S(baseCase_ECs!$B28:$AE28)</f>
        <v>21.126221654127136</v>
      </c>
      <c r="X29" s="1">
        <f>_xlfn.STDEV.S(highContagion_ECs!$B28:$AE28)</f>
        <v>18.184747935323834</v>
      </c>
      <c r="Y29" s="1">
        <f>_xlfn.STDEV.S(highProf_ECs!$B28:$AE28)</f>
        <v>17.929138936058965</v>
      </c>
      <c r="Z29" s="1">
        <f>_xlfn.STDEV.S(combined_ECs!$B28:$AE28)</f>
        <v>12.949060233064808</v>
      </c>
      <c r="AB29">
        <f t="shared" si="9"/>
        <v>10.631663561657762</v>
      </c>
      <c r="AC29">
        <f t="shared" si="10"/>
        <v>9.1513818782709127</v>
      </c>
      <c r="AD29">
        <f t="shared" si="11"/>
        <v>9.0227479498758072</v>
      </c>
      <c r="AE29">
        <f t="shared" si="12"/>
        <v>6.5165486801891994</v>
      </c>
      <c r="AG29" s="1">
        <f>_xlfn.STDEV.S(baseCase_projects!$B28:$AE28)</f>
        <v>132.64922631278068</v>
      </c>
      <c r="AH29" s="1">
        <f>_xlfn.STDEV.S(highContagion_projects!$B28:$AE28)</f>
        <v>168.39857276813493</v>
      </c>
      <c r="AI29" s="1">
        <f>_xlfn.STDEV.S(highProf_projects!$B28:$AE28)</f>
        <v>190.18594953965146</v>
      </c>
      <c r="AJ29" s="1">
        <f>_xlfn.STDEV.S(combined_projects!$B28:$AE28)</f>
        <v>194.2765684725548</v>
      </c>
      <c r="AL29">
        <f t="shared" si="13"/>
        <v>66.75504825048435</v>
      </c>
      <c r="AM29">
        <f t="shared" si="2"/>
        <v>84.745724968969824</v>
      </c>
      <c r="AN29">
        <f t="shared" si="3"/>
        <v>95.710111479635344</v>
      </c>
      <c r="AO29">
        <f t="shared" si="4"/>
        <v>97.768694645408374</v>
      </c>
    </row>
    <row r="30" spans="7:41" x14ac:dyDescent="0.3">
      <c r="G30">
        <v>2037</v>
      </c>
      <c r="H30" s="1">
        <f>AVERAGE(baseCase_ECs!$B29:$AE29)</f>
        <v>28.1</v>
      </c>
      <c r="I30" s="1">
        <f>AVERAGE(highContagion_ECs!$B29:$AE29)</f>
        <v>41.466666666666669</v>
      </c>
      <c r="J30" s="1">
        <f>AVERAGE(highProf_ECs!$B29:$AE29)</f>
        <v>40.5</v>
      </c>
      <c r="K30" s="1">
        <f>AVERAGE(combined_ECs!$B29:$AE29)</f>
        <v>48.8</v>
      </c>
      <c r="L30" s="1"/>
      <c r="M30" s="1">
        <f>AVERAGE(baseCase_projects!$B29:$AE29)</f>
        <v>124.1</v>
      </c>
      <c r="N30" s="1">
        <f>AVERAGE(highContagion_projects!$B29:$AE29)</f>
        <v>250.33333333333334</v>
      </c>
      <c r="O30" s="1">
        <f>AVERAGE(highProf_projects!$B29:$AE29)</f>
        <v>247.8</v>
      </c>
      <c r="P30" s="1">
        <f>AVERAGE(combined_projects!$B29:$AE29)</f>
        <v>411.36666666666667</v>
      </c>
      <c r="R30" s="2">
        <f t="shared" si="5"/>
        <v>4.0593074737329017E-2</v>
      </c>
      <c r="S30" s="2">
        <f t="shared" si="6"/>
        <v>8.1883962201810614E-2</v>
      </c>
      <c r="T30" s="2">
        <f t="shared" si="7"/>
        <v>8.1055309588316929E-2</v>
      </c>
      <c r="U30" s="2">
        <f t="shared" si="8"/>
        <v>0.13455791977796869</v>
      </c>
      <c r="W30" s="1">
        <f>_xlfn.STDEV.S(baseCase_ECs!$B29:$AE29)</f>
        <v>21.129077855753259</v>
      </c>
      <c r="X30" s="1">
        <f>_xlfn.STDEV.S(highContagion_ECs!$B29:$AE29)</f>
        <v>17.812690813658349</v>
      </c>
      <c r="Y30" s="1">
        <f>_xlfn.STDEV.S(highProf_ECs!$B29:$AE29)</f>
        <v>17.916954020684162</v>
      </c>
      <c r="Z30" s="1">
        <f>_xlfn.STDEV.S(combined_ECs!$B29:$AE29)</f>
        <v>12.98115344750174</v>
      </c>
      <c r="AB30">
        <f t="shared" si="9"/>
        <v>10.633100930594354</v>
      </c>
      <c r="AC30">
        <f t="shared" si="10"/>
        <v>8.9641460247413036</v>
      </c>
      <c r="AD30">
        <f t="shared" si="11"/>
        <v>9.0166159532077312</v>
      </c>
      <c r="AE30">
        <f t="shared" si="12"/>
        <v>6.532699427071047</v>
      </c>
      <c r="AG30" s="1">
        <f>_xlfn.STDEV.S(baseCase_projects!$B29:$AE29)</f>
        <v>142.98308315659415</v>
      </c>
      <c r="AH30" s="1">
        <f>_xlfn.STDEV.S(highContagion_projects!$B29:$AE29)</f>
        <v>178.10386999093291</v>
      </c>
      <c r="AI30" s="1">
        <f>_xlfn.STDEV.S(highProf_projects!$B29:$AE29)</f>
        <v>201.37807982618853</v>
      </c>
      <c r="AJ30" s="1">
        <f>_xlfn.STDEV.S(combined_projects!$B29:$AE29)</f>
        <v>198.92564601799882</v>
      </c>
      <c r="AL30">
        <f t="shared" si="13"/>
        <v>71.955509130638774</v>
      </c>
      <c r="AM30">
        <f t="shared" si="2"/>
        <v>89.629866417827628</v>
      </c>
      <c r="AN30">
        <f t="shared" si="3"/>
        <v>101.34249410312526</v>
      </c>
      <c r="AO30">
        <f t="shared" si="4"/>
        <v>100.10831926662229</v>
      </c>
    </row>
    <row r="31" spans="7:41" x14ac:dyDescent="0.3">
      <c r="G31">
        <v>2038</v>
      </c>
      <c r="H31" s="1">
        <f>AVERAGE(baseCase_ECs!$B30:$AE30)</f>
        <v>28.7</v>
      </c>
      <c r="I31" s="1">
        <f>AVERAGE(highContagion_ECs!$B30:$AE30)</f>
        <v>42.4</v>
      </c>
      <c r="J31" s="1">
        <f>AVERAGE(highProf_ECs!$B30:$AE30)</f>
        <v>40.866666666666667</v>
      </c>
      <c r="K31" s="1">
        <f>AVERAGE(combined_ECs!$B30:$AE30)</f>
        <v>49.06666666666667</v>
      </c>
      <c r="L31" s="1"/>
      <c r="M31" s="1">
        <f>AVERAGE(baseCase_projects!$B30:$AE30)</f>
        <v>134.6</v>
      </c>
      <c r="N31" s="1">
        <f>AVERAGE(highContagion_projects!$B30:$AE30)</f>
        <v>269.96666666666664</v>
      </c>
      <c r="O31" s="1">
        <f>AVERAGE(highProf_projects!$B30:$AE30)</f>
        <v>265.23333333333335</v>
      </c>
      <c r="P31" s="1">
        <f>AVERAGE(combined_projects!$B30:$AE30)</f>
        <v>436.06666666666666</v>
      </c>
      <c r="R31" s="2">
        <f t="shared" si="5"/>
        <v>4.4027621753783122E-2</v>
      </c>
      <c r="S31" s="2">
        <f t="shared" si="6"/>
        <v>8.8306019956386692E-2</v>
      </c>
      <c r="T31" s="2">
        <f t="shared" si="7"/>
        <v>8.6757747968016927E-2</v>
      </c>
      <c r="U31" s="2">
        <f t="shared" si="8"/>
        <v>0.14263728275953214</v>
      </c>
      <c r="W31" s="1">
        <f>_xlfn.STDEV.S(baseCase_ECs!$B30:$AE30)</f>
        <v>21.309136780846558</v>
      </c>
      <c r="X31" s="1">
        <f>_xlfn.STDEV.S(highContagion_ECs!$B30:$AE30)</f>
        <v>17.507830760292219</v>
      </c>
      <c r="Y31" s="1">
        <f>_xlfn.STDEV.S(highProf_ECs!$B30:$AE30)</f>
        <v>17.953451946119142</v>
      </c>
      <c r="Z31" s="1">
        <f>_xlfn.STDEV.S(combined_ECs!$B30:$AE30)</f>
        <v>12.982570101362121</v>
      </c>
      <c r="AB31">
        <f t="shared" si="9"/>
        <v>10.723714668545536</v>
      </c>
      <c r="AC31">
        <f t="shared" si="10"/>
        <v>8.8107267539487655</v>
      </c>
      <c r="AD31">
        <f t="shared" si="11"/>
        <v>9.0349833484890993</v>
      </c>
      <c r="AE31">
        <f t="shared" si="12"/>
        <v>6.5334123509186455</v>
      </c>
      <c r="AG31" s="1">
        <f>_xlfn.STDEV.S(baseCase_projects!$B30:$AE30)</f>
        <v>152.87353348889175</v>
      </c>
      <c r="AH31" s="1">
        <f>_xlfn.STDEV.S(highContagion_projects!$B30:$AE30)</f>
        <v>187.53233897362753</v>
      </c>
      <c r="AI31" s="1">
        <f>_xlfn.STDEV.S(highProf_projects!$B30:$AE30)</f>
        <v>212.76921013532291</v>
      </c>
      <c r="AJ31" s="1">
        <f>_xlfn.STDEV.S(combined_projects!$B30:$AE30)</f>
        <v>202.60968648480568</v>
      </c>
      <c r="AL31">
        <f t="shared" si="13"/>
        <v>76.932827939832094</v>
      </c>
      <c r="AM31">
        <f t="shared" si="2"/>
        <v>94.3746954632974</v>
      </c>
      <c r="AN31">
        <f t="shared" si="3"/>
        <v>107.07502247551695</v>
      </c>
      <c r="AO31">
        <f t="shared" si="4"/>
        <v>101.96229388791816</v>
      </c>
    </row>
    <row r="32" spans="7:41" x14ac:dyDescent="0.3">
      <c r="G32">
        <v>2039</v>
      </c>
      <c r="H32" s="1">
        <f>AVERAGE(baseCase_ECs!$B31:$AE31)</f>
        <v>29.366666666666667</v>
      </c>
      <c r="I32" s="1">
        <f>AVERAGE(highContagion_ECs!$B31:$AE31)</f>
        <v>42.93333333333333</v>
      </c>
      <c r="J32" s="1">
        <f>AVERAGE(highProf_ECs!$B31:$AE31)</f>
        <v>41.43333333333333</v>
      </c>
      <c r="K32" s="1">
        <f>AVERAGE(combined_ECs!$B31:$AE31)</f>
        <v>49.266666666666666</v>
      </c>
      <c r="L32" s="1"/>
      <c r="M32" s="1">
        <f>AVERAGE(baseCase_projects!$B31:$AE31)</f>
        <v>145.23333333333332</v>
      </c>
      <c r="N32" s="1">
        <f>AVERAGE(highContagion_projects!$B31:$AE31)</f>
        <v>289.56666666666666</v>
      </c>
      <c r="O32" s="1">
        <f>AVERAGE(highProf_projects!$B31:$AE31)</f>
        <v>282.89999999999998</v>
      </c>
      <c r="P32" s="1">
        <f>AVERAGE(combined_projects!$B31:$AE31)</f>
        <v>460.43333333333334</v>
      </c>
      <c r="R32" s="2">
        <f t="shared" si="5"/>
        <v>4.750578206568426E-2</v>
      </c>
      <c r="S32" s="2">
        <f t="shared" si="6"/>
        <v>9.4717174387101033E-2</v>
      </c>
      <c r="T32" s="2">
        <f t="shared" si="7"/>
        <v>9.2536509614749213E-2</v>
      </c>
      <c r="U32" s="2">
        <f t="shared" si="8"/>
        <v>0.15060761250247803</v>
      </c>
      <c r="W32" s="1">
        <f>_xlfn.STDEV.S(baseCase_ECs!$B31:$AE31)</f>
        <v>21.291868827346264</v>
      </c>
      <c r="X32" s="1">
        <f>_xlfn.STDEV.S(highContagion_ECs!$B31:$AE31)</f>
        <v>17.254551290308452</v>
      </c>
      <c r="Y32" s="1">
        <f>_xlfn.STDEV.S(highProf_ECs!$B31:$AE31)</f>
        <v>18.024281196310664</v>
      </c>
      <c r="Z32" s="1">
        <f>_xlfn.STDEV.S(combined_ECs!$B31:$AE31)</f>
        <v>12.987881177130642</v>
      </c>
      <c r="AB32">
        <f t="shared" si="9"/>
        <v>10.715024658802237</v>
      </c>
      <c r="AC32">
        <f t="shared" si="10"/>
        <v>8.6832651493122182</v>
      </c>
      <c r="AD32">
        <f t="shared" si="11"/>
        <v>9.0706278082836249</v>
      </c>
      <c r="AE32">
        <f t="shared" si="12"/>
        <v>6.5360851227775161</v>
      </c>
      <c r="AG32" s="1">
        <f>_xlfn.STDEV.S(baseCase_projects!$B31:$AE31)</f>
        <v>163.1611607209758</v>
      </c>
      <c r="AH32" s="1">
        <f>_xlfn.STDEV.S(highContagion_projects!$B31:$AE31)</f>
        <v>196.53212132535404</v>
      </c>
      <c r="AI32" s="1">
        <f>_xlfn.STDEV.S(highProf_projects!$B31:$AE31)</f>
        <v>223.60947330496566</v>
      </c>
      <c r="AJ32" s="1">
        <f>_xlfn.STDEV.S(combined_projects!$B31:$AE31)</f>
        <v>205.29468866827091</v>
      </c>
      <c r="AL32">
        <f t="shared" si="13"/>
        <v>82.110024003090246</v>
      </c>
      <c r="AM32">
        <f t="shared" si="2"/>
        <v>98.903790142800077</v>
      </c>
      <c r="AN32">
        <f t="shared" si="3"/>
        <v>112.53032976265584</v>
      </c>
      <c r="AO32">
        <f t="shared" si="4"/>
        <v>103.31350757601946</v>
      </c>
    </row>
    <row r="33" spans="7:41" x14ac:dyDescent="0.3">
      <c r="G33">
        <v>2040</v>
      </c>
      <c r="H33" s="1">
        <f>AVERAGE(baseCase_ECs!$B32:$AE32)</f>
        <v>29.9</v>
      </c>
      <c r="I33" s="1">
        <f>AVERAGE(highContagion_ECs!$B32:$AE32)</f>
        <v>43.666666666666664</v>
      </c>
      <c r="J33" s="1">
        <f>AVERAGE(highProf_ECs!$B32:$AE32)</f>
        <v>41.9</v>
      </c>
      <c r="K33" s="1">
        <f>AVERAGE(combined_ECs!$B32:$AE32)</f>
        <v>49.366666666666667</v>
      </c>
      <c r="L33" s="1"/>
      <c r="M33" s="1">
        <f>AVERAGE(baseCase_projects!$B32:$AE32)</f>
        <v>156.76666666666668</v>
      </c>
      <c r="N33" s="1">
        <f>AVERAGE(highContagion_projects!$B32:$AE32)</f>
        <v>309.60000000000002</v>
      </c>
      <c r="O33" s="1">
        <f>AVERAGE(highProf_projects!$B32:$AE32)</f>
        <v>301.16666666666669</v>
      </c>
      <c r="P33" s="1">
        <f>AVERAGE(combined_projects!$B32:$AE32)</f>
        <v>484.43333333333334</v>
      </c>
      <c r="R33" s="2">
        <f t="shared" si="5"/>
        <v>5.1278332121852906E-2</v>
      </c>
      <c r="S33" s="2">
        <f t="shared" si="6"/>
        <v>0.10127007202801824</v>
      </c>
      <c r="T33" s="2">
        <f t="shared" si="7"/>
        <v>9.8511531090993212E-2</v>
      </c>
      <c r="U33" s="2">
        <f t="shared" si="8"/>
        <v>0.15845800568294457</v>
      </c>
      <c r="W33" s="1">
        <f>_xlfn.STDEV.S(baseCase_ECs!$B32:$AE32)</f>
        <v>21.391828926662306</v>
      </c>
      <c r="X33" s="1">
        <f>_xlfn.STDEV.S(highContagion_ECs!$B32:$AE32)</f>
        <v>16.908135836669409</v>
      </c>
      <c r="Y33" s="1">
        <f>_xlfn.STDEV.S(highProf_ECs!$B32:$AE32)</f>
        <v>18.119050747762696</v>
      </c>
      <c r="Z33" s="1">
        <f>_xlfn.STDEV.S(combined_ECs!$B32:$AE32)</f>
        <v>12.994649650538088</v>
      </c>
      <c r="AB33">
        <f t="shared" si="9"/>
        <v>10.765329070207031</v>
      </c>
      <c r="AC33">
        <f t="shared" si="10"/>
        <v>8.50893333475749</v>
      </c>
      <c r="AD33">
        <f t="shared" si="11"/>
        <v>9.1183201028842724</v>
      </c>
      <c r="AE33">
        <f t="shared" si="12"/>
        <v>6.539491322583241</v>
      </c>
      <c r="AG33" s="1">
        <f>_xlfn.STDEV.S(baseCase_projects!$B32:$AE32)</f>
        <v>173.6879253209585</v>
      </c>
      <c r="AH33" s="1">
        <f>_xlfn.STDEV.S(highContagion_projects!$B32:$AE32)</f>
        <v>204.85850457462519</v>
      </c>
      <c r="AI33" s="1">
        <f>_xlfn.STDEV.S(highProf_projects!$B32:$AE32)</f>
        <v>234.07073545277353</v>
      </c>
      <c r="AJ33" s="1">
        <f>_xlfn.STDEV.S(combined_projects!$B32:$AE32)</f>
        <v>207.8576574175857</v>
      </c>
      <c r="AL33">
        <f t="shared" si="13"/>
        <v>87.40756473006266</v>
      </c>
      <c r="AM33">
        <f t="shared" si="2"/>
        <v>103.09400015010539</v>
      </c>
      <c r="AN33">
        <f t="shared" si="3"/>
        <v>117.794906713834</v>
      </c>
      <c r="AO33">
        <f t="shared" si="4"/>
        <v>104.60330855926507</v>
      </c>
    </row>
    <row r="34" spans="7:41" x14ac:dyDescent="0.3">
      <c r="G34">
        <v>2041</v>
      </c>
      <c r="H34" s="1">
        <f>AVERAGE(baseCase_ECs!$B33:$AE33)</f>
        <v>30.9</v>
      </c>
      <c r="I34" s="1">
        <f>AVERAGE(highContagion_ECs!$B33:$AE33)</f>
        <v>44.4</v>
      </c>
      <c r="J34" s="1">
        <f>AVERAGE(highProf_ECs!$B33:$AE33)</f>
        <v>42.2</v>
      </c>
      <c r="K34" s="1">
        <f>AVERAGE(combined_ECs!$B33:$AE33)</f>
        <v>49.43333333333333</v>
      </c>
      <c r="L34" s="1"/>
      <c r="M34" s="1">
        <f>AVERAGE(baseCase_projects!$B33:$AE33)</f>
        <v>168.63333333333333</v>
      </c>
      <c r="N34" s="1">
        <f>AVERAGE(highContagion_projects!$B33:$AE33)</f>
        <v>329.3</v>
      </c>
      <c r="O34" s="1">
        <f>AVERAGE(highProf_projects!$B33:$AE33)</f>
        <v>319.36666666666667</v>
      </c>
      <c r="P34" s="1">
        <f>AVERAGE(combined_projects!$B33:$AE33)</f>
        <v>507.86666666666667</v>
      </c>
      <c r="R34" s="2">
        <f t="shared" si="5"/>
        <v>5.5159915416639137E-2</v>
      </c>
      <c r="S34" s="2">
        <f t="shared" si="6"/>
        <v>0.10771393643031785</v>
      </c>
      <c r="T34" s="2">
        <f t="shared" si="7"/>
        <v>0.10446474591951364</v>
      </c>
      <c r="U34" s="2">
        <f t="shared" si="8"/>
        <v>0.16612304235776118</v>
      </c>
      <c r="W34" s="1">
        <f>_xlfn.STDEV.S(baseCase_ECs!$B33:$AE33)</f>
        <v>21.464244526734415</v>
      </c>
      <c r="X34" s="1">
        <f>_xlfn.STDEV.S(highContagion_ECs!$B33:$AE33)</f>
        <v>16.409837251499162</v>
      </c>
      <c r="Y34" s="1">
        <f>_xlfn.STDEV.S(highProf_ECs!$B33:$AE33)</f>
        <v>18.109627845145113</v>
      </c>
      <c r="Z34" s="1">
        <f>_xlfn.STDEV.S(combined_ECs!$B33:$AE33)</f>
        <v>13.005790045692869</v>
      </c>
      <c r="AB34">
        <f t="shared" si="9"/>
        <v>10.801771852507946</v>
      </c>
      <c r="AC34">
        <f t="shared" si="10"/>
        <v>8.2581671070091804</v>
      </c>
      <c r="AD34">
        <f t="shared" si="11"/>
        <v>9.1135780750837245</v>
      </c>
      <c r="AE34">
        <f t="shared" si="12"/>
        <v>6.5450976697648917</v>
      </c>
      <c r="AG34" s="1">
        <f>_xlfn.STDEV.S(baseCase_projects!$B33:$AE33)</f>
        <v>184.50987887454386</v>
      </c>
      <c r="AH34" s="1">
        <f>_xlfn.STDEV.S(highContagion_projects!$B33:$AE33)</f>
        <v>212.81887231585713</v>
      </c>
      <c r="AI34" s="1">
        <f>_xlfn.STDEV.S(highProf_projects!$B33:$AE33)</f>
        <v>244.59459538582212</v>
      </c>
      <c r="AJ34" s="1">
        <f>_xlfn.STDEV.S(combined_projects!$B33:$AE33)</f>
        <v>209.70533239949245</v>
      </c>
      <c r="AL34">
        <f t="shared" si="13"/>
        <v>92.853657796076163</v>
      </c>
      <c r="AM34">
        <f t="shared" si="2"/>
        <v>107.10001471520005</v>
      </c>
      <c r="AN34">
        <f t="shared" si="3"/>
        <v>123.09098568195016</v>
      </c>
      <c r="AO34">
        <f t="shared" si="4"/>
        <v>105.53314159332713</v>
      </c>
    </row>
    <row r="35" spans="7:41" x14ac:dyDescent="0.3">
      <c r="G35">
        <v>2042</v>
      </c>
      <c r="H35" s="1">
        <f>AVERAGE(baseCase_ECs!$B34:$AE34)</f>
        <v>31.6</v>
      </c>
      <c r="I35" s="1">
        <f>AVERAGE(highContagion_ECs!$B34:$AE34)</f>
        <v>44.8</v>
      </c>
      <c r="J35" s="1">
        <f>AVERAGE(highProf_ECs!$B34:$AE34)</f>
        <v>42.466666666666669</v>
      </c>
      <c r="K35" s="1">
        <f>AVERAGE(combined_ECs!$B34:$AE34)</f>
        <v>49.633333333333333</v>
      </c>
      <c r="L35" s="1"/>
      <c r="M35" s="1">
        <f>AVERAGE(baseCase_projects!$B34:$AE34)</f>
        <v>180.46666666666667</v>
      </c>
      <c r="N35" s="1">
        <f>AVERAGE(highContagion_projects!$B34:$AE34)</f>
        <v>348.9</v>
      </c>
      <c r="O35" s="1">
        <f>AVERAGE(highProf_projects!$B34:$AE34)</f>
        <v>337.13333333333333</v>
      </c>
      <c r="P35" s="1">
        <f>AVERAGE(combined_projects!$B34:$AE34)</f>
        <v>530.43333333333328</v>
      </c>
      <c r="R35" s="2">
        <f t="shared" si="5"/>
        <v>5.9030595387563604E-2</v>
      </c>
      <c r="S35" s="2">
        <f t="shared" si="6"/>
        <v>0.11412509086103217</v>
      </c>
      <c r="T35" s="2">
        <f t="shared" si="7"/>
        <v>0.11027621753783122</v>
      </c>
      <c r="U35" s="2">
        <f t="shared" si="8"/>
        <v>0.17350459261217205</v>
      </c>
      <c r="W35" s="1">
        <f>_xlfn.STDEV.S(baseCase_ECs!$B34:$AE34)</f>
        <v>21.411566323223369</v>
      </c>
      <c r="X35" s="1">
        <f>_xlfn.STDEV.S(highContagion_ECs!$B34:$AE34)</f>
        <v>16.210681876360162</v>
      </c>
      <c r="Y35" s="1">
        <f>_xlfn.STDEV.S(highProf_ECs!$B34:$AE34)</f>
        <v>18.155902114992671</v>
      </c>
      <c r="Z35" s="1">
        <f>_xlfn.STDEV.S(combined_ECs!$B34:$AE34)</f>
        <v>13.023806672009718</v>
      </c>
      <c r="AB35">
        <f t="shared" si="9"/>
        <v>10.775261814606655</v>
      </c>
      <c r="AC35">
        <f t="shared" si="10"/>
        <v>8.1579431777312283</v>
      </c>
      <c r="AD35">
        <f t="shared" si="11"/>
        <v>9.1368653659507348</v>
      </c>
      <c r="AE35">
        <f t="shared" si="12"/>
        <v>6.5541644452940329</v>
      </c>
      <c r="AG35" s="1">
        <f>_xlfn.STDEV.S(baseCase_projects!$B34:$AE34)</f>
        <v>195.58501693783887</v>
      </c>
      <c r="AH35" s="1">
        <f>_xlfn.STDEV.S(highContagion_projects!$B34:$AE34)</f>
        <v>220.44333856399786</v>
      </c>
      <c r="AI35" s="1">
        <f>_xlfn.STDEV.S(highProf_projects!$B34:$AE34)</f>
        <v>254.08466323639848</v>
      </c>
      <c r="AJ35" s="1">
        <f>_xlfn.STDEV.S(combined_projects!$B34:$AE34)</f>
        <v>210.7046770234117</v>
      </c>
      <c r="AL35">
        <f t="shared" si="13"/>
        <v>98.427164678451419</v>
      </c>
      <c r="AM35">
        <f t="shared" si="2"/>
        <v>110.93698856289285</v>
      </c>
      <c r="AN35">
        <f t="shared" si="3"/>
        <v>127.86681404427929</v>
      </c>
      <c r="AO35">
        <f t="shared" si="4"/>
        <v>106.03605669085879</v>
      </c>
    </row>
    <row r="36" spans="7:41" x14ac:dyDescent="0.3">
      <c r="G36">
        <v>2043</v>
      </c>
      <c r="H36" s="1">
        <f>AVERAGE(baseCase_ECs!$B35:$AE35)</f>
        <v>32.033333333333331</v>
      </c>
      <c r="I36" s="1">
        <f>AVERAGE(highContagion_ECs!$B35:$AE35)</f>
        <v>45.366666666666667</v>
      </c>
      <c r="J36" s="1">
        <f>AVERAGE(highProf_ECs!$B35:$AE35)</f>
        <v>42.733333333333334</v>
      </c>
      <c r="K36" s="1">
        <f>AVERAGE(combined_ECs!$B35:$AE35)</f>
        <v>49.833333333333336</v>
      </c>
      <c r="L36" s="1"/>
      <c r="M36" s="1">
        <f>AVERAGE(baseCase_projects!$B35:$AE35)</f>
        <v>193.13333333333333</v>
      </c>
      <c r="N36" s="1">
        <f>AVERAGE(highContagion_projects!$B35:$AE35)</f>
        <v>368.13333333333333</v>
      </c>
      <c r="O36" s="1">
        <f>AVERAGE(highProf_projects!$B35:$AE35)</f>
        <v>355.93333333333334</v>
      </c>
      <c r="P36" s="1">
        <f>AVERAGE(combined_projects!$B35:$AE35)</f>
        <v>551.76666666666665</v>
      </c>
      <c r="R36" s="2">
        <f t="shared" si="5"/>
        <v>6.3173858455032053E-2</v>
      </c>
      <c r="S36" s="2">
        <f t="shared" si="6"/>
        <v>0.12041630872926716</v>
      </c>
      <c r="T36" s="2">
        <f t="shared" si="7"/>
        <v>0.11642569219586335</v>
      </c>
      <c r="U36" s="2">
        <f t="shared" si="8"/>
        <v>0.18048271988369788</v>
      </c>
      <c r="W36" s="1">
        <f>_xlfn.STDEV.S(baseCase_ECs!$B35:$AE35)</f>
        <v>21.466065173267982</v>
      </c>
      <c r="X36" s="1">
        <f>_xlfn.STDEV.S(highContagion_ECs!$B35:$AE35)</f>
        <v>16.067708746670014</v>
      </c>
      <c r="Y36" s="1">
        <f>_xlfn.STDEV.S(highProf_ECs!$B35:$AE35)</f>
        <v>18.247216761474338</v>
      </c>
      <c r="Z36" s="1">
        <f>_xlfn.STDEV.S(combined_ECs!$B35:$AE35)</f>
        <v>13.046556774803117</v>
      </c>
      <c r="AB36">
        <f t="shared" si="9"/>
        <v>10.802688083612894</v>
      </c>
      <c r="AC36">
        <f t="shared" si="10"/>
        <v>8.0859926776319373</v>
      </c>
      <c r="AD36">
        <f t="shared" si="11"/>
        <v>9.1828189972028778</v>
      </c>
      <c r="AE36">
        <f t="shared" si="12"/>
        <v>6.5656133187770624</v>
      </c>
      <c r="AG36" s="1">
        <f>_xlfn.STDEV.S(baseCase_projects!$B35:$AE35)</f>
        <v>206.55344692544253</v>
      </c>
      <c r="AH36" s="1">
        <f>_xlfn.STDEV.S(highContagion_projects!$B35:$AE35)</f>
        <v>227.26268157526792</v>
      </c>
      <c r="AI36" s="1">
        <f>_xlfn.STDEV.S(highProf_projects!$B35:$AE35)</f>
        <v>263.31323071821583</v>
      </c>
      <c r="AJ36" s="1">
        <f>_xlfn.STDEV.S(combined_projects!$B35:$AE35)</f>
        <v>211.56277022937294</v>
      </c>
      <c r="AL36">
        <f t="shared" si="13"/>
        <v>103.94697126464327</v>
      </c>
      <c r="AM36">
        <f t="shared" si="2"/>
        <v>114.36878823792854</v>
      </c>
      <c r="AN36">
        <f t="shared" si="3"/>
        <v>132.51104367648949</v>
      </c>
      <c r="AO36">
        <f t="shared" si="4"/>
        <v>106.46788773096064</v>
      </c>
    </row>
    <row r="37" spans="7:41" x14ac:dyDescent="0.3">
      <c r="G37">
        <v>2044</v>
      </c>
      <c r="H37" s="1">
        <f>AVERAGE(baseCase_ECs!$B36:$AE36)</f>
        <v>32.43333333333333</v>
      </c>
      <c r="I37" s="1">
        <f>AVERAGE(highContagion_ECs!$B36:$AE36)</f>
        <v>45.633333333333333</v>
      </c>
      <c r="J37" s="1">
        <f>AVERAGE(highProf_ECs!$B36:$AE36)</f>
        <v>43</v>
      </c>
      <c r="K37" s="1">
        <f>AVERAGE(combined_ECs!$B36:$AE36)</f>
        <v>49.866666666666667</v>
      </c>
      <c r="L37" s="1"/>
      <c r="M37" s="1">
        <f>AVERAGE(baseCase_projects!$B36:$AE36)</f>
        <v>205.83333333333334</v>
      </c>
      <c r="N37" s="1">
        <f>AVERAGE(highContagion_projects!$B36:$AE36)</f>
        <v>387</v>
      </c>
      <c r="O37" s="1">
        <f>AVERAGE(highProf_projects!$B36:$AE36)</f>
        <v>373.7</v>
      </c>
      <c r="P37" s="1">
        <f>AVERAGE(combined_projects!$B36:$AE36)</f>
        <v>572.4666666666667</v>
      </c>
      <c r="R37" s="2">
        <f t="shared" si="5"/>
        <v>6.7328024846362258E-2</v>
      </c>
      <c r="S37" s="2">
        <f t="shared" si="6"/>
        <v>0.12658759003502279</v>
      </c>
      <c r="T37" s="2">
        <f t="shared" si="7"/>
        <v>0.12223716381418091</v>
      </c>
      <c r="U37" s="2">
        <f t="shared" si="8"/>
        <v>0.18725368400185027</v>
      </c>
      <c r="W37" s="1">
        <f>_xlfn.STDEV.S(baseCase_ECs!$B36:$AE36)</f>
        <v>21.624831405893858</v>
      </c>
      <c r="X37" s="1">
        <f>_xlfn.STDEV.S(highContagion_ECs!$B36:$AE36)</f>
        <v>15.975160316141958</v>
      </c>
      <c r="Y37" s="1">
        <f>_xlfn.STDEV.S(highProf_ECs!$B36:$AE36)</f>
        <v>18.245452905426543</v>
      </c>
      <c r="Z37" s="1">
        <f>_xlfn.STDEV.S(combined_ECs!$B36:$AE36)</f>
        <v>13.053558989748748</v>
      </c>
      <c r="AB37">
        <f t="shared" si="9"/>
        <v>10.882586382412597</v>
      </c>
      <c r="AC37">
        <f t="shared" si="10"/>
        <v>8.039418150835683</v>
      </c>
      <c r="AD37">
        <f t="shared" si="11"/>
        <v>9.1819313456209546</v>
      </c>
      <c r="AE37">
        <f t="shared" si="12"/>
        <v>6.5691371478226506</v>
      </c>
      <c r="AG37" s="1">
        <f>_xlfn.STDEV.S(baseCase_projects!$B36:$AE36)</f>
        <v>217.4052442557103</v>
      </c>
      <c r="AH37" s="1">
        <f>_xlfn.STDEV.S(highContagion_projects!$B36:$AE36)</f>
        <v>233.4380224916832</v>
      </c>
      <c r="AI37" s="1">
        <f>_xlfn.STDEV.S(highProf_projects!$B36:$AE36)</f>
        <v>272.03690799291337</v>
      </c>
      <c r="AJ37" s="1">
        <f>_xlfn.STDEV.S(combined_projects!$B36:$AE36)</f>
        <v>211.89078731064842</v>
      </c>
      <c r="AL37">
        <f t="shared" si="13"/>
        <v>109.40808305943332</v>
      </c>
      <c r="AM37">
        <f t="shared" si="2"/>
        <v>117.47649713527605</v>
      </c>
      <c r="AN37">
        <f t="shared" si="3"/>
        <v>136.90118988074198</v>
      </c>
      <c r="AO37">
        <f t="shared" si="4"/>
        <v>106.63296065823047</v>
      </c>
    </row>
    <row r="38" spans="7:41" x14ac:dyDescent="0.3">
      <c r="G38">
        <v>2045</v>
      </c>
      <c r="H38" s="1">
        <f>AVERAGE(baseCase_ECs!$B37:$AE37)</f>
        <v>33.033333333333331</v>
      </c>
      <c r="I38" s="1">
        <f>AVERAGE(highContagion_ECs!$B37:$AE37)</f>
        <v>46.1</v>
      </c>
      <c r="J38" s="1">
        <f>AVERAGE(highProf_ECs!$B37:$AE37)</f>
        <v>43.233333333333334</v>
      </c>
      <c r="K38" s="1">
        <f>AVERAGE(combined_ECs!$B37:$AE37)</f>
        <v>49.966666666666669</v>
      </c>
      <c r="L38" s="1"/>
      <c r="M38" s="1">
        <f>AVERAGE(baseCase_projects!$B37:$AE37)</f>
        <v>218.5</v>
      </c>
      <c r="N38" s="1">
        <f>AVERAGE(highContagion_projects!$B37:$AE37)</f>
        <v>405.56666666666666</v>
      </c>
      <c r="O38" s="1">
        <f>AVERAGE(highProf_projects!$B37:$AE37)</f>
        <v>391.53333333333336</v>
      </c>
      <c r="P38" s="1">
        <f>AVERAGE(combined_projects!$B37:$AE37)</f>
        <v>592.29999999999995</v>
      </c>
      <c r="R38" s="2">
        <f t="shared" si="5"/>
        <v>7.14712879138307E-2</v>
      </c>
      <c r="S38" s="2">
        <f t="shared" si="6"/>
        <v>0.1326607414260226</v>
      </c>
      <c r="T38" s="2">
        <f t="shared" si="7"/>
        <v>0.12807044208022203</v>
      </c>
      <c r="U38" s="2">
        <f t="shared" si="8"/>
        <v>0.1937411616995969</v>
      </c>
      <c r="W38" s="1">
        <f>_xlfn.STDEV.S(baseCase_ECs!$B37:$AE37)</f>
        <v>21.654788963586583</v>
      </c>
      <c r="X38" s="1">
        <f>_xlfn.STDEV.S(highContagion_ECs!$B37:$AE37)</f>
        <v>15.81651254118673</v>
      </c>
      <c r="Y38" s="1">
        <f>_xlfn.STDEV.S(highProf_ECs!$B37:$AE37)</f>
        <v>18.273182410360242</v>
      </c>
      <c r="Z38" s="1">
        <f>_xlfn.STDEV.S(combined_ECs!$B37:$AE37)</f>
        <v>13.079289586669216</v>
      </c>
      <c r="AB38">
        <f t="shared" si="9"/>
        <v>10.897662370903696</v>
      </c>
      <c r="AC38">
        <f t="shared" si="10"/>
        <v>7.9595794652560468</v>
      </c>
      <c r="AD38">
        <f t="shared" si="11"/>
        <v>9.1958860778969367</v>
      </c>
      <c r="AE38">
        <f t="shared" si="12"/>
        <v>6.5820859398109999</v>
      </c>
      <c r="AG38" s="1">
        <f>_xlfn.STDEV.S(baseCase_projects!$B37:$AE37)</f>
        <v>228.065590988872</v>
      </c>
      <c r="AH38" s="1">
        <f>_xlfn.STDEV.S(highContagion_projects!$B37:$AE37)</f>
        <v>239.09234737797993</v>
      </c>
      <c r="AI38" s="1">
        <f>_xlfn.STDEV.S(highProf_projects!$B37:$AE37)</f>
        <v>280.06067487099187</v>
      </c>
      <c r="AJ38" s="1">
        <f>_xlfn.STDEV.S(combined_projects!$B37:$AE37)</f>
        <v>212.49408105346993</v>
      </c>
      <c r="AL38">
        <f t="shared" si="13"/>
        <v>114.7728483152902</v>
      </c>
      <c r="AM38">
        <f t="shared" si="2"/>
        <v>120.3220073662866</v>
      </c>
      <c r="AN38">
        <f t="shared" si="3"/>
        <v>140.93910973889319</v>
      </c>
      <c r="AO38">
        <f t="shared" si="4"/>
        <v>106.93656516487346</v>
      </c>
    </row>
    <row r="39" spans="7:41" x14ac:dyDescent="0.3">
      <c r="G39">
        <v>2046</v>
      </c>
      <c r="H39" s="1">
        <f>AVERAGE(baseCase_ECs!$B38:$AE38)</f>
        <v>33.56666666666667</v>
      </c>
      <c r="I39" s="1">
        <f>AVERAGE(highContagion_ECs!$B38:$AE38)</f>
        <v>46.366666666666667</v>
      </c>
      <c r="J39" s="1">
        <f>AVERAGE(highProf_ECs!$B38:$AE38)</f>
        <v>43.4</v>
      </c>
      <c r="K39" s="1">
        <f>AVERAGE(combined_ECs!$B38:$AE38)</f>
        <v>50</v>
      </c>
      <c r="L39" s="1"/>
      <c r="M39" s="1">
        <f>AVERAGE(baseCase_projects!$B38:$AE38)</f>
        <v>231.33333333333334</v>
      </c>
      <c r="N39" s="1">
        <f>AVERAGE(highContagion_projects!$B38:$AE38)</f>
        <v>424</v>
      </c>
      <c r="O39" s="1">
        <f>AVERAGE(highProf_projects!$B38:$AE38)</f>
        <v>408.86666666666667</v>
      </c>
      <c r="P39" s="1">
        <f>AVERAGE(combined_projects!$B38:$AE38)</f>
        <v>611.4666666666667</v>
      </c>
      <c r="R39" s="2">
        <f t="shared" si="5"/>
        <v>7.5669067600607945E-2</v>
      </c>
      <c r="S39" s="2">
        <f t="shared" si="6"/>
        <v>0.13869027952157537</v>
      </c>
      <c r="T39" s="2">
        <f t="shared" si="7"/>
        <v>0.13374017048833675</v>
      </c>
      <c r="U39" s="2">
        <f t="shared" si="8"/>
        <v>0.20001057292010838</v>
      </c>
      <c r="W39" s="1">
        <f>_xlfn.STDEV.S(baseCase_ECs!$B38:$AE38)</f>
        <v>21.786872563356908</v>
      </c>
      <c r="X39" s="1">
        <f>_xlfn.STDEV.S(highContagion_ECs!$B38:$AE38)</f>
        <v>15.738122688145701</v>
      </c>
      <c r="Y39" s="1">
        <f>_xlfn.STDEV.S(highProf_ECs!$B38:$AE38)</f>
        <v>18.333312434679833</v>
      </c>
      <c r="Z39" s="1">
        <f>_xlfn.STDEV.S(combined_ECs!$B38:$AE38)</f>
        <v>13.085922944536424</v>
      </c>
      <c r="AB39">
        <f t="shared" si="9"/>
        <v>10.964132770474478</v>
      </c>
      <c r="AC39">
        <f t="shared" si="10"/>
        <v>7.920130170544267</v>
      </c>
      <c r="AD39">
        <f t="shared" si="11"/>
        <v>9.2261462067068276</v>
      </c>
      <c r="AE39">
        <f t="shared" si="12"/>
        <v>6.5854241434085408</v>
      </c>
      <c r="AG39" s="1">
        <f>_xlfn.STDEV.S(baseCase_projects!$B38:$AE38)</f>
        <v>238.44862575917014</v>
      </c>
      <c r="AH39" s="1">
        <f>_xlfn.STDEV.S(highContagion_projects!$B38:$AE38)</f>
        <v>244.27161253337476</v>
      </c>
      <c r="AI39" s="1">
        <f>_xlfn.STDEV.S(highProf_projects!$B38:$AE38)</f>
        <v>287.16254358251814</v>
      </c>
      <c r="AJ39" s="1">
        <f>_xlfn.STDEV.S(combined_projects!$B38:$AE38)</f>
        <v>212.96328537928841</v>
      </c>
      <c r="AL39">
        <f t="shared" si="13"/>
        <v>119.99805773674107</v>
      </c>
      <c r="AM39">
        <f t="shared" si="2"/>
        <v>122.92844620472499</v>
      </c>
      <c r="AN39">
        <f t="shared" si="3"/>
        <v>144.51308903515135</v>
      </c>
      <c r="AO39">
        <f t="shared" si="4"/>
        <v>107.17268985462847</v>
      </c>
    </row>
    <row r="40" spans="7:41" x14ac:dyDescent="0.3">
      <c r="G40">
        <v>2047</v>
      </c>
      <c r="H40" s="1">
        <f>AVERAGE(baseCase_ECs!$B39:$AE39)</f>
        <v>34.033333333333331</v>
      </c>
      <c r="I40" s="1">
        <f>AVERAGE(highContagion_ECs!$B39:$AE39)</f>
        <v>46.666666666666664</v>
      </c>
      <c r="J40" s="1">
        <f>AVERAGE(highProf_ECs!$B39:$AE39)</f>
        <v>43.56666666666667</v>
      </c>
      <c r="K40" s="1">
        <f>AVERAGE(combined_ECs!$B39:$AE39)</f>
        <v>50.06666666666667</v>
      </c>
      <c r="L40" s="1"/>
      <c r="M40" s="1">
        <f>AVERAGE(baseCase_projects!$B39:$AE39)</f>
        <v>244</v>
      </c>
      <c r="N40" s="1">
        <f>AVERAGE(highContagion_projects!$B39:$AE39)</f>
        <v>442.2</v>
      </c>
      <c r="O40" s="1">
        <f>AVERAGE(highProf_projects!$B39:$AE39)</f>
        <v>425.46666666666664</v>
      </c>
      <c r="P40" s="1">
        <f>AVERAGE(combined_projects!$B39:$AE39)</f>
        <v>629.79999999999995</v>
      </c>
      <c r="R40" s="2">
        <f t="shared" si="5"/>
        <v>7.9812330668076387E-2</v>
      </c>
      <c r="S40" s="2">
        <f t="shared" si="6"/>
        <v>0.1446434943500958</v>
      </c>
      <c r="T40" s="2">
        <f t="shared" si="7"/>
        <v>0.13917002577149276</v>
      </c>
      <c r="U40" s="2">
        <f t="shared" si="8"/>
        <v>0.20600740104407586</v>
      </c>
      <c r="W40" s="1">
        <f>_xlfn.STDEV.S(baseCase_ECs!$B39:$AE39)</f>
        <v>21.937974214673474</v>
      </c>
      <c r="X40" s="1">
        <f>_xlfn.STDEV.S(highContagion_ECs!$B39:$AE39)</f>
        <v>15.731219417699824</v>
      </c>
      <c r="Y40" s="1">
        <f>_xlfn.STDEV.S(highProf_ECs!$B39:$AE39)</f>
        <v>18.348509914757493</v>
      </c>
      <c r="Z40" s="1">
        <f>_xlfn.STDEV.S(combined_ECs!$B39:$AE39)</f>
        <v>13.104180257837005</v>
      </c>
      <c r="AB40">
        <f t="shared" si="9"/>
        <v>11.040173907726054</v>
      </c>
      <c r="AC40">
        <f t="shared" si="10"/>
        <v>7.9166561348147715</v>
      </c>
      <c r="AD40">
        <f t="shared" si="11"/>
        <v>9.2337942612343209</v>
      </c>
      <c r="AE40">
        <f t="shared" si="12"/>
        <v>6.5946120434376789</v>
      </c>
      <c r="AG40" s="1">
        <f>_xlfn.STDEV.S(baseCase_projects!$B39:$AE39)</f>
        <v>248.64335350332473</v>
      </c>
      <c r="AH40" s="1">
        <f>_xlfn.STDEV.S(highContagion_projects!$B39:$AE39)</f>
        <v>249.14687539128676</v>
      </c>
      <c r="AI40" s="1">
        <f>_xlfn.STDEV.S(highProf_projects!$B39:$AE39)</f>
        <v>293.68041900294804</v>
      </c>
      <c r="AJ40" s="1">
        <f>_xlfn.STDEV.S(combined_projects!$B39:$AE39)</f>
        <v>213.75483862238718</v>
      </c>
      <c r="AL40">
        <f t="shared" si="13"/>
        <v>125.12850260535183</v>
      </c>
      <c r="AM40">
        <f t="shared" si="2"/>
        <v>125.38189743365503</v>
      </c>
      <c r="AN40">
        <f t="shared" si="3"/>
        <v>147.79317667890055</v>
      </c>
      <c r="AO40">
        <f t="shared" si="4"/>
        <v>107.57103499696117</v>
      </c>
    </row>
    <row r="41" spans="7:41" x14ac:dyDescent="0.3">
      <c r="G41">
        <v>2048</v>
      </c>
      <c r="H41" s="1">
        <f>AVERAGE(baseCase_ECs!$B40:$AE40)</f>
        <v>34.4</v>
      </c>
      <c r="I41" s="1">
        <f>AVERAGE(highContagion_ECs!$B40:$AE40)</f>
        <v>46.966666666666669</v>
      </c>
      <c r="J41" s="1">
        <f>AVERAGE(highProf_ECs!$B40:$AE40)</f>
        <v>43.666666666666664</v>
      </c>
      <c r="K41" s="1">
        <f>AVERAGE(combined_ECs!$B40:$AE40)</f>
        <v>50.166666666666664</v>
      </c>
      <c r="L41" s="1"/>
      <c r="M41" s="1">
        <f>AVERAGE(baseCase_projects!$B40:$AE40)</f>
        <v>256.60000000000002</v>
      </c>
      <c r="N41" s="1">
        <f>AVERAGE(highContagion_projects!$B40:$AE40)</f>
        <v>460.26666666666665</v>
      </c>
      <c r="O41" s="1">
        <f>AVERAGE(highProf_projects!$B40:$AE40)</f>
        <v>441.73333333333335</v>
      </c>
      <c r="P41" s="1">
        <f>AVERAGE(combined_projects!$B40:$AE40)</f>
        <v>647.79999999999995</v>
      </c>
      <c r="R41" s="2">
        <f t="shared" si="5"/>
        <v>8.3933787087821329E-2</v>
      </c>
      <c r="S41" s="2">
        <f t="shared" si="6"/>
        <v>0.15055309588316923</v>
      </c>
      <c r="T41" s="2">
        <f t="shared" si="7"/>
        <v>0.14449084781603119</v>
      </c>
      <c r="U41" s="2">
        <f t="shared" si="8"/>
        <v>0.21189519592942574</v>
      </c>
      <c r="W41" s="1">
        <f>_xlfn.STDEV.S(baseCase_ECs!$B40:$AE40)</f>
        <v>22.026003441074071</v>
      </c>
      <c r="X41" s="1">
        <f>_xlfn.STDEV.S(highContagion_ECs!$B40:$AE40)</f>
        <v>15.779697417083524</v>
      </c>
      <c r="Y41" s="1">
        <f>_xlfn.STDEV.S(highProf_ECs!$B40:$AE40)</f>
        <v>18.372267957033976</v>
      </c>
      <c r="Z41" s="1">
        <f>_xlfn.STDEV.S(combined_ECs!$B40:$AE40)</f>
        <v>13.120353583685148</v>
      </c>
      <c r="AB41">
        <f t="shared" si="9"/>
        <v>11.084474168037925</v>
      </c>
      <c r="AC41">
        <f t="shared" si="10"/>
        <v>7.9410524413587327</v>
      </c>
      <c r="AD41">
        <f t="shared" si="11"/>
        <v>9.245750375134028</v>
      </c>
      <c r="AE41">
        <f t="shared" si="12"/>
        <v>6.6027511873842695</v>
      </c>
      <c r="AG41" s="1">
        <f>_xlfn.STDEV.S(baseCase_projects!$B40:$AE40)</f>
        <v>258.37337324112946</v>
      </c>
      <c r="AH41" s="1">
        <f>_xlfn.STDEV.S(highContagion_projects!$B40:$AE40)</f>
        <v>253.42072600285888</v>
      </c>
      <c r="AI41" s="1">
        <f>_xlfn.STDEV.S(highProf_projects!$B40:$AE40)</f>
        <v>299.09621717172683</v>
      </c>
      <c r="AJ41" s="1">
        <f>_xlfn.STDEV.S(combined_projects!$B40:$AE40)</f>
        <v>214.70820616153327</v>
      </c>
      <c r="AL41">
        <f t="shared" si="13"/>
        <v>130.02508553410379</v>
      </c>
      <c r="AM41">
        <f t="shared" si="2"/>
        <v>127.53269100947381</v>
      </c>
      <c r="AN41">
        <f t="shared" si="3"/>
        <v>150.51864955289409</v>
      </c>
      <c r="AO41">
        <f t="shared" si="4"/>
        <v>108.05081236050249</v>
      </c>
    </row>
    <row r="42" spans="7:41" x14ac:dyDescent="0.3">
      <c r="G42">
        <v>2049</v>
      </c>
      <c r="H42" s="1">
        <f>AVERAGE(baseCase_ECs!$B41:$AE41)</f>
        <v>34.733333333333334</v>
      </c>
      <c r="I42" s="1">
        <f>AVERAGE(highContagion_ECs!$B41:$AE41)</f>
        <v>47.266666666666666</v>
      </c>
      <c r="J42" s="1">
        <f>AVERAGE(highProf_ECs!$B41:$AE41)</f>
        <v>43.866666666666667</v>
      </c>
      <c r="K42" s="1">
        <f>AVERAGE(combined_ECs!$B41:$AE41)</f>
        <v>50.233333333333334</v>
      </c>
      <c r="L42" s="1"/>
      <c r="M42" s="1">
        <f>AVERAGE(baseCase_projects!$B41:$AE41)</f>
        <v>269.2</v>
      </c>
      <c r="N42" s="1">
        <f>AVERAGE(highContagion_projects!$B41:$AE41)</f>
        <v>477.83333333333331</v>
      </c>
      <c r="O42" s="1">
        <f>AVERAGE(highProf_projects!$B41:$AE41)</f>
        <v>457.46666666666664</v>
      </c>
      <c r="P42" s="1">
        <f>AVERAGE(combined_projects!$B41:$AE41)</f>
        <v>665</v>
      </c>
      <c r="R42" s="2">
        <f t="shared" si="5"/>
        <v>8.8055243507566244E-2</v>
      </c>
      <c r="S42" s="2">
        <f t="shared" si="6"/>
        <v>0.15629914755831625</v>
      </c>
      <c r="T42" s="2">
        <f t="shared" si="7"/>
        <v>0.14963721667878147</v>
      </c>
      <c r="U42" s="2">
        <f t="shared" si="8"/>
        <v>0.21752131104209343</v>
      </c>
      <c r="W42" s="1">
        <f>_xlfn.STDEV.S(baseCase_ECs!$B41:$AE41)</f>
        <v>22.123374022985725</v>
      </c>
      <c r="X42" s="1">
        <f>_xlfn.STDEV.S(highContagion_ECs!$B41:$AE41)</f>
        <v>15.785050398777765</v>
      </c>
      <c r="Y42" s="1">
        <f>_xlfn.STDEV.S(highProf_ECs!$B41:$AE41)</f>
        <v>18.41613485475456</v>
      </c>
      <c r="Z42" s="1">
        <f>_xlfn.STDEV.S(combined_ECs!$B41:$AE41)</f>
        <v>13.137688174664245</v>
      </c>
      <c r="AB42">
        <f t="shared" si="9"/>
        <v>11.133475417983881</v>
      </c>
      <c r="AC42">
        <f t="shared" si="10"/>
        <v>7.9437463021615109</v>
      </c>
      <c r="AD42">
        <f t="shared" si="11"/>
        <v>9.2678261682263443</v>
      </c>
      <c r="AE42">
        <f t="shared" si="12"/>
        <v>6.6114747320997393</v>
      </c>
      <c r="AG42" s="1">
        <f>_xlfn.STDEV.S(baseCase_projects!$B41:$AE41)</f>
        <v>267.9451050315061</v>
      </c>
      <c r="AH42" s="1">
        <f>_xlfn.STDEV.S(highContagion_projects!$B41:$AE41)</f>
        <v>257.49631176914488</v>
      </c>
      <c r="AI42" s="1">
        <f>_xlfn.STDEV.S(highProf_projects!$B41:$AE41)</f>
        <v>304.07040170888433</v>
      </c>
      <c r="AJ42" s="1">
        <f>_xlfn.STDEV.S(combined_projects!$B41:$AE41)</f>
        <v>215.8634625932759</v>
      </c>
      <c r="AL42">
        <f t="shared" si="13"/>
        <v>134.84201085864845</v>
      </c>
      <c r="AM42">
        <f t="shared" si="2"/>
        <v>129.58370881063226</v>
      </c>
      <c r="AN42">
        <f t="shared" si="3"/>
        <v>153.02188261361169</v>
      </c>
      <c r="AO42">
        <f t="shared" si="4"/>
        <v>108.63218928207472</v>
      </c>
    </row>
    <row r="43" spans="7:41" x14ac:dyDescent="0.3">
      <c r="G43">
        <v>2050</v>
      </c>
      <c r="H43" s="1">
        <f>AVERAGE(baseCase_ECs!$B42:$AE42)</f>
        <v>35.166666666666664</v>
      </c>
      <c r="I43" s="1">
        <f>AVERAGE(highContagion_ECs!$B42:$AE42)</f>
        <v>47.333333333333336</v>
      </c>
      <c r="J43" s="1">
        <f>AVERAGE(highProf_ECs!$B42:$AE42)</f>
        <v>44.1</v>
      </c>
      <c r="K43" s="1">
        <f>AVERAGE(combined_ECs!$B42:$AE42)</f>
        <v>50.266666666666666</v>
      </c>
      <c r="L43" s="1"/>
      <c r="M43" s="1">
        <f>AVERAGE(baseCase_projects!$B42:$AE42)</f>
        <v>281.23333333333335</v>
      </c>
      <c r="N43" s="1">
        <f>AVERAGE(highContagion_projects!$B42:$AE42)</f>
        <v>494.86666666666667</v>
      </c>
      <c r="O43" s="1">
        <f>AVERAGE(highProf_projects!$B42:$AE42)</f>
        <v>472.46666666666664</v>
      </c>
      <c r="P43" s="1">
        <f>AVERAGE(combined_projects!$B42:$AE42)</f>
        <v>681.16666666666663</v>
      </c>
      <c r="R43" s="2">
        <f t="shared" si="5"/>
        <v>9.1991343421661279E-2</v>
      </c>
      <c r="S43" s="2">
        <f t="shared" si="6"/>
        <v>0.16187074605167515</v>
      </c>
      <c r="T43" s="2">
        <f t="shared" si="7"/>
        <v>0.15454371241657305</v>
      </c>
      <c r="U43" s="2">
        <f t="shared" si="8"/>
        <v>0.22280942311504659</v>
      </c>
      <c r="W43" s="1">
        <f>_xlfn.STDEV.S(baseCase_ECs!$B42:$AE42)</f>
        <v>22.306769242160293</v>
      </c>
      <c r="X43" s="1">
        <f>_xlfn.STDEV.S(highContagion_ECs!$B42:$AE42)</f>
        <v>15.809934313225527</v>
      </c>
      <c r="Y43" s="1">
        <f>_xlfn.STDEV.S(highProf_ECs!$B42:$AE42)</f>
        <v>18.486434914879311</v>
      </c>
      <c r="Z43" s="1">
        <f>_xlfn.STDEV.S(combined_ECs!$B42:$AE42)</f>
        <v>13.138344338386899</v>
      </c>
      <c r="AB43">
        <f t="shared" si="9"/>
        <v>11.225768128957098</v>
      </c>
      <c r="AC43">
        <f t="shared" si="10"/>
        <v>7.9562690055032137</v>
      </c>
      <c r="AD43">
        <f t="shared" si="11"/>
        <v>9.3032043158121738</v>
      </c>
      <c r="AE43">
        <f t="shared" si="12"/>
        <v>6.6118049431547421</v>
      </c>
      <c r="AG43" s="1">
        <f>_xlfn.STDEV.S(baseCase_projects!$B42:$AE42)</f>
        <v>276.41244586647156</v>
      </c>
      <c r="AH43" s="1">
        <f>_xlfn.STDEV.S(highContagion_projects!$B42:$AE42)</f>
        <v>261.40175623151339</v>
      </c>
      <c r="AI43" s="1">
        <f>_xlfn.STDEV.S(highProf_projects!$B42:$AE42)</f>
        <v>308.19885355616321</v>
      </c>
      <c r="AJ43" s="1">
        <f>_xlfn.STDEV.S(combined_projects!$B42:$AE42)</f>
        <v>217.22832153787152</v>
      </c>
      <c r="AL43">
        <f t="shared" si="13"/>
        <v>139.10315705379179</v>
      </c>
      <c r="AM43">
        <f t="shared" si="2"/>
        <v>131.54910386623746</v>
      </c>
      <c r="AN43">
        <f t="shared" si="3"/>
        <v>155.09950500105825</v>
      </c>
      <c r="AO43">
        <f t="shared" si="4"/>
        <v>109.31904760182661</v>
      </c>
    </row>
    <row r="44" spans="7:41" x14ac:dyDescent="0.3">
      <c r="G44">
        <v>2051</v>
      </c>
      <c r="H44" s="1">
        <f>AVERAGE(baseCase_ECs!$B43:$AE43)</f>
        <v>35.533333333333331</v>
      </c>
      <c r="I44" s="1">
        <f>AVERAGE(highContagion_ECs!$B43:$AE43)</f>
        <v>47.4</v>
      </c>
      <c r="J44" s="1">
        <f>AVERAGE(highProf_ECs!$B43:$AE43)</f>
        <v>44.2</v>
      </c>
      <c r="K44" s="1">
        <f>AVERAGE(combined_ECs!$B43:$AE43)</f>
        <v>50.3</v>
      </c>
      <c r="L44" s="1"/>
      <c r="M44" s="1">
        <f>AVERAGE(baseCase_projects!$B43:$AE43)</f>
        <v>293.66666666666669</v>
      </c>
      <c r="N44" s="1">
        <f>AVERAGE(highContagion_projects!$B43:$AE43)</f>
        <v>511.86666666666667</v>
      </c>
      <c r="O44" s="1">
        <f>AVERAGE(highProf_projects!$B43:$AE43)</f>
        <v>487.43333333333334</v>
      </c>
      <c r="P44" s="1">
        <f>AVERAGE(combined_projects!$B43:$AE43)</f>
        <v>696.56666666666672</v>
      </c>
      <c r="R44" s="2">
        <f t="shared" si="5"/>
        <v>9.6058283222097418E-2</v>
      </c>
      <c r="S44" s="2">
        <f t="shared" si="6"/>
        <v>0.16743144122117229</v>
      </c>
      <c r="T44" s="2">
        <f t="shared" si="7"/>
        <v>0.15943930483050289</v>
      </c>
      <c r="U44" s="2">
        <f t="shared" si="8"/>
        <v>0.22784675873917928</v>
      </c>
      <c r="W44" s="1">
        <f>_xlfn.STDEV.S(baseCase_ECs!$B43:$AE43)</f>
        <v>22.449534721134029</v>
      </c>
      <c r="X44" s="1">
        <f>_xlfn.STDEV.S(highContagion_ECs!$B43:$AE43)</f>
        <v>15.79742449545669</v>
      </c>
      <c r="Y44" s="1">
        <f>_xlfn.STDEV.S(highProf_ECs!$B43:$AE43)</f>
        <v>18.520072987120649</v>
      </c>
      <c r="Z44" s="1">
        <f>_xlfn.STDEV.S(combined_ECs!$B43:$AE43)</f>
        <v>13.141537200799611</v>
      </c>
      <c r="AB44">
        <f t="shared" si="9"/>
        <v>11.297614129889837</v>
      </c>
      <c r="AC44">
        <f t="shared" si="10"/>
        <v>7.9499735033583745</v>
      </c>
      <c r="AD44">
        <f t="shared" si="11"/>
        <v>9.3201325045241763</v>
      </c>
      <c r="AE44">
        <f t="shared" si="12"/>
        <v>6.6134117349193247</v>
      </c>
      <c r="AG44" s="1">
        <f>_xlfn.STDEV.S(baseCase_projects!$B43:$AE43)</f>
        <v>284.55837936066445</v>
      </c>
      <c r="AH44" s="1">
        <f>_xlfn.STDEV.S(highContagion_projects!$B43:$AE43)</f>
        <v>264.77416966075117</v>
      </c>
      <c r="AI44" s="1">
        <f>_xlfn.STDEV.S(highProf_projects!$B43:$AE43)</f>
        <v>311.59530377291202</v>
      </c>
      <c r="AJ44" s="1">
        <f>_xlfn.STDEV.S(combined_projects!$B43:$AE43)</f>
        <v>218.88899459320243</v>
      </c>
      <c r="AL44">
        <f t="shared" si="13"/>
        <v>143.20255663994448</v>
      </c>
      <c r="AM44">
        <f t="shared" si="2"/>
        <v>133.24625376636968</v>
      </c>
      <c r="AN44">
        <f t="shared" si="3"/>
        <v>156.80875129221124</v>
      </c>
      <c r="AO44">
        <f t="shared" si="4"/>
        <v>110.15477286776594</v>
      </c>
    </row>
    <row r="45" spans="7:41" x14ac:dyDescent="0.3">
      <c r="G45">
        <v>2052</v>
      </c>
      <c r="H45" s="1">
        <f>AVERAGE(baseCase_ECs!$B44:$AE44)</f>
        <v>35.93333333333333</v>
      </c>
      <c r="I45" s="1">
        <f>AVERAGE(highContagion_ECs!$B44:$AE44)</f>
        <v>47.666666666666664</v>
      </c>
      <c r="J45" s="1">
        <f>AVERAGE(highProf_ECs!$B44:$AE44)</f>
        <v>44.3</v>
      </c>
      <c r="K45" s="1">
        <f>AVERAGE(combined_ECs!$B44:$AE44)</f>
        <v>50.4</v>
      </c>
      <c r="L45" s="1"/>
      <c r="M45" s="1">
        <f>AVERAGE(baseCase_projects!$B44:$AE44)</f>
        <v>306.23333333333335</v>
      </c>
      <c r="N45" s="1">
        <f>AVERAGE(highContagion_projects!$B44:$AE44)</f>
        <v>528.26666666666665</v>
      </c>
      <c r="O45" s="1">
        <f>AVERAGE(highProf_projects!$B44:$AE44)</f>
        <v>501.96666666666664</v>
      </c>
      <c r="P45" s="1">
        <f>AVERAGE(combined_projects!$B44:$AE44)</f>
        <v>711.1</v>
      </c>
      <c r="R45" s="2">
        <f t="shared" si="5"/>
        <v>0.10016883631798058</v>
      </c>
      <c r="S45" s="2">
        <f t="shared" si="6"/>
        <v>0.17279587656115775</v>
      </c>
      <c r="T45" s="2">
        <f t="shared" si="7"/>
        <v>0.16419315403422982</v>
      </c>
      <c r="U45" s="2">
        <f t="shared" si="8"/>
        <v>0.23260060794290627</v>
      </c>
      <c r="W45" s="1">
        <f>_xlfn.STDEV.S(baseCase_ECs!$B44:$AE44)</f>
        <v>22.605970119804002</v>
      </c>
      <c r="X45" s="1">
        <f>_xlfn.STDEV.S(highContagion_ECs!$B44:$AE44)</f>
        <v>15.794659362196333</v>
      </c>
      <c r="Y45" s="1">
        <f>_xlfn.STDEV.S(highProf_ECs!$B44:$AE44)</f>
        <v>18.541937554523859</v>
      </c>
      <c r="Z45" s="1">
        <f>_xlfn.STDEV.S(combined_ECs!$B44:$AE44)</f>
        <v>13.163690919369444</v>
      </c>
      <c r="AB45">
        <f t="shared" si="9"/>
        <v>11.376339448360026</v>
      </c>
      <c r="AC45">
        <f t="shared" si="10"/>
        <v>7.948581964113516</v>
      </c>
      <c r="AD45">
        <f t="shared" si="11"/>
        <v>9.3311357368275107</v>
      </c>
      <c r="AE45">
        <f t="shared" si="12"/>
        <v>6.6245604810761227</v>
      </c>
      <c r="AG45" s="1">
        <f>_xlfn.STDEV.S(baseCase_projects!$B44:$AE44)</f>
        <v>292.5862894627997</v>
      </c>
      <c r="AH45" s="1">
        <f>_xlfn.STDEV.S(highContagion_projects!$B44:$AE44)</f>
        <v>268.02250720380943</v>
      </c>
      <c r="AI45" s="1">
        <f>_xlfn.STDEV.S(highProf_projects!$B44:$AE44)</f>
        <v>314.59108470316295</v>
      </c>
      <c r="AJ45" s="1">
        <f>_xlfn.STDEV.S(combined_projects!$B44:$AE44)</f>
        <v>220.74987405783881</v>
      </c>
      <c r="AL45">
        <f t="shared" si="13"/>
        <v>147.24256155452235</v>
      </c>
      <c r="AM45">
        <f t="shared" si="2"/>
        <v>134.88096310805409</v>
      </c>
      <c r="AN45">
        <f t="shared" si="3"/>
        <v>158.31636280345543</v>
      </c>
      <c r="AO45">
        <f t="shared" si="4"/>
        <v>111.09125099058005</v>
      </c>
    </row>
    <row r="46" spans="7:41" x14ac:dyDescent="0.3">
      <c r="G46">
        <v>2053</v>
      </c>
      <c r="H46" s="1">
        <f>AVERAGE(baseCase_ECs!$B45:$AE45)</f>
        <v>36.233333333333334</v>
      </c>
      <c r="I46" s="1">
        <f>AVERAGE(highContagion_ECs!$B45:$AE45)</f>
        <v>47.766666666666666</v>
      </c>
      <c r="J46" s="1">
        <f>AVERAGE(highProf_ECs!$B45:$AE45)</f>
        <v>44.43333333333333</v>
      </c>
      <c r="K46" s="1">
        <f>AVERAGE(combined_ECs!$B45:$AE45)</f>
        <v>50.4</v>
      </c>
      <c r="L46" s="1"/>
      <c r="M46" s="1">
        <f>AVERAGE(baseCase_projects!$B45:$AE45)</f>
        <v>318.36666666666667</v>
      </c>
      <c r="N46" s="1">
        <f>AVERAGE(highContagion_projects!$B45:$AE45)</f>
        <v>544.06666666666672</v>
      </c>
      <c r="O46" s="1">
        <f>AVERAGE(highProf_projects!$B45:$AE45)</f>
        <v>516.4</v>
      </c>
      <c r="P46" s="1">
        <f>AVERAGE(combined_projects!$B45:$AE45)</f>
        <v>725.2</v>
      </c>
      <c r="R46" s="2">
        <f t="shared" si="5"/>
        <v>0.10413764620366087</v>
      </c>
      <c r="S46" s="2">
        <f t="shared" si="6"/>
        <v>0.17796405207163155</v>
      </c>
      <c r="T46" s="2">
        <f t="shared" si="7"/>
        <v>0.1689142932663715</v>
      </c>
      <c r="U46" s="2">
        <f t="shared" si="8"/>
        <v>0.23721271393643031</v>
      </c>
      <c r="W46" s="1">
        <f>_xlfn.STDEV.S(baseCase_ECs!$B45:$AE45)</f>
        <v>22.781848996035439</v>
      </c>
      <c r="X46" s="1">
        <f>_xlfn.STDEV.S(highContagion_ECs!$B45:$AE45)</f>
        <v>15.767017808536677</v>
      </c>
      <c r="Y46" s="1">
        <f>_xlfn.STDEV.S(highProf_ECs!$B45:$AE45)</f>
        <v>18.572659426181261</v>
      </c>
      <c r="Z46" s="1">
        <f>_xlfn.STDEV.S(combined_ECs!$B45:$AE45)</f>
        <v>13.163690919369444</v>
      </c>
      <c r="AB46">
        <f t="shared" si="9"/>
        <v>11.464849597988691</v>
      </c>
      <c r="AC46">
        <f t="shared" si="10"/>
        <v>7.9346714928687181</v>
      </c>
      <c r="AD46">
        <f t="shared" si="11"/>
        <v>9.3465963624326633</v>
      </c>
      <c r="AE46">
        <f t="shared" si="12"/>
        <v>6.6245604810761227</v>
      </c>
      <c r="AG46" s="1">
        <f>_xlfn.STDEV.S(baseCase_projects!$B45:$AE45)</f>
        <v>300.22847430183765</v>
      </c>
      <c r="AH46" s="1">
        <f>_xlfn.STDEV.S(highContagion_projects!$B45:$AE45)</f>
        <v>270.60608007713478</v>
      </c>
      <c r="AI46" s="1">
        <f>_xlfn.STDEV.S(highProf_projects!$B45:$AE45)</f>
        <v>317.45025132918943</v>
      </c>
      <c r="AJ46" s="1">
        <f>_xlfn.STDEV.S(combined_projects!$B45:$AE45)</f>
        <v>222.65210221484475</v>
      </c>
      <c r="AL46">
        <f t="shared" si="13"/>
        <v>151.0884521929357</v>
      </c>
      <c r="AM46">
        <f t="shared" si="2"/>
        <v>136.18113301187853</v>
      </c>
      <c r="AN46">
        <f t="shared" si="3"/>
        <v>159.75522386116356</v>
      </c>
      <c r="AO46">
        <f t="shared" si="4"/>
        <v>112.04853763245568</v>
      </c>
    </row>
    <row r="47" spans="7:41" x14ac:dyDescent="0.3">
      <c r="G47">
        <v>2054</v>
      </c>
      <c r="H47" s="1">
        <f>AVERAGE(baseCase_ECs!$B46:$AE46)</f>
        <v>36.56666666666667</v>
      </c>
      <c r="I47" s="1">
        <f>AVERAGE(highContagion_ECs!$B46:$AE46)</f>
        <v>47.766666666666666</v>
      </c>
      <c r="J47" s="1">
        <f>AVERAGE(highProf_ECs!$B46:$AE46)</f>
        <v>44.6</v>
      </c>
      <c r="K47" s="1">
        <f>AVERAGE(combined_ECs!$B46:$AE46)</f>
        <v>50.4</v>
      </c>
      <c r="L47" s="1"/>
      <c r="M47" s="1">
        <f>AVERAGE(baseCase_projects!$B46:$AE46)</f>
        <v>330.63333333333333</v>
      </c>
      <c r="N47" s="1">
        <f>AVERAGE(highContagion_projects!$B46:$AE46)</f>
        <v>559.5333333333333</v>
      </c>
      <c r="O47" s="1">
        <f>AVERAGE(highProf_projects!$B46:$AE46)</f>
        <v>530.63333333333333</v>
      </c>
      <c r="P47" s="1">
        <f>AVERAGE(combined_projects!$B46:$AE46)</f>
        <v>738.36666666666667</v>
      </c>
      <c r="R47" s="2">
        <f t="shared" si="5"/>
        <v>0.10815006938478822</v>
      </c>
      <c r="S47" s="2">
        <f t="shared" si="6"/>
        <v>0.18302319434348774</v>
      </c>
      <c r="T47" s="2">
        <f t="shared" si="7"/>
        <v>0.17357001255534263</v>
      </c>
      <c r="U47" s="2">
        <f t="shared" si="8"/>
        <v>0.24151952686182515</v>
      </c>
      <c r="W47" s="1">
        <f>_xlfn.STDEV.S(baseCase_ECs!$B46:$AE46)</f>
        <v>22.819657789046605</v>
      </c>
      <c r="X47" s="1">
        <f>_xlfn.STDEV.S(highContagion_ECs!$B46:$AE46)</f>
        <v>15.767017808536677</v>
      </c>
      <c r="Y47" s="1">
        <f>_xlfn.STDEV.S(highProf_ECs!$B46:$AE46)</f>
        <v>18.617011130905944</v>
      </c>
      <c r="Z47" s="1">
        <f>_xlfn.STDEV.S(combined_ECs!$B46:$AE46)</f>
        <v>13.163690919369444</v>
      </c>
      <c r="AB47">
        <f t="shared" si="9"/>
        <v>11.483876680708354</v>
      </c>
      <c r="AC47">
        <f t="shared" si="10"/>
        <v>7.9346714928687181</v>
      </c>
      <c r="AD47">
        <f t="shared" si="11"/>
        <v>9.3689161321831964</v>
      </c>
      <c r="AE47">
        <f t="shared" si="12"/>
        <v>6.6245604810761227</v>
      </c>
      <c r="AG47" s="1">
        <f>_xlfn.STDEV.S(baseCase_projects!$B46:$AE46)</f>
        <v>307.33565648509847</v>
      </c>
      <c r="AH47" s="1">
        <f>_xlfn.STDEV.S(highContagion_projects!$B46:$AE46)</f>
        <v>273.02402740460388</v>
      </c>
      <c r="AI47" s="1">
        <f>_xlfn.STDEV.S(highProf_projects!$B46:$AE46)</f>
        <v>320.0191247876993</v>
      </c>
      <c r="AJ47" s="1">
        <f>_xlfn.STDEV.S(combined_projects!$B46:$AE46)</f>
        <v>224.83395916854354</v>
      </c>
      <c r="AL47">
        <f t="shared" si="13"/>
        <v>154.66510546681047</v>
      </c>
      <c r="AM47">
        <f t="shared" si="2"/>
        <v>137.39795270241888</v>
      </c>
      <c r="AN47">
        <f t="shared" si="3"/>
        <v>161.04799635926966</v>
      </c>
      <c r="AO47">
        <f t="shared" si="4"/>
        <v>113.14654604357435</v>
      </c>
    </row>
    <row r="48" spans="7:41" x14ac:dyDescent="0.3">
      <c r="G48">
        <v>2055</v>
      </c>
      <c r="H48" s="1">
        <f>AVERAGE(baseCase_ECs!$B47:$AE47)</f>
        <v>36.766666666666666</v>
      </c>
      <c r="I48" s="1">
        <f>AVERAGE(highContagion_ECs!$B47:$AE47)</f>
        <v>47.966666666666669</v>
      </c>
      <c r="J48" s="1">
        <f>AVERAGE(highProf_ECs!$B47:$AE47)</f>
        <v>44.666666666666664</v>
      </c>
      <c r="K48" s="1">
        <f>AVERAGE(combined_ECs!$B47:$AE47)</f>
        <v>50.4</v>
      </c>
      <c r="L48" s="1"/>
      <c r="M48" s="1">
        <f>AVERAGE(baseCase_projects!$B47:$AE47)</f>
        <v>342.73333333333335</v>
      </c>
      <c r="N48" s="1">
        <f>AVERAGE(highContagion_projects!$B47:$AE47)</f>
        <v>574.43333333333328</v>
      </c>
      <c r="O48" s="1">
        <f>AVERAGE(highProf_projects!$B47:$AE47)</f>
        <v>544.4</v>
      </c>
      <c r="P48" s="1">
        <f>AVERAGE(combined_projects!$B47:$AE47)</f>
        <v>750.86666666666667</v>
      </c>
      <c r="R48" s="2">
        <f t="shared" si="5"/>
        <v>0.11210797594660675</v>
      </c>
      <c r="S48" s="2">
        <f t="shared" si="6"/>
        <v>0.18789698010969402</v>
      </c>
      <c r="T48" s="2">
        <f t="shared" si="7"/>
        <v>0.17807308531024912</v>
      </c>
      <c r="U48" s="2">
        <f t="shared" si="8"/>
        <v>0.2456082733099848</v>
      </c>
      <c r="W48" s="1">
        <f>_xlfn.STDEV.S(baseCase_ECs!$B47:$AE47)</f>
        <v>22.875500120153141</v>
      </c>
      <c r="X48" s="1">
        <f>_xlfn.STDEV.S(highContagion_ECs!$B47:$AE47)</f>
        <v>15.808080285058345</v>
      </c>
      <c r="Y48" s="1">
        <f>_xlfn.STDEV.S(highProf_ECs!$B47:$AE47)</f>
        <v>18.633180144539217</v>
      </c>
      <c r="Z48" s="1">
        <f>_xlfn.STDEV.S(combined_ECs!$B47:$AE47)</f>
        <v>13.163690919369444</v>
      </c>
      <c r="AB48">
        <f t="shared" si="9"/>
        <v>11.51197904972366</v>
      </c>
      <c r="AC48">
        <f t="shared" si="10"/>
        <v>7.9553359752609856</v>
      </c>
      <c r="AD48">
        <f t="shared" si="11"/>
        <v>9.3770531060295941</v>
      </c>
      <c r="AE48">
        <f t="shared" si="12"/>
        <v>6.6245604810761227</v>
      </c>
      <c r="AG48" s="1">
        <f>_xlfn.STDEV.S(baseCase_projects!$B47:$AE47)</f>
        <v>314.04721074181293</v>
      </c>
      <c r="AH48" s="1">
        <f>_xlfn.STDEV.S(highContagion_projects!$B47:$AE47)</f>
        <v>274.99224858459053</v>
      </c>
      <c r="AI48" s="1">
        <f>_xlfn.STDEV.S(highProf_projects!$B47:$AE47)</f>
        <v>322.71943617135707</v>
      </c>
      <c r="AJ48" s="1">
        <f>_xlfn.STDEV.S(combined_projects!$B47:$AE47)</f>
        <v>227.05304458974163</v>
      </c>
      <c r="AL48">
        <f t="shared" si="13"/>
        <v>158.04266099952261</v>
      </c>
      <c r="AM48">
        <f t="shared" si="2"/>
        <v>138.38844999735088</v>
      </c>
      <c r="AN48">
        <f t="shared" si="3"/>
        <v>162.40691432447787</v>
      </c>
      <c r="AO48">
        <f t="shared" si="4"/>
        <v>114.26328949155142</v>
      </c>
    </row>
    <row r="49" spans="7:41" x14ac:dyDescent="0.3">
      <c r="G49">
        <v>2056</v>
      </c>
      <c r="H49" s="1">
        <f>AVERAGE(baseCase_ECs!$B48:$AE48)</f>
        <v>36.866666666666667</v>
      </c>
      <c r="I49" s="1">
        <f>AVERAGE(highContagion_ECs!$B48:$AE48)</f>
        <v>48.033333333333331</v>
      </c>
      <c r="J49" s="1">
        <f>AVERAGE(highProf_ECs!$B48:$AE48)</f>
        <v>44.7</v>
      </c>
      <c r="K49" s="1">
        <f>AVERAGE(combined_ECs!$B48:$AE48)</f>
        <v>50.4</v>
      </c>
      <c r="L49" s="1"/>
      <c r="M49" s="1">
        <f>AVERAGE(baseCase_projects!$B48:$AE48)</f>
        <v>354.9</v>
      </c>
      <c r="N49" s="1">
        <f>AVERAGE(highContagion_projects!$B48:$AE48)</f>
        <v>588.36666666666667</v>
      </c>
      <c r="O49" s="1">
        <f>AVERAGE(highProf_projects!$B48:$AE48)</f>
        <v>557.9</v>
      </c>
      <c r="P49" s="1">
        <f>AVERAGE(combined_projects!$B48:$AE48)</f>
        <v>762.73333333333335</v>
      </c>
      <c r="R49" s="2">
        <f t="shared" si="5"/>
        <v>0.11608768915614881</v>
      </c>
      <c r="S49" s="2">
        <f t="shared" si="6"/>
        <v>0.19245456948390935</v>
      </c>
      <c r="T49" s="2">
        <f t="shared" si="7"/>
        <v>0.18248893147426154</v>
      </c>
      <c r="U49" s="2">
        <f t="shared" si="8"/>
        <v>0.24948985660477105</v>
      </c>
      <c r="W49" s="1">
        <f>_xlfn.STDEV.S(baseCase_ECs!$B48:$AE48)</f>
        <v>22.893657205214833</v>
      </c>
      <c r="X49" s="1">
        <f>_xlfn.STDEV.S(highContagion_ECs!$B48:$AE48)</f>
        <v>15.814622943673822</v>
      </c>
      <c r="Y49" s="1">
        <f>_xlfn.STDEV.S(highProf_ECs!$B48:$AE48)</f>
        <v>18.640241969718506</v>
      </c>
      <c r="Z49" s="1">
        <f>_xlfn.STDEV.S(combined_ECs!$B48:$AE48)</f>
        <v>13.163690919369444</v>
      </c>
      <c r="AB49">
        <f t="shared" si="9"/>
        <v>11.521116510401518</v>
      </c>
      <c r="AC49">
        <f t="shared" si="10"/>
        <v>7.9586285349215506</v>
      </c>
      <c r="AD49">
        <f t="shared" si="11"/>
        <v>9.3806069336219853</v>
      </c>
      <c r="AE49">
        <f t="shared" si="12"/>
        <v>6.6245604810761227</v>
      </c>
      <c r="AG49" s="1">
        <f>_xlfn.STDEV.S(baseCase_projects!$B48:$AE48)</f>
        <v>320.25381636531944</v>
      </c>
      <c r="AH49" s="1">
        <f>_xlfn.STDEV.S(highContagion_projects!$B48:$AE48)</f>
        <v>276.68050581645713</v>
      </c>
      <c r="AI49" s="1">
        <f>_xlfn.STDEV.S(highProf_projects!$B48:$AE48)</f>
        <v>324.85278894101958</v>
      </c>
      <c r="AJ49" s="1">
        <f>_xlfn.STDEV.S(combined_projects!$B48:$AE48)</f>
        <v>229.34989581999747</v>
      </c>
      <c r="AL49">
        <f t="shared" si="13"/>
        <v>161.16610370164551</v>
      </c>
      <c r="AM49">
        <f t="shared" si="2"/>
        <v>139.23805685978928</v>
      </c>
      <c r="AN49">
        <f t="shared" si="3"/>
        <v>163.48051325175939</v>
      </c>
      <c r="AO49">
        <f t="shared" si="4"/>
        <v>115.41916818728068</v>
      </c>
    </row>
    <row r="50" spans="7:41" x14ac:dyDescent="0.3">
      <c r="G50">
        <v>2057</v>
      </c>
      <c r="H50" s="1">
        <f>AVERAGE(baseCase_ECs!$B49:$AE49)</f>
        <v>37.1</v>
      </c>
      <c r="I50" s="1">
        <f>AVERAGE(highContagion_ECs!$B49:$AE49)</f>
        <v>48.033333333333331</v>
      </c>
      <c r="J50" s="1">
        <f>AVERAGE(highProf_ECs!$B49:$AE49)</f>
        <v>44.8</v>
      </c>
      <c r="K50" s="1">
        <f>AVERAGE(combined_ECs!$B49:$AE49)</f>
        <v>50.4</v>
      </c>
      <c r="L50" s="1"/>
      <c r="M50" s="1">
        <f>AVERAGE(baseCase_projects!$B49:$AE49)</f>
        <v>366.9</v>
      </c>
      <c r="N50" s="1">
        <f>AVERAGE(highContagion_projects!$B49:$AE49)</f>
        <v>601.83333333333337</v>
      </c>
      <c r="O50" s="1">
        <f>AVERAGE(highProf_projects!$B49:$AE49)</f>
        <v>571.13333333333333</v>
      </c>
      <c r="P50" s="1">
        <f>AVERAGE(combined_projects!$B49:$AE49)</f>
        <v>774.0333333333333</v>
      </c>
      <c r="R50" s="2">
        <f t="shared" si="5"/>
        <v>0.12001288574638208</v>
      </c>
      <c r="S50" s="2">
        <f t="shared" si="6"/>
        <v>0.19685951232406002</v>
      </c>
      <c r="T50" s="2">
        <f t="shared" si="7"/>
        <v>0.18681755104737988</v>
      </c>
      <c r="U50" s="2">
        <f t="shared" si="8"/>
        <v>0.25318608339390736</v>
      </c>
      <c r="W50" s="1">
        <f>_xlfn.STDEV.S(baseCase_ECs!$B49:$AE49)</f>
        <v>22.987777862039703</v>
      </c>
      <c r="X50" s="1">
        <f>_xlfn.STDEV.S(highContagion_ECs!$B49:$AE49)</f>
        <v>15.814622943673822</v>
      </c>
      <c r="Y50" s="1">
        <f>_xlfn.STDEV.S(highProf_ECs!$B49:$AE49)</f>
        <v>18.662889601448704</v>
      </c>
      <c r="Z50" s="1">
        <f>_xlfn.STDEV.S(combined_ECs!$B49:$AE49)</f>
        <v>13.163690919369444</v>
      </c>
      <c r="AB50">
        <f t="shared" si="9"/>
        <v>11.568482252082488</v>
      </c>
      <c r="AC50">
        <f t="shared" si="10"/>
        <v>7.9586285349215506</v>
      </c>
      <c r="AD50">
        <f t="shared" si="11"/>
        <v>9.3920042390638105</v>
      </c>
      <c r="AE50">
        <f t="shared" si="12"/>
        <v>6.6245604810761227</v>
      </c>
      <c r="AG50" s="1">
        <f>_xlfn.STDEV.S(baseCase_projects!$B49:$AE49)</f>
        <v>326.19280843676194</v>
      </c>
      <c r="AH50" s="1">
        <f>_xlfn.STDEV.S(highContagion_projects!$B49:$AE49)</f>
        <v>278.49151331504828</v>
      </c>
      <c r="AI50" s="1">
        <f>_xlfn.STDEV.S(highProf_projects!$B49:$AE49)</f>
        <v>326.66704902628339</v>
      </c>
      <c r="AJ50" s="1">
        <f>_xlfn.STDEV.S(combined_projects!$B49:$AE49)</f>
        <v>231.52559750241551</v>
      </c>
      <c r="AL50">
        <f t="shared" si="13"/>
        <v>164.15487124525379</v>
      </c>
      <c r="AM50">
        <f t="shared" si="2"/>
        <v>140.14943716942923</v>
      </c>
      <c r="AN50">
        <f t="shared" si="3"/>
        <v>164.39353040909387</v>
      </c>
      <c r="AO50">
        <f t="shared" si="4"/>
        <v>116.51407898944404</v>
      </c>
    </row>
    <row r="51" spans="7:41" x14ac:dyDescent="0.3">
      <c r="G51">
        <v>2058</v>
      </c>
      <c r="H51" s="1">
        <f>AVERAGE(baseCase_ECs!$B50:$AE50)</f>
        <v>37.299999999999997</v>
      </c>
      <c r="I51" s="1">
        <f>AVERAGE(highContagion_ECs!$B50:$AE50)</f>
        <v>48.2</v>
      </c>
      <c r="J51" s="1">
        <f>AVERAGE(highProf_ECs!$B50:$AE50)</f>
        <v>44.93333333333333</v>
      </c>
      <c r="K51" s="1">
        <f>AVERAGE(combined_ECs!$B50:$AE50)</f>
        <v>50.4</v>
      </c>
      <c r="L51" s="1"/>
      <c r="M51" s="1">
        <f>AVERAGE(baseCase_projects!$B50:$AE50)</f>
        <v>379.03333333333336</v>
      </c>
      <c r="N51" s="1">
        <f>AVERAGE(highContagion_projects!$B50:$AE50)</f>
        <v>614.9666666666667</v>
      </c>
      <c r="O51" s="1">
        <f>AVERAGE(highProf_projects!$B50:$AE50)</f>
        <v>583.9</v>
      </c>
      <c r="P51" s="1">
        <f>AVERAGE(combined_projects!$B50:$AE50)</f>
        <v>784.86666666666667</v>
      </c>
      <c r="R51" s="2">
        <f t="shared" si="5"/>
        <v>0.12398169563206239</v>
      </c>
      <c r="S51" s="2">
        <f t="shared" si="6"/>
        <v>0.20115542192559308</v>
      </c>
      <c r="T51" s="2">
        <f t="shared" si="7"/>
        <v>0.19099352408643361</v>
      </c>
      <c r="U51" s="2">
        <f t="shared" si="8"/>
        <v>0.25672966364897909</v>
      </c>
      <c r="W51" s="1">
        <f>_xlfn.STDEV.S(baseCase_ECs!$B50:$AE50)</f>
        <v>23.057873215918669</v>
      </c>
      <c r="X51" s="1">
        <f>_xlfn.STDEV.S(highContagion_ECs!$B50:$AE50)</f>
        <v>15.82969710211878</v>
      </c>
      <c r="Y51" s="1">
        <f>_xlfn.STDEV.S(highProf_ECs!$B50:$AE50)</f>
        <v>18.708164054734251</v>
      </c>
      <c r="Z51" s="1">
        <f>_xlfn.STDEV.S(combined_ECs!$B50:$AE50)</f>
        <v>13.163690919369444</v>
      </c>
      <c r="AB51">
        <f t="shared" si="9"/>
        <v>11.603757382291628</v>
      </c>
      <c r="AC51">
        <f t="shared" si="10"/>
        <v>7.966214528464822</v>
      </c>
      <c r="AD51">
        <f t="shared" si="11"/>
        <v>9.4147883773328473</v>
      </c>
      <c r="AE51">
        <f t="shared" si="12"/>
        <v>6.6245604810761227</v>
      </c>
      <c r="AG51" s="1">
        <f>_xlfn.STDEV.S(baseCase_projects!$B50:$AE50)</f>
        <v>331.73976956741814</v>
      </c>
      <c r="AH51" s="1">
        <f>_xlfn.STDEV.S(highContagion_projects!$B50:$AE50)</f>
        <v>279.75093397068628</v>
      </c>
      <c r="AI51" s="1">
        <f>_xlfn.STDEV.S(highProf_projects!$B50:$AE50)</f>
        <v>328.4152491314448</v>
      </c>
      <c r="AJ51" s="1">
        <f>_xlfn.STDEV.S(combined_projects!$B50:$AE50)</f>
        <v>233.82232177642808</v>
      </c>
      <c r="AL51">
        <f t="shared" si="13"/>
        <v>166.94635121248251</v>
      </c>
      <c r="AM51">
        <f t="shared" si="2"/>
        <v>140.78323420671109</v>
      </c>
      <c r="AN51">
        <f t="shared" si="3"/>
        <v>165.27330321754113</v>
      </c>
      <c r="AO51">
        <f t="shared" si="4"/>
        <v>117.66989379508981</v>
      </c>
    </row>
    <row r="52" spans="7:41" x14ac:dyDescent="0.3">
      <c r="G52">
        <v>2059</v>
      </c>
      <c r="H52" s="1">
        <f>AVERAGE(baseCase_ECs!$B51:$AE51)</f>
        <v>37.5</v>
      </c>
      <c r="I52" s="1">
        <f>AVERAGE(highContagion_ECs!$B51:$AE51)</f>
        <v>48.3</v>
      </c>
      <c r="J52" s="1">
        <f>AVERAGE(highProf_ECs!$B51:$AE51)</f>
        <v>45.06666666666667</v>
      </c>
      <c r="K52" s="1">
        <f>AVERAGE(combined_ECs!$B51:$AE51)</f>
        <v>50.43333333333333</v>
      </c>
      <c r="L52" s="1"/>
      <c r="M52" s="1">
        <f>AVERAGE(baseCase_projects!$B51:$AE51)</f>
        <v>391.06666666666666</v>
      </c>
      <c r="N52" s="1">
        <f>AVERAGE(highContagion_projects!$B51:$AE51)</f>
        <v>627.29999999999995</v>
      </c>
      <c r="O52" s="1">
        <f>AVERAGE(highProf_projects!$B51:$AE51)</f>
        <v>596.73333333333335</v>
      </c>
      <c r="P52" s="1">
        <f>AVERAGE(combined_projects!$B51:$AE51)</f>
        <v>795.33333333333337</v>
      </c>
      <c r="R52" s="2">
        <f t="shared" si="5"/>
        <v>0.1279177955461574</v>
      </c>
      <c r="S52" s="2">
        <f t="shared" si="6"/>
        <v>0.20518965175444392</v>
      </c>
      <c r="T52" s="2">
        <f t="shared" si="7"/>
        <v>0.19519130377321087</v>
      </c>
      <c r="U52" s="2">
        <f t="shared" si="8"/>
        <v>0.26015330734157138</v>
      </c>
      <c r="W52" s="1">
        <f>_xlfn.STDEV.S(baseCase_ECs!$B51:$AE51)</f>
        <v>23.117018659942676</v>
      </c>
      <c r="X52" s="1">
        <f>_xlfn.STDEV.S(highContagion_ECs!$B51:$AE51)</f>
        <v>15.850921870286635</v>
      </c>
      <c r="Y52" s="1">
        <f>_xlfn.STDEV.S(highProf_ECs!$B51:$AE51)</f>
        <v>18.748670450945607</v>
      </c>
      <c r="Z52" s="1">
        <f>_xlfn.STDEV.S(combined_ECs!$B51:$AE51)</f>
        <v>13.171765344814288</v>
      </c>
      <c r="AB52">
        <f t="shared" si="9"/>
        <v>11.633522026077104</v>
      </c>
      <c r="AC52">
        <f t="shared" si="10"/>
        <v>7.9768957850581286</v>
      </c>
      <c r="AD52">
        <f t="shared" si="11"/>
        <v>9.4351730151381688</v>
      </c>
      <c r="AE52">
        <f t="shared" si="12"/>
        <v>6.6286238946002598</v>
      </c>
      <c r="AG52" s="1">
        <f>_xlfn.STDEV.S(baseCase_projects!$B51:$AE51)</f>
        <v>337.33447367032733</v>
      </c>
      <c r="AH52" s="1">
        <f>_xlfn.STDEV.S(highContagion_projects!$B51:$AE51)</f>
        <v>281.05014278349108</v>
      </c>
      <c r="AI52" s="1">
        <f>_xlfn.STDEV.S(highProf_projects!$B51:$AE51)</f>
        <v>330.14363993344739</v>
      </c>
      <c r="AJ52" s="1">
        <f>_xlfn.STDEV.S(combined_projects!$B51:$AE51)</f>
        <v>236.15692230807682</v>
      </c>
      <c r="AL52">
        <f t="shared" si="13"/>
        <v>169.76185758759129</v>
      </c>
      <c r="AM52">
        <f t="shared" si="2"/>
        <v>141.43705443165334</v>
      </c>
      <c r="AN52">
        <f t="shared" si="3"/>
        <v>166.1431070949593</v>
      </c>
      <c r="AO52">
        <f t="shared" si="4"/>
        <v>118.84476963468452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8A04-9240-4A2C-B442-0C4B0C9363A3}">
  <dimension ref="A1:AE51"/>
  <sheetViews>
    <sheetView topLeftCell="B1" workbookViewId="0">
      <selection activeCell="B1" sqref="B1:B1048576"/>
    </sheetView>
  </sheetViews>
  <sheetFormatPr defaultRowHeight="14.4" x14ac:dyDescent="0.3"/>
  <sheetData>
    <row r="1" spans="1:31" x14ac:dyDescent="0.3">
      <c r="A1" t="s">
        <v>0</v>
      </c>
    </row>
    <row r="2" spans="1:31" x14ac:dyDescent="0.3">
      <c r="A2">
        <v>2010</v>
      </c>
      <c r="B2">
        <v>0</v>
      </c>
      <c r="C2">
        <v>8</v>
      </c>
      <c r="D2">
        <v>2</v>
      </c>
      <c r="E2">
        <v>1</v>
      </c>
      <c r="F2">
        <v>1</v>
      </c>
      <c r="G2">
        <v>3</v>
      </c>
      <c r="H2">
        <v>5</v>
      </c>
      <c r="I2">
        <v>2</v>
      </c>
      <c r="J2">
        <v>2</v>
      </c>
      <c r="K2">
        <v>5</v>
      </c>
      <c r="L2">
        <v>29</v>
      </c>
      <c r="M2">
        <v>13</v>
      </c>
      <c r="N2">
        <v>5</v>
      </c>
      <c r="O2">
        <v>2</v>
      </c>
      <c r="P2">
        <v>13</v>
      </c>
      <c r="Q2">
        <v>1</v>
      </c>
      <c r="R2">
        <v>1</v>
      </c>
      <c r="S2">
        <v>11</v>
      </c>
      <c r="T2">
        <v>2</v>
      </c>
      <c r="U2">
        <v>11</v>
      </c>
      <c r="V2">
        <v>1</v>
      </c>
      <c r="W2">
        <v>2</v>
      </c>
      <c r="X2">
        <v>13</v>
      </c>
      <c r="Y2">
        <v>1</v>
      </c>
      <c r="Z2">
        <v>3</v>
      </c>
      <c r="AA2">
        <v>6</v>
      </c>
      <c r="AB2">
        <v>0</v>
      </c>
      <c r="AC2">
        <v>4</v>
      </c>
      <c r="AD2">
        <v>1</v>
      </c>
      <c r="AE2">
        <v>10</v>
      </c>
    </row>
    <row r="3" spans="1:31" x14ac:dyDescent="0.3">
      <c r="A3">
        <v>2011</v>
      </c>
      <c r="B3">
        <v>0</v>
      </c>
      <c r="C3">
        <v>10</v>
      </c>
      <c r="D3">
        <v>2</v>
      </c>
      <c r="E3">
        <v>1</v>
      </c>
      <c r="F3">
        <v>1</v>
      </c>
      <c r="G3">
        <v>4</v>
      </c>
      <c r="H3">
        <v>5</v>
      </c>
      <c r="I3">
        <v>2</v>
      </c>
      <c r="J3">
        <v>2</v>
      </c>
      <c r="K3">
        <v>7</v>
      </c>
      <c r="L3">
        <v>31</v>
      </c>
      <c r="M3">
        <v>15</v>
      </c>
      <c r="N3">
        <v>9</v>
      </c>
      <c r="O3">
        <v>2</v>
      </c>
      <c r="P3">
        <v>13</v>
      </c>
      <c r="Q3">
        <v>1</v>
      </c>
      <c r="R3">
        <v>1</v>
      </c>
      <c r="S3">
        <v>12</v>
      </c>
      <c r="T3">
        <v>2</v>
      </c>
      <c r="U3">
        <v>12</v>
      </c>
      <c r="V3">
        <v>1</v>
      </c>
      <c r="W3">
        <v>3</v>
      </c>
      <c r="X3">
        <v>13</v>
      </c>
      <c r="Y3">
        <v>1</v>
      </c>
      <c r="Z3">
        <v>3</v>
      </c>
      <c r="AA3">
        <v>6</v>
      </c>
      <c r="AB3">
        <v>0</v>
      </c>
      <c r="AC3">
        <v>4</v>
      </c>
      <c r="AD3">
        <v>1</v>
      </c>
      <c r="AE3">
        <v>11</v>
      </c>
    </row>
    <row r="4" spans="1:31" x14ac:dyDescent="0.3">
      <c r="A4">
        <v>2012</v>
      </c>
      <c r="B4">
        <v>0</v>
      </c>
      <c r="C4">
        <v>11</v>
      </c>
      <c r="D4">
        <v>2</v>
      </c>
      <c r="E4">
        <v>1</v>
      </c>
      <c r="F4">
        <v>1</v>
      </c>
      <c r="G4">
        <v>4</v>
      </c>
      <c r="H4">
        <v>6</v>
      </c>
      <c r="I4">
        <v>3</v>
      </c>
      <c r="J4">
        <v>2</v>
      </c>
      <c r="K4">
        <v>7</v>
      </c>
      <c r="L4">
        <v>36</v>
      </c>
      <c r="M4">
        <v>20</v>
      </c>
      <c r="N4">
        <v>12</v>
      </c>
      <c r="O4">
        <v>3</v>
      </c>
      <c r="P4">
        <v>15</v>
      </c>
      <c r="Q4">
        <v>1</v>
      </c>
      <c r="R4">
        <v>1</v>
      </c>
      <c r="S4">
        <v>16</v>
      </c>
      <c r="T4">
        <v>2</v>
      </c>
      <c r="U4">
        <v>15</v>
      </c>
      <c r="V4">
        <v>1</v>
      </c>
      <c r="W4">
        <v>3</v>
      </c>
      <c r="X4">
        <v>16</v>
      </c>
      <c r="Y4">
        <v>1</v>
      </c>
      <c r="Z4">
        <v>3</v>
      </c>
      <c r="AA4">
        <v>6</v>
      </c>
      <c r="AB4">
        <v>0</v>
      </c>
      <c r="AC4">
        <v>5</v>
      </c>
      <c r="AD4">
        <v>1</v>
      </c>
      <c r="AE4">
        <v>11</v>
      </c>
    </row>
    <row r="5" spans="1:31" x14ac:dyDescent="0.3">
      <c r="A5">
        <v>2013</v>
      </c>
      <c r="B5">
        <v>0</v>
      </c>
      <c r="C5">
        <v>14</v>
      </c>
      <c r="D5">
        <v>2</v>
      </c>
      <c r="E5">
        <v>1</v>
      </c>
      <c r="F5">
        <v>1</v>
      </c>
      <c r="G5">
        <v>4</v>
      </c>
      <c r="H5">
        <v>6</v>
      </c>
      <c r="I5">
        <v>3</v>
      </c>
      <c r="J5">
        <v>2</v>
      </c>
      <c r="K5">
        <v>10</v>
      </c>
      <c r="L5">
        <v>38</v>
      </c>
      <c r="M5">
        <v>24</v>
      </c>
      <c r="N5">
        <v>15</v>
      </c>
      <c r="O5">
        <v>5</v>
      </c>
      <c r="P5">
        <v>23</v>
      </c>
      <c r="Q5">
        <v>1</v>
      </c>
      <c r="R5">
        <v>1</v>
      </c>
      <c r="S5">
        <v>17</v>
      </c>
      <c r="T5">
        <v>3</v>
      </c>
      <c r="U5">
        <v>18</v>
      </c>
      <c r="V5">
        <v>1</v>
      </c>
      <c r="W5">
        <v>3</v>
      </c>
      <c r="X5">
        <v>18</v>
      </c>
      <c r="Y5">
        <v>1</v>
      </c>
      <c r="Z5">
        <v>4</v>
      </c>
      <c r="AA5">
        <v>6</v>
      </c>
      <c r="AB5">
        <v>0</v>
      </c>
      <c r="AC5">
        <v>7</v>
      </c>
      <c r="AD5">
        <v>1</v>
      </c>
      <c r="AE5">
        <v>14</v>
      </c>
    </row>
    <row r="6" spans="1:31" x14ac:dyDescent="0.3">
      <c r="A6">
        <v>2014</v>
      </c>
      <c r="B6">
        <v>0</v>
      </c>
      <c r="C6">
        <v>15</v>
      </c>
      <c r="D6">
        <v>2</v>
      </c>
      <c r="E6">
        <v>1</v>
      </c>
      <c r="F6">
        <v>1</v>
      </c>
      <c r="G6">
        <v>4</v>
      </c>
      <c r="H6">
        <v>6</v>
      </c>
      <c r="I6">
        <v>4</v>
      </c>
      <c r="J6">
        <v>2</v>
      </c>
      <c r="K6">
        <v>15</v>
      </c>
      <c r="L6">
        <v>40</v>
      </c>
      <c r="M6">
        <v>30</v>
      </c>
      <c r="N6">
        <v>19</v>
      </c>
      <c r="O6">
        <v>7</v>
      </c>
      <c r="P6">
        <v>24</v>
      </c>
      <c r="Q6">
        <v>3</v>
      </c>
      <c r="R6">
        <v>1</v>
      </c>
      <c r="S6">
        <v>19</v>
      </c>
      <c r="T6">
        <v>4</v>
      </c>
      <c r="U6">
        <v>22</v>
      </c>
      <c r="V6">
        <v>1</v>
      </c>
      <c r="W6">
        <v>3</v>
      </c>
      <c r="X6">
        <v>19</v>
      </c>
      <c r="Y6">
        <v>1</v>
      </c>
      <c r="Z6">
        <v>5</v>
      </c>
      <c r="AA6">
        <v>7</v>
      </c>
      <c r="AB6">
        <v>0</v>
      </c>
      <c r="AC6">
        <v>8</v>
      </c>
      <c r="AD6">
        <v>1</v>
      </c>
      <c r="AE6">
        <v>17</v>
      </c>
    </row>
    <row r="7" spans="1:31" x14ac:dyDescent="0.3">
      <c r="A7">
        <v>2015</v>
      </c>
      <c r="B7">
        <v>0</v>
      </c>
      <c r="C7">
        <v>20</v>
      </c>
      <c r="D7">
        <v>3</v>
      </c>
      <c r="E7">
        <v>1</v>
      </c>
      <c r="F7">
        <v>1</v>
      </c>
      <c r="G7">
        <v>4</v>
      </c>
      <c r="H7">
        <v>7</v>
      </c>
      <c r="I7">
        <v>4</v>
      </c>
      <c r="J7">
        <v>2</v>
      </c>
      <c r="K7">
        <v>18</v>
      </c>
      <c r="L7">
        <v>42</v>
      </c>
      <c r="M7">
        <v>32</v>
      </c>
      <c r="N7">
        <v>24</v>
      </c>
      <c r="O7">
        <v>8</v>
      </c>
      <c r="P7">
        <v>29</v>
      </c>
      <c r="Q7">
        <v>3</v>
      </c>
      <c r="R7">
        <v>3</v>
      </c>
      <c r="S7">
        <v>24</v>
      </c>
      <c r="T7">
        <v>4</v>
      </c>
      <c r="U7">
        <v>26</v>
      </c>
      <c r="V7">
        <v>1</v>
      </c>
      <c r="W7">
        <v>6</v>
      </c>
      <c r="X7">
        <v>21</v>
      </c>
      <c r="Y7">
        <v>1</v>
      </c>
      <c r="Z7">
        <v>6</v>
      </c>
      <c r="AA7">
        <v>8</v>
      </c>
      <c r="AB7">
        <v>0</v>
      </c>
      <c r="AC7">
        <v>9</v>
      </c>
      <c r="AD7">
        <v>1</v>
      </c>
      <c r="AE7">
        <v>20</v>
      </c>
    </row>
    <row r="8" spans="1:31" x14ac:dyDescent="0.3">
      <c r="A8">
        <v>2016</v>
      </c>
      <c r="B8">
        <v>0</v>
      </c>
      <c r="C8">
        <v>22</v>
      </c>
      <c r="D8">
        <v>3</v>
      </c>
      <c r="E8">
        <v>1</v>
      </c>
      <c r="F8">
        <v>1</v>
      </c>
      <c r="G8">
        <v>6</v>
      </c>
      <c r="H8">
        <v>7</v>
      </c>
      <c r="I8">
        <v>5</v>
      </c>
      <c r="J8">
        <v>2</v>
      </c>
      <c r="K8">
        <v>19</v>
      </c>
      <c r="L8">
        <v>44</v>
      </c>
      <c r="M8">
        <v>32</v>
      </c>
      <c r="N8">
        <v>27</v>
      </c>
      <c r="O8">
        <v>8</v>
      </c>
      <c r="P8">
        <v>29</v>
      </c>
      <c r="Q8">
        <v>3</v>
      </c>
      <c r="R8">
        <v>4</v>
      </c>
      <c r="S8">
        <v>28</v>
      </c>
      <c r="T8">
        <v>4</v>
      </c>
      <c r="U8">
        <v>26</v>
      </c>
      <c r="V8">
        <v>3</v>
      </c>
      <c r="W8">
        <v>8</v>
      </c>
      <c r="X8">
        <v>21</v>
      </c>
      <c r="Y8">
        <v>1</v>
      </c>
      <c r="Z8">
        <v>10</v>
      </c>
      <c r="AA8">
        <v>9</v>
      </c>
      <c r="AB8">
        <v>0</v>
      </c>
      <c r="AC8">
        <v>10</v>
      </c>
      <c r="AD8">
        <v>1</v>
      </c>
      <c r="AE8">
        <v>23</v>
      </c>
    </row>
    <row r="9" spans="1:31" x14ac:dyDescent="0.3">
      <c r="A9">
        <v>2017</v>
      </c>
      <c r="B9">
        <v>0</v>
      </c>
      <c r="C9">
        <v>26</v>
      </c>
      <c r="D9">
        <v>3</v>
      </c>
      <c r="E9">
        <v>1</v>
      </c>
      <c r="F9">
        <v>1</v>
      </c>
      <c r="G9">
        <v>6</v>
      </c>
      <c r="H9">
        <v>7</v>
      </c>
      <c r="I9">
        <v>6</v>
      </c>
      <c r="J9">
        <v>2</v>
      </c>
      <c r="K9">
        <v>21</v>
      </c>
      <c r="L9">
        <v>45</v>
      </c>
      <c r="M9">
        <v>35</v>
      </c>
      <c r="N9">
        <v>30</v>
      </c>
      <c r="O9">
        <v>9</v>
      </c>
      <c r="P9">
        <v>34</v>
      </c>
      <c r="Q9">
        <v>3</v>
      </c>
      <c r="R9">
        <v>6</v>
      </c>
      <c r="S9">
        <v>30</v>
      </c>
      <c r="T9">
        <v>4</v>
      </c>
      <c r="U9">
        <v>30</v>
      </c>
      <c r="V9">
        <v>5</v>
      </c>
      <c r="W9">
        <v>10</v>
      </c>
      <c r="X9">
        <v>23</v>
      </c>
      <c r="Y9">
        <v>1</v>
      </c>
      <c r="Z9">
        <v>11</v>
      </c>
      <c r="AA9">
        <v>9</v>
      </c>
      <c r="AB9">
        <v>0</v>
      </c>
      <c r="AC9">
        <v>11</v>
      </c>
      <c r="AD9">
        <v>1</v>
      </c>
      <c r="AE9">
        <v>25</v>
      </c>
    </row>
    <row r="10" spans="1:31" x14ac:dyDescent="0.3">
      <c r="A10">
        <v>2018</v>
      </c>
      <c r="B10">
        <v>0</v>
      </c>
      <c r="C10">
        <v>27</v>
      </c>
      <c r="D10">
        <v>3</v>
      </c>
      <c r="E10">
        <v>1</v>
      </c>
      <c r="F10">
        <v>1</v>
      </c>
      <c r="G10">
        <v>6</v>
      </c>
      <c r="H10">
        <v>7</v>
      </c>
      <c r="I10">
        <v>6</v>
      </c>
      <c r="J10">
        <v>2</v>
      </c>
      <c r="K10">
        <v>22</v>
      </c>
      <c r="L10">
        <v>47</v>
      </c>
      <c r="M10">
        <v>36</v>
      </c>
      <c r="N10">
        <v>31</v>
      </c>
      <c r="O10">
        <v>10</v>
      </c>
      <c r="P10">
        <v>36</v>
      </c>
      <c r="Q10">
        <v>3</v>
      </c>
      <c r="R10">
        <v>6</v>
      </c>
      <c r="S10">
        <v>31</v>
      </c>
      <c r="T10">
        <v>4</v>
      </c>
      <c r="U10">
        <v>32</v>
      </c>
      <c r="V10">
        <v>7</v>
      </c>
      <c r="W10">
        <v>14</v>
      </c>
      <c r="X10">
        <v>24</v>
      </c>
      <c r="Y10">
        <v>1</v>
      </c>
      <c r="Z10">
        <v>15</v>
      </c>
      <c r="AA10">
        <v>9</v>
      </c>
      <c r="AB10">
        <v>0</v>
      </c>
      <c r="AC10">
        <v>12</v>
      </c>
      <c r="AD10">
        <v>1</v>
      </c>
      <c r="AE10">
        <v>29</v>
      </c>
    </row>
    <row r="11" spans="1:31" x14ac:dyDescent="0.3">
      <c r="A11">
        <v>2019</v>
      </c>
      <c r="B11">
        <v>0</v>
      </c>
      <c r="C11">
        <v>29</v>
      </c>
      <c r="D11">
        <v>5</v>
      </c>
      <c r="E11">
        <v>1</v>
      </c>
      <c r="F11">
        <v>1</v>
      </c>
      <c r="G11">
        <v>6</v>
      </c>
      <c r="H11">
        <v>7</v>
      </c>
      <c r="I11">
        <v>6</v>
      </c>
      <c r="J11">
        <v>2</v>
      </c>
      <c r="K11">
        <v>25</v>
      </c>
      <c r="L11">
        <v>49</v>
      </c>
      <c r="M11">
        <v>38</v>
      </c>
      <c r="N11">
        <v>32</v>
      </c>
      <c r="O11">
        <v>11</v>
      </c>
      <c r="P11">
        <v>38</v>
      </c>
      <c r="Q11">
        <v>3</v>
      </c>
      <c r="R11">
        <v>7</v>
      </c>
      <c r="S11">
        <v>33</v>
      </c>
      <c r="T11">
        <v>4</v>
      </c>
      <c r="U11">
        <v>32</v>
      </c>
      <c r="V11">
        <v>9</v>
      </c>
      <c r="W11">
        <v>17</v>
      </c>
      <c r="X11">
        <v>25</v>
      </c>
      <c r="Y11">
        <v>1</v>
      </c>
      <c r="Z11">
        <v>16</v>
      </c>
      <c r="AA11">
        <v>9</v>
      </c>
      <c r="AB11">
        <v>0</v>
      </c>
      <c r="AC11">
        <v>14</v>
      </c>
      <c r="AD11">
        <v>1</v>
      </c>
      <c r="AE11">
        <v>31</v>
      </c>
    </row>
    <row r="12" spans="1:31" x14ac:dyDescent="0.3">
      <c r="A12">
        <v>2020</v>
      </c>
      <c r="B12">
        <v>0</v>
      </c>
      <c r="C12">
        <v>30</v>
      </c>
      <c r="D12">
        <v>5</v>
      </c>
      <c r="E12">
        <v>1</v>
      </c>
      <c r="F12">
        <v>2</v>
      </c>
      <c r="G12">
        <v>6</v>
      </c>
      <c r="H12">
        <v>7</v>
      </c>
      <c r="I12">
        <v>6</v>
      </c>
      <c r="J12">
        <v>2</v>
      </c>
      <c r="K12">
        <v>27</v>
      </c>
      <c r="L12">
        <v>50</v>
      </c>
      <c r="M12">
        <v>38</v>
      </c>
      <c r="N12">
        <v>36</v>
      </c>
      <c r="O12">
        <v>13</v>
      </c>
      <c r="P12">
        <v>41</v>
      </c>
      <c r="Q12">
        <v>3</v>
      </c>
      <c r="R12">
        <v>11</v>
      </c>
      <c r="S12">
        <v>34</v>
      </c>
      <c r="T12">
        <v>4</v>
      </c>
      <c r="U12">
        <v>37</v>
      </c>
      <c r="V12">
        <v>10</v>
      </c>
      <c r="W12">
        <v>20</v>
      </c>
      <c r="X12">
        <v>32</v>
      </c>
      <c r="Y12">
        <v>2</v>
      </c>
      <c r="Z12">
        <v>17</v>
      </c>
      <c r="AA12">
        <v>10</v>
      </c>
      <c r="AB12">
        <v>0</v>
      </c>
      <c r="AC12">
        <v>15</v>
      </c>
      <c r="AD12">
        <v>1</v>
      </c>
      <c r="AE12">
        <v>33</v>
      </c>
    </row>
    <row r="13" spans="1:31" x14ac:dyDescent="0.3">
      <c r="A13">
        <v>2021</v>
      </c>
      <c r="B13">
        <v>0</v>
      </c>
      <c r="C13">
        <v>32</v>
      </c>
      <c r="D13">
        <v>5</v>
      </c>
      <c r="E13">
        <v>1</v>
      </c>
      <c r="F13">
        <v>2</v>
      </c>
      <c r="G13">
        <v>6</v>
      </c>
      <c r="H13">
        <v>7</v>
      </c>
      <c r="I13">
        <v>6</v>
      </c>
      <c r="J13">
        <v>2</v>
      </c>
      <c r="K13">
        <v>28</v>
      </c>
      <c r="L13">
        <v>50</v>
      </c>
      <c r="M13">
        <v>41</v>
      </c>
      <c r="N13">
        <v>38</v>
      </c>
      <c r="O13">
        <v>17</v>
      </c>
      <c r="P13">
        <v>41</v>
      </c>
      <c r="Q13">
        <v>3</v>
      </c>
      <c r="R13">
        <v>12</v>
      </c>
      <c r="S13">
        <v>35</v>
      </c>
      <c r="T13">
        <v>4</v>
      </c>
      <c r="U13">
        <v>39</v>
      </c>
      <c r="V13">
        <v>10</v>
      </c>
      <c r="W13">
        <v>21</v>
      </c>
      <c r="X13">
        <v>34</v>
      </c>
      <c r="Y13">
        <v>2</v>
      </c>
      <c r="Z13">
        <v>17</v>
      </c>
      <c r="AA13">
        <v>10</v>
      </c>
      <c r="AB13">
        <v>0</v>
      </c>
      <c r="AC13">
        <v>19</v>
      </c>
      <c r="AD13">
        <v>1</v>
      </c>
      <c r="AE13">
        <v>33</v>
      </c>
    </row>
    <row r="14" spans="1:31" x14ac:dyDescent="0.3">
      <c r="A14">
        <v>2022</v>
      </c>
      <c r="B14">
        <v>0</v>
      </c>
      <c r="C14">
        <v>35</v>
      </c>
      <c r="D14">
        <v>5</v>
      </c>
      <c r="E14">
        <v>1</v>
      </c>
      <c r="F14">
        <v>2</v>
      </c>
      <c r="G14">
        <v>6</v>
      </c>
      <c r="H14">
        <v>7</v>
      </c>
      <c r="I14">
        <v>6</v>
      </c>
      <c r="J14">
        <v>2</v>
      </c>
      <c r="K14">
        <v>29</v>
      </c>
      <c r="L14">
        <v>50</v>
      </c>
      <c r="M14">
        <v>42</v>
      </c>
      <c r="N14">
        <v>40</v>
      </c>
      <c r="O14">
        <v>18</v>
      </c>
      <c r="P14">
        <v>41</v>
      </c>
      <c r="Q14">
        <v>3</v>
      </c>
      <c r="R14">
        <v>12</v>
      </c>
      <c r="S14">
        <v>36</v>
      </c>
      <c r="T14">
        <v>4</v>
      </c>
      <c r="U14">
        <v>42</v>
      </c>
      <c r="V14">
        <v>12</v>
      </c>
      <c r="W14">
        <v>23</v>
      </c>
      <c r="X14">
        <v>36</v>
      </c>
      <c r="Y14">
        <v>2</v>
      </c>
      <c r="Z14">
        <v>18</v>
      </c>
      <c r="AA14">
        <v>11</v>
      </c>
      <c r="AB14">
        <v>0</v>
      </c>
      <c r="AC14">
        <v>19</v>
      </c>
      <c r="AD14">
        <v>1</v>
      </c>
      <c r="AE14">
        <v>35</v>
      </c>
    </row>
    <row r="15" spans="1:31" x14ac:dyDescent="0.3">
      <c r="A15">
        <v>2023</v>
      </c>
      <c r="B15">
        <v>0</v>
      </c>
      <c r="C15">
        <v>40</v>
      </c>
      <c r="D15">
        <v>5</v>
      </c>
      <c r="E15">
        <v>1</v>
      </c>
      <c r="F15">
        <v>2</v>
      </c>
      <c r="G15">
        <v>6</v>
      </c>
      <c r="H15">
        <v>7</v>
      </c>
      <c r="I15">
        <v>6</v>
      </c>
      <c r="J15">
        <v>2</v>
      </c>
      <c r="K15">
        <v>32</v>
      </c>
      <c r="L15">
        <v>50</v>
      </c>
      <c r="M15">
        <v>43</v>
      </c>
      <c r="N15">
        <v>42</v>
      </c>
      <c r="O15">
        <v>19</v>
      </c>
      <c r="P15">
        <v>41</v>
      </c>
      <c r="Q15">
        <v>3</v>
      </c>
      <c r="R15">
        <v>13</v>
      </c>
      <c r="S15">
        <v>38</v>
      </c>
      <c r="T15">
        <v>4</v>
      </c>
      <c r="U15">
        <v>43</v>
      </c>
      <c r="V15">
        <v>16</v>
      </c>
      <c r="W15">
        <v>23</v>
      </c>
      <c r="X15">
        <v>39</v>
      </c>
      <c r="Y15">
        <v>2</v>
      </c>
      <c r="Z15">
        <v>19</v>
      </c>
      <c r="AA15">
        <v>11</v>
      </c>
      <c r="AB15">
        <v>0</v>
      </c>
      <c r="AC15">
        <v>22</v>
      </c>
      <c r="AD15">
        <v>1</v>
      </c>
      <c r="AE15">
        <v>37</v>
      </c>
    </row>
    <row r="16" spans="1:31" x14ac:dyDescent="0.3">
      <c r="A16">
        <v>2024</v>
      </c>
      <c r="B16">
        <v>0</v>
      </c>
      <c r="C16">
        <v>41</v>
      </c>
      <c r="D16">
        <v>6</v>
      </c>
      <c r="E16">
        <v>1</v>
      </c>
      <c r="F16">
        <v>3</v>
      </c>
      <c r="G16">
        <v>6</v>
      </c>
      <c r="H16">
        <v>7</v>
      </c>
      <c r="I16">
        <v>6</v>
      </c>
      <c r="J16">
        <v>3</v>
      </c>
      <c r="K16">
        <v>33</v>
      </c>
      <c r="L16">
        <v>50</v>
      </c>
      <c r="M16">
        <v>44</v>
      </c>
      <c r="N16">
        <v>44</v>
      </c>
      <c r="O16">
        <v>20</v>
      </c>
      <c r="P16">
        <v>42</v>
      </c>
      <c r="Q16">
        <v>3</v>
      </c>
      <c r="R16">
        <v>18</v>
      </c>
      <c r="S16">
        <v>39</v>
      </c>
      <c r="T16">
        <v>4</v>
      </c>
      <c r="U16">
        <v>44</v>
      </c>
      <c r="V16">
        <v>18</v>
      </c>
      <c r="W16">
        <v>27</v>
      </c>
      <c r="X16">
        <v>42</v>
      </c>
      <c r="Y16">
        <v>2</v>
      </c>
      <c r="Z16">
        <v>19</v>
      </c>
      <c r="AA16">
        <v>11</v>
      </c>
      <c r="AB16">
        <v>0</v>
      </c>
      <c r="AC16">
        <v>23</v>
      </c>
      <c r="AD16">
        <v>1</v>
      </c>
      <c r="AE16">
        <v>41</v>
      </c>
    </row>
    <row r="17" spans="1:31" x14ac:dyDescent="0.3">
      <c r="A17">
        <v>2025</v>
      </c>
      <c r="B17">
        <v>0</v>
      </c>
      <c r="C17">
        <v>43</v>
      </c>
      <c r="D17">
        <v>6</v>
      </c>
      <c r="E17">
        <v>1</v>
      </c>
      <c r="F17">
        <v>3</v>
      </c>
      <c r="G17">
        <v>6</v>
      </c>
      <c r="H17">
        <v>7</v>
      </c>
      <c r="I17">
        <v>6</v>
      </c>
      <c r="J17">
        <v>3</v>
      </c>
      <c r="K17">
        <v>37</v>
      </c>
      <c r="L17">
        <v>50</v>
      </c>
      <c r="M17">
        <v>44</v>
      </c>
      <c r="N17">
        <v>44</v>
      </c>
      <c r="O17">
        <v>22</v>
      </c>
      <c r="P17">
        <v>43</v>
      </c>
      <c r="Q17">
        <v>3</v>
      </c>
      <c r="R17">
        <v>20</v>
      </c>
      <c r="S17">
        <v>40</v>
      </c>
      <c r="T17">
        <v>4</v>
      </c>
      <c r="U17">
        <v>44</v>
      </c>
      <c r="V17">
        <v>18</v>
      </c>
      <c r="W17">
        <v>27</v>
      </c>
      <c r="X17">
        <v>42</v>
      </c>
      <c r="Y17">
        <v>2</v>
      </c>
      <c r="Z17">
        <v>19</v>
      </c>
      <c r="AA17">
        <v>11</v>
      </c>
      <c r="AB17">
        <v>0</v>
      </c>
      <c r="AC17">
        <v>25</v>
      </c>
      <c r="AD17">
        <v>1</v>
      </c>
      <c r="AE17">
        <v>42</v>
      </c>
    </row>
    <row r="18" spans="1:31" x14ac:dyDescent="0.3">
      <c r="A18">
        <v>2026</v>
      </c>
      <c r="B18">
        <v>0</v>
      </c>
      <c r="C18">
        <v>44</v>
      </c>
      <c r="D18">
        <v>6</v>
      </c>
      <c r="E18">
        <v>1</v>
      </c>
      <c r="F18">
        <v>3</v>
      </c>
      <c r="G18">
        <v>6</v>
      </c>
      <c r="H18">
        <v>7</v>
      </c>
      <c r="I18">
        <v>6</v>
      </c>
      <c r="J18">
        <v>3</v>
      </c>
      <c r="K18">
        <v>37</v>
      </c>
      <c r="L18">
        <v>50</v>
      </c>
      <c r="M18">
        <v>45</v>
      </c>
      <c r="N18">
        <v>46</v>
      </c>
      <c r="O18">
        <v>22</v>
      </c>
      <c r="P18">
        <v>45</v>
      </c>
      <c r="Q18">
        <v>3</v>
      </c>
      <c r="R18">
        <v>21</v>
      </c>
      <c r="S18">
        <v>41</v>
      </c>
      <c r="T18">
        <v>4</v>
      </c>
      <c r="U18">
        <v>45</v>
      </c>
      <c r="V18">
        <v>19</v>
      </c>
      <c r="W18">
        <v>28</v>
      </c>
      <c r="X18">
        <v>42</v>
      </c>
      <c r="Y18">
        <v>2</v>
      </c>
      <c r="Z18">
        <v>20</v>
      </c>
      <c r="AA18">
        <v>12</v>
      </c>
      <c r="AB18">
        <v>0</v>
      </c>
      <c r="AC18">
        <v>26</v>
      </c>
      <c r="AD18">
        <v>1</v>
      </c>
      <c r="AE18">
        <v>45</v>
      </c>
    </row>
    <row r="19" spans="1:31" x14ac:dyDescent="0.3">
      <c r="A19">
        <v>2027</v>
      </c>
      <c r="B19">
        <v>0</v>
      </c>
      <c r="C19">
        <v>45</v>
      </c>
      <c r="D19">
        <v>6</v>
      </c>
      <c r="E19">
        <v>1</v>
      </c>
      <c r="F19">
        <v>3</v>
      </c>
      <c r="G19">
        <v>6</v>
      </c>
      <c r="H19">
        <v>7</v>
      </c>
      <c r="I19">
        <v>6</v>
      </c>
      <c r="J19">
        <v>3</v>
      </c>
      <c r="K19">
        <v>38</v>
      </c>
      <c r="L19">
        <v>51</v>
      </c>
      <c r="M19">
        <v>47</v>
      </c>
      <c r="N19">
        <v>47</v>
      </c>
      <c r="O19">
        <v>22</v>
      </c>
      <c r="P19">
        <v>47</v>
      </c>
      <c r="Q19">
        <v>3</v>
      </c>
      <c r="R19">
        <v>22</v>
      </c>
      <c r="S19">
        <v>42</v>
      </c>
      <c r="T19">
        <v>4</v>
      </c>
      <c r="U19">
        <v>45</v>
      </c>
      <c r="V19">
        <v>20</v>
      </c>
      <c r="W19">
        <v>29</v>
      </c>
      <c r="X19">
        <v>44</v>
      </c>
      <c r="Y19">
        <v>2</v>
      </c>
      <c r="Z19">
        <v>21</v>
      </c>
      <c r="AA19">
        <v>12</v>
      </c>
      <c r="AB19">
        <v>0</v>
      </c>
      <c r="AC19">
        <v>26</v>
      </c>
      <c r="AD19">
        <v>1</v>
      </c>
      <c r="AE19">
        <v>46</v>
      </c>
    </row>
    <row r="20" spans="1:31" x14ac:dyDescent="0.3">
      <c r="A20">
        <v>2028</v>
      </c>
      <c r="B20">
        <v>0</v>
      </c>
      <c r="C20">
        <v>48</v>
      </c>
      <c r="D20">
        <v>6</v>
      </c>
      <c r="E20">
        <v>1</v>
      </c>
      <c r="F20">
        <v>3</v>
      </c>
      <c r="G20">
        <v>6</v>
      </c>
      <c r="H20">
        <v>7</v>
      </c>
      <c r="I20">
        <v>6</v>
      </c>
      <c r="J20">
        <v>3</v>
      </c>
      <c r="K20">
        <v>39</v>
      </c>
      <c r="L20">
        <v>51</v>
      </c>
      <c r="M20">
        <v>48</v>
      </c>
      <c r="N20">
        <v>48</v>
      </c>
      <c r="O20">
        <v>24</v>
      </c>
      <c r="P20">
        <v>48</v>
      </c>
      <c r="Q20">
        <v>3</v>
      </c>
      <c r="R20">
        <v>23</v>
      </c>
      <c r="S20">
        <v>43</v>
      </c>
      <c r="T20">
        <v>4</v>
      </c>
      <c r="U20">
        <v>46</v>
      </c>
      <c r="V20">
        <v>21</v>
      </c>
      <c r="W20">
        <v>29</v>
      </c>
      <c r="X20">
        <v>46</v>
      </c>
      <c r="Y20">
        <v>2</v>
      </c>
      <c r="Z20">
        <v>21</v>
      </c>
      <c r="AA20">
        <v>13</v>
      </c>
      <c r="AB20">
        <v>0</v>
      </c>
      <c r="AC20">
        <v>27</v>
      </c>
      <c r="AD20">
        <v>1</v>
      </c>
      <c r="AE20">
        <v>46</v>
      </c>
    </row>
    <row r="21" spans="1:31" x14ac:dyDescent="0.3">
      <c r="A21">
        <v>2029</v>
      </c>
      <c r="B21">
        <v>0</v>
      </c>
      <c r="C21">
        <v>49</v>
      </c>
      <c r="D21">
        <v>6</v>
      </c>
      <c r="E21">
        <v>1</v>
      </c>
      <c r="F21">
        <v>3</v>
      </c>
      <c r="G21">
        <v>6</v>
      </c>
      <c r="H21">
        <v>7</v>
      </c>
      <c r="I21">
        <v>6</v>
      </c>
      <c r="J21">
        <v>4</v>
      </c>
      <c r="K21">
        <v>40</v>
      </c>
      <c r="L21">
        <v>51</v>
      </c>
      <c r="M21">
        <v>49</v>
      </c>
      <c r="N21">
        <v>48</v>
      </c>
      <c r="O21">
        <v>24</v>
      </c>
      <c r="P21">
        <v>49</v>
      </c>
      <c r="Q21">
        <v>3</v>
      </c>
      <c r="R21">
        <v>27</v>
      </c>
      <c r="S21">
        <v>45</v>
      </c>
      <c r="T21">
        <v>4</v>
      </c>
      <c r="U21">
        <v>47</v>
      </c>
      <c r="V21">
        <v>22</v>
      </c>
      <c r="W21">
        <v>31</v>
      </c>
      <c r="X21">
        <v>47</v>
      </c>
      <c r="Y21">
        <v>2</v>
      </c>
      <c r="Z21">
        <v>23</v>
      </c>
      <c r="AA21">
        <v>13</v>
      </c>
      <c r="AB21">
        <v>0</v>
      </c>
      <c r="AC21">
        <v>28</v>
      </c>
      <c r="AD21">
        <v>1</v>
      </c>
      <c r="AE21">
        <v>46</v>
      </c>
    </row>
    <row r="22" spans="1:31" x14ac:dyDescent="0.3">
      <c r="A22">
        <v>2030</v>
      </c>
      <c r="B22">
        <v>0</v>
      </c>
      <c r="C22">
        <v>50</v>
      </c>
      <c r="D22">
        <v>6</v>
      </c>
      <c r="E22">
        <v>1</v>
      </c>
      <c r="F22">
        <v>3</v>
      </c>
      <c r="G22">
        <v>6</v>
      </c>
      <c r="H22">
        <v>7</v>
      </c>
      <c r="I22">
        <v>6</v>
      </c>
      <c r="J22">
        <v>4</v>
      </c>
      <c r="K22">
        <v>43</v>
      </c>
      <c r="L22">
        <v>52</v>
      </c>
      <c r="M22">
        <v>50</v>
      </c>
      <c r="N22">
        <v>49</v>
      </c>
      <c r="O22">
        <v>25</v>
      </c>
      <c r="P22">
        <v>50</v>
      </c>
      <c r="Q22">
        <v>3</v>
      </c>
      <c r="R22">
        <v>28</v>
      </c>
      <c r="S22">
        <v>47</v>
      </c>
      <c r="T22">
        <v>4</v>
      </c>
      <c r="U22">
        <v>48</v>
      </c>
      <c r="V22">
        <v>25</v>
      </c>
      <c r="W22">
        <v>35</v>
      </c>
      <c r="X22">
        <v>47</v>
      </c>
      <c r="Y22">
        <v>2</v>
      </c>
      <c r="Z22">
        <v>26</v>
      </c>
      <c r="AA22">
        <v>13</v>
      </c>
      <c r="AB22">
        <v>0</v>
      </c>
      <c r="AC22">
        <v>30</v>
      </c>
      <c r="AD22">
        <v>2</v>
      </c>
      <c r="AE22">
        <v>47</v>
      </c>
    </row>
    <row r="23" spans="1:31" x14ac:dyDescent="0.3">
      <c r="A23">
        <v>2031</v>
      </c>
      <c r="B23">
        <v>0</v>
      </c>
      <c r="C23">
        <v>50</v>
      </c>
      <c r="D23">
        <v>6</v>
      </c>
      <c r="E23">
        <v>1</v>
      </c>
      <c r="F23">
        <v>3</v>
      </c>
      <c r="G23">
        <v>6</v>
      </c>
      <c r="H23">
        <v>7</v>
      </c>
      <c r="I23">
        <v>6</v>
      </c>
      <c r="J23">
        <v>6</v>
      </c>
      <c r="K23">
        <v>44</v>
      </c>
      <c r="L23">
        <v>52</v>
      </c>
      <c r="M23">
        <v>50</v>
      </c>
      <c r="N23">
        <v>49</v>
      </c>
      <c r="O23">
        <v>26</v>
      </c>
      <c r="P23">
        <v>50</v>
      </c>
      <c r="Q23">
        <v>3</v>
      </c>
      <c r="R23">
        <v>30</v>
      </c>
      <c r="S23">
        <v>47</v>
      </c>
      <c r="T23">
        <v>4</v>
      </c>
      <c r="U23">
        <v>48</v>
      </c>
      <c r="V23">
        <v>25</v>
      </c>
      <c r="W23">
        <v>38</v>
      </c>
      <c r="X23">
        <v>48</v>
      </c>
      <c r="Y23">
        <v>2</v>
      </c>
      <c r="Z23">
        <v>27</v>
      </c>
      <c r="AA23">
        <v>14</v>
      </c>
      <c r="AB23">
        <v>0</v>
      </c>
      <c r="AC23">
        <v>32</v>
      </c>
      <c r="AD23">
        <v>2</v>
      </c>
      <c r="AE23">
        <v>47</v>
      </c>
    </row>
    <row r="24" spans="1:31" x14ac:dyDescent="0.3">
      <c r="A24">
        <v>2032</v>
      </c>
      <c r="B24">
        <v>0</v>
      </c>
      <c r="C24">
        <v>50</v>
      </c>
      <c r="D24">
        <v>7</v>
      </c>
      <c r="E24">
        <v>1</v>
      </c>
      <c r="F24">
        <v>3</v>
      </c>
      <c r="G24">
        <v>6</v>
      </c>
      <c r="H24">
        <v>7</v>
      </c>
      <c r="I24">
        <v>6</v>
      </c>
      <c r="J24">
        <v>7</v>
      </c>
      <c r="K24">
        <v>44</v>
      </c>
      <c r="L24">
        <v>52</v>
      </c>
      <c r="M24">
        <v>51</v>
      </c>
      <c r="N24">
        <v>50</v>
      </c>
      <c r="O24">
        <v>28</v>
      </c>
      <c r="P24">
        <v>51</v>
      </c>
      <c r="Q24">
        <v>3</v>
      </c>
      <c r="R24">
        <v>32</v>
      </c>
      <c r="S24">
        <v>47</v>
      </c>
      <c r="T24">
        <v>4</v>
      </c>
      <c r="U24">
        <v>49</v>
      </c>
      <c r="V24">
        <v>26</v>
      </c>
      <c r="W24">
        <v>38</v>
      </c>
      <c r="X24">
        <v>49</v>
      </c>
      <c r="Y24">
        <v>2</v>
      </c>
      <c r="Z24">
        <v>28</v>
      </c>
      <c r="AA24">
        <v>15</v>
      </c>
      <c r="AB24">
        <v>0</v>
      </c>
      <c r="AC24">
        <v>34</v>
      </c>
      <c r="AD24">
        <v>2</v>
      </c>
      <c r="AE24">
        <v>48</v>
      </c>
    </row>
    <row r="25" spans="1:31" x14ac:dyDescent="0.3">
      <c r="A25">
        <v>2033</v>
      </c>
      <c r="B25">
        <v>0</v>
      </c>
      <c r="C25">
        <v>50</v>
      </c>
      <c r="D25">
        <v>7</v>
      </c>
      <c r="E25">
        <v>1</v>
      </c>
      <c r="F25">
        <v>3</v>
      </c>
      <c r="G25">
        <v>6</v>
      </c>
      <c r="H25">
        <v>9</v>
      </c>
      <c r="I25">
        <v>6</v>
      </c>
      <c r="J25">
        <v>7</v>
      </c>
      <c r="K25">
        <v>45</v>
      </c>
      <c r="L25">
        <v>52</v>
      </c>
      <c r="M25">
        <v>52</v>
      </c>
      <c r="N25">
        <v>50</v>
      </c>
      <c r="O25">
        <v>31</v>
      </c>
      <c r="P25">
        <v>51</v>
      </c>
      <c r="Q25">
        <v>3</v>
      </c>
      <c r="R25">
        <v>32</v>
      </c>
      <c r="S25">
        <v>49</v>
      </c>
      <c r="T25">
        <v>4</v>
      </c>
      <c r="U25">
        <v>50</v>
      </c>
      <c r="V25">
        <v>26</v>
      </c>
      <c r="W25">
        <v>39</v>
      </c>
      <c r="X25">
        <v>50</v>
      </c>
      <c r="Y25">
        <v>2</v>
      </c>
      <c r="Z25">
        <v>28</v>
      </c>
      <c r="AA25">
        <v>19</v>
      </c>
      <c r="AB25">
        <v>0</v>
      </c>
      <c r="AC25">
        <v>36</v>
      </c>
      <c r="AD25">
        <v>5</v>
      </c>
      <c r="AE25">
        <v>50</v>
      </c>
    </row>
    <row r="26" spans="1:31" x14ac:dyDescent="0.3">
      <c r="A26">
        <v>2034</v>
      </c>
      <c r="B26">
        <v>0</v>
      </c>
      <c r="C26">
        <v>50</v>
      </c>
      <c r="D26">
        <v>9</v>
      </c>
      <c r="E26">
        <v>1</v>
      </c>
      <c r="F26">
        <v>3</v>
      </c>
      <c r="G26">
        <v>6</v>
      </c>
      <c r="H26">
        <v>11</v>
      </c>
      <c r="I26">
        <v>6</v>
      </c>
      <c r="J26">
        <v>7</v>
      </c>
      <c r="K26">
        <v>47</v>
      </c>
      <c r="L26">
        <v>52</v>
      </c>
      <c r="M26">
        <v>52</v>
      </c>
      <c r="N26">
        <v>50</v>
      </c>
      <c r="O26">
        <v>37</v>
      </c>
      <c r="P26">
        <v>51</v>
      </c>
      <c r="Q26">
        <v>3</v>
      </c>
      <c r="R26">
        <v>33</v>
      </c>
      <c r="S26">
        <v>51</v>
      </c>
      <c r="T26">
        <v>4</v>
      </c>
      <c r="U26">
        <v>50</v>
      </c>
      <c r="V26">
        <v>28</v>
      </c>
      <c r="W26">
        <v>40</v>
      </c>
      <c r="X26">
        <v>50</v>
      </c>
      <c r="Y26">
        <v>2</v>
      </c>
      <c r="Z26">
        <v>28</v>
      </c>
      <c r="AA26">
        <v>20</v>
      </c>
      <c r="AB26">
        <v>0</v>
      </c>
      <c r="AC26">
        <v>39</v>
      </c>
      <c r="AD26">
        <v>7</v>
      </c>
      <c r="AE26">
        <v>50</v>
      </c>
    </row>
    <row r="27" spans="1:31" x14ac:dyDescent="0.3">
      <c r="A27">
        <v>2035</v>
      </c>
      <c r="B27">
        <v>0</v>
      </c>
      <c r="C27">
        <v>52</v>
      </c>
      <c r="D27">
        <v>11</v>
      </c>
      <c r="E27">
        <v>1</v>
      </c>
      <c r="F27">
        <v>3</v>
      </c>
      <c r="G27">
        <v>6</v>
      </c>
      <c r="H27">
        <v>14</v>
      </c>
      <c r="I27">
        <v>6</v>
      </c>
      <c r="J27">
        <v>8</v>
      </c>
      <c r="K27">
        <v>48</v>
      </c>
      <c r="L27">
        <v>52</v>
      </c>
      <c r="M27">
        <v>52</v>
      </c>
      <c r="N27">
        <v>50</v>
      </c>
      <c r="O27">
        <v>37</v>
      </c>
      <c r="P27">
        <v>51</v>
      </c>
      <c r="Q27">
        <v>3</v>
      </c>
      <c r="R27">
        <v>35</v>
      </c>
      <c r="S27">
        <v>51</v>
      </c>
      <c r="T27">
        <v>4</v>
      </c>
      <c r="U27">
        <v>51</v>
      </c>
      <c r="V27">
        <v>31</v>
      </c>
      <c r="W27">
        <v>41</v>
      </c>
      <c r="X27">
        <v>50</v>
      </c>
      <c r="Y27">
        <v>2</v>
      </c>
      <c r="Z27">
        <v>30</v>
      </c>
      <c r="AA27">
        <v>22</v>
      </c>
      <c r="AB27">
        <v>0</v>
      </c>
      <c r="AC27">
        <v>40</v>
      </c>
      <c r="AD27">
        <v>8</v>
      </c>
      <c r="AE27">
        <v>50</v>
      </c>
    </row>
    <row r="28" spans="1:31" x14ac:dyDescent="0.3">
      <c r="A28">
        <v>2036</v>
      </c>
      <c r="B28">
        <v>0</v>
      </c>
      <c r="C28">
        <v>53</v>
      </c>
      <c r="D28">
        <v>12</v>
      </c>
      <c r="E28">
        <v>1</v>
      </c>
      <c r="F28">
        <v>3</v>
      </c>
      <c r="G28">
        <v>6</v>
      </c>
      <c r="H28">
        <v>15</v>
      </c>
      <c r="I28">
        <v>6</v>
      </c>
      <c r="J28">
        <v>9</v>
      </c>
      <c r="K28">
        <v>49</v>
      </c>
      <c r="L28">
        <v>52</v>
      </c>
      <c r="M28">
        <v>52</v>
      </c>
      <c r="N28">
        <v>52</v>
      </c>
      <c r="O28">
        <v>37</v>
      </c>
      <c r="P28">
        <v>51</v>
      </c>
      <c r="Q28">
        <v>3</v>
      </c>
      <c r="R28">
        <v>37</v>
      </c>
      <c r="S28">
        <v>51</v>
      </c>
      <c r="T28">
        <v>4</v>
      </c>
      <c r="U28">
        <v>51</v>
      </c>
      <c r="V28">
        <v>32</v>
      </c>
      <c r="W28">
        <v>42</v>
      </c>
      <c r="X28">
        <v>51</v>
      </c>
      <c r="Y28">
        <v>2</v>
      </c>
      <c r="Z28">
        <v>32</v>
      </c>
      <c r="AA28">
        <v>23</v>
      </c>
      <c r="AB28">
        <v>0</v>
      </c>
      <c r="AC28">
        <v>43</v>
      </c>
      <c r="AD28">
        <v>9</v>
      </c>
      <c r="AE28">
        <v>50</v>
      </c>
    </row>
    <row r="29" spans="1:31" x14ac:dyDescent="0.3">
      <c r="A29">
        <v>2037</v>
      </c>
      <c r="B29">
        <v>0</v>
      </c>
      <c r="C29">
        <v>53</v>
      </c>
      <c r="D29">
        <v>13</v>
      </c>
      <c r="E29">
        <v>1</v>
      </c>
      <c r="F29">
        <v>3</v>
      </c>
      <c r="G29">
        <v>6</v>
      </c>
      <c r="H29">
        <v>16</v>
      </c>
      <c r="I29">
        <v>6</v>
      </c>
      <c r="J29">
        <v>11</v>
      </c>
      <c r="K29">
        <v>50</v>
      </c>
      <c r="L29">
        <v>52</v>
      </c>
      <c r="M29">
        <v>52</v>
      </c>
      <c r="N29">
        <v>52</v>
      </c>
      <c r="O29">
        <v>37</v>
      </c>
      <c r="P29">
        <v>52</v>
      </c>
      <c r="Q29">
        <v>3</v>
      </c>
      <c r="R29">
        <v>37</v>
      </c>
      <c r="S29">
        <v>51</v>
      </c>
      <c r="T29">
        <v>4</v>
      </c>
      <c r="U29">
        <v>51</v>
      </c>
      <c r="V29">
        <v>33</v>
      </c>
      <c r="W29">
        <v>43</v>
      </c>
      <c r="X29">
        <v>52</v>
      </c>
      <c r="Y29">
        <v>2</v>
      </c>
      <c r="Z29">
        <v>35</v>
      </c>
      <c r="AA29">
        <v>24</v>
      </c>
      <c r="AB29">
        <v>0</v>
      </c>
      <c r="AC29">
        <v>43</v>
      </c>
      <c r="AD29">
        <v>11</v>
      </c>
      <c r="AE29">
        <v>50</v>
      </c>
    </row>
    <row r="30" spans="1:31" x14ac:dyDescent="0.3">
      <c r="A30">
        <v>2038</v>
      </c>
      <c r="B30">
        <v>0</v>
      </c>
      <c r="C30">
        <v>53</v>
      </c>
      <c r="D30">
        <v>14</v>
      </c>
      <c r="E30">
        <v>1</v>
      </c>
      <c r="F30">
        <v>3</v>
      </c>
      <c r="G30">
        <v>6</v>
      </c>
      <c r="H30">
        <v>16</v>
      </c>
      <c r="I30">
        <v>6</v>
      </c>
      <c r="J30">
        <v>12</v>
      </c>
      <c r="K30">
        <v>50</v>
      </c>
      <c r="L30">
        <v>52</v>
      </c>
      <c r="M30">
        <v>52</v>
      </c>
      <c r="N30">
        <v>52</v>
      </c>
      <c r="O30">
        <v>40</v>
      </c>
      <c r="P30">
        <v>52</v>
      </c>
      <c r="Q30">
        <v>3</v>
      </c>
      <c r="R30">
        <v>39</v>
      </c>
      <c r="S30">
        <v>51</v>
      </c>
      <c r="T30">
        <v>5</v>
      </c>
      <c r="U30">
        <v>52</v>
      </c>
      <c r="V30">
        <v>33</v>
      </c>
      <c r="W30">
        <v>46</v>
      </c>
      <c r="X30">
        <v>52</v>
      </c>
      <c r="Y30">
        <v>2</v>
      </c>
      <c r="Z30">
        <v>39</v>
      </c>
      <c r="AA30">
        <v>25</v>
      </c>
      <c r="AB30">
        <v>0</v>
      </c>
      <c r="AC30">
        <v>44</v>
      </c>
      <c r="AD30">
        <v>11</v>
      </c>
      <c r="AE30">
        <v>50</v>
      </c>
    </row>
    <row r="31" spans="1:31" x14ac:dyDescent="0.3">
      <c r="A31">
        <v>2039</v>
      </c>
      <c r="B31">
        <v>0</v>
      </c>
      <c r="C31">
        <v>53</v>
      </c>
      <c r="D31">
        <v>17</v>
      </c>
      <c r="E31">
        <v>1</v>
      </c>
      <c r="F31">
        <v>3</v>
      </c>
      <c r="G31">
        <v>6</v>
      </c>
      <c r="H31">
        <v>18</v>
      </c>
      <c r="I31">
        <v>6</v>
      </c>
      <c r="J31">
        <v>15</v>
      </c>
      <c r="K31">
        <v>50</v>
      </c>
      <c r="L31">
        <v>53</v>
      </c>
      <c r="M31">
        <v>52</v>
      </c>
      <c r="N31">
        <v>52</v>
      </c>
      <c r="O31">
        <v>40</v>
      </c>
      <c r="P31">
        <v>52</v>
      </c>
      <c r="Q31">
        <v>3</v>
      </c>
      <c r="R31">
        <v>39</v>
      </c>
      <c r="S31">
        <v>51</v>
      </c>
      <c r="T31">
        <v>5</v>
      </c>
      <c r="U31">
        <v>53</v>
      </c>
      <c r="V31">
        <v>35</v>
      </c>
      <c r="W31">
        <v>47</v>
      </c>
      <c r="X31">
        <v>52</v>
      </c>
      <c r="Y31">
        <v>2</v>
      </c>
      <c r="Z31">
        <v>40</v>
      </c>
      <c r="AA31">
        <v>26</v>
      </c>
      <c r="AB31">
        <v>0</v>
      </c>
      <c r="AC31">
        <v>46</v>
      </c>
      <c r="AD31">
        <v>13</v>
      </c>
      <c r="AE31">
        <v>51</v>
      </c>
    </row>
    <row r="32" spans="1:31" x14ac:dyDescent="0.3">
      <c r="A32">
        <v>2040</v>
      </c>
      <c r="B32">
        <v>0</v>
      </c>
      <c r="C32">
        <v>53</v>
      </c>
      <c r="D32">
        <v>17</v>
      </c>
      <c r="E32">
        <v>1</v>
      </c>
      <c r="F32">
        <v>3</v>
      </c>
      <c r="G32">
        <v>6</v>
      </c>
      <c r="H32">
        <v>21</v>
      </c>
      <c r="I32">
        <v>6</v>
      </c>
      <c r="J32">
        <v>16</v>
      </c>
      <c r="K32">
        <v>51</v>
      </c>
      <c r="L32">
        <v>53</v>
      </c>
      <c r="M32">
        <v>52</v>
      </c>
      <c r="N32">
        <v>53</v>
      </c>
      <c r="O32">
        <v>42</v>
      </c>
      <c r="P32">
        <v>52</v>
      </c>
      <c r="Q32">
        <v>3</v>
      </c>
      <c r="R32">
        <v>39</v>
      </c>
      <c r="S32">
        <v>53</v>
      </c>
      <c r="T32">
        <v>5</v>
      </c>
      <c r="U32">
        <v>53</v>
      </c>
      <c r="V32">
        <v>37</v>
      </c>
      <c r="W32">
        <v>47</v>
      </c>
      <c r="X32">
        <v>52</v>
      </c>
      <c r="Y32">
        <v>2</v>
      </c>
      <c r="Z32">
        <v>40</v>
      </c>
      <c r="AA32">
        <v>27</v>
      </c>
      <c r="AB32">
        <v>0</v>
      </c>
      <c r="AC32">
        <v>47</v>
      </c>
      <c r="AD32">
        <v>15</v>
      </c>
      <c r="AE32">
        <v>51</v>
      </c>
    </row>
    <row r="33" spans="1:31" x14ac:dyDescent="0.3">
      <c r="A33">
        <v>2041</v>
      </c>
      <c r="B33">
        <v>0</v>
      </c>
      <c r="C33">
        <v>53</v>
      </c>
      <c r="D33">
        <v>23</v>
      </c>
      <c r="E33">
        <v>1</v>
      </c>
      <c r="F33">
        <v>3</v>
      </c>
      <c r="G33">
        <v>6</v>
      </c>
      <c r="H33">
        <v>25</v>
      </c>
      <c r="I33">
        <v>6</v>
      </c>
      <c r="J33">
        <v>19</v>
      </c>
      <c r="K33">
        <v>52</v>
      </c>
      <c r="L33">
        <v>53</v>
      </c>
      <c r="M33">
        <v>52</v>
      </c>
      <c r="N33">
        <v>53</v>
      </c>
      <c r="O33">
        <v>46</v>
      </c>
      <c r="P33">
        <v>52</v>
      </c>
      <c r="Q33">
        <v>3</v>
      </c>
      <c r="R33">
        <v>40</v>
      </c>
      <c r="S33">
        <v>53</v>
      </c>
      <c r="T33">
        <v>6</v>
      </c>
      <c r="U33">
        <v>53</v>
      </c>
      <c r="V33">
        <v>37</v>
      </c>
      <c r="W33">
        <v>48</v>
      </c>
      <c r="X33">
        <v>53</v>
      </c>
      <c r="Y33">
        <v>2</v>
      </c>
      <c r="Z33">
        <v>44</v>
      </c>
      <c r="AA33">
        <v>29</v>
      </c>
      <c r="AB33">
        <v>0</v>
      </c>
      <c r="AC33">
        <v>49</v>
      </c>
      <c r="AD33">
        <v>15</v>
      </c>
      <c r="AE33">
        <v>51</v>
      </c>
    </row>
    <row r="34" spans="1:31" x14ac:dyDescent="0.3">
      <c r="A34">
        <v>2042</v>
      </c>
      <c r="B34">
        <v>0</v>
      </c>
      <c r="C34">
        <v>53</v>
      </c>
      <c r="D34">
        <v>27</v>
      </c>
      <c r="E34">
        <v>1</v>
      </c>
      <c r="F34">
        <v>3</v>
      </c>
      <c r="G34">
        <v>6</v>
      </c>
      <c r="H34">
        <v>28</v>
      </c>
      <c r="I34">
        <v>6</v>
      </c>
      <c r="J34">
        <v>22</v>
      </c>
      <c r="K34">
        <v>52</v>
      </c>
      <c r="L34">
        <v>53</v>
      </c>
      <c r="M34">
        <v>52</v>
      </c>
      <c r="N34">
        <v>53</v>
      </c>
      <c r="O34">
        <v>46</v>
      </c>
      <c r="P34">
        <v>52</v>
      </c>
      <c r="Q34">
        <v>3</v>
      </c>
      <c r="R34">
        <v>41</v>
      </c>
      <c r="S34">
        <v>53</v>
      </c>
      <c r="T34">
        <v>6</v>
      </c>
      <c r="U34">
        <v>53</v>
      </c>
      <c r="V34">
        <v>39</v>
      </c>
      <c r="W34">
        <v>50</v>
      </c>
      <c r="X34">
        <v>53</v>
      </c>
      <c r="Y34">
        <v>2</v>
      </c>
      <c r="Z34">
        <v>45</v>
      </c>
      <c r="AA34">
        <v>32</v>
      </c>
      <c r="AB34">
        <v>0</v>
      </c>
      <c r="AC34">
        <v>49</v>
      </c>
      <c r="AD34">
        <v>17</v>
      </c>
      <c r="AE34">
        <v>51</v>
      </c>
    </row>
    <row r="35" spans="1:31" x14ac:dyDescent="0.3">
      <c r="A35">
        <v>2043</v>
      </c>
      <c r="B35">
        <v>0</v>
      </c>
      <c r="C35">
        <v>53</v>
      </c>
      <c r="D35">
        <v>29</v>
      </c>
      <c r="E35">
        <v>1</v>
      </c>
      <c r="F35">
        <v>3</v>
      </c>
      <c r="G35">
        <v>6</v>
      </c>
      <c r="H35">
        <v>29</v>
      </c>
      <c r="I35">
        <v>6</v>
      </c>
      <c r="J35">
        <v>25</v>
      </c>
      <c r="K35">
        <v>52</v>
      </c>
      <c r="L35">
        <v>53</v>
      </c>
      <c r="M35">
        <v>52</v>
      </c>
      <c r="N35">
        <v>53</v>
      </c>
      <c r="O35">
        <v>46</v>
      </c>
      <c r="P35">
        <v>52</v>
      </c>
      <c r="Q35">
        <v>3</v>
      </c>
      <c r="R35">
        <v>43</v>
      </c>
      <c r="S35">
        <v>53</v>
      </c>
      <c r="T35">
        <v>6</v>
      </c>
      <c r="U35">
        <v>53</v>
      </c>
      <c r="V35">
        <v>41</v>
      </c>
      <c r="W35">
        <v>51</v>
      </c>
      <c r="X35">
        <v>53</v>
      </c>
      <c r="Y35">
        <v>2</v>
      </c>
      <c r="Z35">
        <v>46</v>
      </c>
      <c r="AA35">
        <v>33</v>
      </c>
      <c r="AB35">
        <v>0</v>
      </c>
      <c r="AC35">
        <v>49</v>
      </c>
      <c r="AD35">
        <v>17</v>
      </c>
      <c r="AE35">
        <v>51</v>
      </c>
    </row>
    <row r="36" spans="1:31" x14ac:dyDescent="0.3">
      <c r="A36">
        <v>2044</v>
      </c>
      <c r="B36">
        <v>0</v>
      </c>
      <c r="C36">
        <v>53</v>
      </c>
      <c r="D36">
        <v>30</v>
      </c>
      <c r="E36">
        <v>1</v>
      </c>
      <c r="F36">
        <v>3</v>
      </c>
      <c r="G36">
        <v>6</v>
      </c>
      <c r="H36">
        <v>31</v>
      </c>
      <c r="I36">
        <v>6</v>
      </c>
      <c r="J36">
        <v>26</v>
      </c>
      <c r="K36">
        <v>52</v>
      </c>
      <c r="L36">
        <v>53</v>
      </c>
      <c r="M36">
        <v>52</v>
      </c>
      <c r="N36">
        <v>53</v>
      </c>
      <c r="O36">
        <v>47</v>
      </c>
      <c r="P36">
        <v>52</v>
      </c>
      <c r="Q36">
        <v>3</v>
      </c>
      <c r="R36">
        <v>44</v>
      </c>
      <c r="S36">
        <v>53</v>
      </c>
      <c r="T36">
        <v>6</v>
      </c>
      <c r="U36">
        <v>53</v>
      </c>
      <c r="V36">
        <v>41</v>
      </c>
      <c r="W36">
        <v>51</v>
      </c>
      <c r="X36">
        <v>53</v>
      </c>
      <c r="Y36">
        <v>2</v>
      </c>
      <c r="Z36">
        <v>48</v>
      </c>
      <c r="AA36">
        <v>34</v>
      </c>
      <c r="AB36">
        <v>0</v>
      </c>
      <c r="AC36">
        <v>50</v>
      </c>
      <c r="AD36">
        <v>17</v>
      </c>
      <c r="AE36">
        <v>53</v>
      </c>
    </row>
    <row r="37" spans="1:31" x14ac:dyDescent="0.3">
      <c r="A37">
        <v>2045</v>
      </c>
      <c r="B37">
        <v>0</v>
      </c>
      <c r="C37">
        <v>53</v>
      </c>
      <c r="D37">
        <v>33</v>
      </c>
      <c r="E37">
        <v>1</v>
      </c>
      <c r="F37">
        <v>3</v>
      </c>
      <c r="G37">
        <v>6</v>
      </c>
      <c r="H37">
        <v>36</v>
      </c>
      <c r="I37">
        <v>6</v>
      </c>
      <c r="J37">
        <v>28</v>
      </c>
      <c r="K37">
        <v>52</v>
      </c>
      <c r="L37">
        <v>53</v>
      </c>
      <c r="M37">
        <v>53</v>
      </c>
      <c r="N37">
        <v>53</v>
      </c>
      <c r="O37">
        <v>48</v>
      </c>
      <c r="P37">
        <v>52</v>
      </c>
      <c r="Q37">
        <v>3</v>
      </c>
      <c r="R37">
        <v>44</v>
      </c>
      <c r="S37">
        <v>53</v>
      </c>
      <c r="T37">
        <v>6</v>
      </c>
      <c r="U37">
        <v>53</v>
      </c>
      <c r="V37">
        <v>41</v>
      </c>
      <c r="W37">
        <v>52</v>
      </c>
      <c r="X37">
        <v>53</v>
      </c>
      <c r="Y37">
        <v>2</v>
      </c>
      <c r="Z37">
        <v>48</v>
      </c>
      <c r="AA37">
        <v>35</v>
      </c>
      <c r="AB37">
        <v>0</v>
      </c>
      <c r="AC37">
        <v>51</v>
      </c>
      <c r="AD37">
        <v>20</v>
      </c>
      <c r="AE37">
        <v>53</v>
      </c>
    </row>
    <row r="38" spans="1:31" x14ac:dyDescent="0.3">
      <c r="A38">
        <v>2046</v>
      </c>
      <c r="B38">
        <v>0</v>
      </c>
      <c r="C38">
        <v>54</v>
      </c>
      <c r="D38">
        <v>34</v>
      </c>
      <c r="E38">
        <v>1</v>
      </c>
      <c r="F38">
        <v>3</v>
      </c>
      <c r="G38">
        <v>6</v>
      </c>
      <c r="H38">
        <v>39</v>
      </c>
      <c r="I38">
        <v>6</v>
      </c>
      <c r="J38">
        <v>30</v>
      </c>
      <c r="K38">
        <v>53</v>
      </c>
      <c r="L38">
        <v>53</v>
      </c>
      <c r="M38">
        <v>53</v>
      </c>
      <c r="N38">
        <v>53</v>
      </c>
      <c r="O38">
        <v>48</v>
      </c>
      <c r="P38">
        <v>52</v>
      </c>
      <c r="Q38">
        <v>3</v>
      </c>
      <c r="R38">
        <v>46</v>
      </c>
      <c r="S38">
        <v>53</v>
      </c>
      <c r="T38">
        <v>7</v>
      </c>
      <c r="U38">
        <v>53</v>
      </c>
      <c r="V38">
        <v>41</v>
      </c>
      <c r="W38">
        <v>52</v>
      </c>
      <c r="X38">
        <v>53</v>
      </c>
      <c r="Y38">
        <v>2</v>
      </c>
      <c r="Z38">
        <v>49</v>
      </c>
      <c r="AA38">
        <v>38</v>
      </c>
      <c r="AB38">
        <v>0</v>
      </c>
      <c r="AC38">
        <v>52</v>
      </c>
      <c r="AD38">
        <v>20</v>
      </c>
      <c r="AE38">
        <v>53</v>
      </c>
    </row>
    <row r="39" spans="1:31" x14ac:dyDescent="0.3">
      <c r="A39">
        <v>2047</v>
      </c>
      <c r="B39">
        <v>0</v>
      </c>
      <c r="C39">
        <v>54</v>
      </c>
      <c r="D39">
        <v>35</v>
      </c>
      <c r="E39">
        <v>1</v>
      </c>
      <c r="F39">
        <v>3</v>
      </c>
      <c r="G39">
        <v>6</v>
      </c>
      <c r="H39">
        <v>41</v>
      </c>
      <c r="I39">
        <v>6</v>
      </c>
      <c r="J39">
        <v>31</v>
      </c>
      <c r="K39">
        <v>53</v>
      </c>
      <c r="L39">
        <v>53</v>
      </c>
      <c r="M39">
        <v>53</v>
      </c>
      <c r="N39">
        <v>53</v>
      </c>
      <c r="O39">
        <v>49</v>
      </c>
      <c r="P39">
        <v>52</v>
      </c>
      <c r="Q39">
        <v>3</v>
      </c>
      <c r="R39">
        <v>47</v>
      </c>
      <c r="S39">
        <v>53</v>
      </c>
      <c r="T39">
        <v>7</v>
      </c>
      <c r="U39">
        <v>53</v>
      </c>
      <c r="V39">
        <v>43</v>
      </c>
      <c r="W39">
        <v>52</v>
      </c>
      <c r="X39">
        <v>53</v>
      </c>
      <c r="Y39">
        <v>2</v>
      </c>
      <c r="Z39">
        <v>49</v>
      </c>
      <c r="AA39">
        <v>41</v>
      </c>
      <c r="AB39">
        <v>0</v>
      </c>
      <c r="AC39">
        <v>53</v>
      </c>
      <c r="AD39">
        <v>21</v>
      </c>
      <c r="AE39">
        <v>54</v>
      </c>
    </row>
    <row r="40" spans="1:31" x14ac:dyDescent="0.3">
      <c r="A40">
        <v>2048</v>
      </c>
      <c r="B40">
        <v>0</v>
      </c>
      <c r="C40">
        <v>54</v>
      </c>
      <c r="D40">
        <v>35</v>
      </c>
      <c r="E40">
        <v>1</v>
      </c>
      <c r="F40">
        <v>3</v>
      </c>
      <c r="G40">
        <v>6</v>
      </c>
      <c r="H40">
        <v>43</v>
      </c>
      <c r="I40">
        <v>6</v>
      </c>
      <c r="J40">
        <v>33</v>
      </c>
      <c r="K40">
        <v>53</v>
      </c>
      <c r="L40">
        <v>53</v>
      </c>
      <c r="M40">
        <v>53</v>
      </c>
      <c r="N40">
        <v>53</v>
      </c>
      <c r="O40">
        <v>49</v>
      </c>
      <c r="P40">
        <v>52</v>
      </c>
      <c r="Q40">
        <v>3</v>
      </c>
      <c r="R40">
        <v>49</v>
      </c>
      <c r="S40">
        <v>53</v>
      </c>
      <c r="T40">
        <v>7</v>
      </c>
      <c r="U40">
        <v>53</v>
      </c>
      <c r="V40">
        <v>43</v>
      </c>
      <c r="W40">
        <v>52</v>
      </c>
      <c r="X40">
        <v>54</v>
      </c>
      <c r="Y40">
        <v>2</v>
      </c>
      <c r="Z40">
        <v>50</v>
      </c>
      <c r="AA40">
        <v>42</v>
      </c>
      <c r="AB40">
        <v>0</v>
      </c>
      <c r="AC40">
        <v>53</v>
      </c>
      <c r="AD40">
        <v>23</v>
      </c>
      <c r="AE40">
        <v>54</v>
      </c>
    </row>
    <row r="41" spans="1:31" x14ac:dyDescent="0.3">
      <c r="A41">
        <v>2049</v>
      </c>
      <c r="B41">
        <v>0</v>
      </c>
      <c r="C41">
        <v>54</v>
      </c>
      <c r="D41">
        <v>37</v>
      </c>
      <c r="E41">
        <v>1</v>
      </c>
      <c r="F41">
        <v>3</v>
      </c>
      <c r="G41">
        <v>6</v>
      </c>
      <c r="H41">
        <v>44</v>
      </c>
      <c r="I41">
        <v>6</v>
      </c>
      <c r="J41">
        <v>34</v>
      </c>
      <c r="K41">
        <v>53</v>
      </c>
      <c r="L41">
        <v>53</v>
      </c>
      <c r="M41">
        <v>53</v>
      </c>
      <c r="N41">
        <v>53</v>
      </c>
      <c r="O41">
        <v>49</v>
      </c>
      <c r="P41">
        <v>53</v>
      </c>
      <c r="Q41">
        <v>3</v>
      </c>
      <c r="R41">
        <v>49</v>
      </c>
      <c r="S41">
        <v>53</v>
      </c>
      <c r="T41">
        <v>7</v>
      </c>
      <c r="U41">
        <v>53</v>
      </c>
      <c r="V41">
        <v>45</v>
      </c>
      <c r="W41">
        <v>53</v>
      </c>
      <c r="X41">
        <v>54</v>
      </c>
      <c r="Y41">
        <v>2</v>
      </c>
      <c r="Z41">
        <v>50</v>
      </c>
      <c r="AA41">
        <v>43</v>
      </c>
      <c r="AB41">
        <v>0</v>
      </c>
      <c r="AC41">
        <v>53</v>
      </c>
      <c r="AD41">
        <v>24</v>
      </c>
      <c r="AE41">
        <v>54</v>
      </c>
    </row>
    <row r="42" spans="1:31" x14ac:dyDescent="0.3">
      <c r="A42">
        <v>2050</v>
      </c>
      <c r="B42">
        <v>0</v>
      </c>
      <c r="C42">
        <v>54</v>
      </c>
      <c r="D42">
        <v>38</v>
      </c>
      <c r="E42">
        <v>1</v>
      </c>
      <c r="F42">
        <v>3</v>
      </c>
      <c r="G42">
        <v>6</v>
      </c>
      <c r="H42">
        <v>46</v>
      </c>
      <c r="I42">
        <v>6</v>
      </c>
      <c r="J42">
        <v>35</v>
      </c>
      <c r="K42">
        <v>53</v>
      </c>
      <c r="L42">
        <v>53</v>
      </c>
      <c r="M42">
        <v>53</v>
      </c>
      <c r="N42">
        <v>53</v>
      </c>
      <c r="O42">
        <v>50</v>
      </c>
      <c r="P42">
        <v>54</v>
      </c>
      <c r="Q42">
        <v>3</v>
      </c>
      <c r="R42">
        <v>49</v>
      </c>
      <c r="S42">
        <v>53</v>
      </c>
      <c r="T42">
        <v>7</v>
      </c>
      <c r="U42">
        <v>53</v>
      </c>
      <c r="V42">
        <v>46</v>
      </c>
      <c r="W42">
        <v>54</v>
      </c>
      <c r="X42">
        <v>54</v>
      </c>
      <c r="Y42">
        <v>2</v>
      </c>
      <c r="Z42">
        <v>51</v>
      </c>
      <c r="AA42">
        <v>46</v>
      </c>
      <c r="AB42">
        <v>0</v>
      </c>
      <c r="AC42">
        <v>53</v>
      </c>
      <c r="AD42">
        <v>25</v>
      </c>
      <c r="AE42">
        <v>54</v>
      </c>
    </row>
    <row r="43" spans="1:31" x14ac:dyDescent="0.3">
      <c r="A43">
        <v>2051</v>
      </c>
      <c r="B43">
        <v>0</v>
      </c>
      <c r="C43">
        <v>54</v>
      </c>
      <c r="D43">
        <v>38</v>
      </c>
      <c r="E43">
        <v>1</v>
      </c>
      <c r="F43">
        <v>3</v>
      </c>
      <c r="G43">
        <v>6</v>
      </c>
      <c r="H43">
        <v>46</v>
      </c>
      <c r="I43">
        <v>6</v>
      </c>
      <c r="J43">
        <v>38</v>
      </c>
      <c r="K43">
        <v>53</v>
      </c>
      <c r="L43">
        <v>53</v>
      </c>
      <c r="M43">
        <v>53</v>
      </c>
      <c r="N43">
        <v>54</v>
      </c>
      <c r="O43">
        <v>51</v>
      </c>
      <c r="P43">
        <v>54</v>
      </c>
      <c r="Q43">
        <v>3</v>
      </c>
      <c r="R43">
        <v>49</v>
      </c>
      <c r="S43">
        <v>53</v>
      </c>
      <c r="T43">
        <v>7</v>
      </c>
      <c r="U43">
        <v>54</v>
      </c>
      <c r="V43">
        <v>49</v>
      </c>
      <c r="W43">
        <v>54</v>
      </c>
      <c r="X43">
        <v>54</v>
      </c>
      <c r="Y43">
        <v>2</v>
      </c>
      <c r="Z43">
        <v>51</v>
      </c>
      <c r="AA43">
        <v>47</v>
      </c>
      <c r="AB43">
        <v>0</v>
      </c>
      <c r="AC43">
        <v>53</v>
      </c>
      <c r="AD43">
        <v>26</v>
      </c>
      <c r="AE43">
        <v>54</v>
      </c>
    </row>
    <row r="44" spans="1:31" x14ac:dyDescent="0.3">
      <c r="A44">
        <v>2052</v>
      </c>
      <c r="B44">
        <v>0</v>
      </c>
      <c r="C44">
        <v>54</v>
      </c>
      <c r="D44">
        <v>40</v>
      </c>
      <c r="E44">
        <v>1</v>
      </c>
      <c r="F44">
        <v>3</v>
      </c>
      <c r="G44">
        <v>6</v>
      </c>
      <c r="H44">
        <v>48</v>
      </c>
      <c r="I44">
        <v>6</v>
      </c>
      <c r="J44">
        <v>40</v>
      </c>
      <c r="K44">
        <v>53</v>
      </c>
      <c r="L44">
        <v>53</v>
      </c>
      <c r="M44">
        <v>53</v>
      </c>
      <c r="N44">
        <v>54</v>
      </c>
      <c r="O44">
        <v>53</v>
      </c>
      <c r="P44">
        <v>54</v>
      </c>
      <c r="Q44">
        <v>3</v>
      </c>
      <c r="R44">
        <v>50</v>
      </c>
      <c r="S44">
        <v>54</v>
      </c>
      <c r="T44">
        <v>7</v>
      </c>
      <c r="U44">
        <v>54</v>
      </c>
      <c r="V44">
        <v>49</v>
      </c>
      <c r="W44">
        <v>54</v>
      </c>
      <c r="X44">
        <v>54</v>
      </c>
      <c r="Y44">
        <v>2</v>
      </c>
      <c r="Z44">
        <v>51</v>
      </c>
      <c r="AA44">
        <v>48</v>
      </c>
      <c r="AB44">
        <v>0</v>
      </c>
      <c r="AC44">
        <v>53</v>
      </c>
      <c r="AD44">
        <v>27</v>
      </c>
      <c r="AE44">
        <v>54</v>
      </c>
    </row>
    <row r="45" spans="1:31" x14ac:dyDescent="0.3">
      <c r="A45">
        <v>2053</v>
      </c>
      <c r="B45">
        <v>0</v>
      </c>
      <c r="C45">
        <v>54</v>
      </c>
      <c r="D45">
        <v>41</v>
      </c>
      <c r="E45">
        <v>1</v>
      </c>
      <c r="F45">
        <v>3</v>
      </c>
      <c r="G45">
        <v>6</v>
      </c>
      <c r="H45">
        <v>48</v>
      </c>
      <c r="I45">
        <v>6</v>
      </c>
      <c r="J45">
        <v>41</v>
      </c>
      <c r="K45">
        <v>54</v>
      </c>
      <c r="L45">
        <v>53</v>
      </c>
      <c r="M45">
        <v>53</v>
      </c>
      <c r="N45">
        <v>54</v>
      </c>
      <c r="O45">
        <v>54</v>
      </c>
      <c r="P45">
        <v>54</v>
      </c>
      <c r="Q45">
        <v>3</v>
      </c>
      <c r="R45">
        <v>51</v>
      </c>
      <c r="S45">
        <v>54</v>
      </c>
      <c r="T45">
        <v>7</v>
      </c>
      <c r="U45">
        <v>54</v>
      </c>
      <c r="V45">
        <v>51</v>
      </c>
      <c r="W45">
        <v>54</v>
      </c>
      <c r="X45">
        <v>54</v>
      </c>
      <c r="Y45">
        <v>2</v>
      </c>
      <c r="Z45">
        <v>51</v>
      </c>
      <c r="AA45">
        <v>49</v>
      </c>
      <c r="AB45">
        <v>0</v>
      </c>
      <c r="AC45">
        <v>54</v>
      </c>
      <c r="AD45">
        <v>27</v>
      </c>
      <c r="AE45">
        <v>54</v>
      </c>
    </row>
    <row r="46" spans="1:31" x14ac:dyDescent="0.3">
      <c r="A46">
        <v>2054</v>
      </c>
      <c r="B46">
        <v>0</v>
      </c>
      <c r="C46">
        <v>54</v>
      </c>
      <c r="D46">
        <v>43</v>
      </c>
      <c r="E46">
        <v>1</v>
      </c>
      <c r="F46">
        <v>3</v>
      </c>
      <c r="G46">
        <v>6</v>
      </c>
      <c r="H46">
        <v>50</v>
      </c>
      <c r="I46">
        <v>6</v>
      </c>
      <c r="J46">
        <v>42</v>
      </c>
      <c r="K46">
        <v>54</v>
      </c>
      <c r="L46">
        <v>53</v>
      </c>
      <c r="M46">
        <v>53</v>
      </c>
      <c r="N46">
        <v>54</v>
      </c>
      <c r="O46">
        <v>54</v>
      </c>
      <c r="P46">
        <v>54</v>
      </c>
      <c r="Q46">
        <v>3</v>
      </c>
      <c r="R46">
        <v>51</v>
      </c>
      <c r="S46">
        <v>54</v>
      </c>
      <c r="T46">
        <v>7</v>
      </c>
      <c r="U46">
        <v>54</v>
      </c>
      <c r="V46">
        <v>51</v>
      </c>
      <c r="W46">
        <v>54</v>
      </c>
      <c r="X46">
        <v>54</v>
      </c>
      <c r="Y46">
        <v>2</v>
      </c>
      <c r="Z46">
        <v>51</v>
      </c>
      <c r="AA46">
        <v>50</v>
      </c>
      <c r="AB46">
        <v>0</v>
      </c>
      <c r="AC46">
        <v>54</v>
      </c>
      <c r="AD46">
        <v>31</v>
      </c>
      <c r="AE46">
        <v>54</v>
      </c>
    </row>
    <row r="47" spans="1:31" x14ac:dyDescent="0.3">
      <c r="A47">
        <v>2055</v>
      </c>
      <c r="B47">
        <v>0</v>
      </c>
      <c r="C47">
        <v>54</v>
      </c>
      <c r="D47">
        <v>45</v>
      </c>
      <c r="E47">
        <v>1</v>
      </c>
      <c r="F47">
        <v>3</v>
      </c>
      <c r="G47">
        <v>6</v>
      </c>
      <c r="H47">
        <v>50</v>
      </c>
      <c r="I47">
        <v>6</v>
      </c>
      <c r="J47">
        <v>44</v>
      </c>
      <c r="K47">
        <v>54</v>
      </c>
      <c r="L47">
        <v>53</v>
      </c>
      <c r="M47">
        <v>53</v>
      </c>
      <c r="N47">
        <v>54</v>
      </c>
      <c r="O47">
        <v>54</v>
      </c>
      <c r="P47">
        <v>54</v>
      </c>
      <c r="Q47">
        <v>3</v>
      </c>
      <c r="R47">
        <v>52</v>
      </c>
      <c r="S47">
        <v>54</v>
      </c>
      <c r="T47">
        <v>7</v>
      </c>
      <c r="U47">
        <v>54</v>
      </c>
      <c r="V47">
        <v>51</v>
      </c>
      <c r="W47">
        <v>54</v>
      </c>
      <c r="X47">
        <v>54</v>
      </c>
      <c r="Y47">
        <v>2</v>
      </c>
      <c r="Z47">
        <v>51</v>
      </c>
      <c r="AA47">
        <v>50</v>
      </c>
      <c r="AB47">
        <v>0</v>
      </c>
      <c r="AC47">
        <v>54</v>
      </c>
      <c r="AD47">
        <v>32</v>
      </c>
      <c r="AE47">
        <v>54</v>
      </c>
    </row>
    <row r="48" spans="1:31" x14ac:dyDescent="0.3">
      <c r="A48">
        <v>2056</v>
      </c>
      <c r="B48">
        <v>0</v>
      </c>
      <c r="C48">
        <v>54</v>
      </c>
      <c r="D48">
        <v>45</v>
      </c>
      <c r="E48">
        <v>1</v>
      </c>
      <c r="F48">
        <v>3</v>
      </c>
      <c r="G48">
        <v>6</v>
      </c>
      <c r="H48">
        <v>50</v>
      </c>
      <c r="I48">
        <v>6</v>
      </c>
      <c r="J48">
        <v>46</v>
      </c>
      <c r="K48">
        <v>54</v>
      </c>
      <c r="L48">
        <v>53</v>
      </c>
      <c r="M48">
        <v>53</v>
      </c>
      <c r="N48">
        <v>54</v>
      </c>
      <c r="O48">
        <v>54</v>
      </c>
      <c r="P48">
        <v>54</v>
      </c>
      <c r="Q48">
        <v>3</v>
      </c>
      <c r="R48">
        <v>52</v>
      </c>
      <c r="S48">
        <v>54</v>
      </c>
      <c r="T48">
        <v>7</v>
      </c>
      <c r="U48">
        <v>54</v>
      </c>
      <c r="V48">
        <v>51</v>
      </c>
      <c r="W48">
        <v>54</v>
      </c>
      <c r="X48">
        <v>54</v>
      </c>
      <c r="Y48">
        <v>2</v>
      </c>
      <c r="Z48">
        <v>51</v>
      </c>
      <c r="AA48">
        <v>50</v>
      </c>
      <c r="AB48">
        <v>0</v>
      </c>
      <c r="AC48">
        <v>54</v>
      </c>
      <c r="AD48">
        <v>33</v>
      </c>
      <c r="AE48">
        <v>54</v>
      </c>
    </row>
    <row r="49" spans="1:31" x14ac:dyDescent="0.3">
      <c r="A49">
        <v>2057</v>
      </c>
      <c r="B49">
        <v>0</v>
      </c>
      <c r="C49">
        <v>54</v>
      </c>
      <c r="D49">
        <v>47</v>
      </c>
      <c r="E49">
        <v>1</v>
      </c>
      <c r="F49">
        <v>3</v>
      </c>
      <c r="G49">
        <v>6</v>
      </c>
      <c r="H49">
        <v>50</v>
      </c>
      <c r="I49">
        <v>6</v>
      </c>
      <c r="J49">
        <v>48</v>
      </c>
      <c r="K49">
        <v>54</v>
      </c>
      <c r="L49">
        <v>53</v>
      </c>
      <c r="M49">
        <v>53</v>
      </c>
      <c r="N49">
        <v>54</v>
      </c>
      <c r="O49">
        <v>54</v>
      </c>
      <c r="P49">
        <v>54</v>
      </c>
      <c r="Q49">
        <v>3</v>
      </c>
      <c r="R49">
        <v>52</v>
      </c>
      <c r="S49">
        <v>54</v>
      </c>
      <c r="T49">
        <v>7</v>
      </c>
      <c r="U49">
        <v>54</v>
      </c>
      <c r="V49">
        <v>52</v>
      </c>
      <c r="W49">
        <v>54</v>
      </c>
      <c r="X49">
        <v>54</v>
      </c>
      <c r="Y49">
        <v>2</v>
      </c>
      <c r="Z49">
        <v>51</v>
      </c>
      <c r="AA49">
        <v>51</v>
      </c>
      <c r="AB49">
        <v>0</v>
      </c>
      <c r="AC49">
        <v>54</v>
      </c>
      <c r="AD49">
        <v>34</v>
      </c>
      <c r="AE49">
        <v>54</v>
      </c>
    </row>
    <row r="50" spans="1:31" x14ac:dyDescent="0.3">
      <c r="A50">
        <v>2058</v>
      </c>
      <c r="B50">
        <v>0</v>
      </c>
      <c r="C50">
        <v>54</v>
      </c>
      <c r="D50">
        <v>48</v>
      </c>
      <c r="E50">
        <v>1</v>
      </c>
      <c r="F50">
        <v>3</v>
      </c>
      <c r="G50">
        <v>6</v>
      </c>
      <c r="H50">
        <v>50</v>
      </c>
      <c r="I50">
        <v>6</v>
      </c>
      <c r="J50">
        <v>49</v>
      </c>
      <c r="K50">
        <v>54</v>
      </c>
      <c r="L50">
        <v>53</v>
      </c>
      <c r="M50">
        <v>53</v>
      </c>
      <c r="N50">
        <v>54</v>
      </c>
      <c r="O50">
        <v>54</v>
      </c>
      <c r="P50">
        <v>54</v>
      </c>
      <c r="Q50">
        <v>3</v>
      </c>
      <c r="R50">
        <v>52</v>
      </c>
      <c r="S50">
        <v>54</v>
      </c>
      <c r="T50">
        <v>7</v>
      </c>
      <c r="U50">
        <v>54</v>
      </c>
      <c r="V50">
        <v>53</v>
      </c>
      <c r="W50">
        <v>54</v>
      </c>
      <c r="X50">
        <v>54</v>
      </c>
      <c r="Y50">
        <v>2</v>
      </c>
      <c r="Z50">
        <v>51</v>
      </c>
      <c r="AA50">
        <v>52</v>
      </c>
      <c r="AB50">
        <v>0</v>
      </c>
      <c r="AC50">
        <v>54</v>
      </c>
      <c r="AD50">
        <v>36</v>
      </c>
      <c r="AE50">
        <v>54</v>
      </c>
    </row>
    <row r="51" spans="1:31" x14ac:dyDescent="0.3">
      <c r="A51">
        <v>2059</v>
      </c>
      <c r="B51">
        <v>0</v>
      </c>
      <c r="C51">
        <v>54</v>
      </c>
      <c r="D51">
        <v>48</v>
      </c>
      <c r="E51">
        <v>1</v>
      </c>
      <c r="F51">
        <v>3</v>
      </c>
      <c r="G51">
        <v>6</v>
      </c>
      <c r="H51">
        <v>51</v>
      </c>
      <c r="I51">
        <v>6</v>
      </c>
      <c r="J51">
        <v>50</v>
      </c>
      <c r="K51">
        <v>54</v>
      </c>
      <c r="L51">
        <v>53</v>
      </c>
      <c r="M51">
        <v>53</v>
      </c>
      <c r="N51">
        <v>54</v>
      </c>
      <c r="O51">
        <v>54</v>
      </c>
      <c r="P51">
        <v>54</v>
      </c>
      <c r="Q51">
        <v>3</v>
      </c>
      <c r="R51">
        <v>52</v>
      </c>
      <c r="S51">
        <v>54</v>
      </c>
      <c r="T51">
        <v>7</v>
      </c>
      <c r="U51">
        <v>54</v>
      </c>
      <c r="V51">
        <v>53</v>
      </c>
      <c r="W51">
        <v>54</v>
      </c>
      <c r="X51">
        <v>54</v>
      </c>
      <c r="Y51">
        <v>2</v>
      </c>
      <c r="Z51">
        <v>52</v>
      </c>
      <c r="AA51">
        <v>52</v>
      </c>
      <c r="AB51">
        <v>0</v>
      </c>
      <c r="AC51">
        <v>54</v>
      </c>
      <c r="AD51">
        <v>39</v>
      </c>
      <c r="AE51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C5A-1684-4C3E-A160-38DA93C8AF3A}">
  <dimension ref="A1:AE51"/>
  <sheetViews>
    <sheetView topLeftCell="B37" workbookViewId="0">
      <selection activeCell="B37" sqref="B1:B1048576"/>
    </sheetView>
  </sheetViews>
  <sheetFormatPr defaultRowHeight="14.4" x14ac:dyDescent="0.3"/>
  <sheetData>
    <row r="1" spans="1:31" x14ac:dyDescent="0.3">
      <c r="A1" t="s">
        <v>0</v>
      </c>
    </row>
    <row r="2" spans="1:31" x14ac:dyDescent="0.3">
      <c r="A2">
        <v>2010</v>
      </c>
      <c r="B2">
        <v>0</v>
      </c>
      <c r="C2">
        <v>8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5</v>
      </c>
      <c r="L2">
        <v>23</v>
      </c>
      <c r="M2">
        <v>11</v>
      </c>
      <c r="N2">
        <v>9</v>
      </c>
      <c r="O2">
        <v>2</v>
      </c>
      <c r="P2">
        <v>10</v>
      </c>
      <c r="Q2">
        <v>1</v>
      </c>
      <c r="R2">
        <v>2</v>
      </c>
      <c r="S2">
        <v>11</v>
      </c>
      <c r="T2">
        <v>2</v>
      </c>
      <c r="U2">
        <v>8</v>
      </c>
      <c r="V2">
        <v>2</v>
      </c>
      <c r="W2">
        <v>3</v>
      </c>
      <c r="X2">
        <v>10</v>
      </c>
      <c r="Y2">
        <v>1</v>
      </c>
      <c r="Z2">
        <v>2</v>
      </c>
      <c r="AA2">
        <v>3</v>
      </c>
      <c r="AB2">
        <v>0</v>
      </c>
      <c r="AC2">
        <v>4</v>
      </c>
      <c r="AD2">
        <v>1</v>
      </c>
      <c r="AE2">
        <v>7</v>
      </c>
    </row>
    <row r="3" spans="1:31" x14ac:dyDescent="0.3">
      <c r="A3">
        <v>2011</v>
      </c>
      <c r="B3">
        <v>0</v>
      </c>
      <c r="C3">
        <v>13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7</v>
      </c>
      <c r="L3">
        <v>30</v>
      </c>
      <c r="M3">
        <v>16</v>
      </c>
      <c r="N3">
        <v>14</v>
      </c>
      <c r="O3">
        <v>3</v>
      </c>
      <c r="P3">
        <v>13</v>
      </c>
      <c r="Q3">
        <v>1</v>
      </c>
      <c r="R3">
        <v>3</v>
      </c>
      <c r="S3">
        <v>13</v>
      </c>
      <c r="T3">
        <v>2</v>
      </c>
      <c r="U3">
        <v>11</v>
      </c>
      <c r="V3">
        <v>3</v>
      </c>
      <c r="W3">
        <v>4</v>
      </c>
      <c r="X3">
        <v>14</v>
      </c>
      <c r="Y3">
        <v>1</v>
      </c>
      <c r="Z3">
        <v>3</v>
      </c>
      <c r="AA3">
        <v>3</v>
      </c>
      <c r="AB3">
        <v>0</v>
      </c>
      <c r="AC3">
        <v>4</v>
      </c>
      <c r="AD3">
        <v>1</v>
      </c>
      <c r="AE3">
        <v>9</v>
      </c>
    </row>
    <row r="4" spans="1:31" x14ac:dyDescent="0.3">
      <c r="A4">
        <v>2012</v>
      </c>
      <c r="B4">
        <v>0</v>
      </c>
      <c r="C4">
        <v>16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9</v>
      </c>
      <c r="L4">
        <v>37</v>
      </c>
      <c r="M4">
        <v>22</v>
      </c>
      <c r="N4">
        <v>18</v>
      </c>
      <c r="O4">
        <v>4</v>
      </c>
      <c r="P4">
        <v>17</v>
      </c>
      <c r="Q4">
        <v>1</v>
      </c>
      <c r="R4">
        <v>4</v>
      </c>
      <c r="S4">
        <v>17</v>
      </c>
      <c r="T4">
        <v>2</v>
      </c>
      <c r="U4">
        <v>16</v>
      </c>
      <c r="V4">
        <v>4</v>
      </c>
      <c r="W4">
        <v>5</v>
      </c>
      <c r="X4">
        <v>18</v>
      </c>
      <c r="Y4">
        <v>1</v>
      </c>
      <c r="Z4">
        <v>4</v>
      </c>
      <c r="AA4">
        <v>3</v>
      </c>
      <c r="AB4">
        <v>0</v>
      </c>
      <c r="AC4">
        <v>4</v>
      </c>
      <c r="AD4">
        <v>1</v>
      </c>
      <c r="AE4">
        <v>11</v>
      </c>
    </row>
    <row r="5" spans="1:31" x14ac:dyDescent="0.3">
      <c r="A5">
        <v>2013</v>
      </c>
      <c r="B5">
        <v>0</v>
      </c>
      <c r="C5">
        <v>19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11</v>
      </c>
      <c r="L5">
        <v>45</v>
      </c>
      <c r="M5">
        <v>28</v>
      </c>
      <c r="N5">
        <v>23</v>
      </c>
      <c r="O5">
        <v>5</v>
      </c>
      <c r="P5">
        <v>20</v>
      </c>
      <c r="Q5">
        <v>1</v>
      </c>
      <c r="R5">
        <v>5</v>
      </c>
      <c r="S5">
        <v>19</v>
      </c>
      <c r="T5">
        <v>2</v>
      </c>
      <c r="U5">
        <v>21</v>
      </c>
      <c r="V5">
        <v>5</v>
      </c>
      <c r="W5">
        <v>6</v>
      </c>
      <c r="X5">
        <v>21</v>
      </c>
      <c r="Y5">
        <v>1</v>
      </c>
      <c r="Z5">
        <v>5</v>
      </c>
      <c r="AA5">
        <v>4</v>
      </c>
      <c r="AB5">
        <v>0</v>
      </c>
      <c r="AC5">
        <v>5</v>
      </c>
      <c r="AD5">
        <v>1</v>
      </c>
      <c r="AE5">
        <v>14</v>
      </c>
    </row>
    <row r="6" spans="1:31" x14ac:dyDescent="0.3">
      <c r="A6">
        <v>2014</v>
      </c>
      <c r="B6">
        <v>0</v>
      </c>
      <c r="C6">
        <v>22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12</v>
      </c>
      <c r="L6">
        <v>51</v>
      </c>
      <c r="M6">
        <v>33</v>
      </c>
      <c r="N6">
        <v>29</v>
      </c>
      <c r="O6">
        <v>6</v>
      </c>
      <c r="P6">
        <v>24</v>
      </c>
      <c r="Q6">
        <v>1</v>
      </c>
      <c r="R6">
        <v>6</v>
      </c>
      <c r="S6">
        <v>22</v>
      </c>
      <c r="T6">
        <v>2</v>
      </c>
      <c r="U6">
        <v>26</v>
      </c>
      <c r="V6">
        <v>6</v>
      </c>
      <c r="W6">
        <v>8</v>
      </c>
      <c r="X6">
        <v>26</v>
      </c>
      <c r="Y6">
        <v>1</v>
      </c>
      <c r="Z6">
        <v>5</v>
      </c>
      <c r="AA6">
        <v>4</v>
      </c>
      <c r="AB6">
        <v>0</v>
      </c>
      <c r="AC6">
        <v>5</v>
      </c>
      <c r="AD6">
        <v>1</v>
      </c>
      <c r="AE6">
        <v>16</v>
      </c>
    </row>
    <row r="7" spans="1:31" x14ac:dyDescent="0.3">
      <c r="A7">
        <v>2015</v>
      </c>
      <c r="B7">
        <v>0</v>
      </c>
      <c r="C7">
        <v>26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14</v>
      </c>
      <c r="L7">
        <v>62</v>
      </c>
      <c r="M7">
        <v>39</v>
      </c>
      <c r="N7">
        <v>34</v>
      </c>
      <c r="O7">
        <v>7</v>
      </c>
      <c r="P7">
        <v>28</v>
      </c>
      <c r="Q7">
        <v>1</v>
      </c>
      <c r="R7">
        <v>7</v>
      </c>
      <c r="S7">
        <v>28</v>
      </c>
      <c r="T7">
        <v>2</v>
      </c>
      <c r="U7">
        <v>33</v>
      </c>
      <c r="V7">
        <v>7</v>
      </c>
      <c r="W7">
        <v>10</v>
      </c>
      <c r="X7">
        <v>30</v>
      </c>
      <c r="Y7">
        <v>1</v>
      </c>
      <c r="Z7">
        <v>6</v>
      </c>
      <c r="AA7">
        <v>4</v>
      </c>
      <c r="AB7">
        <v>0</v>
      </c>
      <c r="AC7">
        <v>6</v>
      </c>
      <c r="AD7">
        <v>1</v>
      </c>
      <c r="AE7">
        <v>19</v>
      </c>
    </row>
    <row r="8" spans="1:31" x14ac:dyDescent="0.3">
      <c r="A8">
        <v>2016</v>
      </c>
      <c r="B8">
        <v>0</v>
      </c>
      <c r="C8">
        <v>29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15</v>
      </c>
      <c r="L8">
        <v>68</v>
      </c>
      <c r="M8">
        <v>47</v>
      </c>
      <c r="N8">
        <v>41</v>
      </c>
      <c r="O8">
        <v>8</v>
      </c>
      <c r="P8">
        <v>33</v>
      </c>
      <c r="Q8">
        <v>1</v>
      </c>
      <c r="R8">
        <v>8</v>
      </c>
      <c r="S8">
        <v>31</v>
      </c>
      <c r="T8">
        <v>2</v>
      </c>
      <c r="U8">
        <v>40</v>
      </c>
      <c r="V8">
        <v>8</v>
      </c>
      <c r="W8">
        <v>12</v>
      </c>
      <c r="X8">
        <v>35</v>
      </c>
      <c r="Y8">
        <v>1</v>
      </c>
      <c r="Z8">
        <v>8</v>
      </c>
      <c r="AA8">
        <v>4</v>
      </c>
      <c r="AB8">
        <v>0</v>
      </c>
      <c r="AC8">
        <v>7</v>
      </c>
      <c r="AD8">
        <v>1</v>
      </c>
      <c r="AE8">
        <v>24</v>
      </c>
    </row>
    <row r="9" spans="1:31" x14ac:dyDescent="0.3">
      <c r="A9">
        <v>2017</v>
      </c>
      <c r="B9">
        <v>0</v>
      </c>
      <c r="C9">
        <v>32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17</v>
      </c>
      <c r="L9">
        <v>80</v>
      </c>
      <c r="M9">
        <v>53</v>
      </c>
      <c r="N9">
        <v>48</v>
      </c>
      <c r="O9">
        <v>9</v>
      </c>
      <c r="P9">
        <v>38</v>
      </c>
      <c r="Q9">
        <v>1</v>
      </c>
      <c r="R9">
        <v>9</v>
      </c>
      <c r="S9">
        <v>37</v>
      </c>
      <c r="T9">
        <v>2</v>
      </c>
      <c r="U9">
        <v>45</v>
      </c>
      <c r="V9">
        <v>9</v>
      </c>
      <c r="W9">
        <v>14</v>
      </c>
      <c r="X9">
        <v>42</v>
      </c>
      <c r="Y9">
        <v>1</v>
      </c>
      <c r="Z9">
        <v>9</v>
      </c>
      <c r="AA9">
        <v>4</v>
      </c>
      <c r="AB9">
        <v>0</v>
      </c>
      <c r="AC9">
        <v>8</v>
      </c>
      <c r="AD9">
        <v>1</v>
      </c>
      <c r="AE9">
        <v>28</v>
      </c>
    </row>
    <row r="10" spans="1:31" x14ac:dyDescent="0.3">
      <c r="A10">
        <v>2018</v>
      </c>
      <c r="B10">
        <v>0</v>
      </c>
      <c r="C10">
        <v>39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18</v>
      </c>
      <c r="L10">
        <v>89</v>
      </c>
      <c r="M10">
        <v>63</v>
      </c>
      <c r="N10">
        <v>56</v>
      </c>
      <c r="O10">
        <v>10</v>
      </c>
      <c r="P10">
        <v>45</v>
      </c>
      <c r="Q10">
        <v>1</v>
      </c>
      <c r="R10">
        <v>10</v>
      </c>
      <c r="S10">
        <v>41</v>
      </c>
      <c r="T10">
        <v>2</v>
      </c>
      <c r="U10">
        <v>52</v>
      </c>
      <c r="V10">
        <v>10</v>
      </c>
      <c r="W10">
        <v>17</v>
      </c>
      <c r="X10">
        <v>46</v>
      </c>
      <c r="Y10">
        <v>1</v>
      </c>
      <c r="Z10">
        <v>11</v>
      </c>
      <c r="AA10">
        <v>4</v>
      </c>
      <c r="AB10">
        <v>0</v>
      </c>
      <c r="AC10">
        <v>9</v>
      </c>
      <c r="AD10">
        <v>1</v>
      </c>
      <c r="AE10">
        <v>31</v>
      </c>
    </row>
    <row r="11" spans="1:31" x14ac:dyDescent="0.3">
      <c r="A11">
        <v>2019</v>
      </c>
      <c r="B11">
        <v>0</v>
      </c>
      <c r="C11">
        <v>43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20</v>
      </c>
      <c r="L11">
        <v>98</v>
      </c>
      <c r="M11">
        <v>71</v>
      </c>
      <c r="N11">
        <v>67</v>
      </c>
      <c r="O11">
        <v>12</v>
      </c>
      <c r="P11">
        <v>52</v>
      </c>
      <c r="Q11">
        <v>1</v>
      </c>
      <c r="R11">
        <v>11</v>
      </c>
      <c r="S11">
        <v>46</v>
      </c>
      <c r="T11">
        <v>2</v>
      </c>
      <c r="U11">
        <v>62</v>
      </c>
      <c r="V11">
        <v>11</v>
      </c>
      <c r="W11">
        <v>19</v>
      </c>
      <c r="X11">
        <v>52</v>
      </c>
      <c r="Y11">
        <v>1</v>
      </c>
      <c r="Z11">
        <v>12</v>
      </c>
      <c r="AA11">
        <v>5</v>
      </c>
      <c r="AB11">
        <v>0</v>
      </c>
      <c r="AC11">
        <v>10</v>
      </c>
      <c r="AD11">
        <v>1</v>
      </c>
      <c r="AE11">
        <v>34</v>
      </c>
    </row>
    <row r="12" spans="1:31" x14ac:dyDescent="0.3">
      <c r="A12">
        <v>2020</v>
      </c>
      <c r="B12">
        <v>0</v>
      </c>
      <c r="C12">
        <v>49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23</v>
      </c>
      <c r="L12">
        <v>111</v>
      </c>
      <c r="M12">
        <v>80</v>
      </c>
      <c r="N12">
        <v>74</v>
      </c>
      <c r="O12">
        <v>15</v>
      </c>
      <c r="P12">
        <v>60</v>
      </c>
      <c r="Q12">
        <v>1</v>
      </c>
      <c r="R12">
        <v>13</v>
      </c>
      <c r="S12">
        <v>52</v>
      </c>
      <c r="T12">
        <v>2</v>
      </c>
      <c r="U12">
        <v>69</v>
      </c>
      <c r="V12">
        <v>12</v>
      </c>
      <c r="W12">
        <v>21</v>
      </c>
      <c r="X12">
        <v>59</v>
      </c>
      <c r="Y12">
        <v>1</v>
      </c>
      <c r="Z12">
        <v>13</v>
      </c>
      <c r="AA12">
        <v>5</v>
      </c>
      <c r="AB12">
        <v>0</v>
      </c>
      <c r="AC12">
        <v>11</v>
      </c>
      <c r="AD12">
        <v>1</v>
      </c>
      <c r="AE12">
        <v>40</v>
      </c>
    </row>
    <row r="13" spans="1:31" x14ac:dyDescent="0.3">
      <c r="A13">
        <v>2021</v>
      </c>
      <c r="B13">
        <v>0</v>
      </c>
      <c r="C13">
        <v>55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26</v>
      </c>
      <c r="L13">
        <v>120</v>
      </c>
      <c r="M13">
        <v>90</v>
      </c>
      <c r="N13">
        <v>83</v>
      </c>
      <c r="O13">
        <v>16</v>
      </c>
      <c r="P13">
        <v>66</v>
      </c>
      <c r="Q13">
        <v>1</v>
      </c>
      <c r="R13">
        <v>14</v>
      </c>
      <c r="S13">
        <v>56</v>
      </c>
      <c r="T13">
        <v>2</v>
      </c>
      <c r="U13">
        <v>76</v>
      </c>
      <c r="V13">
        <v>13</v>
      </c>
      <c r="W13">
        <v>24</v>
      </c>
      <c r="X13">
        <v>64</v>
      </c>
      <c r="Y13">
        <v>1</v>
      </c>
      <c r="Z13">
        <v>16</v>
      </c>
      <c r="AA13">
        <v>6</v>
      </c>
      <c r="AB13">
        <v>0</v>
      </c>
      <c r="AC13">
        <v>12</v>
      </c>
      <c r="AD13">
        <v>1</v>
      </c>
      <c r="AE13">
        <v>46</v>
      </c>
    </row>
    <row r="14" spans="1:31" x14ac:dyDescent="0.3">
      <c r="A14">
        <v>2022</v>
      </c>
      <c r="B14">
        <v>0</v>
      </c>
      <c r="C14">
        <v>62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30</v>
      </c>
      <c r="L14">
        <v>134</v>
      </c>
      <c r="M14">
        <v>102</v>
      </c>
      <c r="N14">
        <v>92</v>
      </c>
      <c r="O14">
        <v>17</v>
      </c>
      <c r="P14">
        <v>74</v>
      </c>
      <c r="Q14">
        <v>1</v>
      </c>
      <c r="R14">
        <v>16</v>
      </c>
      <c r="S14">
        <v>61</v>
      </c>
      <c r="T14">
        <v>2</v>
      </c>
      <c r="U14">
        <v>83</v>
      </c>
      <c r="V14">
        <v>15</v>
      </c>
      <c r="W14">
        <v>27</v>
      </c>
      <c r="X14">
        <v>71</v>
      </c>
      <c r="Y14">
        <v>1</v>
      </c>
      <c r="Z14">
        <v>17</v>
      </c>
      <c r="AA14">
        <v>6</v>
      </c>
      <c r="AB14">
        <v>0</v>
      </c>
      <c r="AC14">
        <v>14</v>
      </c>
      <c r="AD14">
        <v>1</v>
      </c>
      <c r="AE14">
        <v>51</v>
      </c>
    </row>
    <row r="15" spans="1:31" x14ac:dyDescent="0.3">
      <c r="A15">
        <v>2023</v>
      </c>
      <c r="B15">
        <v>0</v>
      </c>
      <c r="C15">
        <v>69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34</v>
      </c>
      <c r="L15">
        <v>148</v>
      </c>
      <c r="M15">
        <v>114</v>
      </c>
      <c r="N15">
        <v>102</v>
      </c>
      <c r="O15">
        <v>18</v>
      </c>
      <c r="P15">
        <v>85</v>
      </c>
      <c r="Q15">
        <v>1</v>
      </c>
      <c r="R15">
        <v>18</v>
      </c>
      <c r="S15">
        <v>68</v>
      </c>
      <c r="T15">
        <v>2</v>
      </c>
      <c r="U15">
        <v>94</v>
      </c>
      <c r="V15">
        <v>16</v>
      </c>
      <c r="W15">
        <v>30</v>
      </c>
      <c r="X15">
        <v>77</v>
      </c>
      <c r="Y15">
        <v>1</v>
      </c>
      <c r="Z15">
        <v>19</v>
      </c>
      <c r="AA15">
        <v>6</v>
      </c>
      <c r="AB15">
        <v>0</v>
      </c>
      <c r="AC15">
        <v>16</v>
      </c>
      <c r="AD15">
        <v>1</v>
      </c>
      <c r="AE15">
        <v>57</v>
      </c>
    </row>
    <row r="16" spans="1:31" x14ac:dyDescent="0.3">
      <c r="A16">
        <v>2024</v>
      </c>
      <c r="B16">
        <v>0</v>
      </c>
      <c r="C16">
        <v>77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39</v>
      </c>
      <c r="L16">
        <v>161</v>
      </c>
      <c r="M16">
        <v>123</v>
      </c>
      <c r="N16">
        <v>112</v>
      </c>
      <c r="O16">
        <v>20</v>
      </c>
      <c r="P16">
        <v>93</v>
      </c>
      <c r="Q16">
        <v>1</v>
      </c>
      <c r="R16">
        <v>21</v>
      </c>
      <c r="S16">
        <v>74</v>
      </c>
      <c r="T16">
        <v>2</v>
      </c>
      <c r="U16">
        <v>105</v>
      </c>
      <c r="V16">
        <v>17</v>
      </c>
      <c r="W16">
        <v>35</v>
      </c>
      <c r="X16">
        <v>85</v>
      </c>
      <c r="Y16">
        <v>1</v>
      </c>
      <c r="Z16">
        <v>22</v>
      </c>
      <c r="AA16">
        <v>6</v>
      </c>
      <c r="AB16">
        <v>0</v>
      </c>
      <c r="AC16">
        <v>17</v>
      </c>
      <c r="AD16">
        <v>1</v>
      </c>
      <c r="AE16">
        <v>63</v>
      </c>
    </row>
    <row r="17" spans="1:31" x14ac:dyDescent="0.3">
      <c r="A17">
        <v>2025</v>
      </c>
      <c r="B17">
        <v>0</v>
      </c>
      <c r="C17">
        <v>88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48</v>
      </c>
      <c r="L17">
        <v>173</v>
      </c>
      <c r="M17">
        <v>133</v>
      </c>
      <c r="N17">
        <v>123</v>
      </c>
      <c r="O17">
        <v>21</v>
      </c>
      <c r="P17">
        <v>105</v>
      </c>
      <c r="Q17">
        <v>1</v>
      </c>
      <c r="R17">
        <v>23</v>
      </c>
      <c r="S17">
        <v>81</v>
      </c>
      <c r="T17">
        <v>2</v>
      </c>
      <c r="U17">
        <v>114</v>
      </c>
      <c r="V17">
        <v>19</v>
      </c>
      <c r="W17">
        <v>39</v>
      </c>
      <c r="X17">
        <v>92</v>
      </c>
      <c r="Y17">
        <v>1</v>
      </c>
      <c r="Z17">
        <v>23</v>
      </c>
      <c r="AA17">
        <v>6</v>
      </c>
      <c r="AB17">
        <v>0</v>
      </c>
      <c r="AC17">
        <v>18</v>
      </c>
      <c r="AD17">
        <v>1</v>
      </c>
      <c r="AE17">
        <v>71</v>
      </c>
    </row>
    <row r="18" spans="1:31" x14ac:dyDescent="0.3">
      <c r="A18">
        <v>2026</v>
      </c>
      <c r="B18">
        <v>0</v>
      </c>
      <c r="C18">
        <v>96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55</v>
      </c>
      <c r="L18">
        <v>186</v>
      </c>
      <c r="M18">
        <v>143</v>
      </c>
      <c r="N18">
        <v>135</v>
      </c>
      <c r="O18">
        <v>24</v>
      </c>
      <c r="P18">
        <v>119</v>
      </c>
      <c r="Q18">
        <v>1</v>
      </c>
      <c r="R18">
        <v>25</v>
      </c>
      <c r="S18">
        <v>91</v>
      </c>
      <c r="T18">
        <v>2</v>
      </c>
      <c r="U18">
        <v>127</v>
      </c>
      <c r="V18">
        <v>20</v>
      </c>
      <c r="W18">
        <v>43</v>
      </c>
      <c r="X18">
        <v>102</v>
      </c>
      <c r="Y18">
        <v>1</v>
      </c>
      <c r="Z18">
        <v>25</v>
      </c>
      <c r="AA18">
        <v>6</v>
      </c>
      <c r="AB18">
        <v>0</v>
      </c>
      <c r="AC18">
        <v>20</v>
      </c>
      <c r="AD18">
        <v>1</v>
      </c>
      <c r="AE18">
        <v>78</v>
      </c>
    </row>
    <row r="19" spans="1:31" x14ac:dyDescent="0.3">
      <c r="A19">
        <v>2027</v>
      </c>
      <c r="B19">
        <v>0</v>
      </c>
      <c r="C19">
        <v>108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64</v>
      </c>
      <c r="L19">
        <v>200</v>
      </c>
      <c r="M19">
        <v>152</v>
      </c>
      <c r="N19">
        <v>146</v>
      </c>
      <c r="O19">
        <v>25</v>
      </c>
      <c r="P19">
        <v>130</v>
      </c>
      <c r="Q19">
        <v>1</v>
      </c>
      <c r="R19">
        <v>27</v>
      </c>
      <c r="S19">
        <v>104</v>
      </c>
      <c r="T19">
        <v>2</v>
      </c>
      <c r="U19">
        <v>139</v>
      </c>
      <c r="V19">
        <v>22</v>
      </c>
      <c r="W19">
        <v>47</v>
      </c>
      <c r="X19">
        <v>112</v>
      </c>
      <c r="Y19">
        <v>1</v>
      </c>
      <c r="Z19">
        <v>27</v>
      </c>
      <c r="AA19">
        <v>6</v>
      </c>
      <c r="AB19">
        <v>0</v>
      </c>
      <c r="AC19">
        <v>23</v>
      </c>
      <c r="AD19">
        <v>1</v>
      </c>
      <c r="AE19">
        <v>89</v>
      </c>
    </row>
    <row r="20" spans="1:31" x14ac:dyDescent="0.3">
      <c r="A20">
        <v>2028</v>
      </c>
      <c r="B20">
        <v>0</v>
      </c>
      <c r="C20">
        <v>124</v>
      </c>
      <c r="D20">
        <v>2</v>
      </c>
      <c r="E20">
        <v>1</v>
      </c>
      <c r="F20">
        <v>1</v>
      </c>
      <c r="G20">
        <v>1</v>
      </c>
      <c r="H20">
        <v>2</v>
      </c>
      <c r="I20">
        <v>1</v>
      </c>
      <c r="J20">
        <v>2</v>
      </c>
      <c r="K20">
        <v>76</v>
      </c>
      <c r="L20">
        <v>216</v>
      </c>
      <c r="M20">
        <v>164</v>
      </c>
      <c r="N20">
        <v>162</v>
      </c>
      <c r="O20">
        <v>27</v>
      </c>
      <c r="P20">
        <v>146</v>
      </c>
      <c r="Q20">
        <v>1</v>
      </c>
      <c r="R20">
        <v>29</v>
      </c>
      <c r="S20">
        <v>114</v>
      </c>
      <c r="T20">
        <v>2</v>
      </c>
      <c r="U20">
        <v>151</v>
      </c>
      <c r="V20">
        <v>24</v>
      </c>
      <c r="W20">
        <v>51</v>
      </c>
      <c r="X20">
        <v>124</v>
      </c>
      <c r="Y20">
        <v>1</v>
      </c>
      <c r="Z20">
        <v>30</v>
      </c>
      <c r="AA20">
        <v>9</v>
      </c>
      <c r="AB20">
        <v>0</v>
      </c>
      <c r="AC20">
        <v>27</v>
      </c>
      <c r="AD20">
        <v>2</v>
      </c>
      <c r="AE20">
        <v>99</v>
      </c>
    </row>
    <row r="21" spans="1:31" x14ac:dyDescent="0.3">
      <c r="A21">
        <v>2029</v>
      </c>
      <c r="B21">
        <v>0</v>
      </c>
      <c r="C21">
        <v>139</v>
      </c>
      <c r="D21">
        <v>3</v>
      </c>
      <c r="E21">
        <v>1</v>
      </c>
      <c r="F21">
        <v>1</v>
      </c>
      <c r="G21">
        <v>1</v>
      </c>
      <c r="H21">
        <v>3</v>
      </c>
      <c r="I21">
        <v>1</v>
      </c>
      <c r="J21">
        <v>3</v>
      </c>
      <c r="K21">
        <v>89</v>
      </c>
      <c r="L21">
        <v>238</v>
      </c>
      <c r="M21">
        <v>173</v>
      </c>
      <c r="N21">
        <v>174</v>
      </c>
      <c r="O21">
        <v>29</v>
      </c>
      <c r="P21">
        <v>162</v>
      </c>
      <c r="Q21">
        <v>1</v>
      </c>
      <c r="R21">
        <v>31</v>
      </c>
      <c r="S21">
        <v>128</v>
      </c>
      <c r="T21">
        <v>2</v>
      </c>
      <c r="U21">
        <v>167</v>
      </c>
      <c r="V21">
        <v>26</v>
      </c>
      <c r="W21">
        <v>61</v>
      </c>
      <c r="X21">
        <v>135</v>
      </c>
      <c r="Y21">
        <v>1</v>
      </c>
      <c r="Z21">
        <v>32</v>
      </c>
      <c r="AA21">
        <v>11</v>
      </c>
      <c r="AB21">
        <v>0</v>
      </c>
      <c r="AC21">
        <v>32</v>
      </c>
      <c r="AD21">
        <v>3</v>
      </c>
      <c r="AE21">
        <v>121</v>
      </c>
    </row>
    <row r="22" spans="1:31" x14ac:dyDescent="0.3">
      <c r="A22">
        <v>2030</v>
      </c>
      <c r="B22">
        <v>0</v>
      </c>
      <c r="C22">
        <v>154</v>
      </c>
      <c r="D22">
        <v>4</v>
      </c>
      <c r="E22">
        <v>1</v>
      </c>
      <c r="F22">
        <v>1</v>
      </c>
      <c r="G22">
        <v>1</v>
      </c>
      <c r="H22">
        <v>4</v>
      </c>
      <c r="I22">
        <v>1</v>
      </c>
      <c r="J22">
        <v>4</v>
      </c>
      <c r="K22">
        <v>103</v>
      </c>
      <c r="L22">
        <v>263</v>
      </c>
      <c r="M22">
        <v>185</v>
      </c>
      <c r="N22">
        <v>190</v>
      </c>
      <c r="O22">
        <v>31</v>
      </c>
      <c r="P22">
        <v>178</v>
      </c>
      <c r="Q22">
        <v>1</v>
      </c>
      <c r="R22">
        <v>34</v>
      </c>
      <c r="S22">
        <v>143</v>
      </c>
      <c r="T22">
        <v>2</v>
      </c>
      <c r="U22">
        <v>183</v>
      </c>
      <c r="V22">
        <v>28</v>
      </c>
      <c r="W22">
        <v>69</v>
      </c>
      <c r="X22">
        <v>147</v>
      </c>
      <c r="Y22">
        <v>1</v>
      </c>
      <c r="Z22">
        <v>36</v>
      </c>
      <c r="AA22">
        <v>13</v>
      </c>
      <c r="AB22">
        <v>0</v>
      </c>
      <c r="AC22">
        <v>38</v>
      </c>
      <c r="AD22">
        <v>4</v>
      </c>
      <c r="AE22">
        <v>137</v>
      </c>
    </row>
    <row r="23" spans="1:31" x14ac:dyDescent="0.3">
      <c r="A23">
        <v>2031</v>
      </c>
      <c r="B23">
        <v>0</v>
      </c>
      <c r="C23">
        <v>169</v>
      </c>
      <c r="D23">
        <v>5</v>
      </c>
      <c r="E23">
        <v>1</v>
      </c>
      <c r="F23">
        <v>1</v>
      </c>
      <c r="G23">
        <v>1</v>
      </c>
      <c r="H23">
        <v>5</v>
      </c>
      <c r="I23">
        <v>1</v>
      </c>
      <c r="J23">
        <v>5</v>
      </c>
      <c r="K23">
        <v>120</v>
      </c>
      <c r="L23">
        <v>290</v>
      </c>
      <c r="M23">
        <v>198</v>
      </c>
      <c r="N23">
        <v>207</v>
      </c>
      <c r="O23">
        <v>34</v>
      </c>
      <c r="P23">
        <v>194</v>
      </c>
      <c r="Q23">
        <v>1</v>
      </c>
      <c r="R23">
        <v>36</v>
      </c>
      <c r="S23">
        <v>160</v>
      </c>
      <c r="T23">
        <v>2</v>
      </c>
      <c r="U23">
        <v>202</v>
      </c>
      <c r="V23">
        <v>29</v>
      </c>
      <c r="W23">
        <v>78</v>
      </c>
      <c r="X23">
        <v>160</v>
      </c>
      <c r="Y23">
        <v>1</v>
      </c>
      <c r="Z23">
        <v>40</v>
      </c>
      <c r="AA23">
        <v>15</v>
      </c>
      <c r="AB23">
        <v>0</v>
      </c>
      <c r="AC23">
        <v>42</v>
      </c>
      <c r="AD23">
        <v>5</v>
      </c>
      <c r="AE23">
        <v>153</v>
      </c>
    </row>
    <row r="24" spans="1:31" x14ac:dyDescent="0.3">
      <c r="A24">
        <v>2032</v>
      </c>
      <c r="B24">
        <v>0</v>
      </c>
      <c r="C24">
        <v>186</v>
      </c>
      <c r="D24">
        <v>7</v>
      </c>
      <c r="E24">
        <v>1</v>
      </c>
      <c r="F24">
        <v>1</v>
      </c>
      <c r="G24">
        <v>1</v>
      </c>
      <c r="H24">
        <v>6</v>
      </c>
      <c r="I24">
        <v>1</v>
      </c>
      <c r="J24">
        <v>6</v>
      </c>
      <c r="K24">
        <v>136</v>
      </c>
      <c r="L24">
        <v>317</v>
      </c>
      <c r="M24">
        <v>215</v>
      </c>
      <c r="N24">
        <v>223</v>
      </c>
      <c r="O24">
        <v>38</v>
      </c>
      <c r="P24">
        <v>217</v>
      </c>
      <c r="Q24">
        <v>1</v>
      </c>
      <c r="R24">
        <v>39</v>
      </c>
      <c r="S24">
        <v>177</v>
      </c>
      <c r="T24">
        <v>2</v>
      </c>
      <c r="U24">
        <v>219</v>
      </c>
      <c r="V24">
        <v>31</v>
      </c>
      <c r="W24">
        <v>86</v>
      </c>
      <c r="X24">
        <v>174</v>
      </c>
      <c r="Y24">
        <v>1</v>
      </c>
      <c r="Z24">
        <v>45</v>
      </c>
      <c r="AA24">
        <v>17</v>
      </c>
      <c r="AB24">
        <v>0</v>
      </c>
      <c r="AC24">
        <v>49</v>
      </c>
      <c r="AD24">
        <v>6</v>
      </c>
      <c r="AE24">
        <v>168</v>
      </c>
    </row>
    <row r="25" spans="1:31" x14ac:dyDescent="0.3">
      <c r="A25">
        <v>2033</v>
      </c>
      <c r="B25">
        <v>0</v>
      </c>
      <c r="C25">
        <v>200</v>
      </c>
      <c r="D25">
        <v>8</v>
      </c>
      <c r="E25">
        <v>1</v>
      </c>
      <c r="F25">
        <v>1</v>
      </c>
      <c r="G25">
        <v>1</v>
      </c>
      <c r="H25">
        <v>7</v>
      </c>
      <c r="I25">
        <v>1</v>
      </c>
      <c r="J25">
        <v>7</v>
      </c>
      <c r="K25">
        <v>152</v>
      </c>
      <c r="L25">
        <v>344</v>
      </c>
      <c r="M25">
        <v>232</v>
      </c>
      <c r="N25">
        <v>242</v>
      </c>
      <c r="O25">
        <v>43</v>
      </c>
      <c r="P25">
        <v>237</v>
      </c>
      <c r="Q25">
        <v>1</v>
      </c>
      <c r="R25">
        <v>43</v>
      </c>
      <c r="S25">
        <v>197</v>
      </c>
      <c r="T25">
        <v>2</v>
      </c>
      <c r="U25">
        <v>240</v>
      </c>
      <c r="V25">
        <v>32</v>
      </c>
      <c r="W25">
        <v>95</v>
      </c>
      <c r="X25">
        <v>192</v>
      </c>
      <c r="Y25">
        <v>1</v>
      </c>
      <c r="Z25">
        <v>50</v>
      </c>
      <c r="AA25">
        <v>19</v>
      </c>
      <c r="AB25">
        <v>0</v>
      </c>
      <c r="AC25">
        <v>57</v>
      </c>
      <c r="AD25">
        <v>7</v>
      </c>
      <c r="AE25">
        <v>186</v>
      </c>
    </row>
    <row r="26" spans="1:31" x14ac:dyDescent="0.3">
      <c r="A26">
        <v>2034</v>
      </c>
      <c r="B26">
        <v>0</v>
      </c>
      <c r="C26">
        <v>219</v>
      </c>
      <c r="D26">
        <v>11</v>
      </c>
      <c r="E26">
        <v>1</v>
      </c>
      <c r="F26">
        <v>1</v>
      </c>
      <c r="G26">
        <v>1</v>
      </c>
      <c r="H26">
        <v>9</v>
      </c>
      <c r="I26">
        <v>1</v>
      </c>
      <c r="J26">
        <v>8</v>
      </c>
      <c r="K26">
        <v>172</v>
      </c>
      <c r="L26">
        <v>371</v>
      </c>
      <c r="M26">
        <v>249</v>
      </c>
      <c r="N26">
        <v>266</v>
      </c>
      <c r="O26">
        <v>48</v>
      </c>
      <c r="P26">
        <v>261</v>
      </c>
      <c r="Q26">
        <v>1</v>
      </c>
      <c r="R26">
        <v>48</v>
      </c>
      <c r="S26">
        <v>218</v>
      </c>
      <c r="T26">
        <v>2</v>
      </c>
      <c r="U26">
        <v>261</v>
      </c>
      <c r="V26">
        <v>34</v>
      </c>
      <c r="W26">
        <v>106</v>
      </c>
      <c r="X26">
        <v>210</v>
      </c>
      <c r="Y26">
        <v>1</v>
      </c>
      <c r="Z26">
        <v>55</v>
      </c>
      <c r="AA26">
        <v>22</v>
      </c>
      <c r="AB26">
        <v>0</v>
      </c>
      <c r="AC26">
        <v>67</v>
      </c>
      <c r="AD26">
        <v>8</v>
      </c>
      <c r="AE26">
        <v>202</v>
      </c>
    </row>
    <row r="27" spans="1:31" x14ac:dyDescent="0.3">
      <c r="A27">
        <v>2035</v>
      </c>
      <c r="B27">
        <v>0</v>
      </c>
      <c r="C27">
        <v>241</v>
      </c>
      <c r="D27">
        <v>12</v>
      </c>
      <c r="E27">
        <v>1</v>
      </c>
      <c r="F27">
        <v>1</v>
      </c>
      <c r="G27">
        <v>1</v>
      </c>
      <c r="H27">
        <v>13</v>
      </c>
      <c r="I27">
        <v>1</v>
      </c>
      <c r="J27">
        <v>10</v>
      </c>
      <c r="K27">
        <v>191</v>
      </c>
      <c r="L27">
        <v>399</v>
      </c>
      <c r="M27">
        <v>269</v>
      </c>
      <c r="N27">
        <v>293</v>
      </c>
      <c r="O27">
        <v>54</v>
      </c>
      <c r="P27">
        <v>282</v>
      </c>
      <c r="Q27">
        <v>1</v>
      </c>
      <c r="R27">
        <v>54</v>
      </c>
      <c r="S27">
        <v>240</v>
      </c>
      <c r="T27">
        <v>2</v>
      </c>
      <c r="U27">
        <v>283</v>
      </c>
      <c r="V27">
        <v>38</v>
      </c>
      <c r="W27">
        <v>115</v>
      </c>
      <c r="X27">
        <v>229</v>
      </c>
      <c r="Y27">
        <v>1</v>
      </c>
      <c r="Z27">
        <v>62</v>
      </c>
      <c r="AA27">
        <v>26</v>
      </c>
      <c r="AB27">
        <v>0</v>
      </c>
      <c r="AC27">
        <v>79</v>
      </c>
      <c r="AD27">
        <v>9</v>
      </c>
      <c r="AE27">
        <v>221</v>
      </c>
    </row>
    <row r="28" spans="1:31" x14ac:dyDescent="0.3">
      <c r="A28">
        <v>2036</v>
      </c>
      <c r="B28">
        <v>0</v>
      </c>
      <c r="C28">
        <v>263</v>
      </c>
      <c r="D28">
        <v>13</v>
      </c>
      <c r="E28">
        <v>1</v>
      </c>
      <c r="F28">
        <v>1</v>
      </c>
      <c r="G28">
        <v>1</v>
      </c>
      <c r="H28">
        <v>18</v>
      </c>
      <c r="I28">
        <v>1</v>
      </c>
      <c r="J28">
        <v>12</v>
      </c>
      <c r="K28">
        <v>208</v>
      </c>
      <c r="L28">
        <v>428</v>
      </c>
      <c r="M28">
        <v>290</v>
      </c>
      <c r="N28">
        <v>321</v>
      </c>
      <c r="O28">
        <v>61</v>
      </c>
      <c r="P28">
        <v>307</v>
      </c>
      <c r="Q28">
        <v>1</v>
      </c>
      <c r="R28">
        <v>61</v>
      </c>
      <c r="S28">
        <v>261</v>
      </c>
      <c r="T28">
        <v>2</v>
      </c>
      <c r="U28">
        <v>305</v>
      </c>
      <c r="V28">
        <v>40</v>
      </c>
      <c r="W28">
        <v>129</v>
      </c>
      <c r="X28">
        <v>250</v>
      </c>
      <c r="Y28">
        <v>1</v>
      </c>
      <c r="Z28">
        <v>72</v>
      </c>
      <c r="AA28">
        <v>30</v>
      </c>
      <c r="AB28">
        <v>0</v>
      </c>
      <c r="AC28">
        <v>88</v>
      </c>
      <c r="AD28">
        <v>10</v>
      </c>
      <c r="AE28">
        <v>242</v>
      </c>
    </row>
    <row r="29" spans="1:31" x14ac:dyDescent="0.3">
      <c r="A29">
        <v>2037</v>
      </c>
      <c r="B29">
        <v>0</v>
      </c>
      <c r="C29">
        <v>289</v>
      </c>
      <c r="D29">
        <v>15</v>
      </c>
      <c r="E29">
        <v>1</v>
      </c>
      <c r="F29">
        <v>1</v>
      </c>
      <c r="G29">
        <v>1</v>
      </c>
      <c r="H29">
        <v>23</v>
      </c>
      <c r="I29">
        <v>1</v>
      </c>
      <c r="J29">
        <v>14</v>
      </c>
      <c r="K29">
        <v>230</v>
      </c>
      <c r="L29">
        <v>454</v>
      </c>
      <c r="M29">
        <v>313</v>
      </c>
      <c r="N29">
        <v>350</v>
      </c>
      <c r="O29">
        <v>67</v>
      </c>
      <c r="P29">
        <v>333</v>
      </c>
      <c r="Q29">
        <v>1</v>
      </c>
      <c r="R29">
        <v>70</v>
      </c>
      <c r="S29">
        <v>282</v>
      </c>
      <c r="T29">
        <v>2</v>
      </c>
      <c r="U29">
        <v>330</v>
      </c>
      <c r="V29">
        <v>43</v>
      </c>
      <c r="W29">
        <v>140</v>
      </c>
      <c r="X29">
        <v>269</v>
      </c>
      <c r="Y29">
        <v>1</v>
      </c>
      <c r="Z29">
        <v>82</v>
      </c>
      <c r="AA29">
        <v>34</v>
      </c>
      <c r="AB29">
        <v>0</v>
      </c>
      <c r="AC29">
        <v>101</v>
      </c>
      <c r="AD29">
        <v>11</v>
      </c>
      <c r="AE29">
        <v>265</v>
      </c>
    </row>
    <row r="30" spans="1:31" x14ac:dyDescent="0.3">
      <c r="A30">
        <v>2038</v>
      </c>
      <c r="B30">
        <v>0</v>
      </c>
      <c r="C30">
        <v>312</v>
      </c>
      <c r="D30">
        <v>18</v>
      </c>
      <c r="E30">
        <v>1</v>
      </c>
      <c r="F30">
        <v>1</v>
      </c>
      <c r="G30">
        <v>1</v>
      </c>
      <c r="H30">
        <v>29</v>
      </c>
      <c r="I30">
        <v>1</v>
      </c>
      <c r="J30">
        <v>17</v>
      </c>
      <c r="K30">
        <v>253</v>
      </c>
      <c r="L30">
        <v>475</v>
      </c>
      <c r="M30">
        <v>336</v>
      </c>
      <c r="N30">
        <v>380</v>
      </c>
      <c r="O30">
        <v>77</v>
      </c>
      <c r="P30">
        <v>360</v>
      </c>
      <c r="Q30">
        <v>1</v>
      </c>
      <c r="R30">
        <v>78</v>
      </c>
      <c r="S30">
        <v>307</v>
      </c>
      <c r="T30">
        <v>3</v>
      </c>
      <c r="U30">
        <v>353</v>
      </c>
      <c r="V30">
        <v>48</v>
      </c>
      <c r="W30">
        <v>155</v>
      </c>
      <c r="X30">
        <v>289</v>
      </c>
      <c r="Y30">
        <v>1</v>
      </c>
      <c r="Z30">
        <v>92</v>
      </c>
      <c r="AA30">
        <v>38</v>
      </c>
      <c r="AB30">
        <v>0</v>
      </c>
      <c r="AC30">
        <v>113</v>
      </c>
      <c r="AD30">
        <v>12</v>
      </c>
      <c r="AE30">
        <v>287</v>
      </c>
    </row>
    <row r="31" spans="1:31" x14ac:dyDescent="0.3">
      <c r="A31">
        <v>2039</v>
      </c>
      <c r="B31">
        <v>0</v>
      </c>
      <c r="C31">
        <v>336</v>
      </c>
      <c r="D31">
        <v>21</v>
      </c>
      <c r="E31">
        <v>1</v>
      </c>
      <c r="F31">
        <v>1</v>
      </c>
      <c r="G31">
        <v>1</v>
      </c>
      <c r="H31">
        <v>33</v>
      </c>
      <c r="I31">
        <v>1</v>
      </c>
      <c r="J31">
        <v>18</v>
      </c>
      <c r="K31">
        <v>277</v>
      </c>
      <c r="L31">
        <v>494</v>
      </c>
      <c r="M31">
        <v>358</v>
      </c>
      <c r="N31">
        <v>410</v>
      </c>
      <c r="O31">
        <v>84</v>
      </c>
      <c r="P31">
        <v>386</v>
      </c>
      <c r="Q31">
        <v>1</v>
      </c>
      <c r="R31">
        <v>85</v>
      </c>
      <c r="S31">
        <v>334</v>
      </c>
      <c r="T31">
        <v>3</v>
      </c>
      <c r="U31">
        <v>379</v>
      </c>
      <c r="V31">
        <v>52</v>
      </c>
      <c r="W31">
        <v>170</v>
      </c>
      <c r="X31">
        <v>312</v>
      </c>
      <c r="Y31">
        <v>1</v>
      </c>
      <c r="Z31">
        <v>103</v>
      </c>
      <c r="AA31">
        <v>44</v>
      </c>
      <c r="AB31">
        <v>0</v>
      </c>
      <c r="AC31">
        <v>127</v>
      </c>
      <c r="AD31">
        <v>14</v>
      </c>
      <c r="AE31">
        <v>311</v>
      </c>
    </row>
    <row r="32" spans="1:31" x14ac:dyDescent="0.3">
      <c r="A32">
        <v>2040</v>
      </c>
      <c r="B32">
        <v>0</v>
      </c>
      <c r="C32">
        <v>363</v>
      </c>
      <c r="D32">
        <v>24</v>
      </c>
      <c r="E32">
        <v>1</v>
      </c>
      <c r="F32">
        <v>1</v>
      </c>
      <c r="G32">
        <v>1</v>
      </c>
      <c r="H32">
        <v>40</v>
      </c>
      <c r="I32">
        <v>1</v>
      </c>
      <c r="J32">
        <v>23</v>
      </c>
      <c r="K32">
        <v>301</v>
      </c>
      <c r="L32">
        <v>512</v>
      </c>
      <c r="M32">
        <v>384</v>
      </c>
      <c r="N32">
        <v>443</v>
      </c>
      <c r="O32">
        <v>95</v>
      </c>
      <c r="P32">
        <v>413</v>
      </c>
      <c r="Q32">
        <v>1</v>
      </c>
      <c r="R32">
        <v>92</v>
      </c>
      <c r="S32">
        <v>358</v>
      </c>
      <c r="T32">
        <v>3</v>
      </c>
      <c r="U32">
        <v>405</v>
      </c>
      <c r="V32">
        <v>57</v>
      </c>
      <c r="W32">
        <v>187</v>
      </c>
      <c r="X32">
        <v>333</v>
      </c>
      <c r="Y32">
        <v>1</v>
      </c>
      <c r="Z32">
        <v>116</v>
      </c>
      <c r="AA32">
        <v>50</v>
      </c>
      <c r="AB32">
        <v>0</v>
      </c>
      <c r="AC32">
        <v>144</v>
      </c>
      <c r="AD32">
        <v>15</v>
      </c>
      <c r="AE32">
        <v>339</v>
      </c>
    </row>
    <row r="33" spans="1:31" x14ac:dyDescent="0.3">
      <c r="A33">
        <v>2041</v>
      </c>
      <c r="B33">
        <v>0</v>
      </c>
      <c r="C33">
        <v>392</v>
      </c>
      <c r="D33">
        <v>27</v>
      </c>
      <c r="E33">
        <v>1</v>
      </c>
      <c r="F33">
        <v>1</v>
      </c>
      <c r="G33">
        <v>1</v>
      </c>
      <c r="H33">
        <v>46</v>
      </c>
      <c r="I33">
        <v>1</v>
      </c>
      <c r="J33">
        <v>26</v>
      </c>
      <c r="K33">
        <v>328</v>
      </c>
      <c r="L33">
        <v>527</v>
      </c>
      <c r="M33">
        <v>408</v>
      </c>
      <c r="N33">
        <v>477</v>
      </c>
      <c r="O33">
        <v>105</v>
      </c>
      <c r="P33">
        <v>439</v>
      </c>
      <c r="Q33">
        <v>1</v>
      </c>
      <c r="R33">
        <v>100</v>
      </c>
      <c r="S33">
        <v>387</v>
      </c>
      <c r="T33">
        <v>3</v>
      </c>
      <c r="U33">
        <v>433</v>
      </c>
      <c r="V33">
        <v>63</v>
      </c>
      <c r="W33">
        <v>207</v>
      </c>
      <c r="X33">
        <v>356</v>
      </c>
      <c r="Y33">
        <v>1</v>
      </c>
      <c r="Z33">
        <v>129</v>
      </c>
      <c r="AA33">
        <v>57</v>
      </c>
      <c r="AB33">
        <v>0</v>
      </c>
      <c r="AC33">
        <v>161</v>
      </c>
      <c r="AD33">
        <v>17</v>
      </c>
      <c r="AE33">
        <v>365</v>
      </c>
    </row>
    <row r="34" spans="1:31" x14ac:dyDescent="0.3">
      <c r="A34">
        <v>2042</v>
      </c>
      <c r="B34">
        <v>0</v>
      </c>
      <c r="C34">
        <v>423</v>
      </c>
      <c r="D34">
        <v>29</v>
      </c>
      <c r="E34">
        <v>1</v>
      </c>
      <c r="F34">
        <v>1</v>
      </c>
      <c r="G34">
        <v>1</v>
      </c>
      <c r="H34">
        <v>53</v>
      </c>
      <c r="I34">
        <v>1</v>
      </c>
      <c r="J34">
        <v>31</v>
      </c>
      <c r="K34">
        <v>354</v>
      </c>
      <c r="L34">
        <v>545</v>
      </c>
      <c r="M34">
        <v>433</v>
      </c>
      <c r="N34">
        <v>510</v>
      </c>
      <c r="O34">
        <v>114</v>
      </c>
      <c r="P34">
        <v>464</v>
      </c>
      <c r="Q34">
        <v>1</v>
      </c>
      <c r="R34">
        <v>108</v>
      </c>
      <c r="S34">
        <v>414</v>
      </c>
      <c r="T34">
        <v>3</v>
      </c>
      <c r="U34">
        <v>461</v>
      </c>
      <c r="V34">
        <v>69</v>
      </c>
      <c r="W34">
        <v>225</v>
      </c>
      <c r="X34">
        <v>380</v>
      </c>
      <c r="Y34">
        <v>1</v>
      </c>
      <c r="Z34">
        <v>142</v>
      </c>
      <c r="AA34">
        <v>62</v>
      </c>
      <c r="AB34">
        <v>0</v>
      </c>
      <c r="AC34">
        <v>179</v>
      </c>
      <c r="AD34">
        <v>18</v>
      </c>
      <c r="AE34">
        <v>391</v>
      </c>
    </row>
    <row r="35" spans="1:31" x14ac:dyDescent="0.3">
      <c r="A35">
        <v>2043</v>
      </c>
      <c r="B35">
        <v>0</v>
      </c>
      <c r="C35">
        <v>454</v>
      </c>
      <c r="D35">
        <v>33</v>
      </c>
      <c r="E35">
        <v>1</v>
      </c>
      <c r="F35">
        <v>1</v>
      </c>
      <c r="G35">
        <v>1</v>
      </c>
      <c r="H35">
        <v>59</v>
      </c>
      <c r="I35">
        <v>1</v>
      </c>
      <c r="J35">
        <v>35</v>
      </c>
      <c r="K35">
        <v>384</v>
      </c>
      <c r="L35">
        <v>561</v>
      </c>
      <c r="M35">
        <v>457</v>
      </c>
      <c r="N35">
        <v>544</v>
      </c>
      <c r="O35">
        <v>127</v>
      </c>
      <c r="P35">
        <v>487</v>
      </c>
      <c r="Q35">
        <v>1</v>
      </c>
      <c r="R35">
        <v>121</v>
      </c>
      <c r="S35">
        <v>440</v>
      </c>
      <c r="T35">
        <v>3</v>
      </c>
      <c r="U35">
        <v>489</v>
      </c>
      <c r="V35">
        <v>76</v>
      </c>
      <c r="W35">
        <v>246</v>
      </c>
      <c r="X35">
        <v>406</v>
      </c>
      <c r="Y35">
        <v>1</v>
      </c>
      <c r="Z35">
        <v>159</v>
      </c>
      <c r="AA35">
        <v>69</v>
      </c>
      <c r="AB35">
        <v>0</v>
      </c>
      <c r="AC35">
        <v>199</v>
      </c>
      <c r="AD35">
        <v>20</v>
      </c>
      <c r="AE35">
        <v>419</v>
      </c>
    </row>
    <row r="36" spans="1:31" x14ac:dyDescent="0.3">
      <c r="A36">
        <v>2044</v>
      </c>
      <c r="B36">
        <v>0</v>
      </c>
      <c r="C36">
        <v>484</v>
      </c>
      <c r="D36">
        <v>36</v>
      </c>
      <c r="E36">
        <v>1</v>
      </c>
      <c r="F36">
        <v>1</v>
      </c>
      <c r="G36">
        <v>1</v>
      </c>
      <c r="H36">
        <v>70</v>
      </c>
      <c r="I36">
        <v>1</v>
      </c>
      <c r="J36">
        <v>38</v>
      </c>
      <c r="K36">
        <v>414</v>
      </c>
      <c r="L36">
        <v>577</v>
      </c>
      <c r="M36">
        <v>481</v>
      </c>
      <c r="N36">
        <v>578</v>
      </c>
      <c r="O36">
        <v>142</v>
      </c>
      <c r="P36">
        <v>510</v>
      </c>
      <c r="Q36">
        <v>1</v>
      </c>
      <c r="R36">
        <v>132</v>
      </c>
      <c r="S36">
        <v>465</v>
      </c>
      <c r="T36">
        <v>3</v>
      </c>
      <c r="U36">
        <v>515</v>
      </c>
      <c r="V36">
        <v>85</v>
      </c>
      <c r="W36">
        <v>269</v>
      </c>
      <c r="X36">
        <v>432</v>
      </c>
      <c r="Y36">
        <v>1</v>
      </c>
      <c r="Z36">
        <v>175</v>
      </c>
      <c r="AA36">
        <v>76</v>
      </c>
      <c r="AB36">
        <v>0</v>
      </c>
      <c r="AC36">
        <v>217</v>
      </c>
      <c r="AD36">
        <v>22</v>
      </c>
      <c r="AE36">
        <v>448</v>
      </c>
    </row>
    <row r="37" spans="1:31" x14ac:dyDescent="0.3">
      <c r="A37">
        <v>2045</v>
      </c>
      <c r="B37">
        <v>0</v>
      </c>
      <c r="C37">
        <v>516</v>
      </c>
      <c r="D37">
        <v>40</v>
      </c>
      <c r="E37">
        <v>1</v>
      </c>
      <c r="F37">
        <v>1</v>
      </c>
      <c r="G37">
        <v>1</v>
      </c>
      <c r="H37">
        <v>79</v>
      </c>
      <c r="I37">
        <v>1</v>
      </c>
      <c r="J37">
        <v>43</v>
      </c>
      <c r="K37">
        <v>443</v>
      </c>
      <c r="L37">
        <v>591</v>
      </c>
      <c r="M37">
        <v>502</v>
      </c>
      <c r="N37">
        <v>611</v>
      </c>
      <c r="O37">
        <v>157</v>
      </c>
      <c r="P37">
        <v>534</v>
      </c>
      <c r="Q37">
        <v>1</v>
      </c>
      <c r="R37">
        <v>146</v>
      </c>
      <c r="S37">
        <v>490</v>
      </c>
      <c r="T37">
        <v>3</v>
      </c>
      <c r="U37">
        <v>539</v>
      </c>
      <c r="V37">
        <v>92</v>
      </c>
      <c r="W37">
        <v>293</v>
      </c>
      <c r="X37">
        <v>459</v>
      </c>
      <c r="Y37">
        <v>1</v>
      </c>
      <c r="Z37">
        <v>191</v>
      </c>
      <c r="AA37">
        <v>83</v>
      </c>
      <c r="AB37">
        <v>0</v>
      </c>
      <c r="AC37">
        <v>238</v>
      </c>
      <c r="AD37">
        <v>23</v>
      </c>
      <c r="AE37">
        <v>476</v>
      </c>
    </row>
    <row r="38" spans="1:31" x14ac:dyDescent="0.3">
      <c r="A38">
        <v>2046</v>
      </c>
      <c r="B38">
        <v>0</v>
      </c>
      <c r="C38">
        <v>546</v>
      </c>
      <c r="D38">
        <v>43</v>
      </c>
      <c r="E38">
        <v>1</v>
      </c>
      <c r="F38">
        <v>1</v>
      </c>
      <c r="G38">
        <v>1</v>
      </c>
      <c r="H38">
        <v>89</v>
      </c>
      <c r="I38">
        <v>1</v>
      </c>
      <c r="J38">
        <v>49</v>
      </c>
      <c r="K38">
        <v>474</v>
      </c>
      <c r="L38">
        <v>605</v>
      </c>
      <c r="M38">
        <v>524</v>
      </c>
      <c r="N38">
        <v>644</v>
      </c>
      <c r="O38">
        <v>174</v>
      </c>
      <c r="P38">
        <v>557</v>
      </c>
      <c r="Q38">
        <v>1</v>
      </c>
      <c r="R38">
        <v>162</v>
      </c>
      <c r="S38">
        <v>510</v>
      </c>
      <c r="T38">
        <v>3</v>
      </c>
      <c r="U38">
        <v>562</v>
      </c>
      <c r="V38">
        <v>101</v>
      </c>
      <c r="W38">
        <v>317</v>
      </c>
      <c r="X38">
        <v>486</v>
      </c>
      <c r="Y38">
        <v>1</v>
      </c>
      <c r="Z38">
        <v>210</v>
      </c>
      <c r="AA38">
        <v>90</v>
      </c>
      <c r="AB38">
        <v>0</v>
      </c>
      <c r="AC38">
        <v>258</v>
      </c>
      <c r="AD38">
        <v>25</v>
      </c>
      <c r="AE38">
        <v>505</v>
      </c>
    </row>
    <row r="39" spans="1:31" x14ac:dyDescent="0.3">
      <c r="A39">
        <v>2047</v>
      </c>
      <c r="B39">
        <v>0</v>
      </c>
      <c r="C39">
        <v>577</v>
      </c>
      <c r="D39">
        <v>47</v>
      </c>
      <c r="E39">
        <v>1</v>
      </c>
      <c r="F39">
        <v>1</v>
      </c>
      <c r="G39">
        <v>1</v>
      </c>
      <c r="H39">
        <v>100</v>
      </c>
      <c r="I39">
        <v>1</v>
      </c>
      <c r="J39">
        <v>56</v>
      </c>
      <c r="K39">
        <v>503</v>
      </c>
      <c r="L39">
        <v>616</v>
      </c>
      <c r="M39">
        <v>549</v>
      </c>
      <c r="N39">
        <v>674</v>
      </c>
      <c r="O39">
        <v>188</v>
      </c>
      <c r="P39">
        <v>578</v>
      </c>
      <c r="Q39">
        <v>1</v>
      </c>
      <c r="R39">
        <v>175</v>
      </c>
      <c r="S39">
        <v>532</v>
      </c>
      <c r="T39">
        <v>3</v>
      </c>
      <c r="U39">
        <v>585</v>
      </c>
      <c r="V39">
        <v>109</v>
      </c>
      <c r="W39">
        <v>344</v>
      </c>
      <c r="X39">
        <v>510</v>
      </c>
      <c r="Y39">
        <v>1</v>
      </c>
      <c r="Z39">
        <v>227</v>
      </c>
      <c r="AA39">
        <v>97</v>
      </c>
      <c r="AB39">
        <v>0</v>
      </c>
      <c r="AC39">
        <v>283</v>
      </c>
      <c r="AD39">
        <v>27</v>
      </c>
      <c r="AE39">
        <v>534</v>
      </c>
    </row>
    <row r="40" spans="1:31" x14ac:dyDescent="0.3">
      <c r="A40">
        <v>2048</v>
      </c>
      <c r="B40">
        <v>0</v>
      </c>
      <c r="C40">
        <v>607</v>
      </c>
      <c r="D40">
        <v>53</v>
      </c>
      <c r="E40">
        <v>1</v>
      </c>
      <c r="F40">
        <v>1</v>
      </c>
      <c r="G40">
        <v>1</v>
      </c>
      <c r="H40">
        <v>111</v>
      </c>
      <c r="I40">
        <v>1</v>
      </c>
      <c r="J40">
        <v>62</v>
      </c>
      <c r="K40">
        <v>534</v>
      </c>
      <c r="L40">
        <v>627</v>
      </c>
      <c r="M40">
        <v>571</v>
      </c>
      <c r="N40">
        <v>702</v>
      </c>
      <c r="O40">
        <v>203</v>
      </c>
      <c r="P40">
        <v>601</v>
      </c>
      <c r="Q40">
        <v>1</v>
      </c>
      <c r="R40">
        <v>192</v>
      </c>
      <c r="S40">
        <v>551</v>
      </c>
      <c r="T40">
        <v>3</v>
      </c>
      <c r="U40">
        <v>606</v>
      </c>
      <c r="V40">
        <v>117</v>
      </c>
      <c r="W40">
        <v>370</v>
      </c>
      <c r="X40">
        <v>534</v>
      </c>
      <c r="Y40">
        <v>1</v>
      </c>
      <c r="Z40">
        <v>245</v>
      </c>
      <c r="AA40">
        <v>108</v>
      </c>
      <c r="AB40">
        <v>0</v>
      </c>
      <c r="AC40">
        <v>306</v>
      </c>
      <c r="AD40">
        <v>28</v>
      </c>
      <c r="AE40">
        <v>561</v>
      </c>
    </row>
    <row r="41" spans="1:31" x14ac:dyDescent="0.3">
      <c r="A41">
        <v>2049</v>
      </c>
      <c r="B41">
        <v>0</v>
      </c>
      <c r="C41">
        <v>634</v>
      </c>
      <c r="D41">
        <v>58</v>
      </c>
      <c r="E41">
        <v>1</v>
      </c>
      <c r="F41">
        <v>1</v>
      </c>
      <c r="G41">
        <v>1</v>
      </c>
      <c r="H41">
        <v>121</v>
      </c>
      <c r="I41">
        <v>1</v>
      </c>
      <c r="J41">
        <v>69</v>
      </c>
      <c r="K41">
        <v>566</v>
      </c>
      <c r="L41">
        <v>637</v>
      </c>
      <c r="M41">
        <v>593</v>
      </c>
      <c r="N41">
        <v>731</v>
      </c>
      <c r="O41">
        <v>220</v>
      </c>
      <c r="P41">
        <v>623</v>
      </c>
      <c r="Q41">
        <v>1</v>
      </c>
      <c r="R41">
        <v>207</v>
      </c>
      <c r="S41">
        <v>569</v>
      </c>
      <c r="T41">
        <v>3</v>
      </c>
      <c r="U41">
        <v>625</v>
      </c>
      <c r="V41">
        <v>127</v>
      </c>
      <c r="W41">
        <v>401</v>
      </c>
      <c r="X41">
        <v>552</v>
      </c>
      <c r="Y41">
        <v>1</v>
      </c>
      <c r="Z41">
        <v>265</v>
      </c>
      <c r="AA41">
        <v>118</v>
      </c>
      <c r="AB41">
        <v>0</v>
      </c>
      <c r="AC41">
        <v>331</v>
      </c>
      <c r="AD41">
        <v>29</v>
      </c>
      <c r="AE41">
        <v>591</v>
      </c>
    </row>
    <row r="42" spans="1:31" x14ac:dyDescent="0.3">
      <c r="A42">
        <v>2050</v>
      </c>
      <c r="B42">
        <v>0</v>
      </c>
      <c r="C42">
        <v>658</v>
      </c>
      <c r="D42">
        <v>62</v>
      </c>
      <c r="E42">
        <v>1</v>
      </c>
      <c r="F42">
        <v>1</v>
      </c>
      <c r="G42">
        <v>1</v>
      </c>
      <c r="H42">
        <v>133</v>
      </c>
      <c r="I42">
        <v>1</v>
      </c>
      <c r="J42">
        <v>78</v>
      </c>
      <c r="K42">
        <v>596</v>
      </c>
      <c r="L42">
        <v>647</v>
      </c>
      <c r="M42">
        <v>613</v>
      </c>
      <c r="N42">
        <v>753</v>
      </c>
      <c r="O42">
        <v>237</v>
      </c>
      <c r="P42">
        <v>642</v>
      </c>
      <c r="Q42">
        <v>1</v>
      </c>
      <c r="R42">
        <v>226</v>
      </c>
      <c r="S42">
        <v>586</v>
      </c>
      <c r="T42">
        <v>3</v>
      </c>
      <c r="U42">
        <v>644</v>
      </c>
      <c r="V42">
        <v>138</v>
      </c>
      <c r="W42">
        <v>431</v>
      </c>
      <c r="X42">
        <v>569</v>
      </c>
      <c r="Y42">
        <v>1</v>
      </c>
      <c r="Z42">
        <v>284</v>
      </c>
      <c r="AA42">
        <v>127</v>
      </c>
      <c r="AB42">
        <v>0</v>
      </c>
      <c r="AC42">
        <v>356</v>
      </c>
      <c r="AD42">
        <v>31</v>
      </c>
      <c r="AE42">
        <v>617</v>
      </c>
    </row>
    <row r="43" spans="1:31" x14ac:dyDescent="0.3">
      <c r="A43">
        <v>2051</v>
      </c>
      <c r="B43">
        <v>0</v>
      </c>
      <c r="C43">
        <v>684</v>
      </c>
      <c r="D43">
        <v>69</v>
      </c>
      <c r="E43">
        <v>1</v>
      </c>
      <c r="F43">
        <v>1</v>
      </c>
      <c r="G43">
        <v>1</v>
      </c>
      <c r="H43">
        <v>152</v>
      </c>
      <c r="I43">
        <v>1</v>
      </c>
      <c r="J43">
        <v>87</v>
      </c>
      <c r="K43">
        <v>626</v>
      </c>
      <c r="L43">
        <v>656</v>
      </c>
      <c r="M43">
        <v>629</v>
      </c>
      <c r="N43">
        <v>775</v>
      </c>
      <c r="O43">
        <v>255</v>
      </c>
      <c r="P43">
        <v>661</v>
      </c>
      <c r="Q43">
        <v>1</v>
      </c>
      <c r="R43">
        <v>247</v>
      </c>
      <c r="S43">
        <v>601</v>
      </c>
      <c r="T43">
        <v>3</v>
      </c>
      <c r="U43">
        <v>662</v>
      </c>
      <c r="V43">
        <v>147</v>
      </c>
      <c r="W43">
        <v>461</v>
      </c>
      <c r="X43">
        <v>588</v>
      </c>
      <c r="Y43">
        <v>1</v>
      </c>
      <c r="Z43">
        <v>304</v>
      </c>
      <c r="AA43">
        <v>140</v>
      </c>
      <c r="AB43">
        <v>0</v>
      </c>
      <c r="AC43">
        <v>384</v>
      </c>
      <c r="AD43">
        <v>32</v>
      </c>
      <c r="AE43">
        <v>641</v>
      </c>
    </row>
    <row r="44" spans="1:31" x14ac:dyDescent="0.3">
      <c r="A44">
        <v>2052</v>
      </c>
      <c r="B44">
        <v>0</v>
      </c>
      <c r="C44">
        <v>707</v>
      </c>
      <c r="D44">
        <v>78</v>
      </c>
      <c r="E44">
        <v>1</v>
      </c>
      <c r="F44">
        <v>1</v>
      </c>
      <c r="G44">
        <v>1</v>
      </c>
      <c r="H44">
        <v>166</v>
      </c>
      <c r="I44">
        <v>1</v>
      </c>
      <c r="J44">
        <v>97</v>
      </c>
      <c r="K44">
        <v>658</v>
      </c>
      <c r="L44">
        <v>664</v>
      </c>
      <c r="M44">
        <v>645</v>
      </c>
      <c r="N44">
        <v>799</v>
      </c>
      <c r="O44">
        <v>273</v>
      </c>
      <c r="P44">
        <v>681</v>
      </c>
      <c r="Q44">
        <v>1</v>
      </c>
      <c r="R44">
        <v>264</v>
      </c>
      <c r="S44">
        <v>616</v>
      </c>
      <c r="T44">
        <v>3</v>
      </c>
      <c r="U44">
        <v>679</v>
      </c>
      <c r="V44">
        <v>162</v>
      </c>
      <c r="W44">
        <v>492</v>
      </c>
      <c r="X44">
        <v>604</v>
      </c>
      <c r="Y44">
        <v>1</v>
      </c>
      <c r="Z44">
        <v>325</v>
      </c>
      <c r="AA44">
        <v>156</v>
      </c>
      <c r="AB44">
        <v>0</v>
      </c>
      <c r="AC44">
        <v>412</v>
      </c>
      <c r="AD44">
        <v>35</v>
      </c>
      <c r="AE44">
        <v>665</v>
      </c>
    </row>
    <row r="45" spans="1:31" x14ac:dyDescent="0.3">
      <c r="A45">
        <v>2053</v>
      </c>
      <c r="B45">
        <v>0</v>
      </c>
      <c r="C45">
        <v>731</v>
      </c>
      <c r="D45">
        <v>86</v>
      </c>
      <c r="E45">
        <v>1</v>
      </c>
      <c r="F45">
        <v>1</v>
      </c>
      <c r="G45">
        <v>1</v>
      </c>
      <c r="H45">
        <v>182</v>
      </c>
      <c r="I45">
        <v>1</v>
      </c>
      <c r="J45">
        <v>106</v>
      </c>
      <c r="K45">
        <v>685</v>
      </c>
      <c r="L45">
        <v>672</v>
      </c>
      <c r="M45">
        <v>659</v>
      </c>
      <c r="N45">
        <v>824</v>
      </c>
      <c r="O45">
        <v>291</v>
      </c>
      <c r="P45">
        <v>699</v>
      </c>
      <c r="Q45">
        <v>1</v>
      </c>
      <c r="R45">
        <v>284</v>
      </c>
      <c r="S45">
        <v>628</v>
      </c>
      <c r="T45">
        <v>3</v>
      </c>
      <c r="U45">
        <v>695</v>
      </c>
      <c r="V45">
        <v>174</v>
      </c>
      <c r="W45">
        <v>522</v>
      </c>
      <c r="X45">
        <v>619</v>
      </c>
      <c r="Y45">
        <v>1</v>
      </c>
      <c r="Z45">
        <v>346</v>
      </c>
      <c r="AA45">
        <v>173</v>
      </c>
      <c r="AB45">
        <v>0</v>
      </c>
      <c r="AC45">
        <v>439</v>
      </c>
      <c r="AD45">
        <v>39</v>
      </c>
      <c r="AE45">
        <v>688</v>
      </c>
    </row>
    <row r="46" spans="1:31" x14ac:dyDescent="0.3">
      <c r="A46">
        <v>2054</v>
      </c>
      <c r="B46">
        <v>0</v>
      </c>
      <c r="C46">
        <v>754</v>
      </c>
      <c r="D46">
        <v>96</v>
      </c>
      <c r="E46">
        <v>1</v>
      </c>
      <c r="F46">
        <v>1</v>
      </c>
      <c r="G46">
        <v>1</v>
      </c>
      <c r="H46">
        <v>199</v>
      </c>
      <c r="I46">
        <v>1</v>
      </c>
      <c r="J46">
        <v>120</v>
      </c>
      <c r="K46">
        <v>711</v>
      </c>
      <c r="L46">
        <v>681</v>
      </c>
      <c r="M46">
        <v>673</v>
      </c>
      <c r="N46">
        <v>845</v>
      </c>
      <c r="O46">
        <v>307</v>
      </c>
      <c r="P46">
        <v>712</v>
      </c>
      <c r="Q46">
        <v>1</v>
      </c>
      <c r="R46">
        <v>306</v>
      </c>
      <c r="S46">
        <v>641</v>
      </c>
      <c r="T46">
        <v>3</v>
      </c>
      <c r="U46">
        <v>712</v>
      </c>
      <c r="V46">
        <v>188</v>
      </c>
      <c r="W46">
        <v>552</v>
      </c>
      <c r="X46">
        <v>634</v>
      </c>
      <c r="Y46">
        <v>1</v>
      </c>
      <c r="Z46">
        <v>369</v>
      </c>
      <c r="AA46">
        <v>191</v>
      </c>
      <c r="AB46">
        <v>0</v>
      </c>
      <c r="AC46">
        <v>468</v>
      </c>
      <c r="AD46">
        <v>42</v>
      </c>
      <c r="AE46">
        <v>709</v>
      </c>
    </row>
    <row r="47" spans="1:31" x14ac:dyDescent="0.3">
      <c r="A47">
        <v>2055</v>
      </c>
      <c r="B47">
        <v>0</v>
      </c>
      <c r="C47">
        <v>777</v>
      </c>
      <c r="D47">
        <v>106</v>
      </c>
      <c r="E47">
        <v>1</v>
      </c>
      <c r="F47">
        <v>1</v>
      </c>
      <c r="G47">
        <v>1</v>
      </c>
      <c r="H47">
        <v>219</v>
      </c>
      <c r="I47">
        <v>1</v>
      </c>
      <c r="J47">
        <v>134</v>
      </c>
      <c r="K47">
        <v>733</v>
      </c>
      <c r="L47">
        <v>689</v>
      </c>
      <c r="M47">
        <v>685</v>
      </c>
      <c r="N47">
        <v>866</v>
      </c>
      <c r="O47">
        <v>325</v>
      </c>
      <c r="P47">
        <v>725</v>
      </c>
      <c r="Q47">
        <v>1</v>
      </c>
      <c r="R47">
        <v>328</v>
      </c>
      <c r="S47">
        <v>653</v>
      </c>
      <c r="T47">
        <v>3</v>
      </c>
      <c r="U47">
        <v>726</v>
      </c>
      <c r="V47">
        <v>202</v>
      </c>
      <c r="W47">
        <v>581</v>
      </c>
      <c r="X47">
        <v>649</v>
      </c>
      <c r="Y47">
        <v>1</v>
      </c>
      <c r="Z47">
        <v>393</v>
      </c>
      <c r="AA47">
        <v>209</v>
      </c>
      <c r="AB47">
        <v>0</v>
      </c>
      <c r="AC47">
        <v>497</v>
      </c>
      <c r="AD47">
        <v>46</v>
      </c>
      <c r="AE47">
        <v>730</v>
      </c>
    </row>
    <row r="48" spans="1:31" x14ac:dyDescent="0.3">
      <c r="A48">
        <v>2056</v>
      </c>
      <c r="B48">
        <v>0</v>
      </c>
      <c r="C48">
        <v>796</v>
      </c>
      <c r="D48">
        <v>118</v>
      </c>
      <c r="E48">
        <v>1</v>
      </c>
      <c r="F48">
        <v>1</v>
      </c>
      <c r="G48">
        <v>1</v>
      </c>
      <c r="H48">
        <v>236</v>
      </c>
      <c r="I48">
        <v>1</v>
      </c>
      <c r="J48">
        <v>151</v>
      </c>
      <c r="K48">
        <v>755</v>
      </c>
      <c r="L48">
        <v>696</v>
      </c>
      <c r="M48">
        <v>696</v>
      </c>
      <c r="N48">
        <v>886</v>
      </c>
      <c r="O48">
        <v>343</v>
      </c>
      <c r="P48">
        <v>738</v>
      </c>
      <c r="Q48">
        <v>1</v>
      </c>
      <c r="R48">
        <v>351</v>
      </c>
      <c r="S48">
        <v>664</v>
      </c>
      <c r="T48">
        <v>4</v>
      </c>
      <c r="U48">
        <v>739</v>
      </c>
      <c r="V48">
        <v>219</v>
      </c>
      <c r="W48">
        <v>613</v>
      </c>
      <c r="X48">
        <v>663</v>
      </c>
      <c r="Y48">
        <v>1</v>
      </c>
      <c r="Z48">
        <v>418</v>
      </c>
      <c r="AA48">
        <v>231</v>
      </c>
      <c r="AB48">
        <v>0</v>
      </c>
      <c r="AC48">
        <v>525</v>
      </c>
      <c r="AD48">
        <v>50</v>
      </c>
      <c r="AE48">
        <v>749</v>
      </c>
    </row>
    <row r="49" spans="1:31" x14ac:dyDescent="0.3">
      <c r="A49">
        <v>2057</v>
      </c>
      <c r="B49">
        <v>0</v>
      </c>
      <c r="C49">
        <v>812</v>
      </c>
      <c r="D49">
        <v>133</v>
      </c>
      <c r="E49">
        <v>1</v>
      </c>
      <c r="F49">
        <v>1</v>
      </c>
      <c r="G49">
        <v>1</v>
      </c>
      <c r="H49">
        <v>258</v>
      </c>
      <c r="I49">
        <v>1</v>
      </c>
      <c r="J49">
        <v>166</v>
      </c>
      <c r="K49">
        <v>776</v>
      </c>
      <c r="L49">
        <v>703</v>
      </c>
      <c r="M49">
        <v>705</v>
      </c>
      <c r="N49">
        <v>904</v>
      </c>
      <c r="O49">
        <v>362</v>
      </c>
      <c r="P49">
        <v>751</v>
      </c>
      <c r="Q49">
        <v>1</v>
      </c>
      <c r="R49">
        <v>378</v>
      </c>
      <c r="S49">
        <v>674</v>
      </c>
      <c r="T49">
        <v>4</v>
      </c>
      <c r="U49">
        <v>754</v>
      </c>
      <c r="V49">
        <v>236</v>
      </c>
      <c r="W49">
        <v>642</v>
      </c>
      <c r="X49">
        <v>677</v>
      </c>
      <c r="Y49">
        <v>1</v>
      </c>
      <c r="Z49">
        <v>447</v>
      </c>
      <c r="AA49">
        <v>249</v>
      </c>
      <c r="AB49">
        <v>0</v>
      </c>
      <c r="AC49">
        <v>550</v>
      </c>
      <c r="AD49">
        <v>53</v>
      </c>
      <c r="AE49">
        <v>767</v>
      </c>
    </row>
    <row r="50" spans="1:31" x14ac:dyDescent="0.3">
      <c r="A50">
        <v>2058</v>
      </c>
      <c r="B50">
        <v>0</v>
      </c>
      <c r="C50">
        <v>828</v>
      </c>
      <c r="D50">
        <v>146</v>
      </c>
      <c r="E50">
        <v>1</v>
      </c>
      <c r="F50">
        <v>1</v>
      </c>
      <c r="G50">
        <v>1</v>
      </c>
      <c r="H50">
        <v>279</v>
      </c>
      <c r="I50">
        <v>1</v>
      </c>
      <c r="J50">
        <v>185</v>
      </c>
      <c r="K50">
        <v>799</v>
      </c>
      <c r="L50">
        <v>711</v>
      </c>
      <c r="M50">
        <v>714</v>
      </c>
      <c r="N50">
        <v>920</v>
      </c>
      <c r="O50">
        <v>382</v>
      </c>
      <c r="P50">
        <v>762</v>
      </c>
      <c r="Q50">
        <v>1</v>
      </c>
      <c r="R50">
        <v>404</v>
      </c>
      <c r="S50">
        <v>684</v>
      </c>
      <c r="T50">
        <v>5</v>
      </c>
      <c r="U50">
        <v>767</v>
      </c>
      <c r="V50">
        <v>255</v>
      </c>
      <c r="W50">
        <v>669</v>
      </c>
      <c r="X50">
        <v>690</v>
      </c>
      <c r="Y50">
        <v>1</v>
      </c>
      <c r="Z50">
        <v>473</v>
      </c>
      <c r="AA50">
        <v>272</v>
      </c>
      <c r="AB50">
        <v>0</v>
      </c>
      <c r="AC50">
        <v>576</v>
      </c>
      <c r="AD50">
        <v>60</v>
      </c>
      <c r="AE50">
        <v>784</v>
      </c>
    </row>
    <row r="51" spans="1:31" x14ac:dyDescent="0.3">
      <c r="A51">
        <v>2059</v>
      </c>
      <c r="B51">
        <v>0</v>
      </c>
      <c r="C51">
        <v>843</v>
      </c>
      <c r="D51">
        <v>163</v>
      </c>
      <c r="E51">
        <v>1</v>
      </c>
      <c r="F51">
        <v>1</v>
      </c>
      <c r="G51">
        <v>1</v>
      </c>
      <c r="H51">
        <v>304</v>
      </c>
      <c r="I51">
        <v>1</v>
      </c>
      <c r="J51">
        <v>200</v>
      </c>
      <c r="K51">
        <v>821</v>
      </c>
      <c r="L51">
        <v>718</v>
      </c>
      <c r="M51">
        <v>722</v>
      </c>
      <c r="N51">
        <v>935</v>
      </c>
      <c r="O51">
        <v>400</v>
      </c>
      <c r="P51">
        <v>773</v>
      </c>
      <c r="Q51">
        <v>1</v>
      </c>
      <c r="R51">
        <v>430</v>
      </c>
      <c r="S51">
        <v>695</v>
      </c>
      <c r="T51">
        <v>6</v>
      </c>
      <c r="U51">
        <v>780</v>
      </c>
      <c r="V51">
        <v>274</v>
      </c>
      <c r="W51">
        <v>697</v>
      </c>
      <c r="X51">
        <v>701</v>
      </c>
      <c r="Y51">
        <v>1</v>
      </c>
      <c r="Z51">
        <v>500</v>
      </c>
      <c r="AA51">
        <v>295</v>
      </c>
      <c r="AB51">
        <v>0</v>
      </c>
      <c r="AC51">
        <v>605</v>
      </c>
      <c r="AD51">
        <v>64</v>
      </c>
      <c r="AE51">
        <v>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EB04-9DCE-47D1-A678-837EC7AF32F4}">
  <dimension ref="A1:AE51"/>
  <sheetViews>
    <sheetView topLeftCell="D1" workbookViewId="0">
      <selection activeCell="P1" sqref="P1:P1048576"/>
    </sheetView>
  </sheetViews>
  <sheetFormatPr defaultRowHeight="14.4" x14ac:dyDescent="0.3"/>
  <sheetData>
    <row r="1" spans="1:31" x14ac:dyDescent="0.3">
      <c r="A1" t="s">
        <v>0</v>
      </c>
    </row>
    <row r="2" spans="1:31" x14ac:dyDescent="0.3">
      <c r="A2">
        <v>2010</v>
      </c>
      <c r="B2">
        <v>2</v>
      </c>
      <c r="C2">
        <v>0</v>
      </c>
      <c r="D2">
        <v>17</v>
      </c>
      <c r="E2">
        <v>6</v>
      </c>
      <c r="F2">
        <v>0</v>
      </c>
      <c r="G2">
        <v>2</v>
      </c>
      <c r="H2">
        <v>19</v>
      </c>
      <c r="I2">
        <v>9</v>
      </c>
      <c r="J2">
        <v>13</v>
      </c>
      <c r="K2">
        <v>1</v>
      </c>
      <c r="L2">
        <v>13</v>
      </c>
      <c r="M2">
        <v>1</v>
      </c>
      <c r="N2">
        <v>8</v>
      </c>
      <c r="O2">
        <v>8</v>
      </c>
      <c r="P2">
        <v>1</v>
      </c>
      <c r="Q2">
        <v>9</v>
      </c>
      <c r="R2">
        <v>12</v>
      </c>
      <c r="S2">
        <v>12</v>
      </c>
      <c r="T2">
        <v>2</v>
      </c>
      <c r="U2">
        <v>10</v>
      </c>
      <c r="V2">
        <v>14</v>
      </c>
      <c r="W2">
        <v>12</v>
      </c>
      <c r="X2">
        <v>5</v>
      </c>
      <c r="Y2">
        <v>19</v>
      </c>
      <c r="Z2">
        <v>8</v>
      </c>
      <c r="AA2">
        <v>16</v>
      </c>
      <c r="AB2">
        <v>2</v>
      </c>
      <c r="AC2">
        <v>1</v>
      </c>
      <c r="AD2">
        <v>1</v>
      </c>
      <c r="AE2">
        <v>14</v>
      </c>
    </row>
    <row r="3" spans="1:31" x14ac:dyDescent="0.3">
      <c r="A3">
        <v>2011</v>
      </c>
      <c r="B3">
        <v>2</v>
      </c>
      <c r="C3">
        <v>0</v>
      </c>
      <c r="D3">
        <v>25</v>
      </c>
      <c r="E3">
        <v>7</v>
      </c>
      <c r="F3">
        <v>0</v>
      </c>
      <c r="G3">
        <v>2</v>
      </c>
      <c r="H3">
        <v>20</v>
      </c>
      <c r="I3">
        <v>11</v>
      </c>
      <c r="J3">
        <v>17</v>
      </c>
      <c r="K3">
        <v>1</v>
      </c>
      <c r="L3">
        <v>15</v>
      </c>
      <c r="M3">
        <v>1</v>
      </c>
      <c r="N3">
        <v>11</v>
      </c>
      <c r="O3">
        <v>13</v>
      </c>
      <c r="P3">
        <v>1</v>
      </c>
      <c r="Q3">
        <v>11</v>
      </c>
      <c r="R3">
        <v>15</v>
      </c>
      <c r="S3">
        <v>13</v>
      </c>
      <c r="T3">
        <v>3</v>
      </c>
      <c r="U3">
        <v>13</v>
      </c>
      <c r="V3">
        <v>21</v>
      </c>
      <c r="W3">
        <v>19</v>
      </c>
      <c r="X3">
        <v>5</v>
      </c>
      <c r="Y3">
        <v>22</v>
      </c>
      <c r="Z3">
        <v>11</v>
      </c>
      <c r="AA3">
        <v>20</v>
      </c>
      <c r="AB3">
        <v>2</v>
      </c>
      <c r="AC3">
        <v>1</v>
      </c>
      <c r="AD3">
        <v>3</v>
      </c>
      <c r="AE3">
        <v>16</v>
      </c>
    </row>
    <row r="4" spans="1:31" x14ac:dyDescent="0.3">
      <c r="A4">
        <v>2012</v>
      </c>
      <c r="B4">
        <v>3</v>
      </c>
      <c r="C4">
        <v>0</v>
      </c>
      <c r="D4">
        <v>30</v>
      </c>
      <c r="E4">
        <v>7</v>
      </c>
      <c r="F4">
        <v>0</v>
      </c>
      <c r="G4">
        <v>2</v>
      </c>
      <c r="H4">
        <v>24</v>
      </c>
      <c r="I4">
        <v>13</v>
      </c>
      <c r="J4">
        <v>23</v>
      </c>
      <c r="K4">
        <v>1</v>
      </c>
      <c r="L4">
        <v>18</v>
      </c>
      <c r="M4">
        <v>1</v>
      </c>
      <c r="N4">
        <v>15</v>
      </c>
      <c r="O4">
        <v>17</v>
      </c>
      <c r="P4">
        <v>1</v>
      </c>
      <c r="Q4">
        <v>14</v>
      </c>
      <c r="R4">
        <v>19</v>
      </c>
      <c r="S4">
        <v>17</v>
      </c>
      <c r="T4">
        <v>3</v>
      </c>
      <c r="U4">
        <v>16</v>
      </c>
      <c r="V4">
        <v>22</v>
      </c>
      <c r="W4">
        <v>24</v>
      </c>
      <c r="X4">
        <v>10</v>
      </c>
      <c r="Y4">
        <v>27</v>
      </c>
      <c r="Z4">
        <v>15</v>
      </c>
      <c r="AA4">
        <v>22</v>
      </c>
      <c r="AB4">
        <v>2</v>
      </c>
      <c r="AC4">
        <v>1</v>
      </c>
      <c r="AD4">
        <v>4</v>
      </c>
      <c r="AE4">
        <v>20</v>
      </c>
    </row>
    <row r="5" spans="1:31" x14ac:dyDescent="0.3">
      <c r="A5">
        <v>2013</v>
      </c>
      <c r="B5">
        <v>4</v>
      </c>
      <c r="C5">
        <v>0</v>
      </c>
      <c r="D5">
        <v>32</v>
      </c>
      <c r="E5">
        <v>8</v>
      </c>
      <c r="F5">
        <v>0</v>
      </c>
      <c r="G5">
        <v>2</v>
      </c>
      <c r="H5">
        <v>28</v>
      </c>
      <c r="I5">
        <v>19</v>
      </c>
      <c r="J5">
        <v>28</v>
      </c>
      <c r="K5">
        <v>2</v>
      </c>
      <c r="L5">
        <v>22</v>
      </c>
      <c r="M5">
        <v>3</v>
      </c>
      <c r="N5">
        <v>16</v>
      </c>
      <c r="O5">
        <v>19</v>
      </c>
      <c r="P5">
        <v>2</v>
      </c>
      <c r="Q5">
        <v>16</v>
      </c>
      <c r="R5">
        <v>20</v>
      </c>
      <c r="S5">
        <v>21</v>
      </c>
      <c r="T5">
        <v>3</v>
      </c>
      <c r="U5">
        <v>17</v>
      </c>
      <c r="V5">
        <v>27</v>
      </c>
      <c r="W5">
        <v>30</v>
      </c>
      <c r="X5">
        <v>15</v>
      </c>
      <c r="Y5">
        <v>31</v>
      </c>
      <c r="Z5">
        <v>18</v>
      </c>
      <c r="AA5">
        <v>28</v>
      </c>
      <c r="AB5">
        <v>3</v>
      </c>
      <c r="AC5">
        <v>1</v>
      </c>
      <c r="AD5">
        <v>4</v>
      </c>
      <c r="AE5">
        <v>25</v>
      </c>
    </row>
    <row r="6" spans="1:31" x14ac:dyDescent="0.3">
      <c r="A6">
        <v>2014</v>
      </c>
      <c r="B6">
        <v>7</v>
      </c>
      <c r="C6">
        <v>0</v>
      </c>
      <c r="D6">
        <v>37</v>
      </c>
      <c r="E6">
        <v>8</v>
      </c>
      <c r="F6">
        <v>0</v>
      </c>
      <c r="G6">
        <v>5</v>
      </c>
      <c r="H6">
        <v>30</v>
      </c>
      <c r="I6">
        <v>24</v>
      </c>
      <c r="J6">
        <v>31</v>
      </c>
      <c r="K6">
        <v>6</v>
      </c>
      <c r="L6">
        <v>26</v>
      </c>
      <c r="M6">
        <v>6</v>
      </c>
      <c r="N6">
        <v>19</v>
      </c>
      <c r="O6">
        <v>23</v>
      </c>
      <c r="P6">
        <v>3</v>
      </c>
      <c r="Q6">
        <v>18</v>
      </c>
      <c r="R6">
        <v>21</v>
      </c>
      <c r="S6">
        <v>22</v>
      </c>
      <c r="T6">
        <v>4</v>
      </c>
      <c r="U6">
        <v>19</v>
      </c>
      <c r="V6">
        <v>31</v>
      </c>
      <c r="W6">
        <v>31</v>
      </c>
      <c r="X6">
        <v>19</v>
      </c>
      <c r="Y6">
        <v>33</v>
      </c>
      <c r="Z6">
        <v>23</v>
      </c>
      <c r="AA6">
        <v>30</v>
      </c>
      <c r="AB6">
        <v>3</v>
      </c>
      <c r="AC6">
        <v>1</v>
      </c>
      <c r="AD6">
        <v>5</v>
      </c>
      <c r="AE6">
        <v>27</v>
      </c>
    </row>
    <row r="7" spans="1:31" x14ac:dyDescent="0.3">
      <c r="A7">
        <v>2015</v>
      </c>
      <c r="B7">
        <v>13</v>
      </c>
      <c r="C7">
        <v>0</v>
      </c>
      <c r="D7">
        <v>40</v>
      </c>
      <c r="E7">
        <v>9</v>
      </c>
      <c r="F7">
        <v>0</v>
      </c>
      <c r="G7">
        <v>5</v>
      </c>
      <c r="H7">
        <v>33</v>
      </c>
      <c r="I7">
        <v>29</v>
      </c>
      <c r="J7">
        <v>35</v>
      </c>
      <c r="K7">
        <v>8</v>
      </c>
      <c r="L7">
        <v>28</v>
      </c>
      <c r="M7">
        <v>8</v>
      </c>
      <c r="N7">
        <v>21</v>
      </c>
      <c r="O7">
        <v>24</v>
      </c>
      <c r="P7">
        <v>3</v>
      </c>
      <c r="Q7">
        <v>19</v>
      </c>
      <c r="R7">
        <v>22</v>
      </c>
      <c r="S7">
        <v>25</v>
      </c>
      <c r="T7">
        <v>4</v>
      </c>
      <c r="U7">
        <v>21</v>
      </c>
      <c r="V7">
        <v>35</v>
      </c>
      <c r="W7">
        <v>37</v>
      </c>
      <c r="X7">
        <v>20</v>
      </c>
      <c r="Y7">
        <v>37</v>
      </c>
      <c r="Z7">
        <v>26</v>
      </c>
      <c r="AA7">
        <v>31</v>
      </c>
      <c r="AB7">
        <v>3</v>
      </c>
      <c r="AC7">
        <v>1</v>
      </c>
      <c r="AD7">
        <v>8</v>
      </c>
      <c r="AE7">
        <v>30</v>
      </c>
    </row>
    <row r="8" spans="1:31" x14ac:dyDescent="0.3">
      <c r="A8">
        <v>2016</v>
      </c>
      <c r="B8">
        <v>14</v>
      </c>
      <c r="C8">
        <v>0</v>
      </c>
      <c r="D8">
        <v>44</v>
      </c>
      <c r="E8">
        <v>9</v>
      </c>
      <c r="F8">
        <v>0</v>
      </c>
      <c r="G8">
        <v>8</v>
      </c>
      <c r="H8">
        <v>34</v>
      </c>
      <c r="I8">
        <v>35</v>
      </c>
      <c r="J8">
        <v>37</v>
      </c>
      <c r="K8">
        <v>10</v>
      </c>
      <c r="L8">
        <v>31</v>
      </c>
      <c r="M8">
        <v>13</v>
      </c>
      <c r="N8">
        <v>23</v>
      </c>
      <c r="O8">
        <v>26</v>
      </c>
      <c r="P8">
        <v>3</v>
      </c>
      <c r="Q8">
        <v>22</v>
      </c>
      <c r="R8">
        <v>22</v>
      </c>
      <c r="S8">
        <v>32</v>
      </c>
      <c r="T8">
        <v>4</v>
      </c>
      <c r="U8">
        <v>21</v>
      </c>
      <c r="V8">
        <v>40</v>
      </c>
      <c r="W8">
        <v>43</v>
      </c>
      <c r="X8">
        <v>24</v>
      </c>
      <c r="Y8">
        <v>40</v>
      </c>
      <c r="Z8">
        <v>29</v>
      </c>
      <c r="AA8">
        <v>36</v>
      </c>
      <c r="AB8">
        <v>4</v>
      </c>
      <c r="AC8">
        <v>1</v>
      </c>
      <c r="AD8">
        <v>11</v>
      </c>
      <c r="AE8">
        <v>32</v>
      </c>
    </row>
    <row r="9" spans="1:31" x14ac:dyDescent="0.3">
      <c r="A9">
        <v>2017</v>
      </c>
      <c r="B9">
        <v>17</v>
      </c>
      <c r="C9">
        <v>0</v>
      </c>
      <c r="D9">
        <v>46</v>
      </c>
      <c r="E9">
        <v>9</v>
      </c>
      <c r="F9">
        <v>0</v>
      </c>
      <c r="G9">
        <v>11</v>
      </c>
      <c r="H9">
        <v>35</v>
      </c>
      <c r="I9">
        <v>35</v>
      </c>
      <c r="J9">
        <v>40</v>
      </c>
      <c r="K9">
        <v>12</v>
      </c>
      <c r="L9">
        <v>35</v>
      </c>
      <c r="M9">
        <v>14</v>
      </c>
      <c r="N9">
        <v>25</v>
      </c>
      <c r="O9">
        <v>30</v>
      </c>
      <c r="P9">
        <v>3</v>
      </c>
      <c r="Q9">
        <v>24</v>
      </c>
      <c r="R9">
        <v>25</v>
      </c>
      <c r="S9">
        <v>35</v>
      </c>
      <c r="T9">
        <v>4</v>
      </c>
      <c r="U9">
        <v>24</v>
      </c>
      <c r="V9">
        <v>41</v>
      </c>
      <c r="W9">
        <v>43</v>
      </c>
      <c r="X9">
        <v>29</v>
      </c>
      <c r="Y9">
        <v>43</v>
      </c>
      <c r="Z9">
        <v>33</v>
      </c>
      <c r="AA9">
        <v>38</v>
      </c>
      <c r="AB9">
        <v>4</v>
      </c>
      <c r="AC9">
        <v>1</v>
      </c>
      <c r="AD9">
        <v>14</v>
      </c>
      <c r="AE9">
        <v>33</v>
      </c>
    </row>
    <row r="10" spans="1:31" x14ac:dyDescent="0.3">
      <c r="A10">
        <v>2018</v>
      </c>
      <c r="B10">
        <v>17</v>
      </c>
      <c r="C10">
        <v>0</v>
      </c>
      <c r="D10">
        <v>50</v>
      </c>
      <c r="E10">
        <v>9</v>
      </c>
      <c r="F10">
        <v>0</v>
      </c>
      <c r="G10">
        <v>15</v>
      </c>
      <c r="H10">
        <v>38</v>
      </c>
      <c r="I10">
        <v>35</v>
      </c>
      <c r="J10">
        <v>42</v>
      </c>
      <c r="K10">
        <v>14</v>
      </c>
      <c r="L10">
        <v>38</v>
      </c>
      <c r="M10">
        <v>16</v>
      </c>
      <c r="N10">
        <v>26</v>
      </c>
      <c r="O10">
        <v>34</v>
      </c>
      <c r="P10">
        <v>3</v>
      </c>
      <c r="Q10">
        <v>26</v>
      </c>
      <c r="R10">
        <v>26</v>
      </c>
      <c r="S10">
        <v>38</v>
      </c>
      <c r="T10">
        <v>5</v>
      </c>
      <c r="U10">
        <v>26</v>
      </c>
      <c r="V10">
        <v>43</v>
      </c>
      <c r="W10">
        <v>44</v>
      </c>
      <c r="X10">
        <v>30</v>
      </c>
      <c r="Y10">
        <v>43</v>
      </c>
      <c r="Z10">
        <v>35</v>
      </c>
      <c r="AA10">
        <v>40</v>
      </c>
      <c r="AB10">
        <v>4</v>
      </c>
      <c r="AC10">
        <v>1</v>
      </c>
      <c r="AD10">
        <v>21</v>
      </c>
      <c r="AE10">
        <v>36</v>
      </c>
    </row>
    <row r="11" spans="1:31" x14ac:dyDescent="0.3">
      <c r="A11">
        <v>2019</v>
      </c>
      <c r="B11">
        <v>18</v>
      </c>
      <c r="C11">
        <v>0</v>
      </c>
      <c r="D11">
        <v>51</v>
      </c>
      <c r="E11">
        <v>10</v>
      </c>
      <c r="F11">
        <v>0</v>
      </c>
      <c r="G11">
        <v>16</v>
      </c>
      <c r="H11">
        <v>41</v>
      </c>
      <c r="I11">
        <v>37</v>
      </c>
      <c r="J11">
        <v>46</v>
      </c>
      <c r="K11">
        <v>14</v>
      </c>
      <c r="L11">
        <v>40</v>
      </c>
      <c r="M11">
        <v>17</v>
      </c>
      <c r="N11">
        <v>28</v>
      </c>
      <c r="O11">
        <v>37</v>
      </c>
      <c r="P11">
        <v>3</v>
      </c>
      <c r="Q11">
        <v>29</v>
      </c>
      <c r="R11">
        <v>28</v>
      </c>
      <c r="S11">
        <v>40</v>
      </c>
      <c r="T11">
        <v>5</v>
      </c>
      <c r="U11">
        <v>26</v>
      </c>
      <c r="V11">
        <v>45</v>
      </c>
      <c r="W11">
        <v>47</v>
      </c>
      <c r="X11">
        <v>33</v>
      </c>
      <c r="Y11">
        <v>44</v>
      </c>
      <c r="Z11">
        <v>37</v>
      </c>
      <c r="AA11">
        <v>41</v>
      </c>
      <c r="AB11">
        <v>4</v>
      </c>
      <c r="AC11">
        <v>1</v>
      </c>
      <c r="AD11">
        <v>23</v>
      </c>
      <c r="AE11">
        <v>40</v>
      </c>
    </row>
    <row r="12" spans="1:31" x14ac:dyDescent="0.3">
      <c r="A12">
        <v>2020</v>
      </c>
      <c r="B12">
        <v>21</v>
      </c>
      <c r="C12">
        <v>0</v>
      </c>
      <c r="D12">
        <v>51</v>
      </c>
      <c r="E12">
        <v>12</v>
      </c>
      <c r="F12">
        <v>0</v>
      </c>
      <c r="G12">
        <v>18</v>
      </c>
      <c r="H12">
        <v>44</v>
      </c>
      <c r="I12">
        <v>37</v>
      </c>
      <c r="J12">
        <v>47</v>
      </c>
      <c r="K12">
        <v>14</v>
      </c>
      <c r="L12">
        <v>41</v>
      </c>
      <c r="M12">
        <v>18</v>
      </c>
      <c r="N12">
        <v>34</v>
      </c>
      <c r="O12">
        <v>40</v>
      </c>
      <c r="P12">
        <v>3</v>
      </c>
      <c r="Q12">
        <v>32</v>
      </c>
      <c r="R12">
        <v>33</v>
      </c>
      <c r="S12">
        <v>40</v>
      </c>
      <c r="T12">
        <v>5</v>
      </c>
      <c r="U12">
        <v>30</v>
      </c>
      <c r="V12">
        <v>47</v>
      </c>
      <c r="W12">
        <v>47</v>
      </c>
      <c r="X12">
        <v>37</v>
      </c>
      <c r="Y12">
        <v>46</v>
      </c>
      <c r="Z12">
        <v>41</v>
      </c>
      <c r="AA12">
        <v>43</v>
      </c>
      <c r="AB12">
        <v>4</v>
      </c>
      <c r="AC12">
        <v>1</v>
      </c>
      <c r="AD12">
        <v>24</v>
      </c>
      <c r="AE12">
        <v>43</v>
      </c>
    </row>
    <row r="13" spans="1:31" x14ac:dyDescent="0.3">
      <c r="A13">
        <v>2021</v>
      </c>
      <c r="B13">
        <v>22</v>
      </c>
      <c r="C13">
        <v>0</v>
      </c>
      <c r="D13">
        <v>51</v>
      </c>
      <c r="E13">
        <v>13</v>
      </c>
      <c r="F13">
        <v>0</v>
      </c>
      <c r="G13">
        <v>18</v>
      </c>
      <c r="H13">
        <v>44</v>
      </c>
      <c r="I13">
        <v>39</v>
      </c>
      <c r="J13">
        <v>48</v>
      </c>
      <c r="K13">
        <v>15</v>
      </c>
      <c r="L13">
        <v>43</v>
      </c>
      <c r="M13">
        <v>19</v>
      </c>
      <c r="N13">
        <v>37</v>
      </c>
      <c r="O13">
        <v>42</v>
      </c>
      <c r="P13">
        <v>3</v>
      </c>
      <c r="Q13">
        <v>33</v>
      </c>
      <c r="R13">
        <v>35</v>
      </c>
      <c r="S13">
        <v>42</v>
      </c>
      <c r="T13">
        <v>5</v>
      </c>
      <c r="U13">
        <v>31</v>
      </c>
      <c r="V13">
        <v>47</v>
      </c>
      <c r="W13">
        <v>48</v>
      </c>
      <c r="X13">
        <v>38</v>
      </c>
      <c r="Y13">
        <v>47</v>
      </c>
      <c r="Z13">
        <v>41</v>
      </c>
      <c r="AA13">
        <v>45</v>
      </c>
      <c r="AB13">
        <v>4</v>
      </c>
      <c r="AC13">
        <v>1</v>
      </c>
      <c r="AD13">
        <v>26</v>
      </c>
      <c r="AE13">
        <v>46</v>
      </c>
    </row>
    <row r="14" spans="1:31" x14ac:dyDescent="0.3">
      <c r="A14">
        <v>2022</v>
      </c>
      <c r="B14">
        <v>26</v>
      </c>
      <c r="C14">
        <v>0</v>
      </c>
      <c r="D14">
        <v>52</v>
      </c>
      <c r="E14">
        <v>15</v>
      </c>
      <c r="F14">
        <v>0</v>
      </c>
      <c r="G14">
        <v>21</v>
      </c>
      <c r="H14">
        <v>45</v>
      </c>
      <c r="I14">
        <v>42</v>
      </c>
      <c r="J14">
        <v>49</v>
      </c>
      <c r="K14">
        <v>18</v>
      </c>
      <c r="L14">
        <v>44</v>
      </c>
      <c r="M14">
        <v>23</v>
      </c>
      <c r="N14">
        <v>38</v>
      </c>
      <c r="O14">
        <v>43</v>
      </c>
      <c r="P14">
        <v>3</v>
      </c>
      <c r="Q14">
        <v>33</v>
      </c>
      <c r="R14">
        <v>35</v>
      </c>
      <c r="S14">
        <v>43</v>
      </c>
      <c r="T14">
        <v>5</v>
      </c>
      <c r="U14">
        <v>34</v>
      </c>
      <c r="V14">
        <v>47</v>
      </c>
      <c r="W14">
        <v>50</v>
      </c>
      <c r="X14">
        <v>39</v>
      </c>
      <c r="Y14">
        <v>49</v>
      </c>
      <c r="Z14">
        <v>44</v>
      </c>
      <c r="AA14">
        <v>45</v>
      </c>
      <c r="AB14">
        <v>4</v>
      </c>
      <c r="AC14">
        <v>1</v>
      </c>
      <c r="AD14">
        <v>26</v>
      </c>
      <c r="AE14">
        <v>46</v>
      </c>
    </row>
    <row r="15" spans="1:31" x14ac:dyDescent="0.3">
      <c r="A15">
        <v>2023</v>
      </c>
      <c r="B15">
        <v>27</v>
      </c>
      <c r="C15">
        <v>0</v>
      </c>
      <c r="D15">
        <v>52</v>
      </c>
      <c r="E15">
        <v>17</v>
      </c>
      <c r="F15">
        <v>0</v>
      </c>
      <c r="G15">
        <v>22</v>
      </c>
      <c r="H15">
        <v>47</v>
      </c>
      <c r="I15">
        <v>43</v>
      </c>
      <c r="J15">
        <v>49</v>
      </c>
      <c r="K15">
        <v>20</v>
      </c>
      <c r="L15">
        <v>44</v>
      </c>
      <c r="M15">
        <v>24</v>
      </c>
      <c r="N15">
        <v>40</v>
      </c>
      <c r="O15">
        <v>45</v>
      </c>
      <c r="P15">
        <v>3</v>
      </c>
      <c r="Q15">
        <v>36</v>
      </c>
      <c r="R15">
        <v>38</v>
      </c>
      <c r="S15">
        <v>44</v>
      </c>
      <c r="T15">
        <v>5</v>
      </c>
      <c r="U15">
        <v>37</v>
      </c>
      <c r="V15">
        <v>48</v>
      </c>
      <c r="W15">
        <v>50</v>
      </c>
      <c r="X15">
        <v>40</v>
      </c>
      <c r="Y15">
        <v>50</v>
      </c>
      <c r="Z15">
        <v>44</v>
      </c>
      <c r="AA15">
        <v>46</v>
      </c>
      <c r="AB15">
        <v>4</v>
      </c>
      <c r="AC15">
        <v>1</v>
      </c>
      <c r="AD15">
        <v>28</v>
      </c>
      <c r="AE15">
        <v>46</v>
      </c>
    </row>
    <row r="16" spans="1:31" x14ac:dyDescent="0.3">
      <c r="A16">
        <v>2024</v>
      </c>
      <c r="B16">
        <v>28</v>
      </c>
      <c r="C16">
        <v>0</v>
      </c>
      <c r="D16">
        <v>52</v>
      </c>
      <c r="E16">
        <v>20</v>
      </c>
      <c r="F16">
        <v>0</v>
      </c>
      <c r="G16">
        <v>22</v>
      </c>
      <c r="H16">
        <v>47</v>
      </c>
      <c r="I16">
        <v>43</v>
      </c>
      <c r="J16">
        <v>49</v>
      </c>
      <c r="K16">
        <v>21</v>
      </c>
      <c r="L16">
        <v>44</v>
      </c>
      <c r="M16">
        <v>24</v>
      </c>
      <c r="N16">
        <v>42</v>
      </c>
      <c r="O16">
        <v>46</v>
      </c>
      <c r="P16">
        <v>3</v>
      </c>
      <c r="Q16">
        <v>40</v>
      </c>
      <c r="R16">
        <v>39</v>
      </c>
      <c r="S16">
        <v>44</v>
      </c>
      <c r="T16">
        <v>5</v>
      </c>
      <c r="U16">
        <v>40</v>
      </c>
      <c r="V16">
        <v>48</v>
      </c>
      <c r="W16">
        <v>50</v>
      </c>
      <c r="X16">
        <v>43</v>
      </c>
      <c r="Y16">
        <v>52</v>
      </c>
      <c r="Z16">
        <v>44</v>
      </c>
      <c r="AA16">
        <v>46</v>
      </c>
      <c r="AB16">
        <v>4</v>
      </c>
      <c r="AC16">
        <v>1</v>
      </c>
      <c r="AD16">
        <v>28</v>
      </c>
      <c r="AE16">
        <v>46</v>
      </c>
    </row>
    <row r="17" spans="1:31" x14ac:dyDescent="0.3">
      <c r="A17">
        <v>2025</v>
      </c>
      <c r="B17">
        <v>29</v>
      </c>
      <c r="C17">
        <v>0</v>
      </c>
      <c r="D17">
        <v>52</v>
      </c>
      <c r="E17">
        <v>22</v>
      </c>
      <c r="F17">
        <v>0</v>
      </c>
      <c r="G17">
        <v>23</v>
      </c>
      <c r="H17">
        <v>47</v>
      </c>
      <c r="I17">
        <v>43</v>
      </c>
      <c r="J17">
        <v>50</v>
      </c>
      <c r="K17">
        <v>23</v>
      </c>
      <c r="L17">
        <v>45</v>
      </c>
      <c r="M17">
        <v>26</v>
      </c>
      <c r="N17">
        <v>43</v>
      </c>
      <c r="O17">
        <v>47</v>
      </c>
      <c r="P17">
        <v>3</v>
      </c>
      <c r="Q17">
        <v>40</v>
      </c>
      <c r="R17">
        <v>41</v>
      </c>
      <c r="S17">
        <v>44</v>
      </c>
      <c r="T17">
        <v>5</v>
      </c>
      <c r="U17">
        <v>41</v>
      </c>
      <c r="V17">
        <v>49</v>
      </c>
      <c r="W17">
        <v>50</v>
      </c>
      <c r="X17">
        <v>46</v>
      </c>
      <c r="Y17">
        <v>52</v>
      </c>
      <c r="Z17">
        <v>45</v>
      </c>
      <c r="AA17">
        <v>46</v>
      </c>
      <c r="AB17">
        <v>4</v>
      </c>
      <c r="AC17">
        <v>1</v>
      </c>
      <c r="AD17">
        <v>29</v>
      </c>
      <c r="AE17">
        <v>47</v>
      </c>
    </row>
    <row r="18" spans="1:31" x14ac:dyDescent="0.3">
      <c r="A18">
        <v>2026</v>
      </c>
      <c r="B18">
        <v>30</v>
      </c>
      <c r="C18">
        <v>0</v>
      </c>
      <c r="D18">
        <v>52</v>
      </c>
      <c r="E18">
        <v>26</v>
      </c>
      <c r="F18">
        <v>0</v>
      </c>
      <c r="G18">
        <v>26</v>
      </c>
      <c r="H18">
        <v>47</v>
      </c>
      <c r="I18">
        <v>44</v>
      </c>
      <c r="J18">
        <v>52</v>
      </c>
      <c r="K18">
        <v>24</v>
      </c>
      <c r="L18">
        <v>45</v>
      </c>
      <c r="M18">
        <v>27</v>
      </c>
      <c r="N18">
        <v>44</v>
      </c>
      <c r="O18">
        <v>47</v>
      </c>
      <c r="P18">
        <v>3</v>
      </c>
      <c r="Q18">
        <v>41</v>
      </c>
      <c r="R18">
        <v>42</v>
      </c>
      <c r="S18">
        <v>46</v>
      </c>
      <c r="T18">
        <v>5</v>
      </c>
      <c r="U18">
        <v>42</v>
      </c>
      <c r="V18">
        <v>49</v>
      </c>
      <c r="W18">
        <v>50</v>
      </c>
      <c r="X18">
        <v>48</v>
      </c>
      <c r="Y18">
        <v>52</v>
      </c>
      <c r="Z18">
        <v>46</v>
      </c>
      <c r="AA18">
        <v>47</v>
      </c>
      <c r="AB18">
        <v>4</v>
      </c>
      <c r="AC18">
        <v>1</v>
      </c>
      <c r="AD18">
        <v>32</v>
      </c>
      <c r="AE18">
        <v>49</v>
      </c>
    </row>
    <row r="19" spans="1:31" x14ac:dyDescent="0.3">
      <c r="A19">
        <v>2027</v>
      </c>
      <c r="B19">
        <v>32</v>
      </c>
      <c r="C19">
        <v>0</v>
      </c>
      <c r="D19">
        <v>52</v>
      </c>
      <c r="E19">
        <v>27</v>
      </c>
      <c r="F19">
        <v>0</v>
      </c>
      <c r="G19">
        <v>27</v>
      </c>
      <c r="H19">
        <v>49</v>
      </c>
      <c r="I19">
        <v>44</v>
      </c>
      <c r="J19">
        <v>52</v>
      </c>
      <c r="K19">
        <v>27</v>
      </c>
      <c r="L19">
        <v>45</v>
      </c>
      <c r="M19">
        <v>29</v>
      </c>
      <c r="N19">
        <v>44</v>
      </c>
      <c r="O19">
        <v>48</v>
      </c>
      <c r="P19">
        <v>3</v>
      </c>
      <c r="Q19">
        <v>43</v>
      </c>
      <c r="R19">
        <v>42</v>
      </c>
      <c r="S19">
        <v>48</v>
      </c>
      <c r="T19">
        <v>5</v>
      </c>
      <c r="U19">
        <v>42</v>
      </c>
      <c r="V19">
        <v>50</v>
      </c>
      <c r="W19">
        <v>51</v>
      </c>
      <c r="X19">
        <v>48</v>
      </c>
      <c r="Y19">
        <v>52</v>
      </c>
      <c r="Z19">
        <v>47</v>
      </c>
      <c r="AA19">
        <v>47</v>
      </c>
      <c r="AB19">
        <v>4</v>
      </c>
      <c r="AC19">
        <v>1</v>
      </c>
      <c r="AD19">
        <v>33</v>
      </c>
      <c r="AE19">
        <v>51</v>
      </c>
    </row>
    <row r="20" spans="1:31" x14ac:dyDescent="0.3">
      <c r="A20">
        <v>2028</v>
      </c>
      <c r="B20">
        <v>39</v>
      </c>
      <c r="C20">
        <v>0</v>
      </c>
      <c r="D20">
        <v>54</v>
      </c>
      <c r="E20">
        <v>29</v>
      </c>
      <c r="F20">
        <v>0</v>
      </c>
      <c r="G20">
        <v>28</v>
      </c>
      <c r="H20">
        <v>50</v>
      </c>
      <c r="I20">
        <v>44</v>
      </c>
      <c r="J20">
        <v>52</v>
      </c>
      <c r="K20">
        <v>28</v>
      </c>
      <c r="L20">
        <v>45</v>
      </c>
      <c r="M20">
        <v>30</v>
      </c>
      <c r="N20">
        <v>45</v>
      </c>
      <c r="O20">
        <v>50</v>
      </c>
      <c r="P20">
        <v>3</v>
      </c>
      <c r="Q20">
        <v>43</v>
      </c>
      <c r="R20">
        <v>44</v>
      </c>
      <c r="S20">
        <v>49</v>
      </c>
      <c r="T20">
        <v>5</v>
      </c>
      <c r="U20">
        <v>44</v>
      </c>
      <c r="V20">
        <v>50</v>
      </c>
      <c r="W20">
        <v>51</v>
      </c>
      <c r="X20">
        <v>49</v>
      </c>
      <c r="Y20">
        <v>52</v>
      </c>
      <c r="Z20">
        <v>47</v>
      </c>
      <c r="AA20">
        <v>49</v>
      </c>
      <c r="AB20">
        <v>4</v>
      </c>
      <c r="AC20">
        <v>1</v>
      </c>
      <c r="AD20">
        <v>38</v>
      </c>
      <c r="AE20">
        <v>51</v>
      </c>
    </row>
    <row r="21" spans="1:31" x14ac:dyDescent="0.3">
      <c r="A21">
        <v>2029</v>
      </c>
      <c r="B21">
        <v>40</v>
      </c>
      <c r="C21">
        <v>0</v>
      </c>
      <c r="D21">
        <v>54</v>
      </c>
      <c r="E21">
        <v>31</v>
      </c>
      <c r="F21">
        <v>0</v>
      </c>
      <c r="G21">
        <v>29</v>
      </c>
      <c r="H21">
        <v>51</v>
      </c>
      <c r="I21">
        <v>44</v>
      </c>
      <c r="J21">
        <v>52</v>
      </c>
      <c r="K21">
        <v>30</v>
      </c>
      <c r="L21">
        <v>47</v>
      </c>
      <c r="M21">
        <v>30</v>
      </c>
      <c r="N21">
        <v>46</v>
      </c>
      <c r="O21">
        <v>51</v>
      </c>
      <c r="P21">
        <v>3</v>
      </c>
      <c r="Q21">
        <v>43</v>
      </c>
      <c r="R21">
        <v>45</v>
      </c>
      <c r="S21">
        <v>50</v>
      </c>
      <c r="T21">
        <v>5</v>
      </c>
      <c r="U21">
        <v>44</v>
      </c>
      <c r="V21">
        <v>50</v>
      </c>
      <c r="W21">
        <v>51</v>
      </c>
      <c r="X21">
        <v>49</v>
      </c>
      <c r="Y21">
        <v>53</v>
      </c>
      <c r="Z21">
        <v>48</v>
      </c>
      <c r="AA21">
        <v>49</v>
      </c>
      <c r="AB21">
        <v>4</v>
      </c>
      <c r="AC21">
        <v>2</v>
      </c>
      <c r="AD21">
        <v>40</v>
      </c>
      <c r="AE21">
        <v>51</v>
      </c>
    </row>
    <row r="22" spans="1:31" x14ac:dyDescent="0.3">
      <c r="A22">
        <v>2030</v>
      </c>
      <c r="B22">
        <v>42</v>
      </c>
      <c r="C22">
        <v>0</v>
      </c>
      <c r="D22">
        <v>54</v>
      </c>
      <c r="E22">
        <v>36</v>
      </c>
      <c r="F22">
        <v>0</v>
      </c>
      <c r="G22">
        <v>30</v>
      </c>
      <c r="H22">
        <v>52</v>
      </c>
      <c r="I22">
        <v>45</v>
      </c>
      <c r="J22">
        <v>52</v>
      </c>
      <c r="K22">
        <v>31</v>
      </c>
      <c r="L22">
        <v>50</v>
      </c>
      <c r="M22">
        <v>30</v>
      </c>
      <c r="N22">
        <v>47</v>
      </c>
      <c r="O22">
        <v>51</v>
      </c>
      <c r="P22">
        <v>4</v>
      </c>
      <c r="Q22">
        <v>44</v>
      </c>
      <c r="R22">
        <v>46</v>
      </c>
      <c r="S22">
        <v>52</v>
      </c>
      <c r="T22">
        <v>5</v>
      </c>
      <c r="U22">
        <v>45</v>
      </c>
      <c r="V22">
        <v>51</v>
      </c>
      <c r="W22">
        <v>52</v>
      </c>
      <c r="X22">
        <v>49</v>
      </c>
      <c r="Y22">
        <v>53</v>
      </c>
      <c r="Z22">
        <v>49</v>
      </c>
      <c r="AA22">
        <v>49</v>
      </c>
      <c r="AB22">
        <v>5</v>
      </c>
      <c r="AC22">
        <v>2</v>
      </c>
      <c r="AD22">
        <v>42</v>
      </c>
      <c r="AE22">
        <v>51</v>
      </c>
    </row>
    <row r="23" spans="1:31" x14ac:dyDescent="0.3">
      <c r="A23">
        <v>2031</v>
      </c>
      <c r="B23">
        <v>42</v>
      </c>
      <c r="C23">
        <v>0</v>
      </c>
      <c r="D23">
        <v>54</v>
      </c>
      <c r="E23">
        <v>36</v>
      </c>
      <c r="F23">
        <v>0</v>
      </c>
      <c r="G23">
        <v>31</v>
      </c>
      <c r="H23">
        <v>53</v>
      </c>
      <c r="I23">
        <v>46</v>
      </c>
      <c r="J23">
        <v>52</v>
      </c>
      <c r="K23">
        <v>32</v>
      </c>
      <c r="L23">
        <v>51</v>
      </c>
      <c r="M23">
        <v>30</v>
      </c>
      <c r="N23">
        <v>47</v>
      </c>
      <c r="O23">
        <v>51</v>
      </c>
      <c r="P23">
        <v>6</v>
      </c>
      <c r="Q23">
        <v>45</v>
      </c>
      <c r="R23">
        <v>47</v>
      </c>
      <c r="S23">
        <v>52</v>
      </c>
      <c r="T23">
        <v>5</v>
      </c>
      <c r="U23">
        <v>45</v>
      </c>
      <c r="V23">
        <v>51</v>
      </c>
      <c r="W23">
        <v>52</v>
      </c>
      <c r="X23">
        <v>50</v>
      </c>
      <c r="Y23">
        <v>54</v>
      </c>
      <c r="Z23">
        <v>49</v>
      </c>
      <c r="AA23">
        <v>49</v>
      </c>
      <c r="AB23">
        <v>6</v>
      </c>
      <c r="AC23">
        <v>2</v>
      </c>
      <c r="AD23">
        <v>43</v>
      </c>
      <c r="AE23">
        <v>52</v>
      </c>
    </row>
    <row r="24" spans="1:31" x14ac:dyDescent="0.3">
      <c r="A24">
        <v>2032</v>
      </c>
      <c r="B24">
        <v>44</v>
      </c>
      <c r="C24">
        <v>0</v>
      </c>
      <c r="D24">
        <v>54</v>
      </c>
      <c r="E24">
        <v>37</v>
      </c>
      <c r="F24">
        <v>0</v>
      </c>
      <c r="G24">
        <v>33</v>
      </c>
      <c r="H24">
        <v>53</v>
      </c>
      <c r="I24">
        <v>48</v>
      </c>
      <c r="J24">
        <v>52</v>
      </c>
      <c r="K24">
        <v>32</v>
      </c>
      <c r="L24">
        <v>52</v>
      </c>
      <c r="M24">
        <v>32</v>
      </c>
      <c r="N24">
        <v>49</v>
      </c>
      <c r="O24">
        <v>51</v>
      </c>
      <c r="P24">
        <v>6</v>
      </c>
      <c r="Q24">
        <v>46</v>
      </c>
      <c r="R24">
        <v>48</v>
      </c>
      <c r="S24">
        <v>52</v>
      </c>
      <c r="T24">
        <v>5</v>
      </c>
      <c r="U24">
        <v>47</v>
      </c>
      <c r="V24">
        <v>51</v>
      </c>
      <c r="W24">
        <v>52</v>
      </c>
      <c r="X24">
        <v>52</v>
      </c>
      <c r="Y24">
        <v>54</v>
      </c>
      <c r="Z24">
        <v>50</v>
      </c>
      <c r="AA24">
        <v>49</v>
      </c>
      <c r="AB24">
        <v>7</v>
      </c>
      <c r="AC24">
        <v>4</v>
      </c>
      <c r="AD24">
        <v>43</v>
      </c>
      <c r="AE24">
        <v>52</v>
      </c>
    </row>
    <row r="25" spans="1:31" x14ac:dyDescent="0.3">
      <c r="A25">
        <v>2033</v>
      </c>
      <c r="B25">
        <v>45</v>
      </c>
      <c r="C25">
        <v>0</v>
      </c>
      <c r="D25">
        <v>54</v>
      </c>
      <c r="E25">
        <v>39</v>
      </c>
      <c r="F25">
        <v>0</v>
      </c>
      <c r="G25">
        <v>33</v>
      </c>
      <c r="H25">
        <v>53</v>
      </c>
      <c r="I25">
        <v>49</v>
      </c>
      <c r="J25">
        <v>53</v>
      </c>
      <c r="K25">
        <v>33</v>
      </c>
      <c r="L25">
        <v>52</v>
      </c>
      <c r="M25">
        <v>32</v>
      </c>
      <c r="N25">
        <v>50</v>
      </c>
      <c r="O25">
        <v>51</v>
      </c>
      <c r="P25">
        <v>7</v>
      </c>
      <c r="Q25">
        <v>48</v>
      </c>
      <c r="R25">
        <v>50</v>
      </c>
      <c r="S25">
        <v>53</v>
      </c>
      <c r="T25">
        <v>5</v>
      </c>
      <c r="U25">
        <v>47</v>
      </c>
      <c r="V25">
        <v>52</v>
      </c>
      <c r="W25">
        <v>52</v>
      </c>
      <c r="X25">
        <v>52</v>
      </c>
      <c r="Y25">
        <v>54</v>
      </c>
      <c r="Z25">
        <v>50</v>
      </c>
      <c r="AA25">
        <v>50</v>
      </c>
      <c r="AB25">
        <v>9</v>
      </c>
      <c r="AC25">
        <v>5</v>
      </c>
      <c r="AD25">
        <v>44</v>
      </c>
      <c r="AE25">
        <v>52</v>
      </c>
    </row>
    <row r="26" spans="1:31" x14ac:dyDescent="0.3">
      <c r="A26">
        <v>2034</v>
      </c>
      <c r="B26">
        <v>45</v>
      </c>
      <c r="C26">
        <v>0</v>
      </c>
      <c r="D26">
        <v>54</v>
      </c>
      <c r="E26">
        <v>45</v>
      </c>
      <c r="F26">
        <v>0</v>
      </c>
      <c r="G26">
        <v>38</v>
      </c>
      <c r="H26">
        <v>53</v>
      </c>
      <c r="I26">
        <v>49</v>
      </c>
      <c r="J26">
        <v>53</v>
      </c>
      <c r="K26">
        <v>35</v>
      </c>
      <c r="L26">
        <v>52</v>
      </c>
      <c r="M26">
        <v>34</v>
      </c>
      <c r="N26">
        <v>50</v>
      </c>
      <c r="O26">
        <v>51</v>
      </c>
      <c r="P26">
        <v>7</v>
      </c>
      <c r="Q26">
        <v>48</v>
      </c>
      <c r="R26">
        <v>51</v>
      </c>
      <c r="S26">
        <v>53</v>
      </c>
      <c r="T26">
        <v>5</v>
      </c>
      <c r="U26">
        <v>49</v>
      </c>
      <c r="V26">
        <v>52</v>
      </c>
      <c r="W26">
        <v>52</v>
      </c>
      <c r="X26">
        <v>53</v>
      </c>
      <c r="Y26">
        <v>54</v>
      </c>
      <c r="Z26">
        <v>50</v>
      </c>
      <c r="AA26">
        <v>50</v>
      </c>
      <c r="AB26">
        <v>12</v>
      </c>
      <c r="AC26">
        <v>6</v>
      </c>
      <c r="AD26">
        <v>45</v>
      </c>
      <c r="AE26">
        <v>52</v>
      </c>
    </row>
    <row r="27" spans="1:31" x14ac:dyDescent="0.3">
      <c r="A27">
        <v>2035</v>
      </c>
      <c r="B27">
        <v>45</v>
      </c>
      <c r="C27">
        <v>0</v>
      </c>
      <c r="D27">
        <v>54</v>
      </c>
      <c r="E27">
        <v>46</v>
      </c>
      <c r="F27">
        <v>0</v>
      </c>
      <c r="G27">
        <v>39</v>
      </c>
      <c r="H27">
        <v>53</v>
      </c>
      <c r="I27">
        <v>51</v>
      </c>
      <c r="J27">
        <v>53</v>
      </c>
      <c r="K27">
        <v>37</v>
      </c>
      <c r="L27">
        <v>53</v>
      </c>
      <c r="M27">
        <v>35</v>
      </c>
      <c r="N27">
        <v>50</v>
      </c>
      <c r="O27">
        <v>51</v>
      </c>
      <c r="P27">
        <v>10</v>
      </c>
      <c r="Q27">
        <v>48</v>
      </c>
      <c r="R27">
        <v>52</v>
      </c>
      <c r="S27">
        <v>54</v>
      </c>
      <c r="T27">
        <v>5</v>
      </c>
      <c r="U27">
        <v>49</v>
      </c>
      <c r="V27">
        <v>52</v>
      </c>
      <c r="W27">
        <v>53</v>
      </c>
      <c r="X27">
        <v>53</v>
      </c>
      <c r="Y27">
        <v>54</v>
      </c>
      <c r="Z27">
        <v>51</v>
      </c>
      <c r="AA27">
        <v>52</v>
      </c>
      <c r="AB27">
        <v>12</v>
      </c>
      <c r="AC27">
        <v>7</v>
      </c>
      <c r="AD27">
        <v>45</v>
      </c>
      <c r="AE27">
        <v>52</v>
      </c>
    </row>
    <row r="28" spans="1:31" x14ac:dyDescent="0.3">
      <c r="A28">
        <v>2036</v>
      </c>
      <c r="B28">
        <v>46</v>
      </c>
      <c r="C28">
        <v>0</v>
      </c>
      <c r="D28">
        <v>54</v>
      </c>
      <c r="E28">
        <v>46</v>
      </c>
      <c r="F28">
        <v>0</v>
      </c>
      <c r="G28">
        <v>41</v>
      </c>
      <c r="H28">
        <v>54</v>
      </c>
      <c r="I28">
        <v>51</v>
      </c>
      <c r="J28">
        <v>53</v>
      </c>
      <c r="K28">
        <v>37</v>
      </c>
      <c r="L28">
        <v>53</v>
      </c>
      <c r="M28">
        <v>37</v>
      </c>
      <c r="N28">
        <v>51</v>
      </c>
      <c r="O28">
        <v>51</v>
      </c>
      <c r="P28">
        <v>11</v>
      </c>
      <c r="Q28">
        <v>49</v>
      </c>
      <c r="R28">
        <v>52</v>
      </c>
      <c r="S28">
        <v>54</v>
      </c>
      <c r="T28">
        <v>5</v>
      </c>
      <c r="U28">
        <v>49</v>
      </c>
      <c r="V28">
        <v>52</v>
      </c>
      <c r="W28">
        <v>53</v>
      </c>
      <c r="X28">
        <v>53</v>
      </c>
      <c r="Y28">
        <v>54</v>
      </c>
      <c r="Z28">
        <v>52</v>
      </c>
      <c r="AA28">
        <v>52</v>
      </c>
      <c r="AB28">
        <v>16</v>
      </c>
      <c r="AC28">
        <v>9</v>
      </c>
      <c r="AD28">
        <v>45</v>
      </c>
      <c r="AE28">
        <v>52</v>
      </c>
    </row>
    <row r="29" spans="1:31" x14ac:dyDescent="0.3">
      <c r="A29">
        <v>2037</v>
      </c>
      <c r="B29">
        <v>46</v>
      </c>
      <c r="C29">
        <v>0</v>
      </c>
      <c r="D29">
        <v>54</v>
      </c>
      <c r="E29">
        <v>47</v>
      </c>
      <c r="F29">
        <v>0</v>
      </c>
      <c r="G29">
        <v>42</v>
      </c>
      <c r="H29">
        <v>54</v>
      </c>
      <c r="I29">
        <v>52</v>
      </c>
      <c r="J29">
        <v>53</v>
      </c>
      <c r="K29">
        <v>37</v>
      </c>
      <c r="L29">
        <v>53</v>
      </c>
      <c r="M29">
        <v>37</v>
      </c>
      <c r="N29">
        <v>52</v>
      </c>
      <c r="O29">
        <v>51</v>
      </c>
      <c r="P29">
        <v>14</v>
      </c>
      <c r="Q29">
        <v>49</v>
      </c>
      <c r="R29">
        <v>52</v>
      </c>
      <c r="S29">
        <v>54</v>
      </c>
      <c r="T29">
        <v>5</v>
      </c>
      <c r="U29">
        <v>49</v>
      </c>
      <c r="V29">
        <v>52</v>
      </c>
      <c r="W29">
        <v>53</v>
      </c>
      <c r="X29">
        <v>53</v>
      </c>
      <c r="Y29">
        <v>54</v>
      </c>
      <c r="Z29">
        <v>52</v>
      </c>
      <c r="AA29">
        <v>52</v>
      </c>
      <c r="AB29">
        <v>19</v>
      </c>
      <c r="AC29">
        <v>11</v>
      </c>
      <c r="AD29">
        <v>45</v>
      </c>
      <c r="AE29">
        <v>52</v>
      </c>
    </row>
    <row r="30" spans="1:31" x14ac:dyDescent="0.3">
      <c r="A30">
        <v>2038</v>
      </c>
      <c r="B30">
        <v>46</v>
      </c>
      <c r="C30">
        <v>0</v>
      </c>
      <c r="D30">
        <v>54</v>
      </c>
      <c r="E30">
        <v>48</v>
      </c>
      <c r="F30">
        <v>0</v>
      </c>
      <c r="G30">
        <v>44</v>
      </c>
      <c r="H30">
        <v>54</v>
      </c>
      <c r="I30">
        <v>52</v>
      </c>
      <c r="J30">
        <v>54</v>
      </c>
      <c r="K30">
        <v>38</v>
      </c>
      <c r="L30">
        <v>53</v>
      </c>
      <c r="M30">
        <v>39</v>
      </c>
      <c r="N30">
        <v>52</v>
      </c>
      <c r="O30">
        <v>51</v>
      </c>
      <c r="P30">
        <v>20</v>
      </c>
      <c r="Q30">
        <v>49</v>
      </c>
      <c r="R30">
        <v>52</v>
      </c>
      <c r="S30">
        <v>54</v>
      </c>
      <c r="T30">
        <v>5</v>
      </c>
      <c r="U30">
        <v>51</v>
      </c>
      <c r="V30">
        <v>54</v>
      </c>
      <c r="W30">
        <v>53</v>
      </c>
      <c r="X30">
        <v>53</v>
      </c>
      <c r="Y30">
        <v>54</v>
      </c>
      <c r="Z30">
        <v>53</v>
      </c>
      <c r="AA30">
        <v>53</v>
      </c>
      <c r="AB30">
        <v>21</v>
      </c>
      <c r="AC30">
        <v>13</v>
      </c>
      <c r="AD30">
        <v>49</v>
      </c>
      <c r="AE30">
        <v>53</v>
      </c>
    </row>
    <row r="31" spans="1:31" x14ac:dyDescent="0.3">
      <c r="A31">
        <v>2039</v>
      </c>
      <c r="B31">
        <v>48</v>
      </c>
      <c r="C31">
        <v>0</v>
      </c>
      <c r="D31">
        <v>54</v>
      </c>
      <c r="E31">
        <v>49</v>
      </c>
      <c r="F31">
        <v>0</v>
      </c>
      <c r="G31">
        <v>45</v>
      </c>
      <c r="H31">
        <v>54</v>
      </c>
      <c r="I31">
        <v>52</v>
      </c>
      <c r="J31">
        <v>54</v>
      </c>
      <c r="K31">
        <v>38</v>
      </c>
      <c r="L31">
        <v>53</v>
      </c>
      <c r="M31">
        <v>41</v>
      </c>
      <c r="N31">
        <v>52</v>
      </c>
      <c r="O31">
        <v>52</v>
      </c>
      <c r="P31">
        <v>23</v>
      </c>
      <c r="Q31">
        <v>49</v>
      </c>
      <c r="R31">
        <v>52</v>
      </c>
      <c r="S31">
        <v>54</v>
      </c>
      <c r="T31">
        <v>5</v>
      </c>
      <c r="U31">
        <v>51</v>
      </c>
      <c r="V31">
        <v>54</v>
      </c>
      <c r="W31">
        <v>53</v>
      </c>
      <c r="X31">
        <v>53</v>
      </c>
      <c r="Y31">
        <v>54</v>
      </c>
      <c r="Z31">
        <v>53</v>
      </c>
      <c r="AA31">
        <v>53</v>
      </c>
      <c r="AB31">
        <v>23</v>
      </c>
      <c r="AC31">
        <v>15</v>
      </c>
      <c r="AD31">
        <v>51</v>
      </c>
      <c r="AE31">
        <v>53</v>
      </c>
    </row>
    <row r="32" spans="1:31" x14ac:dyDescent="0.3">
      <c r="A32">
        <v>2040</v>
      </c>
      <c r="B32">
        <v>49</v>
      </c>
      <c r="C32">
        <v>0</v>
      </c>
      <c r="D32">
        <v>54</v>
      </c>
      <c r="E32">
        <v>49</v>
      </c>
      <c r="F32">
        <v>0</v>
      </c>
      <c r="G32">
        <v>48</v>
      </c>
      <c r="H32">
        <v>54</v>
      </c>
      <c r="I32">
        <v>52</v>
      </c>
      <c r="J32">
        <v>54</v>
      </c>
      <c r="K32">
        <v>40</v>
      </c>
      <c r="L32">
        <v>53</v>
      </c>
      <c r="M32">
        <v>44</v>
      </c>
      <c r="N32">
        <v>52</v>
      </c>
      <c r="O32">
        <v>52</v>
      </c>
      <c r="P32">
        <v>26</v>
      </c>
      <c r="Q32">
        <v>50</v>
      </c>
      <c r="R32">
        <v>52</v>
      </c>
      <c r="S32">
        <v>54</v>
      </c>
      <c r="T32">
        <v>5</v>
      </c>
      <c r="U32">
        <v>52</v>
      </c>
      <c r="V32">
        <v>54</v>
      </c>
      <c r="W32">
        <v>53</v>
      </c>
      <c r="X32">
        <v>53</v>
      </c>
      <c r="Y32">
        <v>54</v>
      </c>
      <c r="Z32">
        <v>54</v>
      </c>
      <c r="AA32">
        <v>53</v>
      </c>
      <c r="AB32">
        <v>23</v>
      </c>
      <c r="AC32">
        <v>21</v>
      </c>
      <c r="AD32">
        <v>52</v>
      </c>
      <c r="AE32">
        <v>53</v>
      </c>
    </row>
    <row r="33" spans="1:31" x14ac:dyDescent="0.3">
      <c r="A33">
        <v>2041</v>
      </c>
      <c r="B33">
        <v>50</v>
      </c>
      <c r="C33">
        <v>0</v>
      </c>
      <c r="D33">
        <v>54</v>
      </c>
      <c r="E33">
        <v>51</v>
      </c>
      <c r="F33">
        <v>0</v>
      </c>
      <c r="G33">
        <v>48</v>
      </c>
      <c r="H33">
        <v>54</v>
      </c>
      <c r="I33">
        <v>52</v>
      </c>
      <c r="J33">
        <v>54</v>
      </c>
      <c r="K33">
        <v>41</v>
      </c>
      <c r="L33">
        <v>53</v>
      </c>
      <c r="M33">
        <v>46</v>
      </c>
      <c r="N33">
        <v>52</v>
      </c>
      <c r="O33">
        <v>52</v>
      </c>
      <c r="P33">
        <v>31</v>
      </c>
      <c r="Q33">
        <v>50</v>
      </c>
      <c r="R33">
        <v>52</v>
      </c>
      <c r="S33">
        <v>54</v>
      </c>
      <c r="T33">
        <v>5</v>
      </c>
      <c r="U33">
        <v>53</v>
      </c>
      <c r="V33">
        <v>54</v>
      </c>
      <c r="W33">
        <v>53</v>
      </c>
      <c r="X33">
        <v>53</v>
      </c>
      <c r="Y33">
        <v>54</v>
      </c>
      <c r="Z33">
        <v>54</v>
      </c>
      <c r="AA33">
        <v>53</v>
      </c>
      <c r="AB33">
        <v>30</v>
      </c>
      <c r="AC33">
        <v>24</v>
      </c>
      <c r="AD33">
        <v>52</v>
      </c>
      <c r="AE33">
        <v>53</v>
      </c>
    </row>
    <row r="34" spans="1:31" x14ac:dyDescent="0.3">
      <c r="A34">
        <v>2042</v>
      </c>
      <c r="B34">
        <v>51</v>
      </c>
      <c r="C34">
        <v>0</v>
      </c>
      <c r="D34">
        <v>54</v>
      </c>
      <c r="E34">
        <v>51</v>
      </c>
      <c r="F34">
        <v>0</v>
      </c>
      <c r="G34">
        <v>48</v>
      </c>
      <c r="H34">
        <v>54</v>
      </c>
      <c r="I34">
        <v>53</v>
      </c>
      <c r="J34">
        <v>54</v>
      </c>
      <c r="K34">
        <v>42</v>
      </c>
      <c r="L34">
        <v>53</v>
      </c>
      <c r="M34">
        <v>47</v>
      </c>
      <c r="N34">
        <v>53</v>
      </c>
      <c r="O34">
        <v>52</v>
      </c>
      <c r="P34">
        <v>32</v>
      </c>
      <c r="Q34">
        <v>50</v>
      </c>
      <c r="R34">
        <v>52</v>
      </c>
      <c r="S34">
        <v>54</v>
      </c>
      <c r="T34">
        <v>5</v>
      </c>
      <c r="U34">
        <v>53</v>
      </c>
      <c r="V34">
        <v>54</v>
      </c>
      <c r="W34">
        <v>53</v>
      </c>
      <c r="X34">
        <v>53</v>
      </c>
      <c r="Y34">
        <v>54</v>
      </c>
      <c r="Z34">
        <v>54</v>
      </c>
      <c r="AA34">
        <v>53</v>
      </c>
      <c r="AB34">
        <v>32</v>
      </c>
      <c r="AC34">
        <v>28</v>
      </c>
      <c r="AD34">
        <v>52</v>
      </c>
      <c r="AE34">
        <v>53</v>
      </c>
    </row>
    <row r="35" spans="1:31" x14ac:dyDescent="0.3">
      <c r="A35">
        <v>2043</v>
      </c>
      <c r="B35">
        <v>52</v>
      </c>
      <c r="C35">
        <v>0</v>
      </c>
      <c r="D35">
        <v>54</v>
      </c>
      <c r="E35">
        <v>52</v>
      </c>
      <c r="F35">
        <v>0</v>
      </c>
      <c r="G35">
        <v>50</v>
      </c>
      <c r="H35">
        <v>54</v>
      </c>
      <c r="I35">
        <v>53</v>
      </c>
      <c r="J35">
        <v>54</v>
      </c>
      <c r="K35">
        <v>43</v>
      </c>
      <c r="L35">
        <v>53</v>
      </c>
      <c r="M35">
        <v>48</v>
      </c>
      <c r="N35">
        <v>54</v>
      </c>
      <c r="O35">
        <v>52</v>
      </c>
      <c r="P35">
        <v>35</v>
      </c>
      <c r="Q35">
        <v>50</v>
      </c>
      <c r="R35">
        <v>52</v>
      </c>
      <c r="S35">
        <v>54</v>
      </c>
      <c r="T35">
        <v>5</v>
      </c>
      <c r="U35">
        <v>53</v>
      </c>
      <c r="V35">
        <v>54</v>
      </c>
      <c r="W35">
        <v>53</v>
      </c>
      <c r="X35">
        <v>53</v>
      </c>
      <c r="Y35">
        <v>54</v>
      </c>
      <c r="Z35">
        <v>54</v>
      </c>
      <c r="AA35">
        <v>54</v>
      </c>
      <c r="AB35">
        <v>37</v>
      </c>
      <c r="AC35">
        <v>29</v>
      </c>
      <c r="AD35">
        <v>52</v>
      </c>
      <c r="AE35">
        <v>53</v>
      </c>
    </row>
    <row r="36" spans="1:31" x14ac:dyDescent="0.3">
      <c r="A36">
        <v>2044</v>
      </c>
      <c r="B36">
        <v>53</v>
      </c>
      <c r="C36">
        <v>0</v>
      </c>
      <c r="D36">
        <v>54</v>
      </c>
      <c r="E36">
        <v>52</v>
      </c>
      <c r="F36">
        <v>0</v>
      </c>
      <c r="G36">
        <v>50</v>
      </c>
      <c r="H36">
        <v>54</v>
      </c>
      <c r="I36">
        <v>53</v>
      </c>
      <c r="J36">
        <v>54</v>
      </c>
      <c r="K36">
        <v>44</v>
      </c>
      <c r="L36">
        <v>53</v>
      </c>
      <c r="M36">
        <v>48</v>
      </c>
      <c r="N36">
        <v>54</v>
      </c>
      <c r="O36">
        <v>52</v>
      </c>
      <c r="P36">
        <v>36</v>
      </c>
      <c r="Q36">
        <v>50</v>
      </c>
      <c r="R36">
        <v>52</v>
      </c>
      <c r="S36">
        <v>54</v>
      </c>
      <c r="T36">
        <v>5</v>
      </c>
      <c r="U36">
        <v>54</v>
      </c>
      <c r="V36">
        <v>54</v>
      </c>
      <c r="W36">
        <v>53</v>
      </c>
      <c r="X36">
        <v>53</v>
      </c>
      <c r="Y36">
        <v>54</v>
      </c>
      <c r="Z36">
        <v>54</v>
      </c>
      <c r="AA36">
        <v>54</v>
      </c>
      <c r="AB36">
        <v>39</v>
      </c>
      <c r="AC36">
        <v>31</v>
      </c>
      <c r="AD36">
        <v>52</v>
      </c>
      <c r="AE36">
        <v>53</v>
      </c>
    </row>
    <row r="37" spans="1:31" x14ac:dyDescent="0.3">
      <c r="A37">
        <v>2045</v>
      </c>
      <c r="B37">
        <v>53</v>
      </c>
      <c r="C37">
        <v>0</v>
      </c>
      <c r="D37">
        <v>54</v>
      </c>
      <c r="E37">
        <v>52</v>
      </c>
      <c r="F37">
        <v>0</v>
      </c>
      <c r="G37">
        <v>51</v>
      </c>
      <c r="H37">
        <v>54</v>
      </c>
      <c r="I37">
        <v>53</v>
      </c>
      <c r="J37">
        <v>54</v>
      </c>
      <c r="K37">
        <v>47</v>
      </c>
      <c r="L37">
        <v>53</v>
      </c>
      <c r="M37">
        <v>48</v>
      </c>
      <c r="N37">
        <v>54</v>
      </c>
      <c r="O37">
        <v>52</v>
      </c>
      <c r="P37">
        <v>40</v>
      </c>
      <c r="Q37">
        <v>50</v>
      </c>
      <c r="R37">
        <v>53</v>
      </c>
      <c r="S37">
        <v>54</v>
      </c>
      <c r="T37">
        <v>5</v>
      </c>
      <c r="U37">
        <v>54</v>
      </c>
      <c r="V37">
        <v>54</v>
      </c>
      <c r="W37">
        <v>53</v>
      </c>
      <c r="X37">
        <v>53</v>
      </c>
      <c r="Y37">
        <v>54</v>
      </c>
      <c r="Z37">
        <v>54</v>
      </c>
      <c r="AA37">
        <v>54</v>
      </c>
      <c r="AB37">
        <v>41</v>
      </c>
      <c r="AC37">
        <v>34</v>
      </c>
      <c r="AD37">
        <v>52</v>
      </c>
      <c r="AE37">
        <v>53</v>
      </c>
    </row>
    <row r="38" spans="1:31" x14ac:dyDescent="0.3">
      <c r="A38">
        <v>2046</v>
      </c>
      <c r="B38">
        <v>53</v>
      </c>
      <c r="C38">
        <v>0</v>
      </c>
      <c r="D38">
        <v>54</v>
      </c>
      <c r="E38">
        <v>52</v>
      </c>
      <c r="F38">
        <v>0</v>
      </c>
      <c r="G38">
        <v>51</v>
      </c>
      <c r="H38">
        <v>54</v>
      </c>
      <c r="I38">
        <v>53</v>
      </c>
      <c r="J38">
        <v>54</v>
      </c>
      <c r="K38">
        <v>49</v>
      </c>
      <c r="L38">
        <v>53</v>
      </c>
      <c r="M38">
        <v>48</v>
      </c>
      <c r="N38">
        <v>54</v>
      </c>
      <c r="O38">
        <v>52</v>
      </c>
      <c r="P38">
        <v>41</v>
      </c>
      <c r="Q38">
        <v>50</v>
      </c>
      <c r="R38">
        <v>53</v>
      </c>
      <c r="S38">
        <v>54</v>
      </c>
      <c r="T38">
        <v>5</v>
      </c>
      <c r="U38">
        <v>54</v>
      </c>
      <c r="V38">
        <v>54</v>
      </c>
      <c r="W38">
        <v>53</v>
      </c>
      <c r="X38">
        <v>53</v>
      </c>
      <c r="Y38">
        <v>54</v>
      </c>
      <c r="Z38">
        <v>54</v>
      </c>
      <c r="AA38">
        <v>54</v>
      </c>
      <c r="AB38">
        <v>44</v>
      </c>
      <c r="AC38">
        <v>36</v>
      </c>
      <c r="AD38">
        <v>52</v>
      </c>
      <c r="AE38">
        <v>53</v>
      </c>
    </row>
    <row r="39" spans="1:31" x14ac:dyDescent="0.3">
      <c r="A39">
        <v>2047</v>
      </c>
      <c r="B39">
        <v>53</v>
      </c>
      <c r="C39">
        <v>0</v>
      </c>
      <c r="D39">
        <v>54</v>
      </c>
      <c r="E39">
        <v>52</v>
      </c>
      <c r="F39">
        <v>0</v>
      </c>
      <c r="G39">
        <v>51</v>
      </c>
      <c r="H39">
        <v>54</v>
      </c>
      <c r="I39">
        <v>53</v>
      </c>
      <c r="J39">
        <v>54</v>
      </c>
      <c r="K39">
        <v>51</v>
      </c>
      <c r="L39">
        <v>53</v>
      </c>
      <c r="M39">
        <v>49</v>
      </c>
      <c r="N39">
        <v>54</v>
      </c>
      <c r="O39">
        <v>52</v>
      </c>
      <c r="P39">
        <v>44</v>
      </c>
      <c r="Q39">
        <v>51</v>
      </c>
      <c r="R39">
        <v>53</v>
      </c>
      <c r="S39">
        <v>54</v>
      </c>
      <c r="T39">
        <v>5</v>
      </c>
      <c r="U39">
        <v>54</v>
      </c>
      <c r="V39">
        <v>54</v>
      </c>
      <c r="W39">
        <v>53</v>
      </c>
      <c r="X39">
        <v>53</v>
      </c>
      <c r="Y39">
        <v>54</v>
      </c>
      <c r="Z39">
        <v>54</v>
      </c>
      <c r="AA39">
        <v>54</v>
      </c>
      <c r="AB39">
        <v>44</v>
      </c>
      <c r="AC39">
        <v>37</v>
      </c>
      <c r="AD39">
        <v>53</v>
      </c>
      <c r="AE39">
        <v>53</v>
      </c>
    </row>
    <row r="40" spans="1:31" x14ac:dyDescent="0.3">
      <c r="A40">
        <v>2048</v>
      </c>
      <c r="B40">
        <v>53</v>
      </c>
      <c r="C40">
        <v>0</v>
      </c>
      <c r="D40">
        <v>54</v>
      </c>
      <c r="E40">
        <v>52</v>
      </c>
      <c r="F40">
        <v>0</v>
      </c>
      <c r="G40">
        <v>52</v>
      </c>
      <c r="H40">
        <v>54</v>
      </c>
      <c r="I40">
        <v>54</v>
      </c>
      <c r="J40">
        <v>54</v>
      </c>
      <c r="K40">
        <v>51</v>
      </c>
      <c r="L40">
        <v>53</v>
      </c>
      <c r="M40">
        <v>49</v>
      </c>
      <c r="N40">
        <v>54</v>
      </c>
      <c r="O40">
        <v>52</v>
      </c>
      <c r="P40">
        <v>46</v>
      </c>
      <c r="Q40">
        <v>52</v>
      </c>
      <c r="R40">
        <v>54</v>
      </c>
      <c r="S40">
        <v>54</v>
      </c>
      <c r="T40">
        <v>5</v>
      </c>
      <c r="U40">
        <v>54</v>
      </c>
      <c r="V40">
        <v>54</v>
      </c>
      <c r="W40">
        <v>53</v>
      </c>
      <c r="X40">
        <v>54</v>
      </c>
      <c r="Y40">
        <v>54</v>
      </c>
      <c r="Z40">
        <v>54</v>
      </c>
      <c r="AA40">
        <v>54</v>
      </c>
      <c r="AB40">
        <v>46</v>
      </c>
      <c r="AC40">
        <v>37</v>
      </c>
      <c r="AD40">
        <v>53</v>
      </c>
      <c r="AE40">
        <v>53</v>
      </c>
    </row>
    <row r="41" spans="1:31" x14ac:dyDescent="0.3">
      <c r="A41">
        <v>2049</v>
      </c>
      <c r="B41">
        <v>53</v>
      </c>
      <c r="C41">
        <v>0</v>
      </c>
      <c r="D41">
        <v>54</v>
      </c>
      <c r="E41">
        <v>52</v>
      </c>
      <c r="F41">
        <v>0</v>
      </c>
      <c r="G41">
        <v>54</v>
      </c>
      <c r="H41">
        <v>54</v>
      </c>
      <c r="I41">
        <v>54</v>
      </c>
      <c r="J41">
        <v>54</v>
      </c>
      <c r="K41">
        <v>52</v>
      </c>
      <c r="L41">
        <v>53</v>
      </c>
      <c r="M41">
        <v>49</v>
      </c>
      <c r="N41">
        <v>54</v>
      </c>
      <c r="O41">
        <v>53</v>
      </c>
      <c r="P41">
        <v>47</v>
      </c>
      <c r="Q41">
        <v>52</v>
      </c>
      <c r="R41">
        <v>54</v>
      </c>
      <c r="S41">
        <v>54</v>
      </c>
      <c r="T41">
        <v>5</v>
      </c>
      <c r="U41">
        <v>54</v>
      </c>
      <c r="V41">
        <v>54</v>
      </c>
      <c r="W41">
        <v>53</v>
      </c>
      <c r="X41">
        <v>54</v>
      </c>
      <c r="Y41">
        <v>54</v>
      </c>
      <c r="Z41">
        <v>54</v>
      </c>
      <c r="AA41">
        <v>54</v>
      </c>
      <c r="AB41">
        <v>48</v>
      </c>
      <c r="AC41">
        <v>39</v>
      </c>
      <c r="AD41">
        <v>53</v>
      </c>
      <c r="AE41">
        <v>53</v>
      </c>
    </row>
    <row r="42" spans="1:31" x14ac:dyDescent="0.3">
      <c r="A42">
        <v>2050</v>
      </c>
      <c r="B42">
        <v>54</v>
      </c>
      <c r="C42">
        <v>0</v>
      </c>
      <c r="D42">
        <v>54</v>
      </c>
      <c r="E42">
        <v>52</v>
      </c>
      <c r="F42">
        <v>0</v>
      </c>
      <c r="G42">
        <v>54</v>
      </c>
      <c r="H42">
        <v>54</v>
      </c>
      <c r="I42">
        <v>54</v>
      </c>
      <c r="J42">
        <v>54</v>
      </c>
      <c r="K42">
        <v>53</v>
      </c>
      <c r="L42">
        <v>53</v>
      </c>
      <c r="M42">
        <v>49</v>
      </c>
      <c r="N42">
        <v>54</v>
      </c>
      <c r="O42">
        <v>53</v>
      </c>
      <c r="P42">
        <v>47</v>
      </c>
      <c r="Q42">
        <v>52</v>
      </c>
      <c r="R42">
        <v>54</v>
      </c>
      <c r="S42">
        <v>54</v>
      </c>
      <c r="T42">
        <v>5</v>
      </c>
      <c r="U42">
        <v>54</v>
      </c>
      <c r="V42">
        <v>54</v>
      </c>
      <c r="W42">
        <v>53</v>
      </c>
      <c r="X42">
        <v>54</v>
      </c>
      <c r="Y42">
        <v>54</v>
      </c>
      <c r="Z42">
        <v>54</v>
      </c>
      <c r="AA42">
        <v>54</v>
      </c>
      <c r="AB42">
        <v>48</v>
      </c>
      <c r="AC42">
        <v>39</v>
      </c>
      <c r="AD42">
        <v>53</v>
      </c>
      <c r="AE42">
        <v>53</v>
      </c>
    </row>
    <row r="43" spans="1:31" x14ac:dyDescent="0.3">
      <c r="A43">
        <v>2051</v>
      </c>
      <c r="B43">
        <v>54</v>
      </c>
      <c r="C43">
        <v>0</v>
      </c>
      <c r="D43">
        <v>54</v>
      </c>
      <c r="E43">
        <v>52</v>
      </c>
      <c r="F43">
        <v>0</v>
      </c>
      <c r="G43">
        <v>54</v>
      </c>
      <c r="H43">
        <v>54</v>
      </c>
      <c r="I43">
        <v>54</v>
      </c>
      <c r="J43">
        <v>54</v>
      </c>
      <c r="K43">
        <v>53</v>
      </c>
      <c r="L43">
        <v>53</v>
      </c>
      <c r="M43">
        <v>50</v>
      </c>
      <c r="N43">
        <v>54</v>
      </c>
      <c r="O43">
        <v>53</v>
      </c>
      <c r="P43">
        <v>47</v>
      </c>
      <c r="Q43">
        <v>52</v>
      </c>
      <c r="R43">
        <v>54</v>
      </c>
      <c r="S43">
        <v>54</v>
      </c>
      <c r="T43">
        <v>5</v>
      </c>
      <c r="U43">
        <v>54</v>
      </c>
      <c r="V43">
        <v>54</v>
      </c>
      <c r="W43">
        <v>53</v>
      </c>
      <c r="X43">
        <v>54</v>
      </c>
      <c r="Y43">
        <v>54</v>
      </c>
      <c r="Z43">
        <v>54</v>
      </c>
      <c r="AA43">
        <v>54</v>
      </c>
      <c r="AB43">
        <v>48</v>
      </c>
      <c r="AC43">
        <v>40</v>
      </c>
      <c r="AD43">
        <v>53</v>
      </c>
      <c r="AE43">
        <v>53</v>
      </c>
    </row>
    <row r="44" spans="1:31" x14ac:dyDescent="0.3">
      <c r="A44">
        <v>2052</v>
      </c>
      <c r="B44">
        <v>54</v>
      </c>
      <c r="C44">
        <v>0</v>
      </c>
      <c r="D44">
        <v>54</v>
      </c>
      <c r="E44">
        <v>52</v>
      </c>
      <c r="F44">
        <v>0</v>
      </c>
      <c r="G44">
        <v>54</v>
      </c>
      <c r="H44">
        <v>54</v>
      </c>
      <c r="I44">
        <v>54</v>
      </c>
      <c r="J44">
        <v>54</v>
      </c>
      <c r="K44">
        <v>53</v>
      </c>
      <c r="L44">
        <v>53</v>
      </c>
      <c r="M44">
        <v>51</v>
      </c>
      <c r="N44">
        <v>54</v>
      </c>
      <c r="O44">
        <v>53</v>
      </c>
      <c r="P44">
        <v>49</v>
      </c>
      <c r="Q44">
        <v>53</v>
      </c>
      <c r="R44">
        <v>54</v>
      </c>
      <c r="S44">
        <v>54</v>
      </c>
      <c r="T44">
        <v>5</v>
      </c>
      <c r="U44">
        <v>54</v>
      </c>
      <c r="V44">
        <v>54</v>
      </c>
      <c r="W44">
        <v>53</v>
      </c>
      <c r="X44">
        <v>54</v>
      </c>
      <c r="Y44">
        <v>54</v>
      </c>
      <c r="Z44">
        <v>54</v>
      </c>
      <c r="AA44">
        <v>54</v>
      </c>
      <c r="AB44">
        <v>50</v>
      </c>
      <c r="AC44">
        <v>42</v>
      </c>
      <c r="AD44">
        <v>53</v>
      </c>
      <c r="AE44">
        <v>53</v>
      </c>
    </row>
    <row r="45" spans="1:31" x14ac:dyDescent="0.3">
      <c r="A45">
        <v>2053</v>
      </c>
      <c r="B45">
        <v>54</v>
      </c>
      <c r="C45">
        <v>0</v>
      </c>
      <c r="D45">
        <v>54</v>
      </c>
      <c r="E45">
        <v>52</v>
      </c>
      <c r="F45">
        <v>0</v>
      </c>
      <c r="G45">
        <v>54</v>
      </c>
      <c r="H45">
        <v>54</v>
      </c>
      <c r="I45">
        <v>54</v>
      </c>
      <c r="J45">
        <v>54</v>
      </c>
      <c r="K45">
        <v>53</v>
      </c>
      <c r="L45">
        <v>53</v>
      </c>
      <c r="M45">
        <v>51</v>
      </c>
      <c r="N45">
        <v>54</v>
      </c>
      <c r="O45">
        <v>53</v>
      </c>
      <c r="P45">
        <v>49</v>
      </c>
      <c r="Q45">
        <v>53</v>
      </c>
      <c r="R45">
        <v>54</v>
      </c>
      <c r="S45">
        <v>54</v>
      </c>
      <c r="T45">
        <v>5</v>
      </c>
      <c r="U45">
        <v>54</v>
      </c>
      <c r="V45">
        <v>54</v>
      </c>
      <c r="W45">
        <v>53</v>
      </c>
      <c r="X45">
        <v>54</v>
      </c>
      <c r="Y45">
        <v>54</v>
      </c>
      <c r="Z45">
        <v>54</v>
      </c>
      <c r="AA45">
        <v>54</v>
      </c>
      <c r="AB45">
        <v>50</v>
      </c>
      <c r="AC45">
        <v>45</v>
      </c>
      <c r="AD45">
        <v>53</v>
      </c>
      <c r="AE45">
        <v>53</v>
      </c>
    </row>
    <row r="46" spans="1:31" x14ac:dyDescent="0.3">
      <c r="A46">
        <v>2054</v>
      </c>
      <c r="B46">
        <v>54</v>
      </c>
      <c r="C46">
        <v>0</v>
      </c>
      <c r="D46">
        <v>54</v>
      </c>
      <c r="E46">
        <v>52</v>
      </c>
      <c r="F46">
        <v>0</v>
      </c>
      <c r="G46">
        <v>54</v>
      </c>
      <c r="H46">
        <v>54</v>
      </c>
      <c r="I46">
        <v>54</v>
      </c>
      <c r="J46">
        <v>54</v>
      </c>
      <c r="K46">
        <v>53</v>
      </c>
      <c r="L46">
        <v>53</v>
      </c>
      <c r="M46">
        <v>51</v>
      </c>
      <c r="N46">
        <v>54</v>
      </c>
      <c r="O46">
        <v>53</v>
      </c>
      <c r="P46">
        <v>49</v>
      </c>
      <c r="Q46">
        <v>53</v>
      </c>
      <c r="R46">
        <v>54</v>
      </c>
      <c r="S46">
        <v>54</v>
      </c>
      <c r="T46">
        <v>5</v>
      </c>
      <c r="U46">
        <v>54</v>
      </c>
      <c r="V46">
        <v>54</v>
      </c>
      <c r="W46">
        <v>53</v>
      </c>
      <c r="X46">
        <v>54</v>
      </c>
      <c r="Y46">
        <v>54</v>
      </c>
      <c r="Z46">
        <v>54</v>
      </c>
      <c r="AA46">
        <v>54</v>
      </c>
      <c r="AB46">
        <v>50</v>
      </c>
      <c r="AC46">
        <v>45</v>
      </c>
      <c r="AD46">
        <v>53</v>
      </c>
      <c r="AE46">
        <v>53</v>
      </c>
    </row>
    <row r="47" spans="1:31" x14ac:dyDescent="0.3">
      <c r="A47">
        <v>2055</v>
      </c>
      <c r="B47">
        <v>54</v>
      </c>
      <c r="C47">
        <v>0</v>
      </c>
      <c r="D47">
        <v>54</v>
      </c>
      <c r="E47">
        <v>52</v>
      </c>
      <c r="F47">
        <v>0</v>
      </c>
      <c r="G47">
        <v>54</v>
      </c>
      <c r="H47">
        <v>54</v>
      </c>
      <c r="I47">
        <v>54</v>
      </c>
      <c r="J47">
        <v>54</v>
      </c>
      <c r="K47">
        <v>53</v>
      </c>
      <c r="L47">
        <v>53</v>
      </c>
      <c r="M47">
        <v>52</v>
      </c>
      <c r="N47">
        <v>54</v>
      </c>
      <c r="O47">
        <v>53</v>
      </c>
      <c r="P47">
        <v>49</v>
      </c>
      <c r="Q47">
        <v>54</v>
      </c>
      <c r="R47">
        <v>54</v>
      </c>
      <c r="S47">
        <v>54</v>
      </c>
      <c r="T47">
        <v>5</v>
      </c>
      <c r="U47">
        <v>54</v>
      </c>
      <c r="V47">
        <v>54</v>
      </c>
      <c r="W47">
        <v>53</v>
      </c>
      <c r="X47">
        <v>54</v>
      </c>
      <c r="Y47">
        <v>54</v>
      </c>
      <c r="Z47">
        <v>54</v>
      </c>
      <c r="AA47">
        <v>54</v>
      </c>
      <c r="AB47">
        <v>52</v>
      </c>
      <c r="AC47">
        <v>46</v>
      </c>
      <c r="AD47">
        <v>54</v>
      </c>
      <c r="AE47">
        <v>53</v>
      </c>
    </row>
    <row r="48" spans="1:31" x14ac:dyDescent="0.3">
      <c r="A48">
        <v>2056</v>
      </c>
      <c r="B48">
        <v>54</v>
      </c>
      <c r="C48">
        <v>0</v>
      </c>
      <c r="D48">
        <v>54</v>
      </c>
      <c r="E48">
        <v>53</v>
      </c>
      <c r="F48">
        <v>0</v>
      </c>
      <c r="G48">
        <v>54</v>
      </c>
      <c r="H48">
        <v>54</v>
      </c>
      <c r="I48">
        <v>54</v>
      </c>
      <c r="J48">
        <v>54</v>
      </c>
      <c r="K48">
        <v>53</v>
      </c>
      <c r="L48">
        <v>53</v>
      </c>
      <c r="M48">
        <v>52</v>
      </c>
      <c r="N48">
        <v>54</v>
      </c>
      <c r="O48">
        <v>53</v>
      </c>
      <c r="P48">
        <v>49</v>
      </c>
      <c r="Q48">
        <v>54</v>
      </c>
      <c r="R48">
        <v>54</v>
      </c>
      <c r="S48">
        <v>54</v>
      </c>
      <c r="T48">
        <v>5</v>
      </c>
      <c r="U48">
        <v>54</v>
      </c>
      <c r="V48">
        <v>54</v>
      </c>
      <c r="W48">
        <v>53</v>
      </c>
      <c r="X48">
        <v>54</v>
      </c>
      <c r="Y48">
        <v>54</v>
      </c>
      <c r="Z48">
        <v>54</v>
      </c>
      <c r="AA48">
        <v>54</v>
      </c>
      <c r="AB48">
        <v>52</v>
      </c>
      <c r="AC48">
        <v>47</v>
      </c>
      <c r="AD48">
        <v>54</v>
      </c>
      <c r="AE48">
        <v>53</v>
      </c>
    </row>
    <row r="49" spans="1:31" x14ac:dyDescent="0.3">
      <c r="A49">
        <v>2057</v>
      </c>
      <c r="B49">
        <v>54</v>
      </c>
      <c r="C49">
        <v>0</v>
      </c>
      <c r="D49">
        <v>54</v>
      </c>
      <c r="E49">
        <v>53</v>
      </c>
      <c r="F49">
        <v>0</v>
      </c>
      <c r="G49">
        <v>54</v>
      </c>
      <c r="H49">
        <v>54</v>
      </c>
      <c r="I49">
        <v>54</v>
      </c>
      <c r="J49">
        <v>54</v>
      </c>
      <c r="K49">
        <v>53</v>
      </c>
      <c r="L49">
        <v>53</v>
      </c>
      <c r="M49">
        <v>52</v>
      </c>
      <c r="N49">
        <v>54</v>
      </c>
      <c r="O49">
        <v>53</v>
      </c>
      <c r="P49">
        <v>49</v>
      </c>
      <c r="Q49">
        <v>54</v>
      </c>
      <c r="R49">
        <v>54</v>
      </c>
      <c r="S49">
        <v>54</v>
      </c>
      <c r="T49">
        <v>5</v>
      </c>
      <c r="U49">
        <v>54</v>
      </c>
      <c r="V49">
        <v>54</v>
      </c>
      <c r="W49">
        <v>53</v>
      </c>
      <c r="X49">
        <v>54</v>
      </c>
      <c r="Y49">
        <v>54</v>
      </c>
      <c r="Z49">
        <v>54</v>
      </c>
      <c r="AA49">
        <v>54</v>
      </c>
      <c r="AB49">
        <v>52</v>
      </c>
      <c r="AC49">
        <v>47</v>
      </c>
      <c r="AD49">
        <v>54</v>
      </c>
      <c r="AE49">
        <v>53</v>
      </c>
    </row>
    <row r="50" spans="1:31" x14ac:dyDescent="0.3">
      <c r="A50">
        <v>2058</v>
      </c>
      <c r="B50">
        <v>54</v>
      </c>
      <c r="C50">
        <v>0</v>
      </c>
      <c r="D50">
        <v>54</v>
      </c>
      <c r="E50">
        <v>53</v>
      </c>
      <c r="F50">
        <v>0</v>
      </c>
      <c r="G50">
        <v>54</v>
      </c>
      <c r="H50">
        <v>54</v>
      </c>
      <c r="I50">
        <v>54</v>
      </c>
      <c r="J50">
        <v>54</v>
      </c>
      <c r="K50">
        <v>53</v>
      </c>
      <c r="L50">
        <v>53</v>
      </c>
      <c r="M50">
        <v>53</v>
      </c>
      <c r="N50">
        <v>54</v>
      </c>
      <c r="O50">
        <v>53</v>
      </c>
      <c r="P50">
        <v>50</v>
      </c>
      <c r="Q50">
        <v>54</v>
      </c>
      <c r="R50">
        <v>54</v>
      </c>
      <c r="S50">
        <v>54</v>
      </c>
      <c r="T50">
        <v>5</v>
      </c>
      <c r="U50">
        <v>54</v>
      </c>
      <c r="V50">
        <v>54</v>
      </c>
      <c r="W50">
        <v>53</v>
      </c>
      <c r="X50">
        <v>54</v>
      </c>
      <c r="Y50">
        <v>54</v>
      </c>
      <c r="Z50">
        <v>54</v>
      </c>
      <c r="AA50">
        <v>54</v>
      </c>
      <c r="AB50">
        <v>52</v>
      </c>
      <c r="AC50">
        <v>50</v>
      </c>
      <c r="AD50">
        <v>54</v>
      </c>
      <c r="AE50">
        <v>53</v>
      </c>
    </row>
    <row r="51" spans="1:31" x14ac:dyDescent="0.3">
      <c r="A51">
        <v>2059</v>
      </c>
      <c r="B51">
        <v>54</v>
      </c>
      <c r="C51">
        <v>0</v>
      </c>
      <c r="D51">
        <v>54</v>
      </c>
      <c r="E51">
        <v>54</v>
      </c>
      <c r="F51">
        <v>0</v>
      </c>
      <c r="G51">
        <v>54</v>
      </c>
      <c r="H51">
        <v>54</v>
      </c>
      <c r="I51">
        <v>54</v>
      </c>
      <c r="J51">
        <v>54</v>
      </c>
      <c r="K51">
        <v>53</v>
      </c>
      <c r="L51">
        <v>53</v>
      </c>
      <c r="M51">
        <v>53</v>
      </c>
      <c r="N51">
        <v>54</v>
      </c>
      <c r="O51">
        <v>53</v>
      </c>
      <c r="P51">
        <v>51</v>
      </c>
      <c r="Q51">
        <v>54</v>
      </c>
      <c r="R51">
        <v>54</v>
      </c>
      <c r="S51">
        <v>54</v>
      </c>
      <c r="T51">
        <v>5</v>
      </c>
      <c r="U51">
        <v>54</v>
      </c>
      <c r="V51">
        <v>54</v>
      </c>
      <c r="W51">
        <v>53</v>
      </c>
      <c r="X51">
        <v>54</v>
      </c>
      <c r="Y51">
        <v>54</v>
      </c>
      <c r="Z51">
        <v>54</v>
      </c>
      <c r="AA51">
        <v>54</v>
      </c>
      <c r="AB51">
        <v>52</v>
      </c>
      <c r="AC51">
        <v>51</v>
      </c>
      <c r="AD51">
        <v>54</v>
      </c>
      <c r="AE51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6663-4258-4BB1-8B23-9D9048F58A3A}">
  <dimension ref="A1:AE51"/>
  <sheetViews>
    <sheetView topLeftCell="K17" workbookViewId="0">
      <selection activeCell="T37" sqref="T1:T1048576"/>
    </sheetView>
  </sheetViews>
  <sheetFormatPr defaultRowHeight="14.4" x14ac:dyDescent="0.3"/>
  <sheetData>
    <row r="1" spans="1:31" x14ac:dyDescent="0.3">
      <c r="A1" t="s">
        <v>0</v>
      </c>
    </row>
    <row r="2" spans="1:31" x14ac:dyDescent="0.3">
      <c r="A2">
        <v>2010</v>
      </c>
      <c r="B2">
        <v>2</v>
      </c>
      <c r="C2">
        <v>0</v>
      </c>
      <c r="D2">
        <v>15</v>
      </c>
      <c r="E2">
        <v>2</v>
      </c>
      <c r="F2">
        <v>0</v>
      </c>
      <c r="G2">
        <v>2</v>
      </c>
      <c r="H2">
        <v>12</v>
      </c>
      <c r="I2">
        <v>8</v>
      </c>
      <c r="J2">
        <v>12</v>
      </c>
      <c r="K2">
        <v>2</v>
      </c>
      <c r="L2">
        <v>9</v>
      </c>
      <c r="M2">
        <v>2</v>
      </c>
      <c r="N2">
        <v>6</v>
      </c>
      <c r="O2">
        <v>6</v>
      </c>
      <c r="P2">
        <v>1</v>
      </c>
      <c r="Q2">
        <v>7</v>
      </c>
      <c r="R2">
        <v>6</v>
      </c>
      <c r="S2">
        <v>8</v>
      </c>
      <c r="T2">
        <v>1</v>
      </c>
      <c r="U2">
        <v>7</v>
      </c>
      <c r="V2">
        <v>11</v>
      </c>
      <c r="W2">
        <v>13</v>
      </c>
      <c r="X2">
        <v>5</v>
      </c>
      <c r="Y2">
        <v>13</v>
      </c>
      <c r="Z2">
        <v>6</v>
      </c>
      <c r="AA2">
        <v>11</v>
      </c>
      <c r="AB2">
        <v>1</v>
      </c>
      <c r="AC2">
        <v>1</v>
      </c>
      <c r="AD2">
        <v>2</v>
      </c>
      <c r="AE2">
        <v>9</v>
      </c>
    </row>
    <row r="3" spans="1:31" x14ac:dyDescent="0.3">
      <c r="A3">
        <v>2011</v>
      </c>
      <c r="B3">
        <v>3</v>
      </c>
      <c r="C3">
        <v>0</v>
      </c>
      <c r="D3">
        <v>24</v>
      </c>
      <c r="E3">
        <v>2</v>
      </c>
      <c r="F3">
        <v>0</v>
      </c>
      <c r="G3">
        <v>3</v>
      </c>
      <c r="H3">
        <v>16</v>
      </c>
      <c r="I3">
        <v>10</v>
      </c>
      <c r="J3">
        <v>17</v>
      </c>
      <c r="K3">
        <v>3</v>
      </c>
      <c r="L3">
        <v>10</v>
      </c>
      <c r="M3">
        <v>3</v>
      </c>
      <c r="N3">
        <v>9</v>
      </c>
      <c r="O3">
        <v>9</v>
      </c>
      <c r="P3">
        <v>1</v>
      </c>
      <c r="Q3">
        <v>8</v>
      </c>
      <c r="R3">
        <v>8</v>
      </c>
      <c r="S3">
        <v>10</v>
      </c>
      <c r="T3">
        <v>1</v>
      </c>
      <c r="U3">
        <v>9</v>
      </c>
      <c r="V3">
        <v>15</v>
      </c>
      <c r="W3">
        <v>20</v>
      </c>
      <c r="X3">
        <v>9</v>
      </c>
      <c r="Y3">
        <v>18</v>
      </c>
      <c r="Z3">
        <v>10</v>
      </c>
      <c r="AA3">
        <v>15</v>
      </c>
      <c r="AB3">
        <v>1</v>
      </c>
      <c r="AC3">
        <v>1</v>
      </c>
      <c r="AD3">
        <v>3</v>
      </c>
      <c r="AE3">
        <v>12</v>
      </c>
    </row>
    <row r="4" spans="1:31" x14ac:dyDescent="0.3">
      <c r="A4">
        <v>2012</v>
      </c>
      <c r="B4">
        <v>4</v>
      </c>
      <c r="C4">
        <v>0</v>
      </c>
      <c r="D4">
        <v>36</v>
      </c>
      <c r="E4">
        <v>3</v>
      </c>
      <c r="F4">
        <v>0</v>
      </c>
      <c r="G4">
        <v>4</v>
      </c>
      <c r="H4">
        <v>19</v>
      </c>
      <c r="I4">
        <v>13</v>
      </c>
      <c r="J4">
        <v>21</v>
      </c>
      <c r="K4">
        <v>4</v>
      </c>
      <c r="L4">
        <v>13</v>
      </c>
      <c r="M4">
        <v>4</v>
      </c>
      <c r="N4">
        <v>11</v>
      </c>
      <c r="O4">
        <v>11</v>
      </c>
      <c r="P4">
        <v>1</v>
      </c>
      <c r="Q4">
        <v>10</v>
      </c>
      <c r="R4">
        <v>10</v>
      </c>
      <c r="S4">
        <v>13</v>
      </c>
      <c r="T4">
        <v>1</v>
      </c>
      <c r="U4">
        <v>10</v>
      </c>
      <c r="V4">
        <v>20</v>
      </c>
      <c r="W4">
        <v>25</v>
      </c>
      <c r="X4">
        <v>12</v>
      </c>
      <c r="Y4">
        <v>25</v>
      </c>
      <c r="Z4">
        <v>14</v>
      </c>
      <c r="AA4">
        <v>19</v>
      </c>
      <c r="AB4">
        <v>1</v>
      </c>
      <c r="AC4">
        <v>1</v>
      </c>
      <c r="AD4">
        <v>4</v>
      </c>
      <c r="AE4">
        <v>17</v>
      </c>
    </row>
    <row r="5" spans="1:31" x14ac:dyDescent="0.3">
      <c r="A5">
        <v>2013</v>
      </c>
      <c r="B5">
        <v>5</v>
      </c>
      <c r="C5">
        <v>0</v>
      </c>
      <c r="D5">
        <v>48</v>
      </c>
      <c r="E5">
        <v>3</v>
      </c>
      <c r="F5">
        <v>0</v>
      </c>
      <c r="G5">
        <v>5</v>
      </c>
      <c r="H5">
        <v>22</v>
      </c>
      <c r="I5">
        <v>17</v>
      </c>
      <c r="J5">
        <v>29</v>
      </c>
      <c r="K5">
        <v>5</v>
      </c>
      <c r="L5">
        <v>16</v>
      </c>
      <c r="M5">
        <v>5</v>
      </c>
      <c r="N5">
        <v>14</v>
      </c>
      <c r="O5">
        <v>13</v>
      </c>
      <c r="P5">
        <v>1</v>
      </c>
      <c r="Q5">
        <v>11</v>
      </c>
      <c r="R5">
        <v>11</v>
      </c>
      <c r="S5">
        <v>16</v>
      </c>
      <c r="T5">
        <v>1</v>
      </c>
      <c r="U5">
        <v>11</v>
      </c>
      <c r="V5">
        <v>25</v>
      </c>
      <c r="W5">
        <v>35</v>
      </c>
      <c r="X5">
        <v>15</v>
      </c>
      <c r="Y5">
        <v>32</v>
      </c>
      <c r="Z5">
        <v>18</v>
      </c>
      <c r="AA5">
        <v>23</v>
      </c>
      <c r="AB5">
        <v>1</v>
      </c>
      <c r="AC5">
        <v>1</v>
      </c>
      <c r="AD5">
        <v>5</v>
      </c>
      <c r="AE5">
        <v>21</v>
      </c>
    </row>
    <row r="6" spans="1:31" x14ac:dyDescent="0.3">
      <c r="A6">
        <v>2014</v>
      </c>
      <c r="B6">
        <v>8</v>
      </c>
      <c r="C6">
        <v>0</v>
      </c>
      <c r="D6">
        <v>61</v>
      </c>
      <c r="E6">
        <v>4</v>
      </c>
      <c r="F6">
        <v>0</v>
      </c>
      <c r="G6">
        <v>6</v>
      </c>
      <c r="H6">
        <v>26</v>
      </c>
      <c r="I6">
        <v>19</v>
      </c>
      <c r="J6">
        <v>38</v>
      </c>
      <c r="K6">
        <v>6</v>
      </c>
      <c r="L6">
        <v>20</v>
      </c>
      <c r="M6">
        <v>6</v>
      </c>
      <c r="N6">
        <v>17</v>
      </c>
      <c r="O6">
        <v>15</v>
      </c>
      <c r="P6">
        <v>1</v>
      </c>
      <c r="Q6">
        <v>14</v>
      </c>
      <c r="R6">
        <v>12</v>
      </c>
      <c r="S6">
        <v>20</v>
      </c>
      <c r="T6">
        <v>1</v>
      </c>
      <c r="U6">
        <v>13</v>
      </c>
      <c r="V6">
        <v>33</v>
      </c>
      <c r="W6">
        <v>43</v>
      </c>
      <c r="X6">
        <v>20</v>
      </c>
      <c r="Y6">
        <v>41</v>
      </c>
      <c r="Z6">
        <v>23</v>
      </c>
      <c r="AA6">
        <v>31</v>
      </c>
      <c r="AB6">
        <v>1</v>
      </c>
      <c r="AC6">
        <v>1</v>
      </c>
      <c r="AD6">
        <v>6</v>
      </c>
      <c r="AE6">
        <v>26</v>
      </c>
    </row>
    <row r="7" spans="1:31" x14ac:dyDescent="0.3">
      <c r="A7">
        <v>2015</v>
      </c>
      <c r="B7">
        <v>9</v>
      </c>
      <c r="C7">
        <v>0</v>
      </c>
      <c r="D7">
        <v>78</v>
      </c>
      <c r="E7">
        <v>4</v>
      </c>
      <c r="F7">
        <v>0</v>
      </c>
      <c r="G7">
        <v>8</v>
      </c>
      <c r="H7">
        <v>32</v>
      </c>
      <c r="I7">
        <v>21</v>
      </c>
      <c r="J7">
        <v>47</v>
      </c>
      <c r="K7">
        <v>7</v>
      </c>
      <c r="L7">
        <v>24</v>
      </c>
      <c r="M7">
        <v>7</v>
      </c>
      <c r="N7">
        <v>21</v>
      </c>
      <c r="O7">
        <v>19</v>
      </c>
      <c r="P7">
        <v>1</v>
      </c>
      <c r="Q7">
        <v>16</v>
      </c>
      <c r="R7">
        <v>14</v>
      </c>
      <c r="S7">
        <v>23</v>
      </c>
      <c r="T7">
        <v>1</v>
      </c>
      <c r="U7">
        <v>14</v>
      </c>
      <c r="V7">
        <v>39</v>
      </c>
      <c r="W7">
        <v>52</v>
      </c>
      <c r="X7">
        <v>24</v>
      </c>
      <c r="Y7">
        <v>52</v>
      </c>
      <c r="Z7">
        <v>29</v>
      </c>
      <c r="AA7">
        <v>37</v>
      </c>
      <c r="AB7">
        <v>1</v>
      </c>
      <c r="AC7">
        <v>1</v>
      </c>
      <c r="AD7">
        <v>9</v>
      </c>
      <c r="AE7">
        <v>34</v>
      </c>
    </row>
    <row r="8" spans="1:31" x14ac:dyDescent="0.3">
      <c r="A8">
        <v>2016</v>
      </c>
      <c r="B8">
        <v>13</v>
      </c>
      <c r="C8">
        <v>0</v>
      </c>
      <c r="D8">
        <v>98</v>
      </c>
      <c r="E8">
        <v>4</v>
      </c>
      <c r="F8">
        <v>0</v>
      </c>
      <c r="G8">
        <v>11</v>
      </c>
      <c r="H8">
        <v>37</v>
      </c>
      <c r="I8">
        <v>27</v>
      </c>
      <c r="J8">
        <v>57</v>
      </c>
      <c r="K8">
        <v>8</v>
      </c>
      <c r="L8">
        <v>32</v>
      </c>
      <c r="M8">
        <v>8</v>
      </c>
      <c r="N8">
        <v>24</v>
      </c>
      <c r="O8">
        <v>25</v>
      </c>
      <c r="P8">
        <v>1</v>
      </c>
      <c r="Q8">
        <v>18</v>
      </c>
      <c r="R8">
        <v>16</v>
      </c>
      <c r="S8">
        <v>28</v>
      </c>
      <c r="T8">
        <v>1</v>
      </c>
      <c r="U8">
        <v>16</v>
      </c>
      <c r="V8">
        <v>45</v>
      </c>
      <c r="W8">
        <v>62</v>
      </c>
      <c r="X8">
        <v>28</v>
      </c>
      <c r="Y8">
        <v>63</v>
      </c>
      <c r="Z8">
        <v>35</v>
      </c>
      <c r="AA8">
        <v>42</v>
      </c>
      <c r="AB8">
        <v>1</v>
      </c>
      <c r="AC8">
        <v>1</v>
      </c>
      <c r="AD8">
        <v>11</v>
      </c>
      <c r="AE8">
        <v>40</v>
      </c>
    </row>
    <row r="9" spans="1:31" x14ac:dyDescent="0.3">
      <c r="A9">
        <v>2017</v>
      </c>
      <c r="B9">
        <v>14</v>
      </c>
      <c r="C9">
        <v>0</v>
      </c>
      <c r="D9">
        <v>118</v>
      </c>
      <c r="E9">
        <v>4</v>
      </c>
      <c r="F9">
        <v>0</v>
      </c>
      <c r="G9">
        <v>12</v>
      </c>
      <c r="H9">
        <v>43</v>
      </c>
      <c r="I9">
        <v>31</v>
      </c>
      <c r="J9">
        <v>69</v>
      </c>
      <c r="K9">
        <v>9</v>
      </c>
      <c r="L9">
        <v>36</v>
      </c>
      <c r="M9">
        <v>10</v>
      </c>
      <c r="N9">
        <v>30</v>
      </c>
      <c r="O9">
        <v>29</v>
      </c>
      <c r="P9">
        <v>1</v>
      </c>
      <c r="Q9">
        <v>20</v>
      </c>
      <c r="R9">
        <v>18</v>
      </c>
      <c r="S9">
        <v>32</v>
      </c>
      <c r="T9">
        <v>1</v>
      </c>
      <c r="U9">
        <v>19</v>
      </c>
      <c r="V9">
        <v>52</v>
      </c>
      <c r="W9">
        <v>72</v>
      </c>
      <c r="X9">
        <v>31</v>
      </c>
      <c r="Y9">
        <v>73</v>
      </c>
      <c r="Z9">
        <v>43</v>
      </c>
      <c r="AA9">
        <v>48</v>
      </c>
      <c r="AB9">
        <v>1</v>
      </c>
      <c r="AC9">
        <v>1</v>
      </c>
      <c r="AD9">
        <v>14</v>
      </c>
      <c r="AE9">
        <v>47</v>
      </c>
    </row>
    <row r="10" spans="1:31" x14ac:dyDescent="0.3">
      <c r="A10">
        <v>2018</v>
      </c>
      <c r="B10">
        <v>15</v>
      </c>
      <c r="C10">
        <v>0</v>
      </c>
      <c r="D10">
        <v>141</v>
      </c>
      <c r="E10">
        <v>5</v>
      </c>
      <c r="F10">
        <v>0</v>
      </c>
      <c r="G10">
        <v>13</v>
      </c>
      <c r="H10">
        <v>50</v>
      </c>
      <c r="I10">
        <v>36</v>
      </c>
      <c r="J10">
        <v>83</v>
      </c>
      <c r="K10">
        <v>11</v>
      </c>
      <c r="L10">
        <v>40</v>
      </c>
      <c r="M10">
        <v>12</v>
      </c>
      <c r="N10">
        <v>34</v>
      </c>
      <c r="O10">
        <v>36</v>
      </c>
      <c r="P10">
        <v>1</v>
      </c>
      <c r="Q10">
        <v>23</v>
      </c>
      <c r="R10">
        <v>24</v>
      </c>
      <c r="S10">
        <v>37</v>
      </c>
      <c r="T10">
        <v>1</v>
      </c>
      <c r="U10">
        <v>21</v>
      </c>
      <c r="V10">
        <v>58</v>
      </c>
      <c r="W10">
        <v>89</v>
      </c>
      <c r="X10">
        <v>35</v>
      </c>
      <c r="Y10">
        <v>88</v>
      </c>
      <c r="Z10">
        <v>52</v>
      </c>
      <c r="AA10">
        <v>53</v>
      </c>
      <c r="AB10">
        <v>1</v>
      </c>
      <c r="AC10">
        <v>1</v>
      </c>
      <c r="AD10">
        <v>16</v>
      </c>
      <c r="AE10">
        <v>54</v>
      </c>
    </row>
    <row r="11" spans="1:31" x14ac:dyDescent="0.3">
      <c r="A11">
        <v>2019</v>
      </c>
      <c r="B11">
        <v>16</v>
      </c>
      <c r="C11">
        <v>0</v>
      </c>
      <c r="D11">
        <v>161</v>
      </c>
      <c r="E11">
        <v>6</v>
      </c>
      <c r="F11">
        <v>0</v>
      </c>
      <c r="G11">
        <v>14</v>
      </c>
      <c r="H11">
        <v>58</v>
      </c>
      <c r="I11">
        <v>41</v>
      </c>
      <c r="J11">
        <v>96</v>
      </c>
      <c r="K11">
        <v>12</v>
      </c>
      <c r="L11">
        <v>46</v>
      </c>
      <c r="M11">
        <v>13</v>
      </c>
      <c r="N11">
        <v>39</v>
      </c>
      <c r="O11">
        <v>41</v>
      </c>
      <c r="P11">
        <v>1</v>
      </c>
      <c r="Q11">
        <v>26</v>
      </c>
      <c r="R11">
        <v>27</v>
      </c>
      <c r="S11">
        <v>43</v>
      </c>
      <c r="T11">
        <v>1</v>
      </c>
      <c r="U11">
        <v>23</v>
      </c>
      <c r="V11">
        <v>66</v>
      </c>
      <c r="W11">
        <v>101</v>
      </c>
      <c r="X11">
        <v>44</v>
      </c>
      <c r="Y11">
        <v>102</v>
      </c>
      <c r="Z11">
        <v>60</v>
      </c>
      <c r="AA11">
        <v>61</v>
      </c>
      <c r="AB11">
        <v>1</v>
      </c>
      <c r="AC11">
        <v>1</v>
      </c>
      <c r="AD11">
        <v>19</v>
      </c>
      <c r="AE11">
        <v>63</v>
      </c>
    </row>
    <row r="12" spans="1:31" x14ac:dyDescent="0.3">
      <c r="A12">
        <v>2020</v>
      </c>
      <c r="B12">
        <v>18</v>
      </c>
      <c r="C12">
        <v>0</v>
      </c>
      <c r="D12">
        <v>184</v>
      </c>
      <c r="E12">
        <v>8</v>
      </c>
      <c r="F12">
        <v>0</v>
      </c>
      <c r="G12">
        <v>16</v>
      </c>
      <c r="H12">
        <v>67</v>
      </c>
      <c r="I12">
        <v>46</v>
      </c>
      <c r="J12">
        <v>111</v>
      </c>
      <c r="K12">
        <v>13</v>
      </c>
      <c r="L12">
        <v>50</v>
      </c>
      <c r="M12">
        <v>16</v>
      </c>
      <c r="N12">
        <v>43</v>
      </c>
      <c r="O12">
        <v>50</v>
      </c>
      <c r="P12">
        <v>1</v>
      </c>
      <c r="Q12">
        <v>28</v>
      </c>
      <c r="R12">
        <v>33</v>
      </c>
      <c r="S12">
        <v>49</v>
      </c>
      <c r="T12">
        <v>1</v>
      </c>
      <c r="U12">
        <v>27</v>
      </c>
      <c r="V12">
        <v>77</v>
      </c>
      <c r="W12">
        <v>113</v>
      </c>
      <c r="X12">
        <v>51</v>
      </c>
      <c r="Y12">
        <v>118</v>
      </c>
      <c r="Z12">
        <v>67</v>
      </c>
      <c r="AA12">
        <v>71</v>
      </c>
      <c r="AB12">
        <v>1</v>
      </c>
      <c r="AC12">
        <v>1</v>
      </c>
      <c r="AD12">
        <v>22</v>
      </c>
      <c r="AE12">
        <v>74</v>
      </c>
    </row>
    <row r="13" spans="1:31" x14ac:dyDescent="0.3">
      <c r="A13">
        <v>2021</v>
      </c>
      <c r="B13">
        <v>20</v>
      </c>
      <c r="C13">
        <v>0</v>
      </c>
      <c r="D13">
        <v>208</v>
      </c>
      <c r="E13">
        <v>10</v>
      </c>
      <c r="F13">
        <v>0</v>
      </c>
      <c r="G13">
        <v>20</v>
      </c>
      <c r="H13">
        <v>79</v>
      </c>
      <c r="I13">
        <v>51</v>
      </c>
      <c r="J13">
        <v>127</v>
      </c>
      <c r="K13">
        <v>15</v>
      </c>
      <c r="L13">
        <v>57</v>
      </c>
      <c r="M13">
        <v>19</v>
      </c>
      <c r="N13">
        <v>48</v>
      </c>
      <c r="O13">
        <v>58</v>
      </c>
      <c r="P13">
        <v>1</v>
      </c>
      <c r="Q13">
        <v>31</v>
      </c>
      <c r="R13">
        <v>40</v>
      </c>
      <c r="S13">
        <v>56</v>
      </c>
      <c r="T13">
        <v>1</v>
      </c>
      <c r="U13">
        <v>31</v>
      </c>
      <c r="V13">
        <v>87</v>
      </c>
      <c r="W13">
        <v>128</v>
      </c>
      <c r="X13">
        <v>59</v>
      </c>
      <c r="Y13">
        <v>133</v>
      </c>
      <c r="Z13">
        <v>78</v>
      </c>
      <c r="AA13">
        <v>80</v>
      </c>
      <c r="AB13">
        <v>1</v>
      </c>
      <c r="AC13">
        <v>1</v>
      </c>
      <c r="AD13">
        <v>25</v>
      </c>
      <c r="AE13">
        <v>85</v>
      </c>
    </row>
    <row r="14" spans="1:31" x14ac:dyDescent="0.3">
      <c r="A14">
        <v>2022</v>
      </c>
      <c r="B14">
        <v>23</v>
      </c>
      <c r="C14">
        <v>0</v>
      </c>
      <c r="D14">
        <v>230</v>
      </c>
      <c r="E14">
        <v>11</v>
      </c>
      <c r="F14">
        <v>0</v>
      </c>
      <c r="G14">
        <v>21</v>
      </c>
      <c r="H14">
        <v>90</v>
      </c>
      <c r="I14">
        <v>58</v>
      </c>
      <c r="J14">
        <v>142</v>
      </c>
      <c r="K14">
        <v>18</v>
      </c>
      <c r="L14">
        <v>63</v>
      </c>
      <c r="M14">
        <v>20</v>
      </c>
      <c r="N14">
        <v>52</v>
      </c>
      <c r="O14">
        <v>67</v>
      </c>
      <c r="P14">
        <v>1</v>
      </c>
      <c r="Q14">
        <v>37</v>
      </c>
      <c r="R14">
        <v>45</v>
      </c>
      <c r="S14">
        <v>63</v>
      </c>
      <c r="T14">
        <v>1</v>
      </c>
      <c r="U14">
        <v>37</v>
      </c>
      <c r="V14">
        <v>98</v>
      </c>
      <c r="W14">
        <v>143</v>
      </c>
      <c r="X14">
        <v>68</v>
      </c>
      <c r="Y14">
        <v>152</v>
      </c>
      <c r="Z14">
        <v>86</v>
      </c>
      <c r="AA14">
        <v>91</v>
      </c>
      <c r="AB14">
        <v>1</v>
      </c>
      <c r="AC14">
        <v>1</v>
      </c>
      <c r="AD14">
        <v>29</v>
      </c>
      <c r="AE14">
        <v>100</v>
      </c>
    </row>
    <row r="15" spans="1:31" x14ac:dyDescent="0.3">
      <c r="A15">
        <v>2023</v>
      </c>
      <c r="B15">
        <v>27</v>
      </c>
      <c r="C15">
        <v>0</v>
      </c>
      <c r="D15">
        <v>254</v>
      </c>
      <c r="E15">
        <v>12</v>
      </c>
      <c r="F15">
        <v>0</v>
      </c>
      <c r="G15">
        <v>24</v>
      </c>
      <c r="H15">
        <v>103</v>
      </c>
      <c r="I15">
        <v>63</v>
      </c>
      <c r="J15">
        <v>157</v>
      </c>
      <c r="K15">
        <v>20</v>
      </c>
      <c r="L15">
        <v>70</v>
      </c>
      <c r="M15">
        <v>21</v>
      </c>
      <c r="N15">
        <v>58</v>
      </c>
      <c r="O15">
        <v>76</v>
      </c>
      <c r="P15">
        <v>1</v>
      </c>
      <c r="Q15">
        <v>39</v>
      </c>
      <c r="R15">
        <v>52</v>
      </c>
      <c r="S15">
        <v>70</v>
      </c>
      <c r="T15">
        <v>1</v>
      </c>
      <c r="U15">
        <v>43</v>
      </c>
      <c r="V15">
        <v>109</v>
      </c>
      <c r="W15">
        <v>156</v>
      </c>
      <c r="X15">
        <v>76</v>
      </c>
      <c r="Y15">
        <v>169</v>
      </c>
      <c r="Z15">
        <v>98</v>
      </c>
      <c r="AA15">
        <v>104</v>
      </c>
      <c r="AB15">
        <v>1</v>
      </c>
      <c r="AC15">
        <v>1</v>
      </c>
      <c r="AD15">
        <v>33</v>
      </c>
      <c r="AE15">
        <v>113</v>
      </c>
    </row>
    <row r="16" spans="1:31" x14ac:dyDescent="0.3">
      <c r="A16">
        <v>2024</v>
      </c>
      <c r="B16">
        <v>32</v>
      </c>
      <c r="C16">
        <v>0</v>
      </c>
      <c r="D16">
        <v>276</v>
      </c>
      <c r="E16">
        <v>14</v>
      </c>
      <c r="F16">
        <v>0</v>
      </c>
      <c r="G16">
        <v>26</v>
      </c>
      <c r="H16">
        <v>117</v>
      </c>
      <c r="I16">
        <v>72</v>
      </c>
      <c r="J16">
        <v>175</v>
      </c>
      <c r="K16">
        <v>24</v>
      </c>
      <c r="L16">
        <v>78</v>
      </c>
      <c r="M16">
        <v>22</v>
      </c>
      <c r="N16">
        <v>66</v>
      </c>
      <c r="O16">
        <v>87</v>
      </c>
      <c r="P16">
        <v>1</v>
      </c>
      <c r="Q16">
        <v>44</v>
      </c>
      <c r="R16">
        <v>59</v>
      </c>
      <c r="S16">
        <v>80</v>
      </c>
      <c r="T16">
        <v>1</v>
      </c>
      <c r="U16">
        <v>49</v>
      </c>
      <c r="V16">
        <v>119</v>
      </c>
      <c r="W16">
        <v>172</v>
      </c>
      <c r="X16">
        <v>87</v>
      </c>
      <c r="Y16">
        <v>184</v>
      </c>
      <c r="Z16">
        <v>108</v>
      </c>
      <c r="AA16">
        <v>113</v>
      </c>
      <c r="AB16">
        <v>1</v>
      </c>
      <c r="AC16">
        <v>1</v>
      </c>
      <c r="AD16">
        <v>37</v>
      </c>
      <c r="AE16">
        <v>126</v>
      </c>
    </row>
    <row r="17" spans="1:31" x14ac:dyDescent="0.3">
      <c r="A17">
        <v>2025</v>
      </c>
      <c r="B17">
        <v>37</v>
      </c>
      <c r="C17">
        <v>0</v>
      </c>
      <c r="D17">
        <v>298</v>
      </c>
      <c r="E17">
        <v>16</v>
      </c>
      <c r="F17">
        <v>0</v>
      </c>
      <c r="G17">
        <v>28</v>
      </c>
      <c r="H17">
        <v>129</v>
      </c>
      <c r="I17">
        <v>79</v>
      </c>
      <c r="J17">
        <v>192</v>
      </c>
      <c r="K17">
        <v>26</v>
      </c>
      <c r="L17">
        <v>88</v>
      </c>
      <c r="M17">
        <v>23</v>
      </c>
      <c r="N17">
        <v>75</v>
      </c>
      <c r="O17">
        <v>101</v>
      </c>
      <c r="P17">
        <v>1</v>
      </c>
      <c r="Q17">
        <v>49</v>
      </c>
      <c r="R17">
        <v>68</v>
      </c>
      <c r="S17">
        <v>93</v>
      </c>
      <c r="T17">
        <v>1</v>
      </c>
      <c r="U17">
        <v>55</v>
      </c>
      <c r="V17">
        <v>129</v>
      </c>
      <c r="W17">
        <v>187</v>
      </c>
      <c r="X17">
        <v>95</v>
      </c>
      <c r="Y17">
        <v>201</v>
      </c>
      <c r="Z17">
        <v>118</v>
      </c>
      <c r="AA17">
        <v>124</v>
      </c>
      <c r="AB17">
        <v>1</v>
      </c>
      <c r="AC17">
        <v>1</v>
      </c>
      <c r="AD17">
        <v>42</v>
      </c>
      <c r="AE17">
        <v>143</v>
      </c>
    </row>
    <row r="18" spans="1:31" x14ac:dyDescent="0.3">
      <c r="A18">
        <v>2026</v>
      </c>
      <c r="B18">
        <v>42</v>
      </c>
      <c r="C18">
        <v>0</v>
      </c>
      <c r="D18">
        <v>322</v>
      </c>
      <c r="E18">
        <v>17</v>
      </c>
      <c r="F18">
        <v>0</v>
      </c>
      <c r="G18">
        <v>30</v>
      </c>
      <c r="H18">
        <v>145</v>
      </c>
      <c r="I18">
        <v>91</v>
      </c>
      <c r="J18">
        <v>210</v>
      </c>
      <c r="K18">
        <v>28</v>
      </c>
      <c r="L18">
        <v>96</v>
      </c>
      <c r="M18">
        <v>24</v>
      </c>
      <c r="N18">
        <v>85</v>
      </c>
      <c r="O18">
        <v>112</v>
      </c>
      <c r="P18">
        <v>1</v>
      </c>
      <c r="Q18">
        <v>54</v>
      </c>
      <c r="R18">
        <v>80</v>
      </c>
      <c r="S18">
        <v>107</v>
      </c>
      <c r="T18">
        <v>1</v>
      </c>
      <c r="U18">
        <v>60</v>
      </c>
      <c r="V18">
        <v>141</v>
      </c>
      <c r="W18">
        <v>201</v>
      </c>
      <c r="X18">
        <v>106</v>
      </c>
      <c r="Y18">
        <v>219</v>
      </c>
      <c r="Z18">
        <v>131</v>
      </c>
      <c r="AA18">
        <v>135</v>
      </c>
      <c r="AB18">
        <v>1</v>
      </c>
      <c r="AC18">
        <v>1</v>
      </c>
      <c r="AD18">
        <v>48</v>
      </c>
      <c r="AE18">
        <v>158</v>
      </c>
    </row>
    <row r="19" spans="1:31" x14ac:dyDescent="0.3">
      <c r="A19">
        <v>2027</v>
      </c>
      <c r="B19">
        <v>46</v>
      </c>
      <c r="C19">
        <v>0</v>
      </c>
      <c r="D19">
        <v>345</v>
      </c>
      <c r="E19">
        <v>20</v>
      </c>
      <c r="F19">
        <v>0</v>
      </c>
      <c r="G19">
        <v>32</v>
      </c>
      <c r="H19">
        <v>162</v>
      </c>
      <c r="I19">
        <v>105</v>
      </c>
      <c r="J19">
        <v>230</v>
      </c>
      <c r="K19">
        <v>30</v>
      </c>
      <c r="L19">
        <v>107</v>
      </c>
      <c r="M19">
        <v>26</v>
      </c>
      <c r="N19">
        <v>99</v>
      </c>
      <c r="O19">
        <v>124</v>
      </c>
      <c r="P19">
        <v>1</v>
      </c>
      <c r="Q19">
        <v>59</v>
      </c>
      <c r="R19">
        <v>91</v>
      </c>
      <c r="S19">
        <v>122</v>
      </c>
      <c r="T19">
        <v>1</v>
      </c>
      <c r="U19">
        <v>68</v>
      </c>
      <c r="V19">
        <v>151</v>
      </c>
      <c r="W19">
        <v>216</v>
      </c>
      <c r="X19">
        <v>120</v>
      </c>
      <c r="Y19">
        <v>239</v>
      </c>
      <c r="Z19">
        <v>145</v>
      </c>
      <c r="AA19">
        <v>148</v>
      </c>
      <c r="AB19">
        <v>1</v>
      </c>
      <c r="AC19">
        <v>1</v>
      </c>
      <c r="AD19">
        <v>51</v>
      </c>
      <c r="AE19">
        <v>176</v>
      </c>
    </row>
    <row r="20" spans="1:31" x14ac:dyDescent="0.3">
      <c r="A20">
        <v>2028</v>
      </c>
      <c r="B20">
        <v>52</v>
      </c>
      <c r="C20">
        <v>0</v>
      </c>
      <c r="D20">
        <v>373</v>
      </c>
      <c r="E20">
        <v>24</v>
      </c>
      <c r="F20">
        <v>0</v>
      </c>
      <c r="G20">
        <v>35</v>
      </c>
      <c r="H20">
        <v>185</v>
      </c>
      <c r="I20">
        <v>117</v>
      </c>
      <c r="J20">
        <v>250</v>
      </c>
      <c r="K20">
        <v>33</v>
      </c>
      <c r="L20">
        <v>122</v>
      </c>
      <c r="M20">
        <v>27</v>
      </c>
      <c r="N20">
        <v>112</v>
      </c>
      <c r="O20">
        <v>138</v>
      </c>
      <c r="P20">
        <v>2</v>
      </c>
      <c r="Q20">
        <v>71</v>
      </c>
      <c r="R20">
        <v>104</v>
      </c>
      <c r="S20">
        <v>142</v>
      </c>
      <c r="T20">
        <v>1</v>
      </c>
      <c r="U20">
        <v>79</v>
      </c>
      <c r="V20">
        <v>168</v>
      </c>
      <c r="W20">
        <v>237</v>
      </c>
      <c r="X20">
        <v>134</v>
      </c>
      <c r="Y20">
        <v>260</v>
      </c>
      <c r="Z20">
        <v>160</v>
      </c>
      <c r="AA20">
        <v>163</v>
      </c>
      <c r="AB20">
        <v>2</v>
      </c>
      <c r="AC20">
        <v>2</v>
      </c>
      <c r="AD20">
        <v>55</v>
      </c>
      <c r="AE20">
        <v>195</v>
      </c>
    </row>
    <row r="21" spans="1:31" x14ac:dyDescent="0.3">
      <c r="A21">
        <v>2029</v>
      </c>
      <c r="B21">
        <v>59</v>
      </c>
      <c r="C21">
        <v>0</v>
      </c>
      <c r="D21">
        <v>403</v>
      </c>
      <c r="E21">
        <v>29</v>
      </c>
      <c r="F21">
        <v>0</v>
      </c>
      <c r="G21">
        <v>40</v>
      </c>
      <c r="H21">
        <v>209</v>
      </c>
      <c r="I21">
        <v>133</v>
      </c>
      <c r="J21">
        <v>271</v>
      </c>
      <c r="K21">
        <v>36</v>
      </c>
      <c r="L21">
        <v>142</v>
      </c>
      <c r="M21">
        <v>29</v>
      </c>
      <c r="N21">
        <v>125</v>
      </c>
      <c r="O21">
        <v>153</v>
      </c>
      <c r="P21">
        <v>3</v>
      </c>
      <c r="Q21">
        <v>83</v>
      </c>
      <c r="R21">
        <v>119</v>
      </c>
      <c r="S21">
        <v>164</v>
      </c>
      <c r="T21">
        <v>1</v>
      </c>
      <c r="U21">
        <v>90</v>
      </c>
      <c r="V21">
        <v>184</v>
      </c>
      <c r="W21">
        <v>258</v>
      </c>
      <c r="X21">
        <v>149</v>
      </c>
      <c r="Y21">
        <v>283</v>
      </c>
      <c r="Z21">
        <v>177</v>
      </c>
      <c r="AA21">
        <v>182</v>
      </c>
      <c r="AB21">
        <v>3</v>
      </c>
      <c r="AC21">
        <v>3</v>
      </c>
      <c r="AD21">
        <v>62</v>
      </c>
      <c r="AE21">
        <v>212</v>
      </c>
    </row>
    <row r="22" spans="1:31" x14ac:dyDescent="0.3">
      <c r="A22">
        <v>2030</v>
      </c>
      <c r="B22">
        <v>66</v>
      </c>
      <c r="C22">
        <v>0</v>
      </c>
      <c r="D22">
        <v>431</v>
      </c>
      <c r="E22">
        <v>35</v>
      </c>
      <c r="F22">
        <v>0</v>
      </c>
      <c r="G22">
        <v>44</v>
      </c>
      <c r="H22">
        <v>235</v>
      </c>
      <c r="I22">
        <v>149</v>
      </c>
      <c r="J22">
        <v>294</v>
      </c>
      <c r="K22">
        <v>39</v>
      </c>
      <c r="L22">
        <v>160</v>
      </c>
      <c r="M22">
        <v>31</v>
      </c>
      <c r="N22">
        <v>144</v>
      </c>
      <c r="O22">
        <v>169</v>
      </c>
      <c r="P22">
        <v>4</v>
      </c>
      <c r="Q22">
        <v>98</v>
      </c>
      <c r="R22">
        <v>134</v>
      </c>
      <c r="S22">
        <v>184</v>
      </c>
      <c r="T22">
        <v>1</v>
      </c>
      <c r="U22">
        <v>104</v>
      </c>
      <c r="V22">
        <v>202</v>
      </c>
      <c r="W22">
        <v>282</v>
      </c>
      <c r="X22">
        <v>165</v>
      </c>
      <c r="Y22">
        <v>309</v>
      </c>
      <c r="Z22">
        <v>196</v>
      </c>
      <c r="AA22">
        <v>201</v>
      </c>
      <c r="AB22">
        <v>4</v>
      </c>
      <c r="AC22">
        <v>4</v>
      </c>
      <c r="AD22">
        <v>68</v>
      </c>
      <c r="AE22">
        <v>233</v>
      </c>
    </row>
    <row r="23" spans="1:31" x14ac:dyDescent="0.3">
      <c r="A23">
        <v>2031</v>
      </c>
      <c r="B23">
        <v>73</v>
      </c>
      <c r="C23">
        <v>0</v>
      </c>
      <c r="D23">
        <v>457</v>
      </c>
      <c r="E23">
        <v>44</v>
      </c>
      <c r="F23">
        <v>0</v>
      </c>
      <c r="G23">
        <v>49</v>
      </c>
      <c r="H23">
        <v>261</v>
      </c>
      <c r="I23">
        <v>165</v>
      </c>
      <c r="J23">
        <v>318</v>
      </c>
      <c r="K23">
        <v>41</v>
      </c>
      <c r="L23">
        <v>183</v>
      </c>
      <c r="M23">
        <v>33</v>
      </c>
      <c r="N23">
        <v>168</v>
      </c>
      <c r="O23">
        <v>186</v>
      </c>
      <c r="P23">
        <v>5</v>
      </c>
      <c r="Q23">
        <v>114</v>
      </c>
      <c r="R23">
        <v>152</v>
      </c>
      <c r="S23">
        <v>207</v>
      </c>
      <c r="T23">
        <v>1</v>
      </c>
      <c r="U23">
        <v>119</v>
      </c>
      <c r="V23">
        <v>221</v>
      </c>
      <c r="W23">
        <v>306</v>
      </c>
      <c r="X23">
        <v>187</v>
      </c>
      <c r="Y23">
        <v>334</v>
      </c>
      <c r="Z23">
        <v>215</v>
      </c>
      <c r="AA23">
        <v>221</v>
      </c>
      <c r="AB23">
        <v>5</v>
      </c>
      <c r="AC23">
        <v>5</v>
      </c>
      <c r="AD23">
        <v>74</v>
      </c>
      <c r="AE23">
        <v>259</v>
      </c>
    </row>
    <row r="24" spans="1:31" x14ac:dyDescent="0.3">
      <c r="A24">
        <v>2032</v>
      </c>
      <c r="B24">
        <v>82</v>
      </c>
      <c r="C24">
        <v>0</v>
      </c>
      <c r="D24">
        <v>481</v>
      </c>
      <c r="E24">
        <v>54</v>
      </c>
      <c r="F24">
        <v>0</v>
      </c>
      <c r="G24">
        <v>54</v>
      </c>
      <c r="H24">
        <v>287</v>
      </c>
      <c r="I24">
        <v>185</v>
      </c>
      <c r="J24">
        <v>344</v>
      </c>
      <c r="K24">
        <v>45</v>
      </c>
      <c r="L24">
        <v>205</v>
      </c>
      <c r="M24">
        <v>36</v>
      </c>
      <c r="N24">
        <v>190</v>
      </c>
      <c r="O24">
        <v>204</v>
      </c>
      <c r="P24">
        <v>6</v>
      </c>
      <c r="Q24">
        <v>132</v>
      </c>
      <c r="R24">
        <v>169</v>
      </c>
      <c r="S24">
        <v>230</v>
      </c>
      <c r="T24">
        <v>1</v>
      </c>
      <c r="U24">
        <v>134</v>
      </c>
      <c r="V24">
        <v>245</v>
      </c>
      <c r="W24">
        <v>333</v>
      </c>
      <c r="X24">
        <v>206</v>
      </c>
      <c r="Y24">
        <v>360</v>
      </c>
      <c r="Z24">
        <v>239</v>
      </c>
      <c r="AA24">
        <v>246</v>
      </c>
      <c r="AB24">
        <v>7</v>
      </c>
      <c r="AC24">
        <v>6</v>
      </c>
      <c r="AD24">
        <v>85</v>
      </c>
      <c r="AE24">
        <v>283</v>
      </c>
    </row>
    <row r="25" spans="1:31" x14ac:dyDescent="0.3">
      <c r="A25">
        <v>2033</v>
      </c>
      <c r="B25">
        <v>93</v>
      </c>
      <c r="C25">
        <v>0</v>
      </c>
      <c r="D25">
        <v>505</v>
      </c>
      <c r="E25">
        <v>65</v>
      </c>
      <c r="F25">
        <v>0</v>
      </c>
      <c r="G25">
        <v>60</v>
      </c>
      <c r="H25">
        <v>317</v>
      </c>
      <c r="I25">
        <v>208</v>
      </c>
      <c r="J25">
        <v>370</v>
      </c>
      <c r="K25">
        <v>48</v>
      </c>
      <c r="L25">
        <v>230</v>
      </c>
      <c r="M25">
        <v>40</v>
      </c>
      <c r="N25">
        <v>216</v>
      </c>
      <c r="O25">
        <v>222</v>
      </c>
      <c r="P25">
        <v>7</v>
      </c>
      <c r="Q25">
        <v>150</v>
      </c>
      <c r="R25">
        <v>187</v>
      </c>
      <c r="S25">
        <v>257</v>
      </c>
      <c r="T25">
        <v>1</v>
      </c>
      <c r="U25">
        <v>152</v>
      </c>
      <c r="V25">
        <v>273</v>
      </c>
      <c r="W25">
        <v>360</v>
      </c>
      <c r="X25">
        <v>228</v>
      </c>
      <c r="Y25">
        <v>388</v>
      </c>
      <c r="Z25">
        <v>265</v>
      </c>
      <c r="AA25">
        <v>271</v>
      </c>
      <c r="AB25">
        <v>9</v>
      </c>
      <c r="AC25">
        <v>7</v>
      </c>
      <c r="AD25">
        <v>94</v>
      </c>
      <c r="AE25">
        <v>309</v>
      </c>
    </row>
    <row r="26" spans="1:31" x14ac:dyDescent="0.3">
      <c r="A26">
        <v>2034</v>
      </c>
      <c r="B26">
        <v>106</v>
      </c>
      <c r="C26">
        <v>0</v>
      </c>
      <c r="D26">
        <v>529</v>
      </c>
      <c r="E26">
        <v>76</v>
      </c>
      <c r="F26">
        <v>0</v>
      </c>
      <c r="G26">
        <v>64</v>
      </c>
      <c r="H26">
        <v>345</v>
      </c>
      <c r="I26">
        <v>234</v>
      </c>
      <c r="J26">
        <v>398</v>
      </c>
      <c r="K26">
        <v>57</v>
      </c>
      <c r="L26">
        <v>253</v>
      </c>
      <c r="M26">
        <v>46</v>
      </c>
      <c r="N26">
        <v>242</v>
      </c>
      <c r="O26">
        <v>243</v>
      </c>
      <c r="P26">
        <v>8</v>
      </c>
      <c r="Q26">
        <v>169</v>
      </c>
      <c r="R26">
        <v>207</v>
      </c>
      <c r="S26">
        <v>282</v>
      </c>
      <c r="T26">
        <v>1</v>
      </c>
      <c r="U26">
        <v>170</v>
      </c>
      <c r="V26">
        <v>301</v>
      </c>
      <c r="W26">
        <v>386</v>
      </c>
      <c r="X26">
        <v>253</v>
      </c>
      <c r="Y26">
        <v>419</v>
      </c>
      <c r="Z26">
        <v>289</v>
      </c>
      <c r="AA26">
        <v>296</v>
      </c>
      <c r="AB26">
        <v>12</v>
      </c>
      <c r="AC26">
        <v>8</v>
      </c>
      <c r="AD26">
        <v>108</v>
      </c>
      <c r="AE26">
        <v>337</v>
      </c>
    </row>
    <row r="27" spans="1:31" x14ac:dyDescent="0.3">
      <c r="A27">
        <v>2035</v>
      </c>
      <c r="B27">
        <v>120</v>
      </c>
      <c r="C27">
        <v>0</v>
      </c>
      <c r="D27">
        <v>556</v>
      </c>
      <c r="E27">
        <v>86</v>
      </c>
      <c r="F27">
        <v>0</v>
      </c>
      <c r="G27">
        <v>73</v>
      </c>
      <c r="H27">
        <v>373</v>
      </c>
      <c r="I27">
        <v>262</v>
      </c>
      <c r="J27">
        <v>425</v>
      </c>
      <c r="K27">
        <v>64</v>
      </c>
      <c r="L27">
        <v>275</v>
      </c>
      <c r="M27">
        <v>57</v>
      </c>
      <c r="N27">
        <v>268</v>
      </c>
      <c r="O27">
        <v>265</v>
      </c>
      <c r="P27">
        <v>10</v>
      </c>
      <c r="Q27">
        <v>189</v>
      </c>
      <c r="R27">
        <v>229</v>
      </c>
      <c r="S27">
        <v>308</v>
      </c>
      <c r="T27">
        <v>1</v>
      </c>
      <c r="U27">
        <v>191</v>
      </c>
      <c r="V27">
        <v>330</v>
      </c>
      <c r="W27">
        <v>414</v>
      </c>
      <c r="X27">
        <v>277</v>
      </c>
      <c r="Y27">
        <v>453</v>
      </c>
      <c r="Z27">
        <v>318</v>
      </c>
      <c r="AA27">
        <v>325</v>
      </c>
      <c r="AB27">
        <v>15</v>
      </c>
      <c r="AC27">
        <v>9</v>
      </c>
      <c r="AD27">
        <v>123</v>
      </c>
      <c r="AE27">
        <v>363</v>
      </c>
    </row>
    <row r="28" spans="1:31" x14ac:dyDescent="0.3">
      <c r="A28">
        <v>2036</v>
      </c>
      <c r="B28">
        <v>133</v>
      </c>
      <c r="C28">
        <v>0</v>
      </c>
      <c r="D28">
        <v>582</v>
      </c>
      <c r="E28">
        <v>102</v>
      </c>
      <c r="F28">
        <v>0</v>
      </c>
      <c r="G28">
        <v>82</v>
      </c>
      <c r="H28">
        <v>402</v>
      </c>
      <c r="I28">
        <v>289</v>
      </c>
      <c r="J28">
        <v>453</v>
      </c>
      <c r="K28">
        <v>74</v>
      </c>
      <c r="L28">
        <v>300</v>
      </c>
      <c r="M28">
        <v>66</v>
      </c>
      <c r="N28">
        <v>296</v>
      </c>
      <c r="O28">
        <v>288</v>
      </c>
      <c r="P28">
        <v>13</v>
      </c>
      <c r="Q28">
        <v>213</v>
      </c>
      <c r="R28">
        <v>252</v>
      </c>
      <c r="S28">
        <v>336</v>
      </c>
      <c r="T28">
        <v>1</v>
      </c>
      <c r="U28">
        <v>210</v>
      </c>
      <c r="V28">
        <v>359</v>
      </c>
      <c r="W28">
        <v>442</v>
      </c>
      <c r="X28">
        <v>303</v>
      </c>
      <c r="Y28">
        <v>484</v>
      </c>
      <c r="Z28">
        <v>347</v>
      </c>
      <c r="AA28">
        <v>352</v>
      </c>
      <c r="AB28">
        <v>20</v>
      </c>
      <c r="AC28">
        <v>11</v>
      </c>
      <c r="AD28">
        <v>138</v>
      </c>
      <c r="AE28">
        <v>391</v>
      </c>
    </row>
    <row r="29" spans="1:31" x14ac:dyDescent="0.3">
      <c r="A29">
        <v>2037</v>
      </c>
      <c r="B29">
        <v>148</v>
      </c>
      <c r="C29">
        <v>0</v>
      </c>
      <c r="D29">
        <v>609</v>
      </c>
      <c r="E29">
        <v>116</v>
      </c>
      <c r="F29">
        <v>0</v>
      </c>
      <c r="G29">
        <v>90</v>
      </c>
      <c r="H29">
        <v>429</v>
      </c>
      <c r="I29">
        <v>319</v>
      </c>
      <c r="J29">
        <v>482</v>
      </c>
      <c r="K29">
        <v>84</v>
      </c>
      <c r="L29">
        <v>327</v>
      </c>
      <c r="M29">
        <v>78</v>
      </c>
      <c r="N29">
        <v>323</v>
      </c>
      <c r="O29">
        <v>313</v>
      </c>
      <c r="P29">
        <v>17</v>
      </c>
      <c r="Q29">
        <v>234</v>
      </c>
      <c r="R29">
        <v>274</v>
      </c>
      <c r="S29">
        <v>365</v>
      </c>
      <c r="T29">
        <v>1</v>
      </c>
      <c r="U29">
        <v>231</v>
      </c>
      <c r="V29">
        <v>387</v>
      </c>
      <c r="W29">
        <v>470</v>
      </c>
      <c r="X29">
        <v>332</v>
      </c>
      <c r="Y29">
        <v>513</v>
      </c>
      <c r="Z29">
        <v>375</v>
      </c>
      <c r="AA29">
        <v>378</v>
      </c>
      <c r="AB29">
        <v>25</v>
      </c>
      <c r="AC29">
        <v>13</v>
      </c>
      <c r="AD29">
        <v>159</v>
      </c>
      <c r="AE29">
        <v>418</v>
      </c>
    </row>
    <row r="30" spans="1:31" x14ac:dyDescent="0.3">
      <c r="A30">
        <v>2038</v>
      </c>
      <c r="B30">
        <v>166</v>
      </c>
      <c r="C30">
        <v>0</v>
      </c>
      <c r="D30">
        <v>634</v>
      </c>
      <c r="E30">
        <v>136</v>
      </c>
      <c r="F30">
        <v>0</v>
      </c>
      <c r="G30">
        <v>102</v>
      </c>
      <c r="H30">
        <v>458</v>
      </c>
      <c r="I30">
        <v>347</v>
      </c>
      <c r="J30">
        <v>513</v>
      </c>
      <c r="K30">
        <v>97</v>
      </c>
      <c r="L30">
        <v>356</v>
      </c>
      <c r="M30">
        <v>90</v>
      </c>
      <c r="N30">
        <v>350</v>
      </c>
      <c r="O30">
        <v>338</v>
      </c>
      <c r="P30">
        <v>21</v>
      </c>
      <c r="Q30">
        <v>260</v>
      </c>
      <c r="R30">
        <v>297</v>
      </c>
      <c r="S30">
        <v>395</v>
      </c>
      <c r="T30">
        <v>1</v>
      </c>
      <c r="U30">
        <v>255</v>
      </c>
      <c r="V30">
        <v>417</v>
      </c>
      <c r="W30">
        <v>499</v>
      </c>
      <c r="X30">
        <v>358</v>
      </c>
      <c r="Y30">
        <v>540</v>
      </c>
      <c r="Z30">
        <v>403</v>
      </c>
      <c r="AA30">
        <v>403</v>
      </c>
      <c r="AB30">
        <v>29</v>
      </c>
      <c r="AC30">
        <v>15</v>
      </c>
      <c r="AD30">
        <v>175</v>
      </c>
      <c r="AE30">
        <v>444</v>
      </c>
    </row>
    <row r="31" spans="1:31" x14ac:dyDescent="0.3">
      <c r="A31">
        <v>2039</v>
      </c>
      <c r="B31">
        <v>185</v>
      </c>
      <c r="C31">
        <v>0</v>
      </c>
      <c r="D31">
        <v>659</v>
      </c>
      <c r="E31">
        <v>156</v>
      </c>
      <c r="F31">
        <v>0</v>
      </c>
      <c r="G31">
        <v>114</v>
      </c>
      <c r="H31">
        <v>486</v>
      </c>
      <c r="I31">
        <v>375</v>
      </c>
      <c r="J31">
        <v>542</v>
      </c>
      <c r="K31">
        <v>108</v>
      </c>
      <c r="L31">
        <v>385</v>
      </c>
      <c r="M31">
        <v>100</v>
      </c>
      <c r="N31">
        <v>377</v>
      </c>
      <c r="O31">
        <v>363</v>
      </c>
      <c r="P31">
        <v>26</v>
      </c>
      <c r="Q31">
        <v>287</v>
      </c>
      <c r="R31">
        <v>324</v>
      </c>
      <c r="S31">
        <v>425</v>
      </c>
      <c r="T31">
        <v>1</v>
      </c>
      <c r="U31">
        <v>278</v>
      </c>
      <c r="V31">
        <v>444</v>
      </c>
      <c r="W31">
        <v>524</v>
      </c>
      <c r="X31">
        <v>386</v>
      </c>
      <c r="Y31">
        <v>565</v>
      </c>
      <c r="Z31">
        <v>432</v>
      </c>
      <c r="AA31">
        <v>428</v>
      </c>
      <c r="AB31">
        <v>34</v>
      </c>
      <c r="AC31">
        <v>20</v>
      </c>
      <c r="AD31">
        <v>193</v>
      </c>
      <c r="AE31">
        <v>470</v>
      </c>
    </row>
    <row r="32" spans="1:31" x14ac:dyDescent="0.3">
      <c r="A32">
        <v>2040</v>
      </c>
      <c r="B32">
        <v>208</v>
      </c>
      <c r="C32">
        <v>0</v>
      </c>
      <c r="D32">
        <v>681</v>
      </c>
      <c r="E32">
        <v>177</v>
      </c>
      <c r="F32">
        <v>0</v>
      </c>
      <c r="G32">
        <v>129</v>
      </c>
      <c r="H32">
        <v>512</v>
      </c>
      <c r="I32">
        <v>403</v>
      </c>
      <c r="J32">
        <v>573</v>
      </c>
      <c r="K32">
        <v>124</v>
      </c>
      <c r="L32">
        <v>413</v>
      </c>
      <c r="M32">
        <v>114</v>
      </c>
      <c r="N32">
        <v>405</v>
      </c>
      <c r="O32">
        <v>389</v>
      </c>
      <c r="P32">
        <v>31</v>
      </c>
      <c r="Q32">
        <v>314</v>
      </c>
      <c r="R32">
        <v>349</v>
      </c>
      <c r="S32">
        <v>453</v>
      </c>
      <c r="T32">
        <v>1</v>
      </c>
      <c r="U32">
        <v>302</v>
      </c>
      <c r="V32">
        <v>470</v>
      </c>
      <c r="W32">
        <v>550</v>
      </c>
      <c r="X32">
        <v>413</v>
      </c>
      <c r="Y32">
        <v>590</v>
      </c>
      <c r="Z32">
        <v>458</v>
      </c>
      <c r="AA32">
        <v>453</v>
      </c>
      <c r="AB32">
        <v>41</v>
      </c>
      <c r="AC32">
        <v>24</v>
      </c>
      <c r="AD32">
        <v>213</v>
      </c>
      <c r="AE32">
        <v>498</v>
      </c>
    </row>
    <row r="33" spans="1:31" x14ac:dyDescent="0.3">
      <c r="A33">
        <v>2041</v>
      </c>
      <c r="B33">
        <v>231</v>
      </c>
      <c r="C33">
        <v>0</v>
      </c>
      <c r="D33">
        <v>703</v>
      </c>
      <c r="E33">
        <v>201</v>
      </c>
      <c r="F33">
        <v>0</v>
      </c>
      <c r="G33">
        <v>142</v>
      </c>
      <c r="H33">
        <v>536</v>
      </c>
      <c r="I33">
        <v>430</v>
      </c>
      <c r="J33">
        <v>601</v>
      </c>
      <c r="K33">
        <v>139</v>
      </c>
      <c r="L33">
        <v>440</v>
      </c>
      <c r="M33">
        <v>132</v>
      </c>
      <c r="N33">
        <v>434</v>
      </c>
      <c r="O33">
        <v>412</v>
      </c>
      <c r="P33">
        <v>36</v>
      </c>
      <c r="Q33">
        <v>341</v>
      </c>
      <c r="R33">
        <v>374</v>
      </c>
      <c r="S33">
        <v>481</v>
      </c>
      <c r="T33">
        <v>1</v>
      </c>
      <c r="U33">
        <v>329</v>
      </c>
      <c r="V33">
        <v>494</v>
      </c>
      <c r="W33">
        <v>575</v>
      </c>
      <c r="X33">
        <v>440</v>
      </c>
      <c r="Y33">
        <v>615</v>
      </c>
      <c r="Z33">
        <v>485</v>
      </c>
      <c r="AA33">
        <v>477</v>
      </c>
      <c r="AB33">
        <v>47</v>
      </c>
      <c r="AC33">
        <v>28</v>
      </c>
      <c r="AD33">
        <v>232</v>
      </c>
      <c r="AE33">
        <v>523</v>
      </c>
    </row>
    <row r="34" spans="1:31" x14ac:dyDescent="0.3">
      <c r="A34">
        <v>2042</v>
      </c>
      <c r="B34">
        <v>255</v>
      </c>
      <c r="C34">
        <v>0</v>
      </c>
      <c r="D34">
        <v>725</v>
      </c>
      <c r="E34">
        <v>224</v>
      </c>
      <c r="F34">
        <v>0</v>
      </c>
      <c r="G34">
        <v>157</v>
      </c>
      <c r="H34">
        <v>559</v>
      </c>
      <c r="I34">
        <v>458</v>
      </c>
      <c r="J34">
        <v>632</v>
      </c>
      <c r="K34">
        <v>156</v>
      </c>
      <c r="L34">
        <v>467</v>
      </c>
      <c r="M34">
        <v>148</v>
      </c>
      <c r="N34">
        <v>461</v>
      </c>
      <c r="O34">
        <v>434</v>
      </c>
      <c r="P34">
        <v>41</v>
      </c>
      <c r="Q34">
        <v>370</v>
      </c>
      <c r="R34">
        <v>398</v>
      </c>
      <c r="S34">
        <v>509</v>
      </c>
      <c r="T34">
        <v>1</v>
      </c>
      <c r="U34">
        <v>355</v>
      </c>
      <c r="V34">
        <v>518</v>
      </c>
      <c r="W34">
        <v>599</v>
      </c>
      <c r="X34">
        <v>467</v>
      </c>
      <c r="Y34">
        <v>640</v>
      </c>
      <c r="Z34">
        <v>507</v>
      </c>
      <c r="AA34">
        <v>499</v>
      </c>
      <c r="AB34">
        <v>57</v>
      </c>
      <c r="AC34">
        <v>32</v>
      </c>
      <c r="AD34">
        <v>252</v>
      </c>
      <c r="AE34">
        <v>546</v>
      </c>
    </row>
    <row r="35" spans="1:31" x14ac:dyDescent="0.3">
      <c r="A35">
        <v>2043</v>
      </c>
      <c r="B35">
        <v>280</v>
      </c>
      <c r="C35">
        <v>0</v>
      </c>
      <c r="D35">
        <v>746</v>
      </c>
      <c r="E35">
        <v>248</v>
      </c>
      <c r="F35">
        <v>0</v>
      </c>
      <c r="G35">
        <v>176</v>
      </c>
      <c r="H35">
        <v>578</v>
      </c>
      <c r="I35">
        <v>483</v>
      </c>
      <c r="J35">
        <v>658</v>
      </c>
      <c r="K35">
        <v>174</v>
      </c>
      <c r="L35">
        <v>492</v>
      </c>
      <c r="M35">
        <v>169</v>
      </c>
      <c r="N35">
        <v>488</v>
      </c>
      <c r="O35">
        <v>457</v>
      </c>
      <c r="P35">
        <v>47</v>
      </c>
      <c r="Q35">
        <v>398</v>
      </c>
      <c r="R35">
        <v>423</v>
      </c>
      <c r="S35">
        <v>532</v>
      </c>
      <c r="T35">
        <v>1</v>
      </c>
      <c r="U35">
        <v>380</v>
      </c>
      <c r="V35">
        <v>541</v>
      </c>
      <c r="W35">
        <v>624</v>
      </c>
      <c r="X35">
        <v>493</v>
      </c>
      <c r="Y35">
        <v>664</v>
      </c>
      <c r="Z35">
        <v>529</v>
      </c>
      <c r="AA35">
        <v>522</v>
      </c>
      <c r="AB35">
        <v>64</v>
      </c>
      <c r="AC35">
        <v>36</v>
      </c>
      <c r="AD35">
        <v>273</v>
      </c>
      <c r="AE35">
        <v>568</v>
      </c>
    </row>
    <row r="36" spans="1:31" x14ac:dyDescent="0.3">
      <c r="A36">
        <v>2044</v>
      </c>
      <c r="B36">
        <v>310</v>
      </c>
      <c r="C36">
        <v>0</v>
      </c>
      <c r="D36">
        <v>767</v>
      </c>
      <c r="E36">
        <v>273</v>
      </c>
      <c r="F36">
        <v>0</v>
      </c>
      <c r="G36">
        <v>190</v>
      </c>
      <c r="H36">
        <v>596</v>
      </c>
      <c r="I36">
        <v>509</v>
      </c>
      <c r="J36">
        <v>682</v>
      </c>
      <c r="K36">
        <v>196</v>
      </c>
      <c r="L36">
        <v>514</v>
      </c>
      <c r="M36">
        <v>193</v>
      </c>
      <c r="N36">
        <v>511</v>
      </c>
      <c r="O36">
        <v>478</v>
      </c>
      <c r="P36">
        <v>55</v>
      </c>
      <c r="Q36">
        <v>427</v>
      </c>
      <c r="R36">
        <v>446</v>
      </c>
      <c r="S36">
        <v>555</v>
      </c>
      <c r="T36">
        <v>1</v>
      </c>
      <c r="U36">
        <v>407</v>
      </c>
      <c r="V36">
        <v>562</v>
      </c>
      <c r="W36">
        <v>648</v>
      </c>
      <c r="X36">
        <v>519</v>
      </c>
      <c r="Y36">
        <v>685</v>
      </c>
      <c r="Z36">
        <v>551</v>
      </c>
      <c r="AA36">
        <v>543</v>
      </c>
      <c r="AB36">
        <v>71</v>
      </c>
      <c r="AC36">
        <v>39</v>
      </c>
      <c r="AD36">
        <v>294</v>
      </c>
      <c r="AE36">
        <v>588</v>
      </c>
    </row>
    <row r="37" spans="1:31" x14ac:dyDescent="0.3">
      <c r="A37">
        <v>2045</v>
      </c>
      <c r="B37">
        <v>336</v>
      </c>
      <c r="C37">
        <v>0</v>
      </c>
      <c r="D37">
        <v>788</v>
      </c>
      <c r="E37">
        <v>300</v>
      </c>
      <c r="F37">
        <v>0</v>
      </c>
      <c r="G37">
        <v>213</v>
      </c>
      <c r="H37">
        <v>610</v>
      </c>
      <c r="I37">
        <v>533</v>
      </c>
      <c r="J37">
        <v>705</v>
      </c>
      <c r="K37">
        <v>217</v>
      </c>
      <c r="L37">
        <v>536</v>
      </c>
      <c r="M37">
        <v>214</v>
      </c>
      <c r="N37">
        <v>535</v>
      </c>
      <c r="O37">
        <v>497</v>
      </c>
      <c r="P37">
        <v>63</v>
      </c>
      <c r="Q37">
        <v>455</v>
      </c>
      <c r="R37">
        <v>465</v>
      </c>
      <c r="S37">
        <v>579</v>
      </c>
      <c r="T37">
        <v>1</v>
      </c>
      <c r="U37">
        <v>436</v>
      </c>
      <c r="V37">
        <v>583</v>
      </c>
      <c r="W37">
        <v>671</v>
      </c>
      <c r="X37">
        <v>544</v>
      </c>
      <c r="Y37">
        <v>706</v>
      </c>
      <c r="Z37">
        <v>572</v>
      </c>
      <c r="AA37">
        <v>563</v>
      </c>
      <c r="AB37">
        <v>79</v>
      </c>
      <c r="AC37">
        <v>44</v>
      </c>
      <c r="AD37">
        <v>316</v>
      </c>
      <c r="AE37">
        <v>606</v>
      </c>
    </row>
    <row r="38" spans="1:31" x14ac:dyDescent="0.3">
      <c r="A38">
        <v>2046</v>
      </c>
      <c r="B38">
        <v>365</v>
      </c>
      <c r="C38">
        <v>0</v>
      </c>
      <c r="D38">
        <v>808</v>
      </c>
      <c r="E38">
        <v>327</v>
      </c>
      <c r="F38">
        <v>0</v>
      </c>
      <c r="G38">
        <v>234</v>
      </c>
      <c r="H38">
        <v>625</v>
      </c>
      <c r="I38">
        <v>556</v>
      </c>
      <c r="J38">
        <v>728</v>
      </c>
      <c r="K38">
        <v>240</v>
      </c>
      <c r="L38">
        <v>555</v>
      </c>
      <c r="M38">
        <v>237</v>
      </c>
      <c r="N38">
        <v>555</v>
      </c>
      <c r="O38">
        <v>517</v>
      </c>
      <c r="P38">
        <v>71</v>
      </c>
      <c r="Q38">
        <v>484</v>
      </c>
      <c r="R38">
        <v>482</v>
      </c>
      <c r="S38">
        <v>600</v>
      </c>
      <c r="T38">
        <v>1</v>
      </c>
      <c r="U38">
        <v>463</v>
      </c>
      <c r="V38">
        <v>604</v>
      </c>
      <c r="W38">
        <v>692</v>
      </c>
      <c r="X38">
        <v>570</v>
      </c>
      <c r="Y38">
        <v>725</v>
      </c>
      <c r="Z38">
        <v>592</v>
      </c>
      <c r="AA38">
        <v>584</v>
      </c>
      <c r="AB38">
        <v>89</v>
      </c>
      <c r="AC38">
        <v>50</v>
      </c>
      <c r="AD38">
        <v>341</v>
      </c>
      <c r="AE38">
        <v>625</v>
      </c>
    </row>
    <row r="39" spans="1:31" x14ac:dyDescent="0.3">
      <c r="A39">
        <v>2047</v>
      </c>
      <c r="B39">
        <v>397</v>
      </c>
      <c r="C39">
        <v>0</v>
      </c>
      <c r="D39">
        <v>827</v>
      </c>
      <c r="E39">
        <v>353</v>
      </c>
      <c r="F39">
        <v>0</v>
      </c>
      <c r="G39">
        <v>256</v>
      </c>
      <c r="H39">
        <v>642</v>
      </c>
      <c r="I39">
        <v>577</v>
      </c>
      <c r="J39">
        <v>748</v>
      </c>
      <c r="K39">
        <v>267</v>
      </c>
      <c r="L39">
        <v>574</v>
      </c>
      <c r="M39">
        <v>259</v>
      </c>
      <c r="N39">
        <v>574</v>
      </c>
      <c r="O39">
        <v>537</v>
      </c>
      <c r="P39">
        <v>80</v>
      </c>
      <c r="Q39">
        <v>511</v>
      </c>
      <c r="R39">
        <v>499</v>
      </c>
      <c r="S39">
        <v>619</v>
      </c>
      <c r="T39">
        <v>1</v>
      </c>
      <c r="U39">
        <v>489</v>
      </c>
      <c r="V39">
        <v>624</v>
      </c>
      <c r="W39">
        <v>712</v>
      </c>
      <c r="X39">
        <v>593</v>
      </c>
      <c r="Y39">
        <v>744</v>
      </c>
      <c r="Z39">
        <v>612</v>
      </c>
      <c r="AA39">
        <v>605</v>
      </c>
      <c r="AB39">
        <v>98</v>
      </c>
      <c r="AC39">
        <v>55</v>
      </c>
      <c r="AD39">
        <v>369</v>
      </c>
      <c r="AE39">
        <v>644</v>
      </c>
    </row>
    <row r="40" spans="1:31" x14ac:dyDescent="0.3">
      <c r="A40">
        <v>2048</v>
      </c>
      <c r="B40">
        <v>426</v>
      </c>
      <c r="C40">
        <v>0</v>
      </c>
      <c r="D40">
        <v>845</v>
      </c>
      <c r="E40">
        <v>381</v>
      </c>
      <c r="F40">
        <v>0</v>
      </c>
      <c r="G40">
        <v>281</v>
      </c>
      <c r="H40">
        <v>657</v>
      </c>
      <c r="I40">
        <v>598</v>
      </c>
      <c r="J40">
        <v>768</v>
      </c>
      <c r="K40">
        <v>292</v>
      </c>
      <c r="L40">
        <v>593</v>
      </c>
      <c r="M40">
        <v>284</v>
      </c>
      <c r="N40">
        <v>589</v>
      </c>
      <c r="O40">
        <v>556</v>
      </c>
      <c r="P40">
        <v>91</v>
      </c>
      <c r="Q40">
        <v>537</v>
      </c>
      <c r="R40">
        <v>517</v>
      </c>
      <c r="S40">
        <v>634</v>
      </c>
      <c r="T40">
        <v>1</v>
      </c>
      <c r="U40">
        <v>516</v>
      </c>
      <c r="V40">
        <v>644</v>
      </c>
      <c r="W40">
        <v>732</v>
      </c>
      <c r="X40">
        <v>619</v>
      </c>
      <c r="Y40">
        <v>763</v>
      </c>
      <c r="Z40">
        <v>632</v>
      </c>
      <c r="AA40">
        <v>623</v>
      </c>
      <c r="AB40">
        <v>112</v>
      </c>
      <c r="AC40">
        <v>60</v>
      </c>
      <c r="AD40">
        <v>396</v>
      </c>
      <c r="AE40">
        <v>661</v>
      </c>
    </row>
    <row r="41" spans="1:31" x14ac:dyDescent="0.3">
      <c r="A41">
        <v>2049</v>
      </c>
      <c r="B41">
        <v>455</v>
      </c>
      <c r="C41">
        <v>0</v>
      </c>
      <c r="D41">
        <v>861</v>
      </c>
      <c r="E41">
        <v>410</v>
      </c>
      <c r="F41">
        <v>0</v>
      </c>
      <c r="G41">
        <v>306</v>
      </c>
      <c r="H41">
        <v>674</v>
      </c>
      <c r="I41">
        <v>617</v>
      </c>
      <c r="J41">
        <v>785</v>
      </c>
      <c r="K41">
        <v>318</v>
      </c>
      <c r="L41">
        <v>614</v>
      </c>
      <c r="M41">
        <v>307</v>
      </c>
      <c r="N41">
        <v>603</v>
      </c>
      <c r="O41">
        <v>576</v>
      </c>
      <c r="P41">
        <v>102</v>
      </c>
      <c r="Q41">
        <v>563</v>
      </c>
      <c r="R41">
        <v>533</v>
      </c>
      <c r="S41">
        <v>651</v>
      </c>
      <c r="T41">
        <v>1</v>
      </c>
      <c r="U41">
        <v>542</v>
      </c>
      <c r="V41">
        <v>664</v>
      </c>
      <c r="W41">
        <v>752</v>
      </c>
      <c r="X41">
        <v>639</v>
      </c>
      <c r="Y41">
        <v>779</v>
      </c>
      <c r="Z41">
        <v>652</v>
      </c>
      <c r="AA41">
        <v>639</v>
      </c>
      <c r="AB41">
        <v>125</v>
      </c>
      <c r="AC41">
        <v>64</v>
      </c>
      <c r="AD41">
        <v>426</v>
      </c>
      <c r="AE41">
        <v>677</v>
      </c>
    </row>
    <row r="42" spans="1:31" x14ac:dyDescent="0.3">
      <c r="A42">
        <v>2050</v>
      </c>
      <c r="B42">
        <v>483</v>
      </c>
      <c r="C42">
        <v>0</v>
      </c>
      <c r="D42">
        <v>878</v>
      </c>
      <c r="E42">
        <v>437</v>
      </c>
      <c r="F42">
        <v>0</v>
      </c>
      <c r="G42">
        <v>330</v>
      </c>
      <c r="H42">
        <v>690</v>
      </c>
      <c r="I42">
        <v>636</v>
      </c>
      <c r="J42">
        <v>802</v>
      </c>
      <c r="K42">
        <v>346</v>
      </c>
      <c r="L42">
        <v>635</v>
      </c>
      <c r="M42">
        <v>330</v>
      </c>
      <c r="N42">
        <v>616</v>
      </c>
      <c r="O42">
        <v>595</v>
      </c>
      <c r="P42">
        <v>112</v>
      </c>
      <c r="Q42">
        <v>587</v>
      </c>
      <c r="R42">
        <v>547</v>
      </c>
      <c r="S42">
        <v>668</v>
      </c>
      <c r="T42">
        <v>1</v>
      </c>
      <c r="U42">
        <v>564</v>
      </c>
      <c r="V42">
        <v>684</v>
      </c>
      <c r="W42">
        <v>770</v>
      </c>
      <c r="X42">
        <v>660</v>
      </c>
      <c r="Y42">
        <v>794</v>
      </c>
      <c r="Z42">
        <v>671</v>
      </c>
      <c r="AA42">
        <v>656</v>
      </c>
      <c r="AB42">
        <v>138</v>
      </c>
      <c r="AC42">
        <v>71</v>
      </c>
      <c r="AD42">
        <v>455</v>
      </c>
      <c r="AE42">
        <v>690</v>
      </c>
    </row>
    <row r="43" spans="1:31" x14ac:dyDescent="0.3">
      <c r="A43">
        <v>2051</v>
      </c>
      <c r="B43">
        <v>512</v>
      </c>
      <c r="C43">
        <v>0</v>
      </c>
      <c r="D43">
        <v>894</v>
      </c>
      <c r="E43">
        <v>463</v>
      </c>
      <c r="F43">
        <v>0</v>
      </c>
      <c r="G43">
        <v>357</v>
      </c>
      <c r="H43">
        <v>705</v>
      </c>
      <c r="I43">
        <v>653</v>
      </c>
      <c r="J43">
        <v>818</v>
      </c>
      <c r="K43">
        <v>376</v>
      </c>
      <c r="L43">
        <v>656</v>
      </c>
      <c r="M43">
        <v>354</v>
      </c>
      <c r="N43">
        <v>629</v>
      </c>
      <c r="O43">
        <v>613</v>
      </c>
      <c r="P43">
        <v>125</v>
      </c>
      <c r="Q43">
        <v>610</v>
      </c>
      <c r="R43">
        <v>560</v>
      </c>
      <c r="S43">
        <v>682</v>
      </c>
      <c r="T43">
        <v>1</v>
      </c>
      <c r="U43">
        <v>587</v>
      </c>
      <c r="V43">
        <v>703</v>
      </c>
      <c r="W43">
        <v>786</v>
      </c>
      <c r="X43">
        <v>682</v>
      </c>
      <c r="Y43">
        <v>809</v>
      </c>
      <c r="Z43">
        <v>691</v>
      </c>
      <c r="AA43">
        <v>673</v>
      </c>
      <c r="AB43">
        <v>155</v>
      </c>
      <c r="AC43">
        <v>77</v>
      </c>
      <c r="AD43">
        <v>483</v>
      </c>
      <c r="AE43">
        <v>702</v>
      </c>
    </row>
    <row r="44" spans="1:31" x14ac:dyDescent="0.3">
      <c r="A44">
        <v>2052</v>
      </c>
      <c r="B44">
        <v>535</v>
      </c>
      <c r="C44">
        <v>0</v>
      </c>
      <c r="D44">
        <v>909</v>
      </c>
      <c r="E44">
        <v>488</v>
      </c>
      <c r="F44">
        <v>0</v>
      </c>
      <c r="G44">
        <v>383</v>
      </c>
      <c r="H44">
        <v>718</v>
      </c>
      <c r="I44">
        <v>669</v>
      </c>
      <c r="J44">
        <v>834</v>
      </c>
      <c r="K44">
        <v>403</v>
      </c>
      <c r="L44">
        <v>676</v>
      </c>
      <c r="M44">
        <v>379</v>
      </c>
      <c r="N44">
        <v>643</v>
      </c>
      <c r="O44">
        <v>631</v>
      </c>
      <c r="P44">
        <v>138</v>
      </c>
      <c r="Q44">
        <v>631</v>
      </c>
      <c r="R44">
        <v>574</v>
      </c>
      <c r="S44">
        <v>696</v>
      </c>
      <c r="T44">
        <v>1</v>
      </c>
      <c r="U44">
        <v>609</v>
      </c>
      <c r="V44">
        <v>721</v>
      </c>
      <c r="W44">
        <v>802</v>
      </c>
      <c r="X44">
        <v>702</v>
      </c>
      <c r="Y44">
        <v>824</v>
      </c>
      <c r="Z44">
        <v>711</v>
      </c>
      <c r="AA44">
        <v>689</v>
      </c>
      <c r="AB44">
        <v>171</v>
      </c>
      <c r="AC44">
        <v>86</v>
      </c>
      <c r="AD44">
        <v>511</v>
      </c>
      <c r="AE44">
        <v>714</v>
      </c>
    </row>
    <row r="45" spans="1:31" x14ac:dyDescent="0.3">
      <c r="A45">
        <v>2053</v>
      </c>
      <c r="B45">
        <v>557</v>
      </c>
      <c r="C45">
        <v>0</v>
      </c>
      <c r="D45">
        <v>921</v>
      </c>
      <c r="E45">
        <v>515</v>
      </c>
      <c r="F45">
        <v>0</v>
      </c>
      <c r="G45">
        <v>410</v>
      </c>
      <c r="H45">
        <v>729</v>
      </c>
      <c r="I45">
        <v>682</v>
      </c>
      <c r="J45">
        <v>846</v>
      </c>
      <c r="K45">
        <v>432</v>
      </c>
      <c r="L45">
        <v>696</v>
      </c>
      <c r="M45">
        <v>404</v>
      </c>
      <c r="N45">
        <v>655</v>
      </c>
      <c r="O45">
        <v>649</v>
      </c>
      <c r="P45">
        <v>151</v>
      </c>
      <c r="Q45">
        <v>652</v>
      </c>
      <c r="R45">
        <v>589</v>
      </c>
      <c r="S45">
        <v>710</v>
      </c>
      <c r="T45">
        <v>1</v>
      </c>
      <c r="U45">
        <v>626</v>
      </c>
      <c r="V45">
        <v>736</v>
      </c>
      <c r="W45">
        <v>816</v>
      </c>
      <c r="X45">
        <v>722</v>
      </c>
      <c r="Y45">
        <v>838</v>
      </c>
      <c r="Z45">
        <v>729</v>
      </c>
      <c r="AA45">
        <v>704</v>
      </c>
      <c r="AB45">
        <v>191</v>
      </c>
      <c r="AC45">
        <v>93</v>
      </c>
      <c r="AD45">
        <v>541</v>
      </c>
      <c r="AE45">
        <v>727</v>
      </c>
    </row>
    <row r="46" spans="1:31" x14ac:dyDescent="0.3">
      <c r="A46">
        <v>2054</v>
      </c>
      <c r="B46">
        <v>581</v>
      </c>
      <c r="C46">
        <v>0</v>
      </c>
      <c r="D46">
        <v>934</v>
      </c>
      <c r="E46">
        <v>541</v>
      </c>
      <c r="F46">
        <v>0</v>
      </c>
      <c r="G46">
        <v>436</v>
      </c>
      <c r="H46">
        <v>739</v>
      </c>
      <c r="I46">
        <v>695</v>
      </c>
      <c r="J46">
        <v>859</v>
      </c>
      <c r="K46">
        <v>461</v>
      </c>
      <c r="L46">
        <v>715</v>
      </c>
      <c r="M46">
        <v>431</v>
      </c>
      <c r="N46">
        <v>667</v>
      </c>
      <c r="O46">
        <v>666</v>
      </c>
      <c r="P46">
        <v>162</v>
      </c>
      <c r="Q46">
        <v>671</v>
      </c>
      <c r="R46">
        <v>603</v>
      </c>
      <c r="S46">
        <v>724</v>
      </c>
      <c r="T46">
        <v>1</v>
      </c>
      <c r="U46">
        <v>644</v>
      </c>
      <c r="V46">
        <v>750</v>
      </c>
      <c r="W46">
        <v>829</v>
      </c>
      <c r="X46">
        <v>741</v>
      </c>
      <c r="Y46">
        <v>850</v>
      </c>
      <c r="Z46">
        <v>746</v>
      </c>
      <c r="AA46">
        <v>720</v>
      </c>
      <c r="AB46">
        <v>211</v>
      </c>
      <c r="AC46">
        <v>104</v>
      </c>
      <c r="AD46">
        <v>568</v>
      </c>
      <c r="AE46">
        <v>737</v>
      </c>
    </row>
    <row r="47" spans="1:31" x14ac:dyDescent="0.3">
      <c r="A47">
        <v>2055</v>
      </c>
      <c r="B47">
        <v>603</v>
      </c>
      <c r="C47">
        <v>0</v>
      </c>
      <c r="D47">
        <v>945</v>
      </c>
      <c r="E47">
        <v>566</v>
      </c>
      <c r="F47">
        <v>0</v>
      </c>
      <c r="G47">
        <v>462</v>
      </c>
      <c r="H47">
        <v>749</v>
      </c>
      <c r="I47">
        <v>706</v>
      </c>
      <c r="J47">
        <v>871</v>
      </c>
      <c r="K47">
        <v>489</v>
      </c>
      <c r="L47">
        <v>731</v>
      </c>
      <c r="M47">
        <v>459</v>
      </c>
      <c r="N47">
        <v>677</v>
      </c>
      <c r="O47">
        <v>680</v>
      </c>
      <c r="P47">
        <v>177</v>
      </c>
      <c r="Q47">
        <v>690</v>
      </c>
      <c r="R47">
        <v>615</v>
      </c>
      <c r="S47">
        <v>737</v>
      </c>
      <c r="T47">
        <v>1</v>
      </c>
      <c r="U47">
        <v>661</v>
      </c>
      <c r="V47">
        <v>763</v>
      </c>
      <c r="W47">
        <v>842</v>
      </c>
      <c r="X47">
        <v>759</v>
      </c>
      <c r="Y47">
        <v>861</v>
      </c>
      <c r="Z47">
        <v>764</v>
      </c>
      <c r="AA47">
        <v>737</v>
      </c>
      <c r="AB47">
        <v>231</v>
      </c>
      <c r="AC47">
        <v>116</v>
      </c>
      <c r="AD47">
        <v>594</v>
      </c>
      <c r="AE47">
        <v>747</v>
      </c>
    </row>
    <row r="48" spans="1:31" x14ac:dyDescent="0.3">
      <c r="A48">
        <v>2056</v>
      </c>
      <c r="B48">
        <v>624</v>
      </c>
      <c r="C48">
        <v>0</v>
      </c>
      <c r="D48">
        <v>956</v>
      </c>
      <c r="E48">
        <v>585</v>
      </c>
      <c r="F48">
        <v>0</v>
      </c>
      <c r="G48">
        <v>487</v>
      </c>
      <c r="H48">
        <v>759</v>
      </c>
      <c r="I48">
        <v>716</v>
      </c>
      <c r="J48">
        <v>881</v>
      </c>
      <c r="K48">
        <v>518</v>
      </c>
      <c r="L48">
        <v>746</v>
      </c>
      <c r="M48">
        <v>486</v>
      </c>
      <c r="N48">
        <v>686</v>
      </c>
      <c r="O48">
        <v>692</v>
      </c>
      <c r="P48">
        <v>193</v>
      </c>
      <c r="Q48">
        <v>707</v>
      </c>
      <c r="R48">
        <v>627</v>
      </c>
      <c r="S48">
        <v>749</v>
      </c>
      <c r="T48">
        <v>1</v>
      </c>
      <c r="U48">
        <v>676</v>
      </c>
      <c r="V48">
        <v>775</v>
      </c>
      <c r="W48">
        <v>854</v>
      </c>
      <c r="X48">
        <v>776</v>
      </c>
      <c r="Y48">
        <v>871</v>
      </c>
      <c r="Z48">
        <v>779</v>
      </c>
      <c r="AA48">
        <v>753</v>
      </c>
      <c r="AB48">
        <v>251</v>
      </c>
      <c r="AC48">
        <v>128</v>
      </c>
      <c r="AD48">
        <v>618</v>
      </c>
      <c r="AE48">
        <v>757</v>
      </c>
    </row>
    <row r="49" spans="1:31" x14ac:dyDescent="0.3">
      <c r="A49">
        <v>2057</v>
      </c>
      <c r="B49">
        <v>643</v>
      </c>
      <c r="C49">
        <v>0</v>
      </c>
      <c r="D49">
        <v>967</v>
      </c>
      <c r="E49">
        <v>604</v>
      </c>
      <c r="F49">
        <v>0</v>
      </c>
      <c r="G49">
        <v>510</v>
      </c>
      <c r="H49">
        <v>768</v>
      </c>
      <c r="I49">
        <v>726</v>
      </c>
      <c r="J49">
        <v>890</v>
      </c>
      <c r="K49">
        <v>546</v>
      </c>
      <c r="L49">
        <v>758</v>
      </c>
      <c r="M49">
        <v>512</v>
      </c>
      <c r="N49">
        <v>695</v>
      </c>
      <c r="O49">
        <v>702</v>
      </c>
      <c r="P49">
        <v>208</v>
      </c>
      <c r="Q49">
        <v>725</v>
      </c>
      <c r="R49">
        <v>640</v>
      </c>
      <c r="S49">
        <v>761</v>
      </c>
      <c r="T49">
        <v>1</v>
      </c>
      <c r="U49">
        <v>692</v>
      </c>
      <c r="V49">
        <v>788</v>
      </c>
      <c r="W49">
        <v>866</v>
      </c>
      <c r="X49">
        <v>790</v>
      </c>
      <c r="Y49">
        <v>881</v>
      </c>
      <c r="Z49">
        <v>794</v>
      </c>
      <c r="AA49">
        <v>769</v>
      </c>
      <c r="AB49">
        <v>272</v>
      </c>
      <c r="AC49">
        <v>139</v>
      </c>
      <c r="AD49">
        <v>640</v>
      </c>
      <c r="AE49">
        <v>768</v>
      </c>
    </row>
    <row r="50" spans="1:31" x14ac:dyDescent="0.3">
      <c r="A50">
        <v>2058</v>
      </c>
      <c r="B50">
        <v>663</v>
      </c>
      <c r="C50">
        <v>0</v>
      </c>
      <c r="D50">
        <v>978</v>
      </c>
      <c r="E50">
        <v>623</v>
      </c>
      <c r="F50">
        <v>0</v>
      </c>
      <c r="G50">
        <v>530</v>
      </c>
      <c r="H50">
        <v>776</v>
      </c>
      <c r="I50">
        <v>736</v>
      </c>
      <c r="J50">
        <v>899</v>
      </c>
      <c r="K50">
        <v>575</v>
      </c>
      <c r="L50">
        <v>769</v>
      </c>
      <c r="M50">
        <v>537</v>
      </c>
      <c r="N50">
        <v>704</v>
      </c>
      <c r="O50">
        <v>712</v>
      </c>
      <c r="P50">
        <v>228</v>
      </c>
      <c r="Q50">
        <v>741</v>
      </c>
      <c r="R50">
        <v>650</v>
      </c>
      <c r="S50">
        <v>774</v>
      </c>
      <c r="T50">
        <v>1</v>
      </c>
      <c r="U50">
        <v>708</v>
      </c>
      <c r="V50">
        <v>800</v>
      </c>
      <c r="W50">
        <v>878</v>
      </c>
      <c r="X50">
        <v>803</v>
      </c>
      <c r="Y50">
        <v>891</v>
      </c>
      <c r="Z50">
        <v>808</v>
      </c>
      <c r="AA50">
        <v>783</v>
      </c>
      <c r="AB50">
        <v>295</v>
      </c>
      <c r="AC50">
        <v>153</v>
      </c>
      <c r="AD50">
        <v>658</v>
      </c>
      <c r="AE50">
        <v>776</v>
      </c>
    </row>
    <row r="51" spans="1:31" x14ac:dyDescent="0.3">
      <c r="A51">
        <v>2059</v>
      </c>
      <c r="B51">
        <v>682</v>
      </c>
      <c r="C51">
        <v>0</v>
      </c>
      <c r="D51">
        <v>988</v>
      </c>
      <c r="E51">
        <v>644</v>
      </c>
      <c r="F51">
        <v>0</v>
      </c>
      <c r="G51">
        <v>549</v>
      </c>
      <c r="H51">
        <v>784</v>
      </c>
      <c r="I51">
        <v>744</v>
      </c>
      <c r="J51">
        <v>907</v>
      </c>
      <c r="K51">
        <v>600</v>
      </c>
      <c r="L51">
        <v>780</v>
      </c>
      <c r="M51">
        <v>562</v>
      </c>
      <c r="N51">
        <v>713</v>
      </c>
      <c r="O51">
        <v>722</v>
      </c>
      <c r="P51">
        <v>249</v>
      </c>
      <c r="Q51">
        <v>756</v>
      </c>
      <c r="R51">
        <v>659</v>
      </c>
      <c r="S51">
        <v>783</v>
      </c>
      <c r="T51">
        <v>1</v>
      </c>
      <c r="U51">
        <v>723</v>
      </c>
      <c r="V51">
        <v>812</v>
      </c>
      <c r="W51">
        <v>890</v>
      </c>
      <c r="X51">
        <v>814</v>
      </c>
      <c r="Y51">
        <v>901</v>
      </c>
      <c r="Z51">
        <v>822</v>
      </c>
      <c r="AA51">
        <v>795</v>
      </c>
      <c r="AB51">
        <v>315</v>
      </c>
      <c r="AC51">
        <v>165</v>
      </c>
      <c r="AD51">
        <v>676</v>
      </c>
      <c r="AE51">
        <v>783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EA5D-7D16-4D7C-80CC-6B52927EB1DB}">
  <dimension ref="A1:AE51"/>
  <sheetViews>
    <sheetView topLeftCell="A37" workbookViewId="0">
      <selection activeCell="F13" sqref="F13"/>
    </sheetView>
  </sheetViews>
  <sheetFormatPr defaultRowHeight="14.4" x14ac:dyDescent="0.3"/>
  <sheetData>
    <row r="1" spans="1:31" x14ac:dyDescent="0.3">
      <c r="A1" t="s">
        <v>0</v>
      </c>
    </row>
    <row r="2" spans="1:31" x14ac:dyDescent="0.3">
      <c r="A2">
        <v>2010</v>
      </c>
      <c r="B2">
        <v>1</v>
      </c>
      <c r="C2">
        <v>17</v>
      </c>
      <c r="D2">
        <v>1</v>
      </c>
      <c r="E2">
        <v>6</v>
      </c>
      <c r="F2">
        <v>6</v>
      </c>
      <c r="G2">
        <v>11</v>
      </c>
      <c r="H2">
        <v>1</v>
      </c>
      <c r="I2">
        <v>11</v>
      </c>
      <c r="J2">
        <v>6</v>
      </c>
      <c r="K2">
        <v>14</v>
      </c>
      <c r="L2">
        <v>2</v>
      </c>
      <c r="M2">
        <v>7</v>
      </c>
      <c r="N2">
        <v>10</v>
      </c>
      <c r="O2">
        <v>2</v>
      </c>
      <c r="P2">
        <v>1</v>
      </c>
      <c r="Q2">
        <v>11</v>
      </c>
      <c r="R2">
        <v>1</v>
      </c>
      <c r="S2">
        <v>6</v>
      </c>
      <c r="T2">
        <v>1</v>
      </c>
      <c r="U2">
        <v>13</v>
      </c>
      <c r="V2">
        <v>1</v>
      </c>
      <c r="W2">
        <v>1</v>
      </c>
      <c r="X2">
        <v>11</v>
      </c>
      <c r="Y2">
        <v>10</v>
      </c>
      <c r="Z2">
        <v>1</v>
      </c>
      <c r="AA2">
        <v>3</v>
      </c>
      <c r="AB2">
        <v>12</v>
      </c>
      <c r="AC2">
        <v>7</v>
      </c>
      <c r="AD2">
        <v>12</v>
      </c>
      <c r="AE2">
        <v>9</v>
      </c>
    </row>
    <row r="3" spans="1:31" x14ac:dyDescent="0.3">
      <c r="A3">
        <v>2011</v>
      </c>
      <c r="B3">
        <v>1</v>
      </c>
      <c r="C3">
        <v>23</v>
      </c>
      <c r="D3">
        <v>1</v>
      </c>
      <c r="E3">
        <v>7</v>
      </c>
      <c r="F3">
        <v>8</v>
      </c>
      <c r="G3">
        <v>13</v>
      </c>
      <c r="H3">
        <v>2</v>
      </c>
      <c r="I3">
        <v>11</v>
      </c>
      <c r="J3">
        <v>7</v>
      </c>
      <c r="K3">
        <v>18</v>
      </c>
      <c r="L3">
        <v>3</v>
      </c>
      <c r="M3">
        <v>7</v>
      </c>
      <c r="N3">
        <v>11</v>
      </c>
      <c r="O3">
        <v>2</v>
      </c>
      <c r="P3">
        <v>1</v>
      </c>
      <c r="Q3">
        <v>14</v>
      </c>
      <c r="R3">
        <v>1</v>
      </c>
      <c r="S3">
        <v>6</v>
      </c>
      <c r="T3">
        <v>1</v>
      </c>
      <c r="U3">
        <v>16</v>
      </c>
      <c r="V3">
        <v>1</v>
      </c>
      <c r="W3">
        <v>1</v>
      </c>
      <c r="X3">
        <v>14</v>
      </c>
      <c r="Y3">
        <v>11</v>
      </c>
      <c r="Z3">
        <v>1</v>
      </c>
      <c r="AA3">
        <v>3</v>
      </c>
      <c r="AB3">
        <v>14</v>
      </c>
      <c r="AC3">
        <v>11</v>
      </c>
      <c r="AD3">
        <v>14</v>
      </c>
      <c r="AE3">
        <v>11</v>
      </c>
    </row>
    <row r="4" spans="1:31" x14ac:dyDescent="0.3">
      <c r="A4">
        <v>2012</v>
      </c>
      <c r="B4">
        <v>1</v>
      </c>
      <c r="C4">
        <v>25</v>
      </c>
      <c r="D4">
        <v>1</v>
      </c>
      <c r="E4">
        <v>9</v>
      </c>
      <c r="F4">
        <v>8</v>
      </c>
      <c r="G4">
        <v>16</v>
      </c>
      <c r="H4">
        <v>2</v>
      </c>
      <c r="I4">
        <v>16</v>
      </c>
      <c r="J4">
        <v>8</v>
      </c>
      <c r="K4">
        <v>24</v>
      </c>
      <c r="L4">
        <v>4</v>
      </c>
      <c r="M4">
        <v>7</v>
      </c>
      <c r="N4">
        <v>16</v>
      </c>
      <c r="O4">
        <v>2</v>
      </c>
      <c r="P4">
        <v>1</v>
      </c>
      <c r="Q4">
        <v>16</v>
      </c>
      <c r="R4">
        <v>2</v>
      </c>
      <c r="S4">
        <v>6</v>
      </c>
      <c r="T4">
        <v>1</v>
      </c>
      <c r="U4">
        <v>16</v>
      </c>
      <c r="V4">
        <v>1</v>
      </c>
      <c r="W4">
        <v>1</v>
      </c>
      <c r="X4">
        <v>16</v>
      </c>
      <c r="Y4">
        <v>11</v>
      </c>
      <c r="Z4">
        <v>1</v>
      </c>
      <c r="AA4">
        <v>3</v>
      </c>
      <c r="AB4">
        <v>19</v>
      </c>
      <c r="AC4">
        <v>13</v>
      </c>
      <c r="AD4">
        <v>15</v>
      </c>
      <c r="AE4">
        <v>13</v>
      </c>
    </row>
    <row r="5" spans="1:31" x14ac:dyDescent="0.3">
      <c r="A5">
        <v>2013</v>
      </c>
      <c r="B5">
        <v>1</v>
      </c>
      <c r="C5">
        <v>27</v>
      </c>
      <c r="D5">
        <v>1</v>
      </c>
      <c r="E5">
        <v>11</v>
      </c>
      <c r="F5">
        <v>10</v>
      </c>
      <c r="G5">
        <v>17</v>
      </c>
      <c r="H5">
        <v>2</v>
      </c>
      <c r="I5">
        <v>16</v>
      </c>
      <c r="J5">
        <v>9</v>
      </c>
      <c r="K5">
        <v>29</v>
      </c>
      <c r="L5">
        <v>5</v>
      </c>
      <c r="M5">
        <v>8</v>
      </c>
      <c r="N5">
        <v>17</v>
      </c>
      <c r="O5">
        <v>2</v>
      </c>
      <c r="P5">
        <v>1</v>
      </c>
      <c r="Q5">
        <v>17</v>
      </c>
      <c r="R5">
        <v>2</v>
      </c>
      <c r="S5">
        <v>6</v>
      </c>
      <c r="T5">
        <v>1</v>
      </c>
      <c r="U5">
        <v>17</v>
      </c>
      <c r="V5">
        <v>1</v>
      </c>
      <c r="W5">
        <v>1</v>
      </c>
      <c r="X5">
        <v>18</v>
      </c>
      <c r="Y5">
        <v>14</v>
      </c>
      <c r="Z5">
        <v>1</v>
      </c>
      <c r="AA5">
        <v>3</v>
      </c>
      <c r="AB5">
        <v>20</v>
      </c>
      <c r="AC5">
        <v>13</v>
      </c>
      <c r="AD5">
        <v>20</v>
      </c>
      <c r="AE5">
        <v>16</v>
      </c>
    </row>
    <row r="6" spans="1:31" x14ac:dyDescent="0.3">
      <c r="A6">
        <v>2014</v>
      </c>
      <c r="B6">
        <v>1</v>
      </c>
      <c r="C6">
        <v>28</v>
      </c>
      <c r="D6">
        <v>1</v>
      </c>
      <c r="E6">
        <v>11</v>
      </c>
      <c r="F6">
        <v>11</v>
      </c>
      <c r="G6">
        <v>21</v>
      </c>
      <c r="H6">
        <v>2</v>
      </c>
      <c r="I6">
        <v>22</v>
      </c>
      <c r="J6">
        <v>10</v>
      </c>
      <c r="K6">
        <v>34</v>
      </c>
      <c r="L6">
        <v>5</v>
      </c>
      <c r="M6">
        <v>12</v>
      </c>
      <c r="N6">
        <v>18</v>
      </c>
      <c r="O6">
        <v>4</v>
      </c>
      <c r="P6">
        <v>1</v>
      </c>
      <c r="Q6">
        <v>17</v>
      </c>
      <c r="R6">
        <v>2</v>
      </c>
      <c r="S6">
        <v>6</v>
      </c>
      <c r="T6">
        <v>1</v>
      </c>
      <c r="U6">
        <v>19</v>
      </c>
      <c r="V6">
        <v>1</v>
      </c>
      <c r="W6">
        <v>3</v>
      </c>
      <c r="X6">
        <v>19</v>
      </c>
      <c r="Y6">
        <v>15</v>
      </c>
      <c r="Z6">
        <v>1</v>
      </c>
      <c r="AA6">
        <v>4</v>
      </c>
      <c r="AB6">
        <v>22</v>
      </c>
      <c r="AC6">
        <v>17</v>
      </c>
      <c r="AD6">
        <v>23</v>
      </c>
      <c r="AE6">
        <v>18</v>
      </c>
    </row>
    <row r="7" spans="1:31" x14ac:dyDescent="0.3">
      <c r="A7">
        <v>2015</v>
      </c>
      <c r="B7">
        <v>1</v>
      </c>
      <c r="C7">
        <v>33</v>
      </c>
      <c r="D7">
        <v>1</v>
      </c>
      <c r="E7">
        <v>13</v>
      </c>
      <c r="F7">
        <v>13</v>
      </c>
      <c r="G7">
        <v>24</v>
      </c>
      <c r="H7">
        <v>2</v>
      </c>
      <c r="I7">
        <v>27</v>
      </c>
      <c r="J7">
        <v>12</v>
      </c>
      <c r="K7">
        <v>37</v>
      </c>
      <c r="L7">
        <v>5</v>
      </c>
      <c r="M7">
        <v>15</v>
      </c>
      <c r="N7">
        <v>21</v>
      </c>
      <c r="O7">
        <v>4</v>
      </c>
      <c r="P7">
        <v>3</v>
      </c>
      <c r="Q7">
        <v>19</v>
      </c>
      <c r="R7">
        <v>2</v>
      </c>
      <c r="S7">
        <v>6</v>
      </c>
      <c r="T7">
        <v>1</v>
      </c>
      <c r="U7">
        <v>21</v>
      </c>
      <c r="V7">
        <v>1</v>
      </c>
      <c r="W7">
        <v>4</v>
      </c>
      <c r="X7">
        <v>20</v>
      </c>
      <c r="Y7">
        <v>18</v>
      </c>
      <c r="Z7">
        <v>4</v>
      </c>
      <c r="AA7">
        <v>5</v>
      </c>
      <c r="AB7">
        <v>25</v>
      </c>
      <c r="AC7">
        <v>18</v>
      </c>
      <c r="AD7">
        <v>26</v>
      </c>
      <c r="AE7">
        <v>24</v>
      </c>
    </row>
    <row r="8" spans="1:31" x14ac:dyDescent="0.3">
      <c r="A8">
        <v>2016</v>
      </c>
      <c r="B8">
        <v>2</v>
      </c>
      <c r="C8">
        <v>35</v>
      </c>
      <c r="D8">
        <v>1</v>
      </c>
      <c r="E8">
        <v>16</v>
      </c>
      <c r="F8">
        <v>15</v>
      </c>
      <c r="G8">
        <v>24</v>
      </c>
      <c r="H8">
        <v>2</v>
      </c>
      <c r="I8">
        <v>27</v>
      </c>
      <c r="J8">
        <v>17</v>
      </c>
      <c r="K8">
        <v>39</v>
      </c>
      <c r="L8">
        <v>6</v>
      </c>
      <c r="M8">
        <v>16</v>
      </c>
      <c r="N8">
        <v>24</v>
      </c>
      <c r="O8">
        <v>5</v>
      </c>
      <c r="P8">
        <v>5</v>
      </c>
      <c r="Q8">
        <v>22</v>
      </c>
      <c r="R8">
        <v>2</v>
      </c>
      <c r="S8">
        <v>6</v>
      </c>
      <c r="T8">
        <v>1</v>
      </c>
      <c r="U8">
        <v>24</v>
      </c>
      <c r="V8">
        <v>1</v>
      </c>
      <c r="W8">
        <v>7</v>
      </c>
      <c r="X8">
        <v>23</v>
      </c>
      <c r="Y8">
        <v>21</v>
      </c>
      <c r="Z8">
        <v>4</v>
      </c>
      <c r="AA8">
        <v>5</v>
      </c>
      <c r="AB8">
        <v>26</v>
      </c>
      <c r="AC8">
        <v>21</v>
      </c>
      <c r="AD8">
        <v>30</v>
      </c>
      <c r="AE8">
        <v>27</v>
      </c>
    </row>
    <row r="9" spans="1:31" x14ac:dyDescent="0.3">
      <c r="A9">
        <v>2017</v>
      </c>
      <c r="B9">
        <v>2</v>
      </c>
      <c r="C9">
        <v>35</v>
      </c>
      <c r="D9">
        <v>1</v>
      </c>
      <c r="E9">
        <v>19</v>
      </c>
      <c r="F9">
        <v>16</v>
      </c>
      <c r="G9">
        <v>30</v>
      </c>
      <c r="H9">
        <v>2</v>
      </c>
      <c r="I9">
        <v>27</v>
      </c>
      <c r="J9">
        <v>21</v>
      </c>
      <c r="K9">
        <v>40</v>
      </c>
      <c r="L9">
        <v>6</v>
      </c>
      <c r="M9">
        <v>19</v>
      </c>
      <c r="N9">
        <v>28</v>
      </c>
      <c r="O9">
        <v>6</v>
      </c>
      <c r="P9">
        <v>6</v>
      </c>
      <c r="Q9">
        <v>25</v>
      </c>
      <c r="R9">
        <v>2</v>
      </c>
      <c r="S9">
        <v>6</v>
      </c>
      <c r="T9">
        <v>4</v>
      </c>
      <c r="U9">
        <v>26</v>
      </c>
      <c r="V9">
        <v>1</v>
      </c>
      <c r="W9">
        <v>9</v>
      </c>
      <c r="X9">
        <v>27</v>
      </c>
      <c r="Y9">
        <v>23</v>
      </c>
      <c r="Z9">
        <v>5</v>
      </c>
      <c r="AA9">
        <v>6</v>
      </c>
      <c r="AB9">
        <v>32</v>
      </c>
      <c r="AC9">
        <v>24</v>
      </c>
      <c r="AD9">
        <v>35</v>
      </c>
      <c r="AE9">
        <v>30</v>
      </c>
    </row>
    <row r="10" spans="1:31" x14ac:dyDescent="0.3">
      <c r="A10">
        <v>2018</v>
      </c>
      <c r="B10">
        <v>2</v>
      </c>
      <c r="C10">
        <v>41</v>
      </c>
      <c r="D10">
        <v>1</v>
      </c>
      <c r="E10">
        <v>20</v>
      </c>
      <c r="F10">
        <v>18</v>
      </c>
      <c r="G10">
        <v>31</v>
      </c>
      <c r="H10">
        <v>2</v>
      </c>
      <c r="I10">
        <v>28</v>
      </c>
      <c r="J10">
        <v>26</v>
      </c>
      <c r="K10">
        <v>42</v>
      </c>
      <c r="L10">
        <v>6</v>
      </c>
      <c r="M10">
        <v>20</v>
      </c>
      <c r="N10">
        <v>30</v>
      </c>
      <c r="O10">
        <v>8</v>
      </c>
      <c r="P10">
        <v>6</v>
      </c>
      <c r="Q10">
        <v>26</v>
      </c>
      <c r="R10">
        <v>2</v>
      </c>
      <c r="S10">
        <v>6</v>
      </c>
      <c r="T10">
        <v>6</v>
      </c>
      <c r="U10">
        <v>29</v>
      </c>
      <c r="V10">
        <v>1</v>
      </c>
      <c r="W10">
        <v>11</v>
      </c>
      <c r="X10">
        <v>29</v>
      </c>
      <c r="Y10">
        <v>24</v>
      </c>
      <c r="Z10">
        <v>7</v>
      </c>
      <c r="AA10">
        <v>6</v>
      </c>
      <c r="AB10">
        <v>34</v>
      </c>
      <c r="AC10">
        <v>29</v>
      </c>
      <c r="AD10">
        <v>37</v>
      </c>
      <c r="AE10">
        <v>33</v>
      </c>
    </row>
    <row r="11" spans="1:31" x14ac:dyDescent="0.3">
      <c r="A11">
        <v>2019</v>
      </c>
      <c r="B11">
        <v>2</v>
      </c>
      <c r="C11">
        <v>43</v>
      </c>
      <c r="D11">
        <v>1</v>
      </c>
      <c r="E11">
        <v>20</v>
      </c>
      <c r="F11">
        <v>22</v>
      </c>
      <c r="G11">
        <v>34</v>
      </c>
      <c r="H11">
        <v>2</v>
      </c>
      <c r="I11">
        <v>31</v>
      </c>
      <c r="J11">
        <v>31</v>
      </c>
      <c r="K11">
        <v>43</v>
      </c>
      <c r="L11">
        <v>7</v>
      </c>
      <c r="M11">
        <v>21</v>
      </c>
      <c r="N11">
        <v>34</v>
      </c>
      <c r="O11">
        <v>10</v>
      </c>
      <c r="P11">
        <v>6</v>
      </c>
      <c r="Q11">
        <v>28</v>
      </c>
      <c r="R11">
        <v>2</v>
      </c>
      <c r="S11">
        <v>8</v>
      </c>
      <c r="T11">
        <v>6</v>
      </c>
      <c r="U11">
        <v>31</v>
      </c>
      <c r="V11">
        <v>4</v>
      </c>
      <c r="W11">
        <v>14</v>
      </c>
      <c r="X11">
        <v>32</v>
      </c>
      <c r="Y11">
        <v>25</v>
      </c>
      <c r="Z11">
        <v>8</v>
      </c>
      <c r="AA11">
        <v>6</v>
      </c>
      <c r="AB11">
        <v>38</v>
      </c>
      <c r="AC11">
        <v>30</v>
      </c>
      <c r="AD11">
        <v>39</v>
      </c>
      <c r="AE11">
        <v>36</v>
      </c>
    </row>
    <row r="12" spans="1:31" x14ac:dyDescent="0.3">
      <c r="A12">
        <v>2020</v>
      </c>
      <c r="B12">
        <v>2</v>
      </c>
      <c r="C12">
        <v>44</v>
      </c>
      <c r="D12">
        <v>1</v>
      </c>
      <c r="E12">
        <v>22</v>
      </c>
      <c r="F12">
        <v>25</v>
      </c>
      <c r="G12">
        <v>39</v>
      </c>
      <c r="H12">
        <v>3</v>
      </c>
      <c r="I12">
        <v>36</v>
      </c>
      <c r="J12">
        <v>33</v>
      </c>
      <c r="K12">
        <v>44</v>
      </c>
      <c r="L12">
        <v>9</v>
      </c>
      <c r="M12">
        <v>25</v>
      </c>
      <c r="N12">
        <v>36</v>
      </c>
      <c r="O12">
        <v>11</v>
      </c>
      <c r="P12">
        <v>7</v>
      </c>
      <c r="Q12">
        <v>32</v>
      </c>
      <c r="R12">
        <v>2</v>
      </c>
      <c r="S12">
        <v>9</v>
      </c>
      <c r="T12">
        <v>7</v>
      </c>
      <c r="U12">
        <v>36</v>
      </c>
      <c r="V12">
        <v>5</v>
      </c>
      <c r="W12">
        <v>16</v>
      </c>
      <c r="X12">
        <v>33</v>
      </c>
      <c r="Y12">
        <v>29</v>
      </c>
      <c r="Z12">
        <v>10</v>
      </c>
      <c r="AA12">
        <v>7</v>
      </c>
      <c r="AB12">
        <v>39</v>
      </c>
      <c r="AC12">
        <v>32</v>
      </c>
      <c r="AD12">
        <v>41</v>
      </c>
      <c r="AE12">
        <v>37</v>
      </c>
    </row>
    <row r="13" spans="1:31" x14ac:dyDescent="0.3">
      <c r="A13">
        <v>2021</v>
      </c>
      <c r="B13">
        <v>2</v>
      </c>
      <c r="C13">
        <v>44</v>
      </c>
      <c r="D13">
        <v>2</v>
      </c>
      <c r="E13">
        <v>23</v>
      </c>
      <c r="F13">
        <v>26</v>
      </c>
      <c r="G13">
        <v>40</v>
      </c>
      <c r="H13">
        <v>3</v>
      </c>
      <c r="I13">
        <v>38</v>
      </c>
      <c r="J13">
        <v>34</v>
      </c>
      <c r="K13">
        <v>47</v>
      </c>
      <c r="L13">
        <v>13</v>
      </c>
      <c r="M13">
        <v>26</v>
      </c>
      <c r="N13">
        <v>38</v>
      </c>
      <c r="O13">
        <v>12</v>
      </c>
      <c r="P13">
        <v>7</v>
      </c>
      <c r="Q13">
        <v>38</v>
      </c>
      <c r="R13">
        <v>2</v>
      </c>
      <c r="S13">
        <v>12</v>
      </c>
      <c r="T13">
        <v>8</v>
      </c>
      <c r="U13">
        <v>39</v>
      </c>
      <c r="V13">
        <v>6</v>
      </c>
      <c r="W13">
        <v>16</v>
      </c>
      <c r="X13">
        <v>33</v>
      </c>
      <c r="Y13">
        <v>32</v>
      </c>
      <c r="Z13">
        <v>10</v>
      </c>
      <c r="AA13">
        <v>7</v>
      </c>
      <c r="AB13">
        <v>39</v>
      </c>
      <c r="AC13">
        <v>34</v>
      </c>
      <c r="AD13">
        <v>42</v>
      </c>
      <c r="AE13">
        <v>37</v>
      </c>
    </row>
    <row r="14" spans="1:31" x14ac:dyDescent="0.3">
      <c r="A14">
        <v>2022</v>
      </c>
      <c r="B14">
        <v>3</v>
      </c>
      <c r="C14">
        <v>45</v>
      </c>
      <c r="D14">
        <v>2</v>
      </c>
      <c r="E14">
        <v>25</v>
      </c>
      <c r="F14">
        <v>29</v>
      </c>
      <c r="G14">
        <v>43</v>
      </c>
      <c r="H14">
        <v>3</v>
      </c>
      <c r="I14">
        <v>40</v>
      </c>
      <c r="J14">
        <v>35</v>
      </c>
      <c r="K14">
        <v>49</v>
      </c>
      <c r="L14">
        <v>15</v>
      </c>
      <c r="M14">
        <v>29</v>
      </c>
      <c r="N14">
        <v>41</v>
      </c>
      <c r="O14">
        <v>13</v>
      </c>
      <c r="P14">
        <v>11</v>
      </c>
      <c r="Q14">
        <v>38</v>
      </c>
      <c r="R14">
        <v>2</v>
      </c>
      <c r="S14">
        <v>13</v>
      </c>
      <c r="T14">
        <v>9</v>
      </c>
      <c r="U14">
        <v>40</v>
      </c>
      <c r="V14">
        <v>6</v>
      </c>
      <c r="W14">
        <v>19</v>
      </c>
      <c r="X14">
        <v>35</v>
      </c>
      <c r="Y14">
        <v>36</v>
      </c>
      <c r="Z14">
        <v>11</v>
      </c>
      <c r="AA14">
        <v>7</v>
      </c>
      <c r="AB14">
        <v>43</v>
      </c>
      <c r="AC14">
        <v>35</v>
      </c>
      <c r="AD14">
        <v>42</v>
      </c>
      <c r="AE14">
        <v>38</v>
      </c>
    </row>
    <row r="15" spans="1:31" x14ac:dyDescent="0.3">
      <c r="A15">
        <v>2023</v>
      </c>
      <c r="B15">
        <v>3</v>
      </c>
      <c r="C15">
        <v>48</v>
      </c>
      <c r="D15">
        <v>2</v>
      </c>
      <c r="E15">
        <v>28</v>
      </c>
      <c r="F15">
        <v>35</v>
      </c>
      <c r="G15">
        <v>45</v>
      </c>
      <c r="H15">
        <v>3</v>
      </c>
      <c r="I15">
        <v>40</v>
      </c>
      <c r="J15">
        <v>36</v>
      </c>
      <c r="K15">
        <v>49</v>
      </c>
      <c r="L15">
        <v>20</v>
      </c>
      <c r="M15">
        <v>29</v>
      </c>
      <c r="N15">
        <v>43</v>
      </c>
      <c r="O15">
        <v>15</v>
      </c>
      <c r="P15">
        <v>11</v>
      </c>
      <c r="Q15">
        <v>39</v>
      </c>
      <c r="R15">
        <v>2</v>
      </c>
      <c r="S15">
        <v>13</v>
      </c>
      <c r="T15">
        <v>11</v>
      </c>
      <c r="U15">
        <v>43</v>
      </c>
      <c r="V15">
        <v>7</v>
      </c>
      <c r="W15">
        <v>21</v>
      </c>
      <c r="X15">
        <v>41</v>
      </c>
      <c r="Y15">
        <v>38</v>
      </c>
      <c r="Z15">
        <v>13</v>
      </c>
      <c r="AA15">
        <v>7</v>
      </c>
      <c r="AB15">
        <v>43</v>
      </c>
      <c r="AC15">
        <v>37</v>
      </c>
      <c r="AD15">
        <v>42</v>
      </c>
      <c r="AE15">
        <v>39</v>
      </c>
    </row>
    <row r="16" spans="1:31" x14ac:dyDescent="0.3">
      <c r="A16">
        <v>2024</v>
      </c>
      <c r="B16">
        <v>3</v>
      </c>
      <c r="C16">
        <v>50</v>
      </c>
      <c r="D16">
        <v>2</v>
      </c>
      <c r="E16">
        <v>29</v>
      </c>
      <c r="F16">
        <v>36</v>
      </c>
      <c r="G16">
        <v>47</v>
      </c>
      <c r="H16">
        <v>3</v>
      </c>
      <c r="I16">
        <v>42</v>
      </c>
      <c r="J16">
        <v>36</v>
      </c>
      <c r="K16">
        <v>49</v>
      </c>
      <c r="L16">
        <v>21</v>
      </c>
      <c r="M16">
        <v>30</v>
      </c>
      <c r="N16">
        <v>47</v>
      </c>
      <c r="O16">
        <v>16</v>
      </c>
      <c r="P16">
        <v>14</v>
      </c>
      <c r="Q16">
        <v>39</v>
      </c>
      <c r="R16">
        <v>2</v>
      </c>
      <c r="S16">
        <v>15</v>
      </c>
      <c r="T16">
        <v>13</v>
      </c>
      <c r="U16">
        <v>45</v>
      </c>
      <c r="V16">
        <v>7</v>
      </c>
      <c r="W16">
        <v>22</v>
      </c>
      <c r="X16">
        <v>43</v>
      </c>
      <c r="Y16">
        <v>42</v>
      </c>
      <c r="Z16">
        <v>16</v>
      </c>
      <c r="AA16">
        <v>8</v>
      </c>
      <c r="AB16">
        <v>43</v>
      </c>
      <c r="AC16">
        <v>40</v>
      </c>
      <c r="AD16">
        <v>44</v>
      </c>
      <c r="AE16">
        <v>41</v>
      </c>
    </row>
    <row r="17" spans="1:31" x14ac:dyDescent="0.3">
      <c r="A17">
        <v>2025</v>
      </c>
      <c r="B17">
        <v>3</v>
      </c>
      <c r="C17">
        <v>50</v>
      </c>
      <c r="D17">
        <v>2</v>
      </c>
      <c r="E17">
        <v>33</v>
      </c>
      <c r="F17">
        <v>41</v>
      </c>
      <c r="G17">
        <v>48</v>
      </c>
      <c r="H17">
        <v>3</v>
      </c>
      <c r="I17">
        <v>43</v>
      </c>
      <c r="J17">
        <v>40</v>
      </c>
      <c r="K17">
        <v>49</v>
      </c>
      <c r="L17">
        <v>24</v>
      </c>
      <c r="M17">
        <v>32</v>
      </c>
      <c r="N17">
        <v>48</v>
      </c>
      <c r="O17">
        <v>17</v>
      </c>
      <c r="P17">
        <v>17</v>
      </c>
      <c r="Q17">
        <v>41</v>
      </c>
      <c r="R17">
        <v>2</v>
      </c>
      <c r="S17">
        <v>15</v>
      </c>
      <c r="T17">
        <v>15</v>
      </c>
      <c r="U17">
        <v>46</v>
      </c>
      <c r="V17">
        <v>10</v>
      </c>
      <c r="W17">
        <v>24</v>
      </c>
      <c r="X17">
        <v>44</v>
      </c>
      <c r="Y17">
        <v>43</v>
      </c>
      <c r="Z17">
        <v>20</v>
      </c>
      <c r="AA17">
        <v>9</v>
      </c>
      <c r="AB17">
        <v>44</v>
      </c>
      <c r="AC17">
        <v>41</v>
      </c>
      <c r="AD17">
        <v>45</v>
      </c>
      <c r="AE17">
        <v>42</v>
      </c>
    </row>
    <row r="18" spans="1:31" x14ac:dyDescent="0.3">
      <c r="A18">
        <v>2026</v>
      </c>
      <c r="B18">
        <v>3</v>
      </c>
      <c r="C18">
        <v>51</v>
      </c>
      <c r="D18">
        <v>2</v>
      </c>
      <c r="E18">
        <v>35</v>
      </c>
      <c r="F18">
        <v>41</v>
      </c>
      <c r="G18">
        <v>49</v>
      </c>
      <c r="H18">
        <v>3</v>
      </c>
      <c r="I18">
        <v>46</v>
      </c>
      <c r="J18">
        <v>42</v>
      </c>
      <c r="K18">
        <v>50</v>
      </c>
      <c r="L18">
        <v>28</v>
      </c>
      <c r="M18">
        <v>35</v>
      </c>
      <c r="N18">
        <v>49</v>
      </c>
      <c r="O18">
        <v>20</v>
      </c>
      <c r="P18">
        <v>18</v>
      </c>
      <c r="Q18">
        <v>43</v>
      </c>
      <c r="R18">
        <v>2</v>
      </c>
      <c r="S18">
        <v>18</v>
      </c>
      <c r="T18">
        <v>18</v>
      </c>
      <c r="U18">
        <v>46</v>
      </c>
      <c r="V18">
        <v>11</v>
      </c>
      <c r="W18">
        <v>24</v>
      </c>
      <c r="X18">
        <v>45</v>
      </c>
      <c r="Y18">
        <v>45</v>
      </c>
      <c r="Z18">
        <v>24</v>
      </c>
      <c r="AA18">
        <v>9</v>
      </c>
      <c r="AB18">
        <v>45</v>
      </c>
      <c r="AC18">
        <v>42</v>
      </c>
      <c r="AD18">
        <v>47</v>
      </c>
      <c r="AE18">
        <v>44</v>
      </c>
    </row>
    <row r="19" spans="1:31" x14ac:dyDescent="0.3">
      <c r="A19">
        <v>2027</v>
      </c>
      <c r="B19">
        <v>3</v>
      </c>
      <c r="C19">
        <v>53</v>
      </c>
      <c r="D19">
        <v>2</v>
      </c>
      <c r="E19">
        <v>37</v>
      </c>
      <c r="F19">
        <v>44</v>
      </c>
      <c r="G19">
        <v>49</v>
      </c>
      <c r="H19">
        <v>3</v>
      </c>
      <c r="I19">
        <v>47</v>
      </c>
      <c r="J19">
        <v>43</v>
      </c>
      <c r="K19">
        <v>53</v>
      </c>
      <c r="L19">
        <v>29</v>
      </c>
      <c r="M19">
        <v>39</v>
      </c>
      <c r="N19">
        <v>51</v>
      </c>
      <c r="O19">
        <v>23</v>
      </c>
      <c r="P19">
        <v>20</v>
      </c>
      <c r="Q19">
        <v>45</v>
      </c>
      <c r="R19">
        <v>2</v>
      </c>
      <c r="S19">
        <v>19</v>
      </c>
      <c r="T19">
        <v>19</v>
      </c>
      <c r="U19">
        <v>47</v>
      </c>
      <c r="V19">
        <v>11</v>
      </c>
      <c r="W19">
        <v>26</v>
      </c>
      <c r="X19">
        <v>47</v>
      </c>
      <c r="Y19">
        <v>46</v>
      </c>
      <c r="Z19">
        <v>24</v>
      </c>
      <c r="AA19">
        <v>9</v>
      </c>
      <c r="AB19">
        <v>46</v>
      </c>
      <c r="AC19">
        <v>42</v>
      </c>
      <c r="AD19">
        <v>47</v>
      </c>
      <c r="AE19">
        <v>45</v>
      </c>
    </row>
    <row r="20" spans="1:31" x14ac:dyDescent="0.3">
      <c r="A20">
        <v>2028</v>
      </c>
      <c r="B20">
        <v>3</v>
      </c>
      <c r="C20">
        <v>54</v>
      </c>
      <c r="D20">
        <v>2</v>
      </c>
      <c r="E20">
        <v>39</v>
      </c>
      <c r="F20">
        <v>47</v>
      </c>
      <c r="G20">
        <v>49</v>
      </c>
      <c r="H20">
        <v>3</v>
      </c>
      <c r="I20">
        <v>48</v>
      </c>
      <c r="J20">
        <v>44</v>
      </c>
      <c r="K20">
        <v>53</v>
      </c>
      <c r="L20">
        <v>30</v>
      </c>
      <c r="M20">
        <v>45</v>
      </c>
      <c r="N20">
        <v>51</v>
      </c>
      <c r="O20">
        <v>25</v>
      </c>
      <c r="P20">
        <v>21</v>
      </c>
      <c r="Q20">
        <v>47</v>
      </c>
      <c r="R20">
        <v>2</v>
      </c>
      <c r="S20">
        <v>20</v>
      </c>
      <c r="T20">
        <v>22</v>
      </c>
      <c r="U20">
        <v>49</v>
      </c>
      <c r="V20">
        <v>13</v>
      </c>
      <c r="W20">
        <v>29</v>
      </c>
      <c r="X20">
        <v>51</v>
      </c>
      <c r="Y20">
        <v>47</v>
      </c>
      <c r="Z20">
        <v>27</v>
      </c>
      <c r="AA20">
        <v>9</v>
      </c>
      <c r="AB20">
        <v>46</v>
      </c>
      <c r="AC20">
        <v>44</v>
      </c>
      <c r="AD20">
        <v>48</v>
      </c>
      <c r="AE20">
        <v>48</v>
      </c>
    </row>
    <row r="21" spans="1:31" x14ac:dyDescent="0.3">
      <c r="A21">
        <v>2029</v>
      </c>
      <c r="B21">
        <v>3</v>
      </c>
      <c r="C21">
        <v>54</v>
      </c>
      <c r="D21">
        <v>2</v>
      </c>
      <c r="E21">
        <v>39</v>
      </c>
      <c r="F21">
        <v>47</v>
      </c>
      <c r="G21">
        <v>51</v>
      </c>
      <c r="H21">
        <v>3</v>
      </c>
      <c r="I21">
        <v>48</v>
      </c>
      <c r="J21">
        <v>46</v>
      </c>
      <c r="K21">
        <v>53</v>
      </c>
      <c r="L21">
        <v>31</v>
      </c>
      <c r="M21">
        <v>45</v>
      </c>
      <c r="N21">
        <v>52</v>
      </c>
      <c r="O21">
        <v>27</v>
      </c>
      <c r="P21">
        <v>21</v>
      </c>
      <c r="Q21">
        <v>47</v>
      </c>
      <c r="R21">
        <v>2</v>
      </c>
      <c r="S21">
        <v>23</v>
      </c>
      <c r="T21">
        <v>23</v>
      </c>
      <c r="U21">
        <v>50</v>
      </c>
      <c r="V21">
        <v>14</v>
      </c>
      <c r="W21">
        <v>30</v>
      </c>
      <c r="X21">
        <v>51</v>
      </c>
      <c r="Y21">
        <v>47</v>
      </c>
      <c r="Z21">
        <v>27</v>
      </c>
      <c r="AA21">
        <v>9</v>
      </c>
      <c r="AB21">
        <v>47</v>
      </c>
      <c r="AC21">
        <v>46</v>
      </c>
      <c r="AD21">
        <v>49</v>
      </c>
      <c r="AE21">
        <v>49</v>
      </c>
    </row>
    <row r="22" spans="1:31" x14ac:dyDescent="0.3">
      <c r="A22">
        <v>2030</v>
      </c>
      <c r="B22">
        <v>3</v>
      </c>
      <c r="C22">
        <v>54</v>
      </c>
      <c r="D22">
        <v>2</v>
      </c>
      <c r="E22">
        <v>40</v>
      </c>
      <c r="F22">
        <v>48</v>
      </c>
      <c r="G22">
        <v>52</v>
      </c>
      <c r="H22">
        <v>3</v>
      </c>
      <c r="I22">
        <v>48</v>
      </c>
      <c r="J22">
        <v>49</v>
      </c>
      <c r="K22">
        <v>53</v>
      </c>
      <c r="L22">
        <v>35</v>
      </c>
      <c r="M22">
        <v>46</v>
      </c>
      <c r="N22">
        <v>52</v>
      </c>
      <c r="O22">
        <v>27</v>
      </c>
      <c r="P22">
        <v>22</v>
      </c>
      <c r="Q22">
        <v>47</v>
      </c>
      <c r="R22">
        <v>2</v>
      </c>
      <c r="S22">
        <v>25</v>
      </c>
      <c r="T22">
        <v>26</v>
      </c>
      <c r="U22">
        <v>52</v>
      </c>
      <c r="V22">
        <v>16</v>
      </c>
      <c r="W22">
        <v>31</v>
      </c>
      <c r="X22">
        <v>51</v>
      </c>
      <c r="Y22">
        <v>48</v>
      </c>
      <c r="Z22">
        <v>27</v>
      </c>
      <c r="AA22">
        <v>9</v>
      </c>
      <c r="AB22">
        <v>47</v>
      </c>
      <c r="AC22">
        <v>47</v>
      </c>
      <c r="AD22">
        <v>50</v>
      </c>
      <c r="AE22">
        <v>51</v>
      </c>
    </row>
    <row r="23" spans="1:31" x14ac:dyDescent="0.3">
      <c r="A23">
        <v>2031</v>
      </c>
      <c r="B23">
        <v>3</v>
      </c>
      <c r="C23">
        <v>54</v>
      </c>
      <c r="D23">
        <v>2</v>
      </c>
      <c r="E23">
        <v>41</v>
      </c>
      <c r="F23">
        <v>48</v>
      </c>
      <c r="G23">
        <v>52</v>
      </c>
      <c r="H23">
        <v>3</v>
      </c>
      <c r="I23">
        <v>49</v>
      </c>
      <c r="J23">
        <v>50</v>
      </c>
      <c r="K23">
        <v>53</v>
      </c>
      <c r="L23">
        <v>37</v>
      </c>
      <c r="M23">
        <v>48</v>
      </c>
      <c r="N23">
        <v>52</v>
      </c>
      <c r="O23">
        <v>28</v>
      </c>
      <c r="P23">
        <v>31</v>
      </c>
      <c r="Q23">
        <v>48</v>
      </c>
      <c r="R23">
        <v>2</v>
      </c>
      <c r="S23">
        <v>28</v>
      </c>
      <c r="T23">
        <v>27</v>
      </c>
      <c r="U23">
        <v>52</v>
      </c>
      <c r="V23">
        <v>16</v>
      </c>
      <c r="W23">
        <v>34</v>
      </c>
      <c r="X23">
        <v>51</v>
      </c>
      <c r="Y23">
        <v>48</v>
      </c>
      <c r="Z23">
        <v>29</v>
      </c>
      <c r="AA23">
        <v>9</v>
      </c>
      <c r="AB23">
        <v>48</v>
      </c>
      <c r="AC23">
        <v>50</v>
      </c>
      <c r="AD23">
        <v>51</v>
      </c>
      <c r="AE23">
        <v>52</v>
      </c>
    </row>
    <row r="24" spans="1:31" x14ac:dyDescent="0.3">
      <c r="A24">
        <v>2032</v>
      </c>
      <c r="B24">
        <v>3</v>
      </c>
      <c r="C24">
        <v>54</v>
      </c>
      <c r="D24">
        <v>2</v>
      </c>
      <c r="E24">
        <v>43</v>
      </c>
      <c r="F24">
        <v>49</v>
      </c>
      <c r="G24">
        <v>52</v>
      </c>
      <c r="H24">
        <v>3</v>
      </c>
      <c r="I24">
        <v>51</v>
      </c>
      <c r="J24">
        <v>50</v>
      </c>
      <c r="K24">
        <v>54</v>
      </c>
      <c r="L24">
        <v>37</v>
      </c>
      <c r="M24">
        <v>48</v>
      </c>
      <c r="N24">
        <v>52</v>
      </c>
      <c r="O24">
        <v>29</v>
      </c>
      <c r="P24">
        <v>32</v>
      </c>
      <c r="Q24">
        <v>52</v>
      </c>
      <c r="R24">
        <v>2</v>
      </c>
      <c r="S24">
        <v>31</v>
      </c>
      <c r="T24">
        <v>28</v>
      </c>
      <c r="U24">
        <v>52</v>
      </c>
      <c r="V24">
        <v>19</v>
      </c>
      <c r="W24">
        <v>34</v>
      </c>
      <c r="X24">
        <v>51</v>
      </c>
      <c r="Y24">
        <v>49</v>
      </c>
      <c r="Z24">
        <v>30</v>
      </c>
      <c r="AA24">
        <v>9</v>
      </c>
      <c r="AB24">
        <v>50</v>
      </c>
      <c r="AC24">
        <v>50</v>
      </c>
      <c r="AD24">
        <v>52</v>
      </c>
      <c r="AE24">
        <v>53</v>
      </c>
    </row>
    <row r="25" spans="1:31" x14ac:dyDescent="0.3">
      <c r="A25">
        <v>2033</v>
      </c>
      <c r="B25">
        <v>3</v>
      </c>
      <c r="C25">
        <v>54</v>
      </c>
      <c r="D25">
        <v>2</v>
      </c>
      <c r="E25">
        <v>43</v>
      </c>
      <c r="F25">
        <v>50</v>
      </c>
      <c r="G25">
        <v>52</v>
      </c>
      <c r="H25">
        <v>3</v>
      </c>
      <c r="I25">
        <v>52</v>
      </c>
      <c r="J25">
        <v>50</v>
      </c>
      <c r="K25">
        <v>54</v>
      </c>
      <c r="L25">
        <v>37</v>
      </c>
      <c r="M25">
        <v>49</v>
      </c>
      <c r="N25">
        <v>52</v>
      </c>
      <c r="O25">
        <v>32</v>
      </c>
      <c r="P25">
        <v>33</v>
      </c>
      <c r="Q25">
        <v>52</v>
      </c>
      <c r="R25">
        <v>2</v>
      </c>
      <c r="S25">
        <v>32</v>
      </c>
      <c r="T25">
        <v>29</v>
      </c>
      <c r="U25">
        <v>52</v>
      </c>
      <c r="V25">
        <v>21</v>
      </c>
      <c r="W25">
        <v>38</v>
      </c>
      <c r="X25">
        <v>52</v>
      </c>
      <c r="Y25">
        <v>49</v>
      </c>
      <c r="Z25">
        <v>31</v>
      </c>
      <c r="AA25">
        <v>9</v>
      </c>
      <c r="AB25">
        <v>51</v>
      </c>
      <c r="AC25">
        <v>52</v>
      </c>
      <c r="AD25">
        <v>53</v>
      </c>
      <c r="AE25">
        <v>53</v>
      </c>
    </row>
    <row r="26" spans="1:31" x14ac:dyDescent="0.3">
      <c r="A26">
        <v>2034</v>
      </c>
      <c r="B26">
        <v>3</v>
      </c>
      <c r="C26">
        <v>54</v>
      </c>
      <c r="D26">
        <v>2</v>
      </c>
      <c r="E26">
        <v>44</v>
      </c>
      <c r="F26">
        <v>52</v>
      </c>
      <c r="G26">
        <v>52</v>
      </c>
      <c r="H26">
        <v>3</v>
      </c>
      <c r="I26">
        <v>52</v>
      </c>
      <c r="J26">
        <v>50</v>
      </c>
      <c r="K26">
        <v>54</v>
      </c>
      <c r="L26">
        <v>39</v>
      </c>
      <c r="M26">
        <v>49</v>
      </c>
      <c r="N26">
        <v>52</v>
      </c>
      <c r="O26">
        <v>36</v>
      </c>
      <c r="P26">
        <v>35</v>
      </c>
      <c r="Q26">
        <v>52</v>
      </c>
      <c r="R26">
        <v>2</v>
      </c>
      <c r="S26">
        <v>33</v>
      </c>
      <c r="T26">
        <v>32</v>
      </c>
      <c r="U26">
        <v>52</v>
      </c>
      <c r="V26">
        <v>22</v>
      </c>
      <c r="W26">
        <v>42</v>
      </c>
      <c r="X26">
        <v>52</v>
      </c>
      <c r="Y26">
        <v>49</v>
      </c>
      <c r="Z26">
        <v>34</v>
      </c>
      <c r="AA26">
        <v>9</v>
      </c>
      <c r="AB26">
        <v>53</v>
      </c>
      <c r="AC26">
        <v>53</v>
      </c>
      <c r="AD26">
        <v>53</v>
      </c>
      <c r="AE26">
        <v>53</v>
      </c>
    </row>
    <row r="27" spans="1:31" x14ac:dyDescent="0.3">
      <c r="A27">
        <v>2035</v>
      </c>
      <c r="B27">
        <v>3</v>
      </c>
      <c r="C27">
        <v>54</v>
      </c>
      <c r="D27">
        <v>2</v>
      </c>
      <c r="E27">
        <v>46</v>
      </c>
      <c r="F27">
        <v>52</v>
      </c>
      <c r="G27">
        <v>53</v>
      </c>
      <c r="H27">
        <v>3</v>
      </c>
      <c r="I27">
        <v>53</v>
      </c>
      <c r="J27">
        <v>50</v>
      </c>
      <c r="K27">
        <v>54</v>
      </c>
      <c r="L27">
        <v>40</v>
      </c>
      <c r="M27">
        <v>51</v>
      </c>
      <c r="N27">
        <v>52</v>
      </c>
      <c r="O27">
        <v>37</v>
      </c>
      <c r="P27">
        <v>36</v>
      </c>
      <c r="Q27">
        <v>52</v>
      </c>
      <c r="R27">
        <v>2</v>
      </c>
      <c r="S27">
        <v>36</v>
      </c>
      <c r="T27">
        <v>33</v>
      </c>
      <c r="U27">
        <v>53</v>
      </c>
      <c r="V27">
        <v>27</v>
      </c>
      <c r="W27">
        <v>42</v>
      </c>
      <c r="X27">
        <v>54</v>
      </c>
      <c r="Y27">
        <v>49</v>
      </c>
      <c r="Z27">
        <v>35</v>
      </c>
      <c r="AA27">
        <v>10</v>
      </c>
      <c r="AB27">
        <v>53</v>
      </c>
      <c r="AC27">
        <v>53</v>
      </c>
      <c r="AD27">
        <v>53</v>
      </c>
      <c r="AE27">
        <v>53</v>
      </c>
    </row>
    <row r="28" spans="1:31" x14ac:dyDescent="0.3">
      <c r="A28">
        <v>2036</v>
      </c>
      <c r="B28">
        <v>3</v>
      </c>
      <c r="C28">
        <v>54</v>
      </c>
      <c r="D28">
        <v>2</v>
      </c>
      <c r="E28">
        <v>46</v>
      </c>
      <c r="F28">
        <v>52</v>
      </c>
      <c r="G28">
        <v>53</v>
      </c>
      <c r="H28">
        <v>3</v>
      </c>
      <c r="I28">
        <v>53</v>
      </c>
      <c r="J28">
        <v>50</v>
      </c>
      <c r="K28">
        <v>54</v>
      </c>
      <c r="L28">
        <v>42</v>
      </c>
      <c r="M28">
        <v>51</v>
      </c>
      <c r="N28">
        <v>52</v>
      </c>
      <c r="O28">
        <v>39</v>
      </c>
      <c r="P28">
        <v>39</v>
      </c>
      <c r="Q28">
        <v>52</v>
      </c>
      <c r="R28">
        <v>2</v>
      </c>
      <c r="S28">
        <v>37</v>
      </c>
      <c r="T28">
        <v>33</v>
      </c>
      <c r="U28">
        <v>53</v>
      </c>
      <c r="V28">
        <v>29</v>
      </c>
      <c r="W28">
        <v>43</v>
      </c>
      <c r="X28">
        <v>54</v>
      </c>
      <c r="Y28">
        <v>50</v>
      </c>
      <c r="Z28">
        <v>36</v>
      </c>
      <c r="AA28">
        <v>10</v>
      </c>
      <c r="AB28">
        <v>54</v>
      </c>
      <c r="AC28">
        <v>53</v>
      </c>
      <c r="AD28">
        <v>53</v>
      </c>
      <c r="AE28">
        <v>53</v>
      </c>
    </row>
    <row r="29" spans="1:31" x14ac:dyDescent="0.3">
      <c r="A29">
        <v>2037</v>
      </c>
      <c r="B29">
        <v>3</v>
      </c>
      <c r="C29">
        <v>54</v>
      </c>
      <c r="D29">
        <v>2</v>
      </c>
      <c r="E29">
        <v>46</v>
      </c>
      <c r="F29">
        <v>52</v>
      </c>
      <c r="G29">
        <v>53</v>
      </c>
      <c r="H29">
        <v>3</v>
      </c>
      <c r="I29">
        <v>53</v>
      </c>
      <c r="J29">
        <v>50</v>
      </c>
      <c r="K29">
        <v>54</v>
      </c>
      <c r="L29">
        <v>44</v>
      </c>
      <c r="M29">
        <v>51</v>
      </c>
      <c r="N29">
        <v>52</v>
      </c>
      <c r="O29">
        <v>40</v>
      </c>
      <c r="P29">
        <v>39</v>
      </c>
      <c r="Q29">
        <v>53</v>
      </c>
      <c r="R29">
        <v>2</v>
      </c>
      <c r="S29">
        <v>41</v>
      </c>
      <c r="T29">
        <v>34</v>
      </c>
      <c r="U29">
        <v>53</v>
      </c>
      <c r="V29">
        <v>30</v>
      </c>
      <c r="W29">
        <v>43</v>
      </c>
      <c r="X29">
        <v>54</v>
      </c>
      <c r="Y29">
        <v>50</v>
      </c>
      <c r="Z29">
        <v>36</v>
      </c>
      <c r="AA29">
        <v>10</v>
      </c>
      <c r="AB29">
        <v>54</v>
      </c>
      <c r="AC29">
        <v>53</v>
      </c>
      <c r="AD29">
        <v>53</v>
      </c>
      <c r="AE29">
        <v>53</v>
      </c>
    </row>
    <row r="30" spans="1:31" x14ac:dyDescent="0.3">
      <c r="A30">
        <v>2038</v>
      </c>
      <c r="B30">
        <v>3</v>
      </c>
      <c r="C30">
        <v>54</v>
      </c>
      <c r="D30">
        <v>2</v>
      </c>
      <c r="E30">
        <v>46</v>
      </c>
      <c r="F30">
        <v>52</v>
      </c>
      <c r="G30">
        <v>53</v>
      </c>
      <c r="H30">
        <v>3</v>
      </c>
      <c r="I30">
        <v>53</v>
      </c>
      <c r="J30">
        <v>50</v>
      </c>
      <c r="K30">
        <v>54</v>
      </c>
      <c r="L30">
        <v>45</v>
      </c>
      <c r="M30">
        <v>51</v>
      </c>
      <c r="N30">
        <v>54</v>
      </c>
      <c r="O30">
        <v>41</v>
      </c>
      <c r="P30">
        <v>40</v>
      </c>
      <c r="Q30">
        <v>53</v>
      </c>
      <c r="R30">
        <v>2</v>
      </c>
      <c r="S30">
        <v>42</v>
      </c>
      <c r="T30">
        <v>37</v>
      </c>
      <c r="U30">
        <v>53</v>
      </c>
      <c r="V30">
        <v>30</v>
      </c>
      <c r="W30">
        <v>45</v>
      </c>
      <c r="X30">
        <v>54</v>
      </c>
      <c r="Y30">
        <v>50</v>
      </c>
      <c r="Z30">
        <v>36</v>
      </c>
      <c r="AA30">
        <v>10</v>
      </c>
      <c r="AB30">
        <v>54</v>
      </c>
      <c r="AC30">
        <v>53</v>
      </c>
      <c r="AD30">
        <v>53</v>
      </c>
      <c r="AE30">
        <v>53</v>
      </c>
    </row>
    <row r="31" spans="1:31" x14ac:dyDescent="0.3">
      <c r="A31">
        <v>2039</v>
      </c>
      <c r="B31">
        <v>3</v>
      </c>
      <c r="C31">
        <v>54</v>
      </c>
      <c r="D31">
        <v>2</v>
      </c>
      <c r="E31">
        <v>46</v>
      </c>
      <c r="F31">
        <v>52</v>
      </c>
      <c r="G31">
        <v>53</v>
      </c>
      <c r="H31">
        <v>3</v>
      </c>
      <c r="I31">
        <v>53</v>
      </c>
      <c r="J31">
        <v>50</v>
      </c>
      <c r="K31">
        <v>54</v>
      </c>
      <c r="L31">
        <v>48</v>
      </c>
      <c r="M31">
        <v>53</v>
      </c>
      <c r="N31">
        <v>54</v>
      </c>
      <c r="O31">
        <v>43</v>
      </c>
      <c r="P31">
        <v>40</v>
      </c>
      <c r="Q31">
        <v>53</v>
      </c>
      <c r="R31">
        <v>2</v>
      </c>
      <c r="S31">
        <v>45</v>
      </c>
      <c r="T31">
        <v>37</v>
      </c>
      <c r="U31">
        <v>53</v>
      </c>
      <c r="V31">
        <v>32</v>
      </c>
      <c r="W31">
        <v>47</v>
      </c>
      <c r="X31">
        <v>54</v>
      </c>
      <c r="Y31">
        <v>51</v>
      </c>
      <c r="Z31">
        <v>38</v>
      </c>
      <c r="AA31">
        <v>10</v>
      </c>
      <c r="AB31">
        <v>54</v>
      </c>
      <c r="AC31">
        <v>53</v>
      </c>
      <c r="AD31">
        <v>53</v>
      </c>
      <c r="AE31">
        <v>53</v>
      </c>
    </row>
    <row r="32" spans="1:31" x14ac:dyDescent="0.3">
      <c r="A32">
        <v>2040</v>
      </c>
      <c r="B32">
        <v>3</v>
      </c>
      <c r="C32">
        <v>54</v>
      </c>
      <c r="D32">
        <v>2</v>
      </c>
      <c r="E32">
        <v>49</v>
      </c>
      <c r="F32">
        <v>53</v>
      </c>
      <c r="G32">
        <v>53</v>
      </c>
      <c r="H32">
        <v>3</v>
      </c>
      <c r="I32">
        <v>53</v>
      </c>
      <c r="J32">
        <v>50</v>
      </c>
      <c r="K32">
        <v>54</v>
      </c>
      <c r="L32">
        <v>48</v>
      </c>
      <c r="M32">
        <v>53</v>
      </c>
      <c r="N32">
        <v>54</v>
      </c>
      <c r="O32">
        <v>43</v>
      </c>
      <c r="P32">
        <v>41</v>
      </c>
      <c r="Q32">
        <v>53</v>
      </c>
      <c r="R32">
        <v>2</v>
      </c>
      <c r="S32">
        <v>47</v>
      </c>
      <c r="T32">
        <v>37</v>
      </c>
      <c r="U32">
        <v>53</v>
      </c>
      <c r="V32">
        <v>35</v>
      </c>
      <c r="W32">
        <v>48</v>
      </c>
      <c r="X32">
        <v>54</v>
      </c>
      <c r="Y32">
        <v>53</v>
      </c>
      <c r="Z32">
        <v>38</v>
      </c>
      <c r="AA32">
        <v>10</v>
      </c>
      <c r="AB32">
        <v>54</v>
      </c>
      <c r="AC32">
        <v>53</v>
      </c>
      <c r="AD32">
        <v>53</v>
      </c>
      <c r="AE32">
        <v>54</v>
      </c>
    </row>
    <row r="33" spans="1:31" x14ac:dyDescent="0.3">
      <c r="A33">
        <v>2041</v>
      </c>
      <c r="B33">
        <v>3</v>
      </c>
      <c r="C33">
        <v>54</v>
      </c>
      <c r="D33">
        <v>2</v>
      </c>
      <c r="E33">
        <v>49</v>
      </c>
      <c r="F33">
        <v>53</v>
      </c>
      <c r="G33">
        <v>53</v>
      </c>
      <c r="H33">
        <v>3</v>
      </c>
      <c r="I33">
        <v>53</v>
      </c>
      <c r="J33">
        <v>50</v>
      </c>
      <c r="K33">
        <v>54</v>
      </c>
      <c r="L33">
        <v>48</v>
      </c>
      <c r="M33">
        <v>53</v>
      </c>
      <c r="N33">
        <v>54</v>
      </c>
      <c r="O33">
        <v>45</v>
      </c>
      <c r="P33">
        <v>41</v>
      </c>
      <c r="Q33">
        <v>53</v>
      </c>
      <c r="R33">
        <v>2</v>
      </c>
      <c r="S33">
        <v>49</v>
      </c>
      <c r="T33">
        <v>40</v>
      </c>
      <c r="U33">
        <v>53</v>
      </c>
      <c r="V33">
        <v>36</v>
      </c>
      <c r="W33">
        <v>48</v>
      </c>
      <c r="X33">
        <v>54</v>
      </c>
      <c r="Y33">
        <v>53</v>
      </c>
      <c r="Z33">
        <v>39</v>
      </c>
      <c r="AA33">
        <v>10</v>
      </c>
      <c r="AB33">
        <v>54</v>
      </c>
      <c r="AC33">
        <v>53</v>
      </c>
      <c r="AD33">
        <v>53</v>
      </c>
      <c r="AE33">
        <v>54</v>
      </c>
    </row>
    <row r="34" spans="1:31" x14ac:dyDescent="0.3">
      <c r="A34">
        <v>2042</v>
      </c>
      <c r="B34">
        <v>3</v>
      </c>
      <c r="C34">
        <v>54</v>
      </c>
      <c r="D34">
        <v>2</v>
      </c>
      <c r="E34">
        <v>50</v>
      </c>
      <c r="F34">
        <v>53</v>
      </c>
      <c r="G34">
        <v>53</v>
      </c>
      <c r="H34">
        <v>3</v>
      </c>
      <c r="I34">
        <v>53</v>
      </c>
      <c r="J34">
        <v>50</v>
      </c>
      <c r="K34">
        <v>54</v>
      </c>
      <c r="L34">
        <v>48</v>
      </c>
      <c r="M34">
        <v>53</v>
      </c>
      <c r="N34">
        <v>54</v>
      </c>
      <c r="O34">
        <v>46</v>
      </c>
      <c r="P34">
        <v>41</v>
      </c>
      <c r="Q34">
        <v>53</v>
      </c>
      <c r="R34">
        <v>2</v>
      </c>
      <c r="S34">
        <v>50</v>
      </c>
      <c r="T34">
        <v>40</v>
      </c>
      <c r="U34">
        <v>53</v>
      </c>
      <c r="V34">
        <v>37</v>
      </c>
      <c r="W34">
        <v>49</v>
      </c>
      <c r="X34">
        <v>54</v>
      </c>
      <c r="Y34">
        <v>53</v>
      </c>
      <c r="Z34">
        <v>41</v>
      </c>
      <c r="AA34">
        <v>10</v>
      </c>
      <c r="AB34">
        <v>54</v>
      </c>
      <c r="AC34">
        <v>54</v>
      </c>
      <c r="AD34">
        <v>53</v>
      </c>
      <c r="AE34">
        <v>54</v>
      </c>
    </row>
    <row r="35" spans="1:31" x14ac:dyDescent="0.3">
      <c r="A35">
        <v>2043</v>
      </c>
      <c r="B35">
        <v>3</v>
      </c>
      <c r="C35">
        <v>54</v>
      </c>
      <c r="D35">
        <v>2</v>
      </c>
      <c r="E35">
        <v>51</v>
      </c>
      <c r="F35">
        <v>53</v>
      </c>
      <c r="G35">
        <v>53</v>
      </c>
      <c r="H35">
        <v>3</v>
      </c>
      <c r="I35">
        <v>53</v>
      </c>
      <c r="J35">
        <v>52</v>
      </c>
      <c r="K35">
        <v>54</v>
      </c>
      <c r="L35">
        <v>49</v>
      </c>
      <c r="M35">
        <v>53</v>
      </c>
      <c r="N35">
        <v>54</v>
      </c>
      <c r="O35">
        <v>47</v>
      </c>
      <c r="P35">
        <v>41</v>
      </c>
      <c r="Q35">
        <v>53</v>
      </c>
      <c r="R35">
        <v>2</v>
      </c>
      <c r="S35">
        <v>51</v>
      </c>
      <c r="T35">
        <v>40</v>
      </c>
      <c r="U35">
        <v>53</v>
      </c>
      <c r="V35">
        <v>37</v>
      </c>
      <c r="W35">
        <v>50</v>
      </c>
      <c r="X35">
        <v>54</v>
      </c>
      <c r="Y35">
        <v>53</v>
      </c>
      <c r="Z35">
        <v>42</v>
      </c>
      <c r="AA35">
        <v>10</v>
      </c>
      <c r="AB35">
        <v>54</v>
      </c>
      <c r="AC35">
        <v>54</v>
      </c>
      <c r="AD35">
        <v>53</v>
      </c>
      <c r="AE35">
        <v>54</v>
      </c>
    </row>
    <row r="36" spans="1:31" x14ac:dyDescent="0.3">
      <c r="A36">
        <v>2044</v>
      </c>
      <c r="B36">
        <v>3</v>
      </c>
      <c r="C36">
        <v>54</v>
      </c>
      <c r="D36">
        <v>2</v>
      </c>
      <c r="E36">
        <v>51</v>
      </c>
      <c r="F36">
        <v>53</v>
      </c>
      <c r="G36">
        <v>53</v>
      </c>
      <c r="H36">
        <v>3</v>
      </c>
      <c r="I36">
        <v>53</v>
      </c>
      <c r="J36">
        <v>52</v>
      </c>
      <c r="K36">
        <v>54</v>
      </c>
      <c r="L36">
        <v>49</v>
      </c>
      <c r="M36">
        <v>53</v>
      </c>
      <c r="N36">
        <v>54</v>
      </c>
      <c r="O36">
        <v>47</v>
      </c>
      <c r="P36">
        <v>43</v>
      </c>
      <c r="Q36">
        <v>53</v>
      </c>
      <c r="R36">
        <v>2</v>
      </c>
      <c r="S36">
        <v>51</v>
      </c>
      <c r="T36">
        <v>43</v>
      </c>
      <c r="U36">
        <v>53</v>
      </c>
      <c r="V36">
        <v>38</v>
      </c>
      <c r="W36">
        <v>50</v>
      </c>
      <c r="X36">
        <v>54</v>
      </c>
      <c r="Y36">
        <v>54</v>
      </c>
      <c r="Z36">
        <v>43</v>
      </c>
      <c r="AA36">
        <v>10</v>
      </c>
      <c r="AB36">
        <v>54</v>
      </c>
      <c r="AC36">
        <v>54</v>
      </c>
      <c r="AD36">
        <v>53</v>
      </c>
      <c r="AE36">
        <v>54</v>
      </c>
    </row>
    <row r="37" spans="1:31" x14ac:dyDescent="0.3">
      <c r="A37">
        <v>2045</v>
      </c>
      <c r="B37">
        <v>3</v>
      </c>
      <c r="C37">
        <v>54</v>
      </c>
      <c r="D37">
        <v>2</v>
      </c>
      <c r="E37">
        <v>51</v>
      </c>
      <c r="F37">
        <v>53</v>
      </c>
      <c r="G37">
        <v>53</v>
      </c>
      <c r="H37">
        <v>3</v>
      </c>
      <c r="I37">
        <v>53</v>
      </c>
      <c r="J37">
        <v>52</v>
      </c>
      <c r="K37">
        <v>54</v>
      </c>
      <c r="L37">
        <v>49</v>
      </c>
      <c r="M37">
        <v>53</v>
      </c>
      <c r="N37">
        <v>54</v>
      </c>
      <c r="O37">
        <v>48</v>
      </c>
      <c r="P37">
        <v>44</v>
      </c>
      <c r="Q37">
        <v>53</v>
      </c>
      <c r="R37">
        <v>2</v>
      </c>
      <c r="S37">
        <v>51</v>
      </c>
      <c r="T37">
        <v>44</v>
      </c>
      <c r="U37">
        <v>54</v>
      </c>
      <c r="V37">
        <v>40</v>
      </c>
      <c r="W37">
        <v>51</v>
      </c>
      <c r="X37">
        <v>54</v>
      </c>
      <c r="Y37">
        <v>54</v>
      </c>
      <c r="Z37">
        <v>43</v>
      </c>
      <c r="AA37">
        <v>10</v>
      </c>
      <c r="AB37">
        <v>54</v>
      </c>
      <c r="AC37">
        <v>54</v>
      </c>
      <c r="AD37">
        <v>53</v>
      </c>
      <c r="AE37">
        <v>54</v>
      </c>
    </row>
    <row r="38" spans="1:31" x14ac:dyDescent="0.3">
      <c r="A38">
        <v>2046</v>
      </c>
      <c r="B38">
        <v>3</v>
      </c>
      <c r="C38">
        <v>54</v>
      </c>
      <c r="D38">
        <v>2</v>
      </c>
      <c r="E38">
        <v>51</v>
      </c>
      <c r="F38">
        <v>53</v>
      </c>
      <c r="G38">
        <v>53</v>
      </c>
      <c r="H38">
        <v>3</v>
      </c>
      <c r="I38">
        <v>53</v>
      </c>
      <c r="J38">
        <v>53</v>
      </c>
      <c r="K38">
        <v>54</v>
      </c>
      <c r="L38">
        <v>51</v>
      </c>
      <c r="M38">
        <v>53</v>
      </c>
      <c r="N38">
        <v>54</v>
      </c>
      <c r="O38">
        <v>48</v>
      </c>
      <c r="P38">
        <v>44</v>
      </c>
      <c r="Q38">
        <v>53</v>
      </c>
      <c r="R38">
        <v>2</v>
      </c>
      <c r="S38">
        <v>51</v>
      </c>
      <c r="T38">
        <v>45</v>
      </c>
      <c r="U38">
        <v>54</v>
      </c>
      <c r="V38">
        <v>40</v>
      </c>
      <c r="W38">
        <v>52</v>
      </c>
      <c r="X38">
        <v>54</v>
      </c>
      <c r="Y38">
        <v>54</v>
      </c>
      <c r="Z38">
        <v>43</v>
      </c>
      <c r="AA38">
        <v>10</v>
      </c>
      <c r="AB38">
        <v>54</v>
      </c>
      <c r="AC38">
        <v>54</v>
      </c>
      <c r="AD38">
        <v>53</v>
      </c>
      <c r="AE38">
        <v>54</v>
      </c>
    </row>
    <row r="39" spans="1:31" x14ac:dyDescent="0.3">
      <c r="A39">
        <v>2047</v>
      </c>
      <c r="B39">
        <v>3</v>
      </c>
      <c r="C39">
        <v>54</v>
      </c>
      <c r="D39">
        <v>2</v>
      </c>
      <c r="E39">
        <v>51</v>
      </c>
      <c r="F39">
        <v>53</v>
      </c>
      <c r="G39">
        <v>53</v>
      </c>
      <c r="H39">
        <v>3</v>
      </c>
      <c r="I39">
        <v>53</v>
      </c>
      <c r="J39">
        <v>53</v>
      </c>
      <c r="K39">
        <v>54</v>
      </c>
      <c r="L39">
        <v>51</v>
      </c>
      <c r="M39">
        <v>53</v>
      </c>
      <c r="N39">
        <v>54</v>
      </c>
      <c r="O39">
        <v>48</v>
      </c>
      <c r="P39">
        <v>44</v>
      </c>
      <c r="Q39">
        <v>53</v>
      </c>
      <c r="R39">
        <v>2</v>
      </c>
      <c r="S39">
        <v>52</v>
      </c>
      <c r="T39">
        <v>47</v>
      </c>
      <c r="U39">
        <v>54</v>
      </c>
      <c r="V39">
        <v>42</v>
      </c>
      <c r="W39">
        <v>52</v>
      </c>
      <c r="X39">
        <v>54</v>
      </c>
      <c r="Y39">
        <v>54</v>
      </c>
      <c r="Z39">
        <v>43</v>
      </c>
      <c r="AA39">
        <v>10</v>
      </c>
      <c r="AB39">
        <v>54</v>
      </c>
      <c r="AC39">
        <v>54</v>
      </c>
      <c r="AD39">
        <v>53</v>
      </c>
      <c r="AE39">
        <v>54</v>
      </c>
    </row>
    <row r="40" spans="1:31" x14ac:dyDescent="0.3">
      <c r="A40">
        <v>2048</v>
      </c>
      <c r="B40">
        <v>3</v>
      </c>
      <c r="C40">
        <v>54</v>
      </c>
      <c r="D40">
        <v>2</v>
      </c>
      <c r="E40">
        <v>51</v>
      </c>
      <c r="F40">
        <v>53</v>
      </c>
      <c r="G40">
        <v>53</v>
      </c>
      <c r="H40">
        <v>3</v>
      </c>
      <c r="I40">
        <v>53</v>
      </c>
      <c r="J40">
        <v>53</v>
      </c>
      <c r="K40">
        <v>54</v>
      </c>
      <c r="L40">
        <v>52</v>
      </c>
      <c r="M40">
        <v>53</v>
      </c>
      <c r="N40">
        <v>54</v>
      </c>
      <c r="O40">
        <v>49</v>
      </c>
      <c r="P40">
        <v>44</v>
      </c>
      <c r="Q40">
        <v>53</v>
      </c>
      <c r="R40">
        <v>2</v>
      </c>
      <c r="S40">
        <v>52</v>
      </c>
      <c r="T40">
        <v>47</v>
      </c>
      <c r="U40">
        <v>54</v>
      </c>
      <c r="V40">
        <v>42</v>
      </c>
      <c r="W40">
        <v>52</v>
      </c>
      <c r="X40">
        <v>54</v>
      </c>
      <c r="Y40">
        <v>54</v>
      </c>
      <c r="Z40">
        <v>44</v>
      </c>
      <c r="AA40">
        <v>10</v>
      </c>
      <c r="AB40">
        <v>54</v>
      </c>
      <c r="AC40">
        <v>54</v>
      </c>
      <c r="AD40">
        <v>53</v>
      </c>
      <c r="AE40">
        <v>54</v>
      </c>
    </row>
    <row r="41" spans="1:31" x14ac:dyDescent="0.3">
      <c r="A41">
        <v>2049</v>
      </c>
      <c r="B41">
        <v>3</v>
      </c>
      <c r="C41">
        <v>54</v>
      </c>
      <c r="D41">
        <v>2</v>
      </c>
      <c r="E41">
        <v>51</v>
      </c>
      <c r="F41">
        <v>53</v>
      </c>
      <c r="G41">
        <v>53</v>
      </c>
      <c r="H41">
        <v>3</v>
      </c>
      <c r="I41">
        <v>53</v>
      </c>
      <c r="J41">
        <v>53</v>
      </c>
      <c r="K41">
        <v>54</v>
      </c>
      <c r="L41">
        <v>52</v>
      </c>
      <c r="M41">
        <v>53</v>
      </c>
      <c r="N41">
        <v>54</v>
      </c>
      <c r="O41">
        <v>50</v>
      </c>
      <c r="P41">
        <v>45</v>
      </c>
      <c r="Q41">
        <v>54</v>
      </c>
      <c r="R41">
        <v>2</v>
      </c>
      <c r="S41">
        <v>52</v>
      </c>
      <c r="T41">
        <v>49</v>
      </c>
      <c r="U41">
        <v>54</v>
      </c>
      <c r="V41">
        <v>43</v>
      </c>
      <c r="W41">
        <v>52</v>
      </c>
      <c r="X41">
        <v>54</v>
      </c>
      <c r="Y41">
        <v>54</v>
      </c>
      <c r="Z41">
        <v>44</v>
      </c>
      <c r="AA41">
        <v>10</v>
      </c>
      <c r="AB41">
        <v>54</v>
      </c>
      <c r="AC41">
        <v>54</v>
      </c>
      <c r="AD41">
        <v>53</v>
      </c>
      <c r="AE41">
        <v>54</v>
      </c>
    </row>
    <row r="42" spans="1:31" x14ac:dyDescent="0.3">
      <c r="A42">
        <v>2050</v>
      </c>
      <c r="B42">
        <v>3</v>
      </c>
      <c r="C42">
        <v>54</v>
      </c>
      <c r="D42">
        <v>2</v>
      </c>
      <c r="E42">
        <v>51</v>
      </c>
      <c r="F42">
        <v>53</v>
      </c>
      <c r="G42">
        <v>53</v>
      </c>
      <c r="H42">
        <v>3</v>
      </c>
      <c r="I42">
        <v>53</v>
      </c>
      <c r="J42">
        <v>53</v>
      </c>
      <c r="K42">
        <v>54</v>
      </c>
      <c r="L42">
        <v>53</v>
      </c>
      <c r="M42">
        <v>54</v>
      </c>
      <c r="N42">
        <v>54</v>
      </c>
      <c r="O42">
        <v>52</v>
      </c>
      <c r="P42">
        <v>45</v>
      </c>
      <c r="Q42">
        <v>54</v>
      </c>
      <c r="R42">
        <v>2</v>
      </c>
      <c r="S42">
        <v>52</v>
      </c>
      <c r="T42">
        <v>50</v>
      </c>
      <c r="U42">
        <v>54</v>
      </c>
      <c r="V42">
        <v>45</v>
      </c>
      <c r="W42">
        <v>52</v>
      </c>
      <c r="X42">
        <v>54</v>
      </c>
      <c r="Y42">
        <v>54</v>
      </c>
      <c r="Z42">
        <v>44</v>
      </c>
      <c r="AA42">
        <v>10</v>
      </c>
      <c r="AB42">
        <v>54</v>
      </c>
      <c r="AC42">
        <v>54</v>
      </c>
      <c r="AD42">
        <v>53</v>
      </c>
      <c r="AE42">
        <v>54</v>
      </c>
    </row>
    <row r="43" spans="1:31" x14ac:dyDescent="0.3">
      <c r="A43">
        <v>2051</v>
      </c>
      <c r="B43">
        <v>3</v>
      </c>
      <c r="C43">
        <v>54</v>
      </c>
      <c r="D43">
        <v>2</v>
      </c>
      <c r="E43">
        <v>51</v>
      </c>
      <c r="F43">
        <v>53</v>
      </c>
      <c r="G43">
        <v>53</v>
      </c>
      <c r="H43">
        <v>3</v>
      </c>
      <c r="I43">
        <v>53</v>
      </c>
      <c r="J43">
        <v>54</v>
      </c>
      <c r="K43">
        <v>54</v>
      </c>
      <c r="L43">
        <v>53</v>
      </c>
      <c r="M43">
        <v>54</v>
      </c>
      <c r="N43">
        <v>54</v>
      </c>
      <c r="O43">
        <v>52</v>
      </c>
      <c r="P43">
        <v>45</v>
      </c>
      <c r="Q43">
        <v>54</v>
      </c>
      <c r="R43">
        <v>2</v>
      </c>
      <c r="S43">
        <v>53</v>
      </c>
      <c r="T43">
        <v>50</v>
      </c>
      <c r="U43">
        <v>54</v>
      </c>
      <c r="V43">
        <v>45</v>
      </c>
      <c r="W43">
        <v>52</v>
      </c>
      <c r="X43">
        <v>54</v>
      </c>
      <c r="Y43">
        <v>54</v>
      </c>
      <c r="Z43">
        <v>45</v>
      </c>
      <c r="AA43">
        <v>10</v>
      </c>
      <c r="AB43">
        <v>54</v>
      </c>
      <c r="AC43">
        <v>54</v>
      </c>
      <c r="AD43">
        <v>53</v>
      </c>
      <c r="AE43">
        <v>54</v>
      </c>
    </row>
    <row r="44" spans="1:31" x14ac:dyDescent="0.3">
      <c r="A44">
        <v>2052</v>
      </c>
      <c r="B44">
        <v>3</v>
      </c>
      <c r="C44">
        <v>54</v>
      </c>
      <c r="D44">
        <v>2</v>
      </c>
      <c r="E44">
        <v>51</v>
      </c>
      <c r="F44">
        <v>53</v>
      </c>
      <c r="G44">
        <v>53</v>
      </c>
      <c r="H44">
        <v>3</v>
      </c>
      <c r="I44">
        <v>53</v>
      </c>
      <c r="J44">
        <v>54</v>
      </c>
      <c r="K44">
        <v>54</v>
      </c>
      <c r="L44">
        <v>54</v>
      </c>
      <c r="M44">
        <v>54</v>
      </c>
      <c r="N44">
        <v>54</v>
      </c>
      <c r="O44">
        <v>52</v>
      </c>
      <c r="P44">
        <v>46</v>
      </c>
      <c r="Q44">
        <v>54</v>
      </c>
      <c r="R44">
        <v>2</v>
      </c>
      <c r="S44">
        <v>53</v>
      </c>
      <c r="T44">
        <v>50</v>
      </c>
      <c r="U44">
        <v>54</v>
      </c>
      <c r="V44">
        <v>45</v>
      </c>
      <c r="W44">
        <v>52</v>
      </c>
      <c r="X44">
        <v>54</v>
      </c>
      <c r="Y44">
        <v>54</v>
      </c>
      <c r="Z44">
        <v>46</v>
      </c>
      <c r="AA44">
        <v>10</v>
      </c>
      <c r="AB44">
        <v>54</v>
      </c>
      <c r="AC44">
        <v>54</v>
      </c>
      <c r="AD44">
        <v>53</v>
      </c>
      <c r="AE44">
        <v>54</v>
      </c>
    </row>
    <row r="45" spans="1:31" x14ac:dyDescent="0.3">
      <c r="A45">
        <v>2053</v>
      </c>
      <c r="B45">
        <v>3</v>
      </c>
      <c r="C45">
        <v>54</v>
      </c>
      <c r="D45">
        <v>2</v>
      </c>
      <c r="E45">
        <v>51</v>
      </c>
      <c r="F45">
        <v>53</v>
      </c>
      <c r="G45">
        <v>53</v>
      </c>
      <c r="H45">
        <v>3</v>
      </c>
      <c r="I45">
        <v>54</v>
      </c>
      <c r="J45">
        <v>54</v>
      </c>
      <c r="K45">
        <v>54</v>
      </c>
      <c r="L45">
        <v>54</v>
      </c>
      <c r="M45">
        <v>54</v>
      </c>
      <c r="N45">
        <v>54</v>
      </c>
      <c r="O45">
        <v>52</v>
      </c>
      <c r="P45">
        <v>47</v>
      </c>
      <c r="Q45">
        <v>54</v>
      </c>
      <c r="R45">
        <v>2</v>
      </c>
      <c r="S45">
        <v>53</v>
      </c>
      <c r="T45">
        <v>50</v>
      </c>
      <c r="U45">
        <v>54</v>
      </c>
      <c r="V45">
        <v>45</v>
      </c>
      <c r="W45">
        <v>52</v>
      </c>
      <c r="X45">
        <v>54</v>
      </c>
      <c r="Y45">
        <v>54</v>
      </c>
      <c r="Z45">
        <v>48</v>
      </c>
      <c r="AA45">
        <v>10</v>
      </c>
      <c r="AB45">
        <v>54</v>
      </c>
      <c r="AC45">
        <v>54</v>
      </c>
      <c r="AD45">
        <v>53</v>
      </c>
      <c r="AE45">
        <v>54</v>
      </c>
    </row>
    <row r="46" spans="1:31" x14ac:dyDescent="0.3">
      <c r="A46">
        <v>2054</v>
      </c>
      <c r="B46">
        <v>3</v>
      </c>
      <c r="C46">
        <v>54</v>
      </c>
      <c r="D46">
        <v>2</v>
      </c>
      <c r="E46">
        <v>51</v>
      </c>
      <c r="F46">
        <v>54</v>
      </c>
      <c r="G46">
        <v>53</v>
      </c>
      <c r="H46">
        <v>3</v>
      </c>
      <c r="I46">
        <v>54</v>
      </c>
      <c r="J46">
        <v>54</v>
      </c>
      <c r="K46">
        <v>54</v>
      </c>
      <c r="L46">
        <v>54</v>
      </c>
      <c r="M46">
        <v>54</v>
      </c>
      <c r="N46">
        <v>54</v>
      </c>
      <c r="O46">
        <v>52</v>
      </c>
      <c r="P46">
        <v>48</v>
      </c>
      <c r="Q46">
        <v>54</v>
      </c>
      <c r="R46">
        <v>2</v>
      </c>
      <c r="S46">
        <v>53</v>
      </c>
      <c r="T46">
        <v>50</v>
      </c>
      <c r="U46">
        <v>54</v>
      </c>
      <c r="V46">
        <v>47</v>
      </c>
      <c r="W46">
        <v>52</v>
      </c>
      <c r="X46">
        <v>54</v>
      </c>
      <c r="Y46">
        <v>54</v>
      </c>
      <c r="Z46">
        <v>48</v>
      </c>
      <c r="AA46">
        <v>10</v>
      </c>
      <c r="AB46">
        <v>54</v>
      </c>
      <c r="AC46">
        <v>54</v>
      </c>
      <c r="AD46">
        <v>54</v>
      </c>
      <c r="AE46">
        <v>54</v>
      </c>
    </row>
    <row r="47" spans="1:31" x14ac:dyDescent="0.3">
      <c r="A47">
        <v>2055</v>
      </c>
      <c r="B47">
        <v>3</v>
      </c>
      <c r="C47">
        <v>54</v>
      </c>
      <c r="D47">
        <v>2</v>
      </c>
      <c r="E47">
        <v>51</v>
      </c>
      <c r="F47">
        <v>54</v>
      </c>
      <c r="G47">
        <v>53</v>
      </c>
      <c r="H47">
        <v>3</v>
      </c>
      <c r="I47">
        <v>54</v>
      </c>
      <c r="J47">
        <v>54</v>
      </c>
      <c r="K47">
        <v>54</v>
      </c>
      <c r="L47">
        <v>54</v>
      </c>
      <c r="M47">
        <v>54</v>
      </c>
      <c r="N47">
        <v>54</v>
      </c>
      <c r="O47">
        <v>52</v>
      </c>
      <c r="P47">
        <v>48</v>
      </c>
      <c r="Q47">
        <v>54</v>
      </c>
      <c r="R47">
        <v>2</v>
      </c>
      <c r="S47">
        <v>53</v>
      </c>
      <c r="T47">
        <v>51</v>
      </c>
      <c r="U47">
        <v>54</v>
      </c>
      <c r="V47">
        <v>48</v>
      </c>
      <c r="W47">
        <v>52</v>
      </c>
      <c r="X47">
        <v>54</v>
      </c>
      <c r="Y47">
        <v>54</v>
      </c>
      <c r="Z47">
        <v>48</v>
      </c>
      <c r="AA47">
        <v>10</v>
      </c>
      <c r="AB47">
        <v>54</v>
      </c>
      <c r="AC47">
        <v>54</v>
      </c>
      <c r="AD47">
        <v>54</v>
      </c>
      <c r="AE47">
        <v>54</v>
      </c>
    </row>
    <row r="48" spans="1:31" x14ac:dyDescent="0.3">
      <c r="A48">
        <v>2056</v>
      </c>
      <c r="B48">
        <v>3</v>
      </c>
      <c r="C48">
        <v>54</v>
      </c>
      <c r="D48">
        <v>2</v>
      </c>
      <c r="E48">
        <v>51</v>
      </c>
      <c r="F48">
        <v>54</v>
      </c>
      <c r="G48">
        <v>53</v>
      </c>
      <c r="H48">
        <v>3</v>
      </c>
      <c r="I48">
        <v>54</v>
      </c>
      <c r="J48">
        <v>54</v>
      </c>
      <c r="K48">
        <v>54</v>
      </c>
      <c r="L48">
        <v>54</v>
      </c>
      <c r="M48">
        <v>54</v>
      </c>
      <c r="N48">
        <v>54</v>
      </c>
      <c r="O48">
        <v>52</v>
      </c>
      <c r="P48">
        <v>48</v>
      </c>
      <c r="Q48">
        <v>54</v>
      </c>
      <c r="R48">
        <v>2</v>
      </c>
      <c r="S48">
        <v>53</v>
      </c>
      <c r="T48">
        <v>51</v>
      </c>
      <c r="U48">
        <v>54</v>
      </c>
      <c r="V48">
        <v>48</v>
      </c>
      <c r="W48">
        <v>52</v>
      </c>
      <c r="X48">
        <v>54</v>
      </c>
      <c r="Y48">
        <v>54</v>
      </c>
      <c r="Z48">
        <v>49</v>
      </c>
      <c r="AA48">
        <v>10</v>
      </c>
      <c r="AB48">
        <v>54</v>
      </c>
      <c r="AC48">
        <v>54</v>
      </c>
      <c r="AD48">
        <v>54</v>
      </c>
      <c r="AE48">
        <v>54</v>
      </c>
    </row>
    <row r="49" spans="1:31" x14ac:dyDescent="0.3">
      <c r="A49">
        <v>2057</v>
      </c>
      <c r="B49">
        <v>3</v>
      </c>
      <c r="C49">
        <v>54</v>
      </c>
      <c r="D49">
        <v>2</v>
      </c>
      <c r="E49">
        <v>51</v>
      </c>
      <c r="F49">
        <v>54</v>
      </c>
      <c r="G49">
        <v>53</v>
      </c>
      <c r="H49">
        <v>3</v>
      </c>
      <c r="I49">
        <v>54</v>
      </c>
      <c r="J49">
        <v>54</v>
      </c>
      <c r="K49">
        <v>54</v>
      </c>
      <c r="L49">
        <v>54</v>
      </c>
      <c r="M49">
        <v>54</v>
      </c>
      <c r="N49">
        <v>54</v>
      </c>
      <c r="O49">
        <v>52</v>
      </c>
      <c r="P49">
        <v>49</v>
      </c>
      <c r="Q49">
        <v>54</v>
      </c>
      <c r="R49">
        <v>2</v>
      </c>
      <c r="S49">
        <v>53</v>
      </c>
      <c r="T49">
        <v>51</v>
      </c>
      <c r="U49">
        <v>54</v>
      </c>
      <c r="V49">
        <v>50</v>
      </c>
      <c r="W49">
        <v>52</v>
      </c>
      <c r="X49">
        <v>54</v>
      </c>
      <c r="Y49">
        <v>54</v>
      </c>
      <c r="Z49">
        <v>49</v>
      </c>
      <c r="AA49">
        <v>10</v>
      </c>
      <c r="AB49">
        <v>54</v>
      </c>
      <c r="AC49">
        <v>54</v>
      </c>
      <c r="AD49">
        <v>54</v>
      </c>
      <c r="AE49">
        <v>54</v>
      </c>
    </row>
    <row r="50" spans="1:31" x14ac:dyDescent="0.3">
      <c r="A50">
        <v>2058</v>
      </c>
      <c r="B50">
        <v>3</v>
      </c>
      <c r="C50">
        <v>54</v>
      </c>
      <c r="D50">
        <v>2</v>
      </c>
      <c r="E50">
        <v>52</v>
      </c>
      <c r="F50">
        <v>54</v>
      </c>
      <c r="G50">
        <v>53</v>
      </c>
      <c r="H50">
        <v>3</v>
      </c>
      <c r="I50">
        <v>54</v>
      </c>
      <c r="J50">
        <v>54</v>
      </c>
      <c r="K50">
        <v>54</v>
      </c>
      <c r="L50">
        <v>54</v>
      </c>
      <c r="M50">
        <v>54</v>
      </c>
      <c r="N50">
        <v>54</v>
      </c>
      <c r="O50">
        <v>53</v>
      </c>
      <c r="P50">
        <v>49</v>
      </c>
      <c r="Q50">
        <v>54</v>
      </c>
      <c r="R50">
        <v>2</v>
      </c>
      <c r="S50">
        <v>53</v>
      </c>
      <c r="T50">
        <v>51</v>
      </c>
      <c r="U50">
        <v>54</v>
      </c>
      <c r="V50">
        <v>50</v>
      </c>
      <c r="W50">
        <v>52</v>
      </c>
      <c r="X50">
        <v>54</v>
      </c>
      <c r="Y50">
        <v>54</v>
      </c>
      <c r="Z50">
        <v>51</v>
      </c>
      <c r="AA50">
        <v>10</v>
      </c>
      <c r="AB50">
        <v>54</v>
      </c>
      <c r="AC50">
        <v>54</v>
      </c>
      <c r="AD50">
        <v>54</v>
      </c>
      <c r="AE50">
        <v>54</v>
      </c>
    </row>
    <row r="51" spans="1:31" x14ac:dyDescent="0.3">
      <c r="A51">
        <v>2059</v>
      </c>
      <c r="B51">
        <v>3</v>
      </c>
      <c r="C51">
        <v>54</v>
      </c>
      <c r="D51">
        <v>2</v>
      </c>
      <c r="E51">
        <v>52</v>
      </c>
      <c r="F51">
        <v>54</v>
      </c>
      <c r="G51">
        <v>53</v>
      </c>
      <c r="H51">
        <v>3</v>
      </c>
      <c r="I51">
        <v>54</v>
      </c>
      <c r="J51">
        <v>54</v>
      </c>
      <c r="K51">
        <v>54</v>
      </c>
      <c r="L51">
        <v>54</v>
      </c>
      <c r="M51">
        <v>54</v>
      </c>
      <c r="N51">
        <v>54</v>
      </c>
      <c r="O51">
        <v>53</v>
      </c>
      <c r="P51">
        <v>51</v>
      </c>
      <c r="Q51">
        <v>54</v>
      </c>
      <c r="R51">
        <v>2</v>
      </c>
      <c r="S51">
        <v>53</v>
      </c>
      <c r="T51">
        <v>52</v>
      </c>
      <c r="U51">
        <v>54</v>
      </c>
      <c r="V51">
        <v>51</v>
      </c>
      <c r="W51">
        <v>52</v>
      </c>
      <c r="X51">
        <v>54</v>
      </c>
      <c r="Y51">
        <v>54</v>
      </c>
      <c r="Z51">
        <v>51</v>
      </c>
      <c r="AA51">
        <v>10</v>
      </c>
      <c r="AB51">
        <v>54</v>
      </c>
      <c r="AC51">
        <v>54</v>
      </c>
      <c r="AD51">
        <v>54</v>
      </c>
      <c r="AE51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ED01-41C4-4293-BF47-F8802DC6CB72}">
  <dimension ref="A1:AE51"/>
  <sheetViews>
    <sheetView topLeftCell="B19" workbookViewId="0">
      <selection activeCell="H19" sqref="H1:H1048576"/>
    </sheetView>
  </sheetViews>
  <sheetFormatPr defaultRowHeight="14.4" x14ac:dyDescent="0.3"/>
  <sheetData>
    <row r="1" spans="1:31" x14ac:dyDescent="0.3">
      <c r="A1" t="s">
        <v>0</v>
      </c>
    </row>
    <row r="2" spans="1:31" x14ac:dyDescent="0.3">
      <c r="A2">
        <v>2010</v>
      </c>
      <c r="B2">
        <v>1</v>
      </c>
      <c r="C2">
        <v>17</v>
      </c>
      <c r="D2">
        <v>1</v>
      </c>
      <c r="E2">
        <v>2</v>
      </c>
      <c r="F2">
        <v>4</v>
      </c>
      <c r="G2">
        <v>8</v>
      </c>
      <c r="H2">
        <v>1</v>
      </c>
      <c r="I2">
        <v>9</v>
      </c>
      <c r="J2">
        <v>6</v>
      </c>
      <c r="K2">
        <v>15</v>
      </c>
      <c r="L2">
        <v>2</v>
      </c>
      <c r="M2">
        <v>4</v>
      </c>
      <c r="N2">
        <v>8</v>
      </c>
      <c r="O2">
        <v>2</v>
      </c>
      <c r="P2">
        <v>2</v>
      </c>
      <c r="Q2">
        <v>8</v>
      </c>
      <c r="R2">
        <v>1</v>
      </c>
      <c r="S2">
        <v>1</v>
      </c>
      <c r="T2">
        <v>2</v>
      </c>
      <c r="U2">
        <v>9</v>
      </c>
      <c r="V2">
        <v>1</v>
      </c>
      <c r="W2">
        <v>2</v>
      </c>
      <c r="X2">
        <v>10</v>
      </c>
      <c r="Y2">
        <v>8</v>
      </c>
      <c r="Z2">
        <v>2</v>
      </c>
      <c r="AA2">
        <v>1</v>
      </c>
      <c r="AB2">
        <v>11</v>
      </c>
      <c r="AC2">
        <v>8</v>
      </c>
      <c r="AD2">
        <v>11</v>
      </c>
      <c r="AE2">
        <v>9</v>
      </c>
    </row>
    <row r="3" spans="1:31" x14ac:dyDescent="0.3">
      <c r="A3">
        <v>2011</v>
      </c>
      <c r="B3">
        <v>1</v>
      </c>
      <c r="C3">
        <v>25</v>
      </c>
      <c r="D3">
        <v>1</v>
      </c>
      <c r="E3">
        <v>3</v>
      </c>
      <c r="F3">
        <v>5</v>
      </c>
      <c r="G3">
        <v>13</v>
      </c>
      <c r="H3">
        <v>1</v>
      </c>
      <c r="I3">
        <v>12</v>
      </c>
      <c r="J3">
        <v>8</v>
      </c>
      <c r="K3">
        <v>22</v>
      </c>
      <c r="L3">
        <v>2</v>
      </c>
      <c r="M3">
        <v>5</v>
      </c>
      <c r="N3">
        <v>12</v>
      </c>
      <c r="O3">
        <v>3</v>
      </c>
      <c r="P3">
        <v>3</v>
      </c>
      <c r="Q3">
        <v>11</v>
      </c>
      <c r="R3">
        <v>1</v>
      </c>
      <c r="S3">
        <v>1</v>
      </c>
      <c r="T3">
        <v>2</v>
      </c>
      <c r="U3">
        <v>10</v>
      </c>
      <c r="V3">
        <v>1</v>
      </c>
      <c r="W3">
        <v>3</v>
      </c>
      <c r="X3">
        <v>11</v>
      </c>
      <c r="Y3">
        <v>10</v>
      </c>
      <c r="Z3">
        <v>3</v>
      </c>
      <c r="AA3">
        <v>2</v>
      </c>
      <c r="AB3">
        <v>15</v>
      </c>
      <c r="AC3">
        <v>11</v>
      </c>
      <c r="AD3">
        <v>14</v>
      </c>
      <c r="AE3">
        <v>13</v>
      </c>
    </row>
    <row r="4" spans="1:31" x14ac:dyDescent="0.3">
      <c r="A4">
        <v>2012</v>
      </c>
      <c r="B4">
        <v>1</v>
      </c>
      <c r="C4">
        <v>31</v>
      </c>
      <c r="D4">
        <v>1</v>
      </c>
      <c r="E4">
        <v>4</v>
      </c>
      <c r="F4">
        <v>6</v>
      </c>
      <c r="G4">
        <v>17</v>
      </c>
      <c r="H4">
        <v>1</v>
      </c>
      <c r="I4">
        <v>14</v>
      </c>
      <c r="J4">
        <v>11</v>
      </c>
      <c r="K4">
        <v>29</v>
      </c>
      <c r="L4">
        <v>3</v>
      </c>
      <c r="M4">
        <v>6</v>
      </c>
      <c r="N4">
        <v>16</v>
      </c>
      <c r="O4">
        <v>4</v>
      </c>
      <c r="P4">
        <v>4</v>
      </c>
      <c r="Q4">
        <v>13</v>
      </c>
      <c r="R4">
        <v>1</v>
      </c>
      <c r="S4">
        <v>1</v>
      </c>
      <c r="T4">
        <v>3</v>
      </c>
      <c r="U4">
        <v>11</v>
      </c>
      <c r="V4">
        <v>1</v>
      </c>
      <c r="W4">
        <v>4</v>
      </c>
      <c r="X4">
        <v>13</v>
      </c>
      <c r="Y4">
        <v>12</v>
      </c>
      <c r="Z4">
        <v>4</v>
      </c>
      <c r="AA4">
        <v>2</v>
      </c>
      <c r="AB4">
        <v>17</v>
      </c>
      <c r="AC4">
        <v>12</v>
      </c>
      <c r="AD4">
        <v>18</v>
      </c>
      <c r="AE4">
        <v>16</v>
      </c>
    </row>
    <row r="5" spans="1:31" x14ac:dyDescent="0.3">
      <c r="A5">
        <v>2013</v>
      </c>
      <c r="B5">
        <v>1</v>
      </c>
      <c r="C5">
        <v>39</v>
      </c>
      <c r="D5">
        <v>1</v>
      </c>
      <c r="E5">
        <v>6</v>
      </c>
      <c r="F5">
        <v>6</v>
      </c>
      <c r="G5">
        <v>21</v>
      </c>
      <c r="H5">
        <v>1</v>
      </c>
      <c r="I5">
        <v>17</v>
      </c>
      <c r="J5">
        <v>15</v>
      </c>
      <c r="K5">
        <v>39</v>
      </c>
      <c r="L5">
        <v>3</v>
      </c>
      <c r="M5">
        <v>10</v>
      </c>
      <c r="N5">
        <v>21</v>
      </c>
      <c r="O5">
        <v>5</v>
      </c>
      <c r="P5">
        <v>5</v>
      </c>
      <c r="Q5">
        <v>15</v>
      </c>
      <c r="R5">
        <v>1</v>
      </c>
      <c r="S5">
        <v>1</v>
      </c>
      <c r="T5">
        <v>4</v>
      </c>
      <c r="U5">
        <v>12</v>
      </c>
      <c r="V5">
        <v>1</v>
      </c>
      <c r="W5">
        <v>5</v>
      </c>
      <c r="X5">
        <v>14</v>
      </c>
      <c r="Y5">
        <v>14</v>
      </c>
      <c r="Z5">
        <v>5</v>
      </c>
      <c r="AA5">
        <v>2</v>
      </c>
      <c r="AB5">
        <v>21</v>
      </c>
      <c r="AC5">
        <v>14</v>
      </c>
      <c r="AD5">
        <v>24</v>
      </c>
      <c r="AE5">
        <v>19</v>
      </c>
    </row>
    <row r="6" spans="1:31" x14ac:dyDescent="0.3">
      <c r="A6">
        <v>2014</v>
      </c>
      <c r="B6">
        <v>1</v>
      </c>
      <c r="C6">
        <v>47</v>
      </c>
      <c r="D6">
        <v>1</v>
      </c>
      <c r="E6">
        <v>7</v>
      </c>
      <c r="F6">
        <v>8</v>
      </c>
      <c r="G6">
        <v>25</v>
      </c>
      <c r="H6">
        <v>1</v>
      </c>
      <c r="I6">
        <v>20</v>
      </c>
      <c r="J6">
        <v>17</v>
      </c>
      <c r="K6">
        <v>48</v>
      </c>
      <c r="L6">
        <v>3</v>
      </c>
      <c r="M6">
        <v>12</v>
      </c>
      <c r="N6">
        <v>25</v>
      </c>
      <c r="O6">
        <v>6</v>
      </c>
      <c r="P6">
        <v>6</v>
      </c>
      <c r="Q6">
        <v>18</v>
      </c>
      <c r="R6">
        <v>1</v>
      </c>
      <c r="S6">
        <v>1</v>
      </c>
      <c r="T6">
        <v>5</v>
      </c>
      <c r="U6">
        <v>15</v>
      </c>
      <c r="V6">
        <v>1</v>
      </c>
      <c r="W6">
        <v>6</v>
      </c>
      <c r="X6">
        <v>17</v>
      </c>
      <c r="Y6">
        <v>16</v>
      </c>
      <c r="Z6">
        <v>6</v>
      </c>
      <c r="AA6">
        <v>2</v>
      </c>
      <c r="AB6">
        <v>25</v>
      </c>
      <c r="AC6">
        <v>16</v>
      </c>
      <c r="AD6">
        <v>28</v>
      </c>
      <c r="AE6">
        <v>25</v>
      </c>
    </row>
    <row r="7" spans="1:31" x14ac:dyDescent="0.3">
      <c r="A7">
        <v>2015</v>
      </c>
      <c r="B7">
        <v>1</v>
      </c>
      <c r="C7">
        <v>58</v>
      </c>
      <c r="D7">
        <v>1</v>
      </c>
      <c r="E7">
        <v>9</v>
      </c>
      <c r="F7">
        <v>11</v>
      </c>
      <c r="G7">
        <v>32</v>
      </c>
      <c r="H7">
        <v>1</v>
      </c>
      <c r="I7">
        <v>24</v>
      </c>
      <c r="J7">
        <v>20</v>
      </c>
      <c r="K7">
        <v>59</v>
      </c>
      <c r="L7">
        <v>4</v>
      </c>
      <c r="M7">
        <v>16</v>
      </c>
      <c r="N7">
        <v>30</v>
      </c>
      <c r="O7">
        <v>7</v>
      </c>
      <c r="P7">
        <v>7</v>
      </c>
      <c r="Q7">
        <v>23</v>
      </c>
      <c r="R7">
        <v>1</v>
      </c>
      <c r="S7">
        <v>2</v>
      </c>
      <c r="T7">
        <v>6</v>
      </c>
      <c r="U7">
        <v>20</v>
      </c>
      <c r="V7">
        <v>2</v>
      </c>
      <c r="W7">
        <v>7</v>
      </c>
      <c r="X7">
        <v>23</v>
      </c>
      <c r="Y7">
        <v>22</v>
      </c>
      <c r="Z7">
        <v>7</v>
      </c>
      <c r="AA7">
        <v>2</v>
      </c>
      <c r="AB7">
        <v>33</v>
      </c>
      <c r="AC7">
        <v>20</v>
      </c>
      <c r="AD7">
        <v>35</v>
      </c>
      <c r="AE7">
        <v>30</v>
      </c>
    </row>
    <row r="8" spans="1:31" x14ac:dyDescent="0.3">
      <c r="A8">
        <v>2016</v>
      </c>
      <c r="B8">
        <v>1</v>
      </c>
      <c r="C8">
        <v>70</v>
      </c>
      <c r="D8">
        <v>1</v>
      </c>
      <c r="E8">
        <v>11</v>
      </c>
      <c r="F8">
        <v>16</v>
      </c>
      <c r="G8">
        <v>41</v>
      </c>
      <c r="H8">
        <v>1</v>
      </c>
      <c r="I8">
        <v>28</v>
      </c>
      <c r="J8">
        <v>23</v>
      </c>
      <c r="K8">
        <v>73</v>
      </c>
      <c r="L8">
        <v>5</v>
      </c>
      <c r="M8">
        <v>19</v>
      </c>
      <c r="N8">
        <v>38</v>
      </c>
      <c r="O8">
        <v>8</v>
      </c>
      <c r="P8">
        <v>8</v>
      </c>
      <c r="Q8">
        <v>28</v>
      </c>
      <c r="R8">
        <v>1</v>
      </c>
      <c r="S8">
        <v>3</v>
      </c>
      <c r="T8">
        <v>7</v>
      </c>
      <c r="U8">
        <v>25</v>
      </c>
      <c r="V8">
        <v>3</v>
      </c>
      <c r="W8">
        <v>8</v>
      </c>
      <c r="X8">
        <v>29</v>
      </c>
      <c r="Y8">
        <v>26</v>
      </c>
      <c r="Z8">
        <v>8</v>
      </c>
      <c r="AA8">
        <v>2</v>
      </c>
      <c r="AB8">
        <v>42</v>
      </c>
      <c r="AC8">
        <v>26</v>
      </c>
      <c r="AD8">
        <v>42</v>
      </c>
      <c r="AE8">
        <v>36</v>
      </c>
    </row>
    <row r="9" spans="1:31" x14ac:dyDescent="0.3">
      <c r="A9">
        <v>2017</v>
      </c>
      <c r="B9">
        <v>1</v>
      </c>
      <c r="C9">
        <v>86</v>
      </c>
      <c r="D9">
        <v>1</v>
      </c>
      <c r="E9">
        <v>15</v>
      </c>
      <c r="F9">
        <v>22</v>
      </c>
      <c r="G9">
        <v>50</v>
      </c>
      <c r="H9">
        <v>1</v>
      </c>
      <c r="I9">
        <v>34</v>
      </c>
      <c r="J9">
        <v>26</v>
      </c>
      <c r="K9">
        <v>86</v>
      </c>
      <c r="L9">
        <v>7</v>
      </c>
      <c r="M9">
        <v>21</v>
      </c>
      <c r="N9">
        <v>46</v>
      </c>
      <c r="O9">
        <v>10</v>
      </c>
      <c r="P9">
        <v>9</v>
      </c>
      <c r="Q9">
        <v>33</v>
      </c>
      <c r="R9">
        <v>1</v>
      </c>
      <c r="S9">
        <v>4</v>
      </c>
      <c r="T9">
        <v>8</v>
      </c>
      <c r="U9">
        <v>33</v>
      </c>
      <c r="V9">
        <v>4</v>
      </c>
      <c r="W9">
        <v>9</v>
      </c>
      <c r="X9">
        <v>36</v>
      </c>
      <c r="Y9">
        <v>33</v>
      </c>
      <c r="Z9">
        <v>9</v>
      </c>
      <c r="AA9">
        <v>2</v>
      </c>
      <c r="AB9">
        <v>49</v>
      </c>
      <c r="AC9">
        <v>32</v>
      </c>
      <c r="AD9">
        <v>48</v>
      </c>
      <c r="AE9">
        <v>43</v>
      </c>
    </row>
    <row r="10" spans="1:31" x14ac:dyDescent="0.3">
      <c r="A10">
        <v>2018</v>
      </c>
      <c r="B10">
        <v>1</v>
      </c>
      <c r="C10">
        <v>102</v>
      </c>
      <c r="D10">
        <v>1</v>
      </c>
      <c r="E10">
        <v>17</v>
      </c>
      <c r="F10">
        <v>27</v>
      </c>
      <c r="G10">
        <v>62</v>
      </c>
      <c r="H10">
        <v>1</v>
      </c>
      <c r="I10">
        <v>42</v>
      </c>
      <c r="J10">
        <v>31</v>
      </c>
      <c r="K10">
        <v>104</v>
      </c>
      <c r="L10">
        <v>9</v>
      </c>
      <c r="M10">
        <v>25</v>
      </c>
      <c r="N10">
        <v>55</v>
      </c>
      <c r="O10">
        <v>11</v>
      </c>
      <c r="P10">
        <v>10</v>
      </c>
      <c r="Q10">
        <v>38</v>
      </c>
      <c r="R10">
        <v>1</v>
      </c>
      <c r="S10">
        <v>5</v>
      </c>
      <c r="T10">
        <v>9</v>
      </c>
      <c r="U10">
        <v>39</v>
      </c>
      <c r="V10">
        <v>5</v>
      </c>
      <c r="W10">
        <v>12</v>
      </c>
      <c r="X10">
        <v>44</v>
      </c>
      <c r="Y10">
        <v>38</v>
      </c>
      <c r="Z10">
        <v>10</v>
      </c>
      <c r="AA10">
        <v>2</v>
      </c>
      <c r="AB10">
        <v>61</v>
      </c>
      <c r="AC10">
        <v>38</v>
      </c>
      <c r="AD10">
        <v>58</v>
      </c>
      <c r="AE10">
        <v>50</v>
      </c>
    </row>
    <row r="11" spans="1:31" x14ac:dyDescent="0.3">
      <c r="A11">
        <v>2019</v>
      </c>
      <c r="B11">
        <v>1</v>
      </c>
      <c r="C11">
        <v>123</v>
      </c>
      <c r="D11">
        <v>1</v>
      </c>
      <c r="E11">
        <v>24</v>
      </c>
      <c r="F11">
        <v>33</v>
      </c>
      <c r="G11">
        <v>73</v>
      </c>
      <c r="H11">
        <v>1</v>
      </c>
      <c r="I11">
        <v>50</v>
      </c>
      <c r="J11">
        <v>37</v>
      </c>
      <c r="K11">
        <v>120</v>
      </c>
      <c r="L11">
        <v>11</v>
      </c>
      <c r="M11">
        <v>29</v>
      </c>
      <c r="N11">
        <v>65</v>
      </c>
      <c r="O11">
        <v>12</v>
      </c>
      <c r="P11">
        <v>11</v>
      </c>
      <c r="Q11">
        <v>46</v>
      </c>
      <c r="R11">
        <v>1</v>
      </c>
      <c r="S11">
        <v>6</v>
      </c>
      <c r="T11">
        <v>10</v>
      </c>
      <c r="U11">
        <v>48</v>
      </c>
      <c r="V11">
        <v>6</v>
      </c>
      <c r="W11">
        <v>14</v>
      </c>
      <c r="X11">
        <v>54</v>
      </c>
      <c r="Y11">
        <v>46</v>
      </c>
      <c r="Z11">
        <v>12</v>
      </c>
      <c r="AA11">
        <v>2</v>
      </c>
      <c r="AB11">
        <v>70</v>
      </c>
      <c r="AC11">
        <v>46</v>
      </c>
      <c r="AD11">
        <v>66</v>
      </c>
      <c r="AE11">
        <v>62</v>
      </c>
    </row>
    <row r="12" spans="1:31" x14ac:dyDescent="0.3">
      <c r="A12">
        <v>2020</v>
      </c>
      <c r="B12">
        <v>1</v>
      </c>
      <c r="C12">
        <v>142</v>
      </c>
      <c r="D12">
        <v>1</v>
      </c>
      <c r="E12">
        <v>27</v>
      </c>
      <c r="F12">
        <v>40</v>
      </c>
      <c r="G12">
        <v>86</v>
      </c>
      <c r="H12">
        <v>1</v>
      </c>
      <c r="I12">
        <v>58</v>
      </c>
      <c r="J12">
        <v>42</v>
      </c>
      <c r="K12">
        <v>137</v>
      </c>
      <c r="L12">
        <v>15</v>
      </c>
      <c r="M12">
        <v>34</v>
      </c>
      <c r="N12">
        <v>76</v>
      </c>
      <c r="O12">
        <v>13</v>
      </c>
      <c r="P12">
        <v>12</v>
      </c>
      <c r="Q12">
        <v>54</v>
      </c>
      <c r="R12">
        <v>1</v>
      </c>
      <c r="S12">
        <v>7</v>
      </c>
      <c r="T12">
        <v>11</v>
      </c>
      <c r="U12">
        <v>56</v>
      </c>
      <c r="V12">
        <v>7</v>
      </c>
      <c r="W12">
        <v>15</v>
      </c>
      <c r="X12">
        <v>64</v>
      </c>
      <c r="Y12">
        <v>55</v>
      </c>
      <c r="Z12">
        <v>13</v>
      </c>
      <c r="AA12">
        <v>3</v>
      </c>
      <c r="AB12">
        <v>82</v>
      </c>
      <c r="AC12">
        <v>54</v>
      </c>
      <c r="AD12">
        <v>76</v>
      </c>
      <c r="AE12">
        <v>71</v>
      </c>
    </row>
    <row r="13" spans="1:31" x14ac:dyDescent="0.3">
      <c r="A13">
        <v>2021</v>
      </c>
      <c r="B13">
        <v>1</v>
      </c>
      <c r="C13">
        <v>163</v>
      </c>
      <c r="D13">
        <v>1</v>
      </c>
      <c r="E13">
        <v>30</v>
      </c>
      <c r="F13">
        <v>49</v>
      </c>
      <c r="G13">
        <v>98</v>
      </c>
      <c r="H13">
        <v>1</v>
      </c>
      <c r="I13">
        <v>69</v>
      </c>
      <c r="J13">
        <v>50</v>
      </c>
      <c r="K13">
        <v>159</v>
      </c>
      <c r="L13">
        <v>18</v>
      </c>
      <c r="M13">
        <v>40</v>
      </c>
      <c r="N13">
        <v>89</v>
      </c>
      <c r="O13">
        <v>14</v>
      </c>
      <c r="P13">
        <v>13</v>
      </c>
      <c r="Q13">
        <v>60</v>
      </c>
      <c r="R13">
        <v>1</v>
      </c>
      <c r="S13">
        <v>9</v>
      </c>
      <c r="T13">
        <v>12</v>
      </c>
      <c r="U13">
        <v>65</v>
      </c>
      <c r="V13">
        <v>8</v>
      </c>
      <c r="W13">
        <v>16</v>
      </c>
      <c r="X13">
        <v>75</v>
      </c>
      <c r="Y13">
        <v>66</v>
      </c>
      <c r="Z13">
        <v>15</v>
      </c>
      <c r="AA13">
        <v>3</v>
      </c>
      <c r="AB13">
        <v>97</v>
      </c>
      <c r="AC13">
        <v>61</v>
      </c>
      <c r="AD13">
        <v>88</v>
      </c>
      <c r="AE13">
        <v>81</v>
      </c>
    </row>
    <row r="14" spans="1:31" x14ac:dyDescent="0.3">
      <c r="A14">
        <v>2022</v>
      </c>
      <c r="B14">
        <v>1</v>
      </c>
      <c r="C14">
        <v>184</v>
      </c>
      <c r="D14">
        <v>1</v>
      </c>
      <c r="E14">
        <v>34</v>
      </c>
      <c r="F14">
        <v>57</v>
      </c>
      <c r="G14">
        <v>112</v>
      </c>
      <c r="H14">
        <v>1</v>
      </c>
      <c r="I14">
        <v>80</v>
      </c>
      <c r="J14">
        <v>56</v>
      </c>
      <c r="K14">
        <v>181</v>
      </c>
      <c r="L14">
        <v>21</v>
      </c>
      <c r="M14">
        <v>45</v>
      </c>
      <c r="N14">
        <v>106</v>
      </c>
      <c r="O14">
        <v>16</v>
      </c>
      <c r="P14">
        <v>15</v>
      </c>
      <c r="Q14">
        <v>71</v>
      </c>
      <c r="R14">
        <v>1</v>
      </c>
      <c r="S14">
        <v>11</v>
      </c>
      <c r="T14">
        <v>13</v>
      </c>
      <c r="U14">
        <v>76</v>
      </c>
      <c r="V14">
        <v>9</v>
      </c>
      <c r="W14">
        <v>19</v>
      </c>
      <c r="X14">
        <v>86</v>
      </c>
      <c r="Y14">
        <v>76</v>
      </c>
      <c r="Z14">
        <v>17</v>
      </c>
      <c r="AA14">
        <v>3</v>
      </c>
      <c r="AB14">
        <v>110</v>
      </c>
      <c r="AC14">
        <v>70</v>
      </c>
      <c r="AD14">
        <v>100</v>
      </c>
      <c r="AE14">
        <v>93</v>
      </c>
    </row>
    <row r="15" spans="1:31" x14ac:dyDescent="0.3">
      <c r="A15">
        <v>2023</v>
      </c>
      <c r="B15">
        <v>1</v>
      </c>
      <c r="C15">
        <v>209</v>
      </c>
      <c r="D15">
        <v>1</v>
      </c>
      <c r="E15">
        <v>40</v>
      </c>
      <c r="F15">
        <v>65</v>
      </c>
      <c r="G15">
        <v>128</v>
      </c>
      <c r="H15">
        <v>1</v>
      </c>
      <c r="I15">
        <v>92</v>
      </c>
      <c r="J15">
        <v>64</v>
      </c>
      <c r="K15">
        <v>205</v>
      </c>
      <c r="L15">
        <v>25</v>
      </c>
      <c r="M15">
        <v>50</v>
      </c>
      <c r="N15">
        <v>126</v>
      </c>
      <c r="O15">
        <v>19</v>
      </c>
      <c r="P15">
        <v>16</v>
      </c>
      <c r="Q15">
        <v>81</v>
      </c>
      <c r="R15">
        <v>1</v>
      </c>
      <c r="S15">
        <v>13</v>
      </c>
      <c r="T15">
        <v>15</v>
      </c>
      <c r="U15">
        <v>88</v>
      </c>
      <c r="V15">
        <v>10</v>
      </c>
      <c r="W15">
        <v>22</v>
      </c>
      <c r="X15">
        <v>99</v>
      </c>
      <c r="Y15">
        <v>88</v>
      </c>
      <c r="Z15">
        <v>18</v>
      </c>
      <c r="AA15">
        <v>3</v>
      </c>
      <c r="AB15">
        <v>128</v>
      </c>
      <c r="AC15">
        <v>80</v>
      </c>
      <c r="AD15">
        <v>115</v>
      </c>
      <c r="AE15">
        <v>107</v>
      </c>
    </row>
    <row r="16" spans="1:31" x14ac:dyDescent="0.3">
      <c r="A16">
        <v>2024</v>
      </c>
      <c r="B16">
        <v>1</v>
      </c>
      <c r="C16">
        <v>234</v>
      </c>
      <c r="D16">
        <v>1</v>
      </c>
      <c r="E16">
        <v>44</v>
      </c>
      <c r="F16">
        <v>77</v>
      </c>
      <c r="G16">
        <v>148</v>
      </c>
      <c r="H16">
        <v>1</v>
      </c>
      <c r="I16">
        <v>108</v>
      </c>
      <c r="J16">
        <v>74</v>
      </c>
      <c r="K16">
        <v>228</v>
      </c>
      <c r="L16">
        <v>27</v>
      </c>
      <c r="M16">
        <v>58</v>
      </c>
      <c r="N16">
        <v>145</v>
      </c>
      <c r="O16">
        <v>21</v>
      </c>
      <c r="P16">
        <v>18</v>
      </c>
      <c r="Q16">
        <v>91</v>
      </c>
      <c r="R16">
        <v>1</v>
      </c>
      <c r="S16">
        <v>15</v>
      </c>
      <c r="T16">
        <v>16</v>
      </c>
      <c r="U16">
        <v>102</v>
      </c>
      <c r="V16">
        <v>11</v>
      </c>
      <c r="W16">
        <v>26</v>
      </c>
      <c r="X16">
        <v>117</v>
      </c>
      <c r="Y16">
        <v>101</v>
      </c>
      <c r="Z16">
        <v>21</v>
      </c>
      <c r="AA16">
        <v>3</v>
      </c>
      <c r="AB16">
        <v>145</v>
      </c>
      <c r="AC16">
        <v>91</v>
      </c>
      <c r="AD16">
        <v>129</v>
      </c>
      <c r="AE16">
        <v>124</v>
      </c>
    </row>
    <row r="17" spans="1:31" x14ac:dyDescent="0.3">
      <c r="A17">
        <v>2025</v>
      </c>
      <c r="B17">
        <v>1</v>
      </c>
      <c r="C17">
        <v>259</v>
      </c>
      <c r="D17">
        <v>1</v>
      </c>
      <c r="E17">
        <v>51</v>
      </c>
      <c r="F17">
        <v>89</v>
      </c>
      <c r="G17">
        <v>164</v>
      </c>
      <c r="H17">
        <v>1</v>
      </c>
      <c r="I17">
        <v>125</v>
      </c>
      <c r="J17">
        <v>85</v>
      </c>
      <c r="K17">
        <v>253</v>
      </c>
      <c r="L17">
        <v>31</v>
      </c>
      <c r="M17">
        <v>65</v>
      </c>
      <c r="N17">
        <v>170</v>
      </c>
      <c r="O17">
        <v>25</v>
      </c>
      <c r="P17">
        <v>20</v>
      </c>
      <c r="Q17">
        <v>104</v>
      </c>
      <c r="R17">
        <v>1</v>
      </c>
      <c r="S17">
        <v>19</v>
      </c>
      <c r="T17">
        <v>18</v>
      </c>
      <c r="U17">
        <v>115</v>
      </c>
      <c r="V17">
        <v>12</v>
      </c>
      <c r="W17">
        <v>28</v>
      </c>
      <c r="X17">
        <v>135</v>
      </c>
      <c r="Y17">
        <v>117</v>
      </c>
      <c r="Z17">
        <v>23</v>
      </c>
      <c r="AA17">
        <v>3</v>
      </c>
      <c r="AB17">
        <v>165</v>
      </c>
      <c r="AC17">
        <v>103</v>
      </c>
      <c r="AD17">
        <v>142</v>
      </c>
      <c r="AE17">
        <v>144</v>
      </c>
    </row>
    <row r="18" spans="1:31" x14ac:dyDescent="0.3">
      <c r="A18">
        <v>2026</v>
      </c>
      <c r="B18">
        <v>1</v>
      </c>
      <c r="C18">
        <v>288</v>
      </c>
      <c r="D18">
        <v>1</v>
      </c>
      <c r="E18">
        <v>56</v>
      </c>
      <c r="F18">
        <v>100</v>
      </c>
      <c r="G18">
        <v>186</v>
      </c>
      <c r="H18">
        <v>1</v>
      </c>
      <c r="I18">
        <v>142</v>
      </c>
      <c r="J18">
        <v>98</v>
      </c>
      <c r="K18">
        <v>281</v>
      </c>
      <c r="L18">
        <v>36</v>
      </c>
      <c r="M18">
        <v>73</v>
      </c>
      <c r="N18">
        <v>192</v>
      </c>
      <c r="O18">
        <v>27</v>
      </c>
      <c r="P18">
        <v>22</v>
      </c>
      <c r="Q18">
        <v>118</v>
      </c>
      <c r="R18">
        <v>1</v>
      </c>
      <c r="S18">
        <v>21</v>
      </c>
      <c r="T18">
        <v>20</v>
      </c>
      <c r="U18">
        <v>132</v>
      </c>
      <c r="V18">
        <v>13</v>
      </c>
      <c r="W18">
        <v>33</v>
      </c>
      <c r="X18">
        <v>154</v>
      </c>
      <c r="Y18">
        <v>132</v>
      </c>
      <c r="Z18">
        <v>28</v>
      </c>
      <c r="AA18">
        <v>3</v>
      </c>
      <c r="AB18">
        <v>189</v>
      </c>
      <c r="AC18">
        <v>117</v>
      </c>
      <c r="AD18">
        <v>157</v>
      </c>
      <c r="AE18">
        <v>163</v>
      </c>
    </row>
    <row r="19" spans="1:31" x14ac:dyDescent="0.3">
      <c r="A19">
        <v>2027</v>
      </c>
      <c r="B19">
        <v>1</v>
      </c>
      <c r="C19">
        <v>316</v>
      </c>
      <c r="D19">
        <v>1</v>
      </c>
      <c r="E19">
        <v>64</v>
      </c>
      <c r="F19">
        <v>111</v>
      </c>
      <c r="G19">
        <v>207</v>
      </c>
      <c r="H19">
        <v>1</v>
      </c>
      <c r="I19">
        <v>160</v>
      </c>
      <c r="J19">
        <v>111</v>
      </c>
      <c r="K19">
        <v>310</v>
      </c>
      <c r="L19">
        <v>42</v>
      </c>
      <c r="M19">
        <v>82</v>
      </c>
      <c r="N19">
        <v>219</v>
      </c>
      <c r="O19">
        <v>29</v>
      </c>
      <c r="P19">
        <v>23</v>
      </c>
      <c r="Q19">
        <v>136</v>
      </c>
      <c r="R19">
        <v>1</v>
      </c>
      <c r="S19">
        <v>27</v>
      </c>
      <c r="T19">
        <v>23</v>
      </c>
      <c r="U19">
        <v>151</v>
      </c>
      <c r="V19">
        <v>15</v>
      </c>
      <c r="W19">
        <v>36</v>
      </c>
      <c r="X19">
        <v>175</v>
      </c>
      <c r="Y19">
        <v>150</v>
      </c>
      <c r="Z19">
        <v>29</v>
      </c>
      <c r="AA19">
        <v>3</v>
      </c>
      <c r="AB19">
        <v>209</v>
      </c>
      <c r="AC19">
        <v>131</v>
      </c>
      <c r="AD19">
        <v>173</v>
      </c>
      <c r="AE19">
        <v>182</v>
      </c>
    </row>
    <row r="20" spans="1:31" x14ac:dyDescent="0.3">
      <c r="A20">
        <v>2028</v>
      </c>
      <c r="B20">
        <v>1</v>
      </c>
      <c r="C20">
        <v>348</v>
      </c>
      <c r="D20">
        <v>1</v>
      </c>
      <c r="E20">
        <v>71</v>
      </c>
      <c r="F20">
        <v>124</v>
      </c>
      <c r="G20">
        <v>225</v>
      </c>
      <c r="H20">
        <v>1</v>
      </c>
      <c r="I20">
        <v>180</v>
      </c>
      <c r="J20">
        <v>127</v>
      </c>
      <c r="K20">
        <v>342</v>
      </c>
      <c r="L20">
        <v>49</v>
      </c>
      <c r="M20">
        <v>91</v>
      </c>
      <c r="N20">
        <v>245</v>
      </c>
      <c r="O20">
        <v>33</v>
      </c>
      <c r="P20">
        <v>25</v>
      </c>
      <c r="Q20">
        <v>152</v>
      </c>
      <c r="R20">
        <v>1</v>
      </c>
      <c r="S20">
        <v>31</v>
      </c>
      <c r="T20">
        <v>25</v>
      </c>
      <c r="U20">
        <v>165</v>
      </c>
      <c r="V20">
        <v>16</v>
      </c>
      <c r="W20">
        <v>42</v>
      </c>
      <c r="X20">
        <v>191</v>
      </c>
      <c r="Y20">
        <v>168</v>
      </c>
      <c r="Z20">
        <v>32</v>
      </c>
      <c r="AA20">
        <v>3</v>
      </c>
      <c r="AB20">
        <v>231</v>
      </c>
      <c r="AC20">
        <v>148</v>
      </c>
      <c r="AD20">
        <v>191</v>
      </c>
      <c r="AE20">
        <v>206</v>
      </c>
    </row>
    <row r="21" spans="1:31" x14ac:dyDescent="0.3">
      <c r="A21">
        <v>2029</v>
      </c>
      <c r="B21">
        <v>1</v>
      </c>
      <c r="C21">
        <v>381</v>
      </c>
      <c r="D21">
        <v>1</v>
      </c>
      <c r="E21">
        <v>77</v>
      </c>
      <c r="F21">
        <v>139</v>
      </c>
      <c r="G21">
        <v>252</v>
      </c>
      <c r="H21">
        <v>1</v>
      </c>
      <c r="I21">
        <v>198</v>
      </c>
      <c r="J21">
        <v>143</v>
      </c>
      <c r="K21">
        <v>374</v>
      </c>
      <c r="L21">
        <v>55</v>
      </c>
      <c r="M21">
        <v>99</v>
      </c>
      <c r="N21">
        <v>271</v>
      </c>
      <c r="O21">
        <v>36</v>
      </c>
      <c r="P21">
        <v>27</v>
      </c>
      <c r="Q21">
        <v>170</v>
      </c>
      <c r="R21">
        <v>1</v>
      </c>
      <c r="S21">
        <v>37</v>
      </c>
      <c r="T21">
        <v>28</v>
      </c>
      <c r="U21">
        <v>184</v>
      </c>
      <c r="V21">
        <v>18</v>
      </c>
      <c r="W21">
        <v>46</v>
      </c>
      <c r="X21">
        <v>211</v>
      </c>
      <c r="Y21">
        <v>187</v>
      </c>
      <c r="Z21">
        <v>34</v>
      </c>
      <c r="AA21">
        <v>3</v>
      </c>
      <c r="AB21">
        <v>254</v>
      </c>
      <c r="AC21">
        <v>164</v>
      </c>
      <c r="AD21">
        <v>209</v>
      </c>
      <c r="AE21">
        <v>224</v>
      </c>
    </row>
    <row r="22" spans="1:31" x14ac:dyDescent="0.3">
      <c r="A22">
        <v>2030</v>
      </c>
      <c r="B22">
        <v>1</v>
      </c>
      <c r="C22">
        <v>413</v>
      </c>
      <c r="D22">
        <v>1</v>
      </c>
      <c r="E22">
        <v>85</v>
      </c>
      <c r="F22">
        <v>156</v>
      </c>
      <c r="G22">
        <v>275</v>
      </c>
      <c r="H22">
        <v>1</v>
      </c>
      <c r="I22">
        <v>217</v>
      </c>
      <c r="J22">
        <v>162</v>
      </c>
      <c r="K22">
        <v>405</v>
      </c>
      <c r="L22">
        <v>64</v>
      </c>
      <c r="M22">
        <v>111</v>
      </c>
      <c r="N22">
        <v>298</v>
      </c>
      <c r="O22">
        <v>40</v>
      </c>
      <c r="P22">
        <v>30</v>
      </c>
      <c r="Q22">
        <v>189</v>
      </c>
      <c r="R22">
        <v>1</v>
      </c>
      <c r="S22">
        <v>42</v>
      </c>
      <c r="T22">
        <v>34</v>
      </c>
      <c r="U22">
        <v>201</v>
      </c>
      <c r="V22">
        <v>22</v>
      </c>
      <c r="W22">
        <v>50</v>
      </c>
      <c r="X22">
        <v>236</v>
      </c>
      <c r="Y22">
        <v>209</v>
      </c>
      <c r="Z22">
        <v>36</v>
      </c>
      <c r="AA22">
        <v>3</v>
      </c>
      <c r="AB22">
        <v>279</v>
      </c>
      <c r="AC22">
        <v>183</v>
      </c>
      <c r="AD22">
        <v>225</v>
      </c>
      <c r="AE22">
        <v>247</v>
      </c>
    </row>
    <row r="23" spans="1:31" x14ac:dyDescent="0.3">
      <c r="A23">
        <v>2031</v>
      </c>
      <c r="B23">
        <v>1</v>
      </c>
      <c r="C23">
        <v>448</v>
      </c>
      <c r="D23">
        <v>1</v>
      </c>
      <c r="E23">
        <v>94</v>
      </c>
      <c r="F23">
        <v>172</v>
      </c>
      <c r="G23">
        <v>302</v>
      </c>
      <c r="H23">
        <v>1</v>
      </c>
      <c r="I23">
        <v>238</v>
      </c>
      <c r="J23">
        <v>181</v>
      </c>
      <c r="K23">
        <v>438</v>
      </c>
      <c r="L23">
        <v>73</v>
      </c>
      <c r="M23">
        <v>122</v>
      </c>
      <c r="N23">
        <v>327</v>
      </c>
      <c r="O23">
        <v>44</v>
      </c>
      <c r="P23">
        <v>32</v>
      </c>
      <c r="Q23">
        <v>213</v>
      </c>
      <c r="R23">
        <v>1</v>
      </c>
      <c r="S23">
        <v>49</v>
      </c>
      <c r="T23">
        <v>35</v>
      </c>
      <c r="U23">
        <v>221</v>
      </c>
      <c r="V23">
        <v>23</v>
      </c>
      <c r="W23">
        <v>56</v>
      </c>
      <c r="X23">
        <v>259</v>
      </c>
      <c r="Y23">
        <v>230</v>
      </c>
      <c r="Z23">
        <v>40</v>
      </c>
      <c r="AA23">
        <v>3</v>
      </c>
      <c r="AB23">
        <v>307</v>
      </c>
      <c r="AC23">
        <v>201</v>
      </c>
      <c r="AD23">
        <v>245</v>
      </c>
      <c r="AE23">
        <v>269</v>
      </c>
    </row>
    <row r="24" spans="1:31" x14ac:dyDescent="0.3">
      <c r="A24">
        <v>2032</v>
      </c>
      <c r="B24">
        <v>1</v>
      </c>
      <c r="C24">
        <v>482</v>
      </c>
      <c r="D24">
        <v>1</v>
      </c>
      <c r="E24">
        <v>103</v>
      </c>
      <c r="F24">
        <v>190</v>
      </c>
      <c r="G24">
        <v>328</v>
      </c>
      <c r="H24">
        <v>1</v>
      </c>
      <c r="I24">
        <v>261</v>
      </c>
      <c r="J24">
        <v>200</v>
      </c>
      <c r="K24">
        <v>471</v>
      </c>
      <c r="L24">
        <v>81</v>
      </c>
      <c r="M24">
        <v>137</v>
      </c>
      <c r="N24">
        <v>358</v>
      </c>
      <c r="O24">
        <v>50</v>
      </c>
      <c r="P24">
        <v>36</v>
      </c>
      <c r="Q24">
        <v>233</v>
      </c>
      <c r="R24">
        <v>1</v>
      </c>
      <c r="S24">
        <v>57</v>
      </c>
      <c r="T24">
        <v>38</v>
      </c>
      <c r="U24">
        <v>239</v>
      </c>
      <c r="V24">
        <v>28</v>
      </c>
      <c r="W24">
        <v>61</v>
      </c>
      <c r="X24">
        <v>282</v>
      </c>
      <c r="Y24">
        <v>253</v>
      </c>
      <c r="Z24">
        <v>42</v>
      </c>
      <c r="AA24">
        <v>3</v>
      </c>
      <c r="AB24">
        <v>332</v>
      </c>
      <c r="AC24">
        <v>218</v>
      </c>
      <c r="AD24">
        <v>266</v>
      </c>
      <c r="AE24">
        <v>292</v>
      </c>
    </row>
    <row r="25" spans="1:31" x14ac:dyDescent="0.3">
      <c r="A25">
        <v>2033</v>
      </c>
      <c r="B25">
        <v>1</v>
      </c>
      <c r="C25">
        <v>517</v>
      </c>
      <c r="D25">
        <v>1</v>
      </c>
      <c r="E25">
        <v>112</v>
      </c>
      <c r="F25">
        <v>213</v>
      </c>
      <c r="G25">
        <v>355</v>
      </c>
      <c r="H25">
        <v>1</v>
      </c>
      <c r="I25">
        <v>285</v>
      </c>
      <c r="J25">
        <v>221</v>
      </c>
      <c r="K25">
        <v>504</v>
      </c>
      <c r="L25">
        <v>91</v>
      </c>
      <c r="M25">
        <v>149</v>
      </c>
      <c r="N25">
        <v>388</v>
      </c>
      <c r="O25">
        <v>55</v>
      </c>
      <c r="P25">
        <v>38</v>
      </c>
      <c r="Q25">
        <v>257</v>
      </c>
      <c r="R25">
        <v>1</v>
      </c>
      <c r="S25">
        <v>68</v>
      </c>
      <c r="T25">
        <v>42</v>
      </c>
      <c r="U25">
        <v>261</v>
      </c>
      <c r="V25">
        <v>31</v>
      </c>
      <c r="W25">
        <v>70</v>
      </c>
      <c r="X25">
        <v>305</v>
      </c>
      <c r="Y25">
        <v>277</v>
      </c>
      <c r="Z25">
        <v>45</v>
      </c>
      <c r="AA25">
        <v>3</v>
      </c>
      <c r="AB25">
        <v>363</v>
      </c>
      <c r="AC25">
        <v>239</v>
      </c>
      <c r="AD25">
        <v>285</v>
      </c>
      <c r="AE25">
        <v>316</v>
      </c>
    </row>
    <row r="26" spans="1:31" x14ac:dyDescent="0.3">
      <c r="A26">
        <v>2034</v>
      </c>
      <c r="B26">
        <v>1</v>
      </c>
      <c r="C26">
        <v>552</v>
      </c>
      <c r="D26">
        <v>1</v>
      </c>
      <c r="E26">
        <v>123</v>
      </c>
      <c r="F26">
        <v>233</v>
      </c>
      <c r="G26">
        <v>385</v>
      </c>
      <c r="H26">
        <v>1</v>
      </c>
      <c r="I26">
        <v>311</v>
      </c>
      <c r="J26">
        <v>243</v>
      </c>
      <c r="K26">
        <v>534</v>
      </c>
      <c r="L26">
        <v>100</v>
      </c>
      <c r="M26">
        <v>167</v>
      </c>
      <c r="N26">
        <v>420</v>
      </c>
      <c r="O26">
        <v>62</v>
      </c>
      <c r="P26">
        <v>40</v>
      </c>
      <c r="Q26">
        <v>279</v>
      </c>
      <c r="R26">
        <v>1</v>
      </c>
      <c r="S26">
        <v>77</v>
      </c>
      <c r="T26">
        <v>45</v>
      </c>
      <c r="U26">
        <v>286</v>
      </c>
      <c r="V26">
        <v>34</v>
      </c>
      <c r="W26">
        <v>80</v>
      </c>
      <c r="X26">
        <v>331</v>
      </c>
      <c r="Y26">
        <v>305</v>
      </c>
      <c r="Z26">
        <v>49</v>
      </c>
      <c r="AA26">
        <v>3</v>
      </c>
      <c r="AB26">
        <v>391</v>
      </c>
      <c r="AC26">
        <v>263</v>
      </c>
      <c r="AD26">
        <v>306</v>
      </c>
      <c r="AE26">
        <v>341</v>
      </c>
    </row>
    <row r="27" spans="1:31" x14ac:dyDescent="0.3">
      <c r="A27">
        <v>2035</v>
      </c>
      <c r="B27">
        <v>1</v>
      </c>
      <c r="C27">
        <v>585</v>
      </c>
      <c r="D27">
        <v>1</v>
      </c>
      <c r="E27">
        <v>133</v>
      </c>
      <c r="F27">
        <v>253</v>
      </c>
      <c r="G27">
        <v>416</v>
      </c>
      <c r="H27">
        <v>1</v>
      </c>
      <c r="I27">
        <v>336</v>
      </c>
      <c r="J27">
        <v>267</v>
      </c>
      <c r="K27">
        <v>564</v>
      </c>
      <c r="L27">
        <v>112</v>
      </c>
      <c r="M27">
        <v>182</v>
      </c>
      <c r="N27">
        <v>451</v>
      </c>
      <c r="O27">
        <v>67</v>
      </c>
      <c r="P27">
        <v>42</v>
      </c>
      <c r="Q27">
        <v>304</v>
      </c>
      <c r="R27">
        <v>1</v>
      </c>
      <c r="S27">
        <v>87</v>
      </c>
      <c r="T27">
        <v>50</v>
      </c>
      <c r="U27">
        <v>308</v>
      </c>
      <c r="V27">
        <v>35</v>
      </c>
      <c r="W27">
        <v>89</v>
      </c>
      <c r="X27">
        <v>357</v>
      </c>
      <c r="Y27">
        <v>332</v>
      </c>
      <c r="Z27">
        <v>55</v>
      </c>
      <c r="AA27">
        <v>3</v>
      </c>
      <c r="AB27">
        <v>420</v>
      </c>
      <c r="AC27">
        <v>282</v>
      </c>
      <c r="AD27">
        <v>329</v>
      </c>
      <c r="AE27">
        <v>367</v>
      </c>
    </row>
    <row r="28" spans="1:31" x14ac:dyDescent="0.3">
      <c r="A28">
        <v>2036</v>
      </c>
      <c r="B28">
        <v>1</v>
      </c>
      <c r="C28">
        <v>617</v>
      </c>
      <c r="D28">
        <v>1</v>
      </c>
      <c r="E28">
        <v>146</v>
      </c>
      <c r="F28">
        <v>280</v>
      </c>
      <c r="G28">
        <v>445</v>
      </c>
      <c r="H28">
        <v>1</v>
      </c>
      <c r="I28">
        <v>363</v>
      </c>
      <c r="J28">
        <v>288</v>
      </c>
      <c r="K28">
        <v>594</v>
      </c>
      <c r="L28">
        <v>123</v>
      </c>
      <c r="M28">
        <v>199</v>
      </c>
      <c r="N28">
        <v>483</v>
      </c>
      <c r="O28">
        <v>73</v>
      </c>
      <c r="P28">
        <v>46</v>
      </c>
      <c r="Q28">
        <v>332</v>
      </c>
      <c r="R28">
        <v>1</v>
      </c>
      <c r="S28">
        <v>96</v>
      </c>
      <c r="T28">
        <v>55</v>
      </c>
      <c r="U28">
        <v>333</v>
      </c>
      <c r="V28">
        <v>37</v>
      </c>
      <c r="W28">
        <v>96</v>
      </c>
      <c r="X28">
        <v>385</v>
      </c>
      <c r="Y28">
        <v>360</v>
      </c>
      <c r="Z28">
        <v>59</v>
      </c>
      <c r="AA28">
        <v>3</v>
      </c>
      <c r="AB28">
        <v>455</v>
      </c>
      <c r="AC28">
        <v>305</v>
      </c>
      <c r="AD28">
        <v>352</v>
      </c>
      <c r="AE28">
        <v>396</v>
      </c>
    </row>
    <row r="29" spans="1:31" x14ac:dyDescent="0.3">
      <c r="A29">
        <v>2037</v>
      </c>
      <c r="B29">
        <v>1</v>
      </c>
      <c r="C29">
        <v>646</v>
      </c>
      <c r="D29">
        <v>1</v>
      </c>
      <c r="E29">
        <v>157</v>
      </c>
      <c r="F29">
        <v>307</v>
      </c>
      <c r="G29">
        <v>479</v>
      </c>
      <c r="H29">
        <v>1</v>
      </c>
      <c r="I29">
        <v>392</v>
      </c>
      <c r="J29">
        <v>311</v>
      </c>
      <c r="K29">
        <v>619</v>
      </c>
      <c r="L29">
        <v>136</v>
      </c>
      <c r="M29">
        <v>219</v>
      </c>
      <c r="N29">
        <v>516</v>
      </c>
      <c r="O29">
        <v>82</v>
      </c>
      <c r="P29">
        <v>49</v>
      </c>
      <c r="Q29">
        <v>362</v>
      </c>
      <c r="R29">
        <v>1</v>
      </c>
      <c r="S29">
        <v>109</v>
      </c>
      <c r="T29">
        <v>62</v>
      </c>
      <c r="U29">
        <v>358</v>
      </c>
      <c r="V29">
        <v>41</v>
      </c>
      <c r="W29">
        <v>104</v>
      </c>
      <c r="X29">
        <v>413</v>
      </c>
      <c r="Y29">
        <v>387</v>
      </c>
      <c r="Z29">
        <v>64</v>
      </c>
      <c r="AA29">
        <v>3</v>
      </c>
      <c r="AB29">
        <v>487</v>
      </c>
      <c r="AC29">
        <v>329</v>
      </c>
      <c r="AD29">
        <v>372</v>
      </c>
      <c r="AE29">
        <v>426</v>
      </c>
    </row>
    <row r="30" spans="1:31" x14ac:dyDescent="0.3">
      <c r="A30">
        <v>2038</v>
      </c>
      <c r="B30">
        <v>1</v>
      </c>
      <c r="C30">
        <v>672</v>
      </c>
      <c r="D30">
        <v>1</v>
      </c>
      <c r="E30">
        <v>172</v>
      </c>
      <c r="F30">
        <v>332</v>
      </c>
      <c r="G30">
        <v>512</v>
      </c>
      <c r="H30">
        <v>1</v>
      </c>
      <c r="I30">
        <v>420</v>
      </c>
      <c r="J30">
        <v>337</v>
      </c>
      <c r="K30">
        <v>645</v>
      </c>
      <c r="L30">
        <v>150</v>
      </c>
      <c r="M30">
        <v>240</v>
      </c>
      <c r="N30">
        <v>547</v>
      </c>
      <c r="O30">
        <v>89</v>
      </c>
      <c r="P30">
        <v>52</v>
      </c>
      <c r="Q30">
        <v>390</v>
      </c>
      <c r="R30">
        <v>1</v>
      </c>
      <c r="S30">
        <v>120</v>
      </c>
      <c r="T30">
        <v>68</v>
      </c>
      <c r="U30">
        <v>386</v>
      </c>
      <c r="V30">
        <v>44</v>
      </c>
      <c r="W30">
        <v>112</v>
      </c>
      <c r="X30">
        <v>441</v>
      </c>
      <c r="Y30">
        <v>419</v>
      </c>
      <c r="Z30">
        <v>72</v>
      </c>
      <c r="AA30">
        <v>3</v>
      </c>
      <c r="AB30">
        <v>521</v>
      </c>
      <c r="AC30">
        <v>354</v>
      </c>
      <c r="AD30">
        <v>398</v>
      </c>
      <c r="AE30">
        <v>457</v>
      </c>
    </row>
    <row r="31" spans="1:31" x14ac:dyDescent="0.3">
      <c r="A31">
        <v>2039</v>
      </c>
      <c r="B31">
        <v>1</v>
      </c>
      <c r="C31">
        <v>695</v>
      </c>
      <c r="D31">
        <v>1</v>
      </c>
      <c r="E31">
        <v>186</v>
      </c>
      <c r="F31">
        <v>359</v>
      </c>
      <c r="G31">
        <v>545</v>
      </c>
      <c r="H31">
        <v>1</v>
      </c>
      <c r="I31">
        <v>451</v>
      </c>
      <c r="J31">
        <v>362</v>
      </c>
      <c r="K31">
        <v>666</v>
      </c>
      <c r="L31">
        <v>166</v>
      </c>
      <c r="M31">
        <v>261</v>
      </c>
      <c r="N31">
        <v>579</v>
      </c>
      <c r="O31">
        <v>97</v>
      </c>
      <c r="P31">
        <v>56</v>
      </c>
      <c r="Q31">
        <v>421</v>
      </c>
      <c r="R31">
        <v>1</v>
      </c>
      <c r="S31">
        <v>135</v>
      </c>
      <c r="T31">
        <v>75</v>
      </c>
      <c r="U31">
        <v>413</v>
      </c>
      <c r="V31">
        <v>47</v>
      </c>
      <c r="W31">
        <v>125</v>
      </c>
      <c r="X31">
        <v>470</v>
      </c>
      <c r="Y31">
        <v>450</v>
      </c>
      <c r="Z31">
        <v>77</v>
      </c>
      <c r="AA31">
        <v>3</v>
      </c>
      <c r="AB31">
        <v>555</v>
      </c>
      <c r="AC31">
        <v>383</v>
      </c>
      <c r="AD31">
        <v>421</v>
      </c>
      <c r="AE31">
        <v>485</v>
      </c>
    </row>
    <row r="32" spans="1:31" x14ac:dyDescent="0.3">
      <c r="A32">
        <v>2040</v>
      </c>
      <c r="B32">
        <v>1</v>
      </c>
      <c r="C32">
        <v>713</v>
      </c>
      <c r="D32">
        <v>1</v>
      </c>
      <c r="E32">
        <v>202</v>
      </c>
      <c r="F32">
        <v>387</v>
      </c>
      <c r="G32">
        <v>577</v>
      </c>
      <c r="H32">
        <v>1</v>
      </c>
      <c r="I32">
        <v>482</v>
      </c>
      <c r="J32">
        <v>388</v>
      </c>
      <c r="K32">
        <v>686</v>
      </c>
      <c r="L32">
        <v>184</v>
      </c>
      <c r="M32">
        <v>282</v>
      </c>
      <c r="N32">
        <v>611</v>
      </c>
      <c r="O32">
        <v>105</v>
      </c>
      <c r="P32">
        <v>60</v>
      </c>
      <c r="Q32">
        <v>454</v>
      </c>
      <c r="R32">
        <v>1</v>
      </c>
      <c r="S32">
        <v>156</v>
      </c>
      <c r="T32">
        <v>84</v>
      </c>
      <c r="U32">
        <v>439</v>
      </c>
      <c r="V32">
        <v>51</v>
      </c>
      <c r="W32">
        <v>137</v>
      </c>
      <c r="X32">
        <v>497</v>
      </c>
      <c r="Y32">
        <v>485</v>
      </c>
      <c r="Z32">
        <v>85</v>
      </c>
      <c r="AA32">
        <v>3</v>
      </c>
      <c r="AB32">
        <v>590</v>
      </c>
      <c r="AC32">
        <v>411</v>
      </c>
      <c r="AD32">
        <v>446</v>
      </c>
      <c r="AE32">
        <v>516</v>
      </c>
    </row>
    <row r="33" spans="1:31" x14ac:dyDescent="0.3">
      <c r="A33">
        <v>2041</v>
      </c>
      <c r="B33">
        <v>1</v>
      </c>
      <c r="C33">
        <v>730</v>
      </c>
      <c r="D33">
        <v>1</v>
      </c>
      <c r="E33">
        <v>219</v>
      </c>
      <c r="F33">
        <v>420</v>
      </c>
      <c r="G33">
        <v>606</v>
      </c>
      <c r="H33">
        <v>1</v>
      </c>
      <c r="I33">
        <v>512</v>
      </c>
      <c r="J33">
        <v>415</v>
      </c>
      <c r="K33">
        <v>706</v>
      </c>
      <c r="L33">
        <v>201</v>
      </c>
      <c r="M33">
        <v>306</v>
      </c>
      <c r="N33">
        <v>644</v>
      </c>
      <c r="O33">
        <v>113</v>
      </c>
      <c r="P33">
        <v>66</v>
      </c>
      <c r="Q33">
        <v>486</v>
      </c>
      <c r="R33">
        <v>1</v>
      </c>
      <c r="S33">
        <v>171</v>
      </c>
      <c r="T33">
        <v>92</v>
      </c>
      <c r="U33">
        <v>465</v>
      </c>
      <c r="V33">
        <v>56</v>
      </c>
      <c r="W33">
        <v>148</v>
      </c>
      <c r="X33">
        <v>524</v>
      </c>
      <c r="Y33">
        <v>518</v>
      </c>
      <c r="Z33">
        <v>94</v>
      </c>
      <c r="AA33">
        <v>3</v>
      </c>
      <c r="AB33">
        <v>626</v>
      </c>
      <c r="AC33">
        <v>439</v>
      </c>
      <c r="AD33">
        <v>470</v>
      </c>
      <c r="AE33">
        <v>547</v>
      </c>
    </row>
    <row r="34" spans="1:31" x14ac:dyDescent="0.3">
      <c r="A34">
        <v>2042</v>
      </c>
      <c r="B34">
        <v>1</v>
      </c>
      <c r="C34">
        <v>745</v>
      </c>
      <c r="D34">
        <v>1</v>
      </c>
      <c r="E34">
        <v>235</v>
      </c>
      <c r="F34">
        <v>449</v>
      </c>
      <c r="G34">
        <v>638</v>
      </c>
      <c r="H34">
        <v>1</v>
      </c>
      <c r="I34">
        <v>543</v>
      </c>
      <c r="J34">
        <v>440</v>
      </c>
      <c r="K34">
        <v>721</v>
      </c>
      <c r="L34">
        <v>223</v>
      </c>
      <c r="M34">
        <v>329</v>
      </c>
      <c r="N34">
        <v>671</v>
      </c>
      <c r="O34">
        <v>123</v>
      </c>
      <c r="P34">
        <v>70</v>
      </c>
      <c r="Q34">
        <v>518</v>
      </c>
      <c r="R34">
        <v>1</v>
      </c>
      <c r="S34">
        <v>192</v>
      </c>
      <c r="T34">
        <v>102</v>
      </c>
      <c r="U34">
        <v>490</v>
      </c>
      <c r="V34">
        <v>62</v>
      </c>
      <c r="W34">
        <v>160</v>
      </c>
      <c r="X34">
        <v>550</v>
      </c>
      <c r="Y34">
        <v>549</v>
      </c>
      <c r="Z34">
        <v>102</v>
      </c>
      <c r="AA34">
        <v>3</v>
      </c>
      <c r="AB34">
        <v>659</v>
      </c>
      <c r="AC34">
        <v>469</v>
      </c>
      <c r="AD34">
        <v>491</v>
      </c>
      <c r="AE34">
        <v>576</v>
      </c>
    </row>
    <row r="35" spans="1:31" x14ac:dyDescent="0.3">
      <c r="A35">
        <v>2043</v>
      </c>
      <c r="B35">
        <v>1</v>
      </c>
      <c r="C35">
        <v>758</v>
      </c>
      <c r="D35">
        <v>1</v>
      </c>
      <c r="E35">
        <v>255</v>
      </c>
      <c r="F35">
        <v>479</v>
      </c>
      <c r="G35">
        <v>665</v>
      </c>
      <c r="H35">
        <v>1</v>
      </c>
      <c r="I35">
        <v>573</v>
      </c>
      <c r="J35">
        <v>468</v>
      </c>
      <c r="K35">
        <v>735</v>
      </c>
      <c r="L35">
        <v>247</v>
      </c>
      <c r="M35">
        <v>357</v>
      </c>
      <c r="N35">
        <v>698</v>
      </c>
      <c r="O35">
        <v>134</v>
      </c>
      <c r="P35">
        <v>77</v>
      </c>
      <c r="Q35">
        <v>551</v>
      </c>
      <c r="R35">
        <v>1</v>
      </c>
      <c r="S35">
        <v>213</v>
      </c>
      <c r="T35">
        <v>109</v>
      </c>
      <c r="U35">
        <v>518</v>
      </c>
      <c r="V35">
        <v>68</v>
      </c>
      <c r="W35">
        <v>178</v>
      </c>
      <c r="X35">
        <v>576</v>
      </c>
      <c r="Y35">
        <v>584</v>
      </c>
      <c r="Z35">
        <v>115</v>
      </c>
      <c r="AA35">
        <v>3</v>
      </c>
      <c r="AB35">
        <v>691</v>
      </c>
      <c r="AC35">
        <v>498</v>
      </c>
      <c r="AD35">
        <v>516</v>
      </c>
      <c r="AE35">
        <v>608</v>
      </c>
    </row>
    <row r="36" spans="1:31" x14ac:dyDescent="0.3">
      <c r="A36">
        <v>2044</v>
      </c>
      <c r="B36">
        <v>1</v>
      </c>
      <c r="C36">
        <v>771</v>
      </c>
      <c r="D36">
        <v>1</v>
      </c>
      <c r="E36">
        <v>276</v>
      </c>
      <c r="F36">
        <v>510</v>
      </c>
      <c r="G36">
        <v>688</v>
      </c>
      <c r="H36">
        <v>1</v>
      </c>
      <c r="I36">
        <v>603</v>
      </c>
      <c r="J36">
        <v>496</v>
      </c>
      <c r="K36">
        <v>750</v>
      </c>
      <c r="L36">
        <v>268</v>
      </c>
      <c r="M36">
        <v>386</v>
      </c>
      <c r="N36">
        <v>725</v>
      </c>
      <c r="O36">
        <v>145</v>
      </c>
      <c r="P36">
        <v>83</v>
      </c>
      <c r="Q36">
        <v>582</v>
      </c>
      <c r="R36">
        <v>1</v>
      </c>
      <c r="S36">
        <v>235</v>
      </c>
      <c r="T36">
        <v>119</v>
      </c>
      <c r="U36">
        <v>541</v>
      </c>
      <c r="V36">
        <v>72</v>
      </c>
      <c r="W36">
        <v>195</v>
      </c>
      <c r="X36">
        <v>601</v>
      </c>
      <c r="Y36">
        <v>616</v>
      </c>
      <c r="Z36">
        <v>125</v>
      </c>
      <c r="AA36">
        <v>3</v>
      </c>
      <c r="AB36">
        <v>718</v>
      </c>
      <c r="AC36">
        <v>528</v>
      </c>
      <c r="AD36">
        <v>536</v>
      </c>
      <c r="AE36">
        <v>635</v>
      </c>
    </row>
    <row r="37" spans="1:31" x14ac:dyDescent="0.3">
      <c r="A37">
        <v>2045</v>
      </c>
      <c r="B37">
        <v>1</v>
      </c>
      <c r="C37">
        <v>785</v>
      </c>
      <c r="D37">
        <v>1</v>
      </c>
      <c r="E37">
        <v>298</v>
      </c>
      <c r="F37">
        <v>541</v>
      </c>
      <c r="G37">
        <v>712</v>
      </c>
      <c r="H37">
        <v>1</v>
      </c>
      <c r="I37">
        <v>630</v>
      </c>
      <c r="J37">
        <v>522</v>
      </c>
      <c r="K37">
        <v>763</v>
      </c>
      <c r="L37">
        <v>294</v>
      </c>
      <c r="M37">
        <v>415</v>
      </c>
      <c r="N37">
        <v>749</v>
      </c>
      <c r="O37">
        <v>155</v>
      </c>
      <c r="P37">
        <v>90</v>
      </c>
      <c r="Q37">
        <v>614</v>
      </c>
      <c r="R37">
        <v>1</v>
      </c>
      <c r="S37">
        <v>257</v>
      </c>
      <c r="T37">
        <v>128</v>
      </c>
      <c r="U37">
        <v>562</v>
      </c>
      <c r="V37">
        <v>81</v>
      </c>
      <c r="W37">
        <v>213</v>
      </c>
      <c r="X37">
        <v>624</v>
      </c>
      <c r="Y37">
        <v>646</v>
      </c>
      <c r="Z37">
        <v>140</v>
      </c>
      <c r="AA37">
        <v>3</v>
      </c>
      <c r="AB37">
        <v>745</v>
      </c>
      <c r="AC37">
        <v>558</v>
      </c>
      <c r="AD37">
        <v>558</v>
      </c>
      <c r="AE37">
        <v>659</v>
      </c>
    </row>
    <row r="38" spans="1:31" x14ac:dyDescent="0.3">
      <c r="A38">
        <v>2046</v>
      </c>
      <c r="B38">
        <v>1</v>
      </c>
      <c r="C38">
        <v>798</v>
      </c>
      <c r="D38">
        <v>1</v>
      </c>
      <c r="E38">
        <v>323</v>
      </c>
      <c r="F38">
        <v>574</v>
      </c>
      <c r="G38">
        <v>730</v>
      </c>
      <c r="H38">
        <v>1</v>
      </c>
      <c r="I38">
        <v>654</v>
      </c>
      <c r="J38">
        <v>549</v>
      </c>
      <c r="K38">
        <v>776</v>
      </c>
      <c r="L38">
        <v>316</v>
      </c>
      <c r="M38">
        <v>444</v>
      </c>
      <c r="N38">
        <v>770</v>
      </c>
      <c r="O38">
        <v>166</v>
      </c>
      <c r="P38">
        <v>98</v>
      </c>
      <c r="Q38">
        <v>642</v>
      </c>
      <c r="R38">
        <v>1</v>
      </c>
      <c r="S38">
        <v>284</v>
      </c>
      <c r="T38">
        <v>143</v>
      </c>
      <c r="U38">
        <v>583</v>
      </c>
      <c r="V38">
        <v>87</v>
      </c>
      <c r="W38">
        <v>232</v>
      </c>
      <c r="X38">
        <v>643</v>
      </c>
      <c r="Y38">
        <v>678</v>
      </c>
      <c r="Z38">
        <v>155</v>
      </c>
      <c r="AA38">
        <v>3</v>
      </c>
      <c r="AB38">
        <v>769</v>
      </c>
      <c r="AC38">
        <v>584</v>
      </c>
      <c r="AD38">
        <v>578</v>
      </c>
      <c r="AE38">
        <v>683</v>
      </c>
    </row>
    <row r="39" spans="1:31" x14ac:dyDescent="0.3">
      <c r="A39">
        <v>2047</v>
      </c>
      <c r="B39">
        <v>1</v>
      </c>
      <c r="C39">
        <v>811</v>
      </c>
      <c r="D39">
        <v>1</v>
      </c>
      <c r="E39">
        <v>345</v>
      </c>
      <c r="F39">
        <v>606</v>
      </c>
      <c r="G39">
        <v>748</v>
      </c>
      <c r="H39">
        <v>1</v>
      </c>
      <c r="I39">
        <v>674</v>
      </c>
      <c r="J39">
        <v>577</v>
      </c>
      <c r="K39">
        <v>789</v>
      </c>
      <c r="L39">
        <v>343</v>
      </c>
      <c r="M39">
        <v>475</v>
      </c>
      <c r="N39">
        <v>791</v>
      </c>
      <c r="O39">
        <v>181</v>
      </c>
      <c r="P39">
        <v>104</v>
      </c>
      <c r="Q39">
        <v>672</v>
      </c>
      <c r="R39">
        <v>1</v>
      </c>
      <c r="S39">
        <v>312</v>
      </c>
      <c r="T39">
        <v>153</v>
      </c>
      <c r="U39">
        <v>600</v>
      </c>
      <c r="V39">
        <v>94</v>
      </c>
      <c r="W39">
        <v>251</v>
      </c>
      <c r="X39">
        <v>660</v>
      </c>
      <c r="Y39">
        <v>704</v>
      </c>
      <c r="Z39">
        <v>171</v>
      </c>
      <c r="AA39">
        <v>3</v>
      </c>
      <c r="AB39">
        <v>788</v>
      </c>
      <c r="AC39">
        <v>609</v>
      </c>
      <c r="AD39">
        <v>595</v>
      </c>
      <c r="AE39">
        <v>704</v>
      </c>
    </row>
    <row r="40" spans="1:31" x14ac:dyDescent="0.3">
      <c r="A40">
        <v>2048</v>
      </c>
      <c r="B40">
        <v>1</v>
      </c>
      <c r="C40">
        <v>823</v>
      </c>
      <c r="D40">
        <v>1</v>
      </c>
      <c r="E40">
        <v>371</v>
      </c>
      <c r="F40">
        <v>639</v>
      </c>
      <c r="G40">
        <v>763</v>
      </c>
      <c r="H40">
        <v>1</v>
      </c>
      <c r="I40">
        <v>692</v>
      </c>
      <c r="J40">
        <v>604</v>
      </c>
      <c r="K40">
        <v>802</v>
      </c>
      <c r="L40">
        <v>372</v>
      </c>
      <c r="M40">
        <v>504</v>
      </c>
      <c r="N40">
        <v>807</v>
      </c>
      <c r="O40">
        <v>195</v>
      </c>
      <c r="P40">
        <v>113</v>
      </c>
      <c r="Q40">
        <v>696</v>
      </c>
      <c r="R40">
        <v>1</v>
      </c>
      <c r="S40">
        <v>338</v>
      </c>
      <c r="T40">
        <v>168</v>
      </c>
      <c r="U40">
        <v>615</v>
      </c>
      <c r="V40">
        <v>102</v>
      </c>
      <c r="W40">
        <v>274</v>
      </c>
      <c r="X40">
        <v>676</v>
      </c>
      <c r="Y40">
        <v>728</v>
      </c>
      <c r="Z40">
        <v>189</v>
      </c>
      <c r="AA40">
        <v>3</v>
      </c>
      <c r="AB40">
        <v>808</v>
      </c>
      <c r="AC40">
        <v>631</v>
      </c>
      <c r="AD40">
        <v>613</v>
      </c>
      <c r="AE40">
        <v>722</v>
      </c>
    </row>
    <row r="41" spans="1:31" x14ac:dyDescent="0.3">
      <c r="A41">
        <v>2049</v>
      </c>
      <c r="B41">
        <v>1</v>
      </c>
      <c r="C41">
        <v>835</v>
      </c>
      <c r="D41">
        <v>1</v>
      </c>
      <c r="E41">
        <v>397</v>
      </c>
      <c r="F41">
        <v>666</v>
      </c>
      <c r="G41">
        <v>777</v>
      </c>
      <c r="H41">
        <v>1</v>
      </c>
      <c r="I41">
        <v>708</v>
      </c>
      <c r="J41">
        <v>630</v>
      </c>
      <c r="K41">
        <v>814</v>
      </c>
      <c r="L41">
        <v>398</v>
      </c>
      <c r="M41">
        <v>536</v>
      </c>
      <c r="N41">
        <v>822</v>
      </c>
      <c r="O41">
        <v>210</v>
      </c>
      <c r="P41">
        <v>122</v>
      </c>
      <c r="Q41">
        <v>721</v>
      </c>
      <c r="R41">
        <v>1</v>
      </c>
      <c r="S41">
        <v>368</v>
      </c>
      <c r="T41">
        <v>186</v>
      </c>
      <c r="U41">
        <v>627</v>
      </c>
      <c r="V41">
        <v>112</v>
      </c>
      <c r="W41">
        <v>293</v>
      </c>
      <c r="X41">
        <v>694</v>
      </c>
      <c r="Y41">
        <v>753</v>
      </c>
      <c r="Z41">
        <v>206</v>
      </c>
      <c r="AA41">
        <v>3</v>
      </c>
      <c r="AB41">
        <v>825</v>
      </c>
      <c r="AC41">
        <v>650</v>
      </c>
      <c r="AD41">
        <v>627</v>
      </c>
      <c r="AE41">
        <v>740</v>
      </c>
    </row>
    <row r="42" spans="1:31" x14ac:dyDescent="0.3">
      <c r="A42">
        <v>2050</v>
      </c>
      <c r="B42">
        <v>1</v>
      </c>
      <c r="C42">
        <v>846</v>
      </c>
      <c r="D42">
        <v>1</v>
      </c>
      <c r="E42">
        <v>424</v>
      </c>
      <c r="F42">
        <v>693</v>
      </c>
      <c r="G42">
        <v>792</v>
      </c>
      <c r="H42">
        <v>1</v>
      </c>
      <c r="I42">
        <v>723</v>
      </c>
      <c r="J42">
        <v>651</v>
      </c>
      <c r="K42">
        <v>825</v>
      </c>
      <c r="L42">
        <v>428</v>
      </c>
      <c r="M42">
        <v>566</v>
      </c>
      <c r="N42">
        <v>839</v>
      </c>
      <c r="O42">
        <v>226</v>
      </c>
      <c r="P42">
        <v>134</v>
      </c>
      <c r="Q42">
        <v>739</v>
      </c>
      <c r="R42">
        <v>1</v>
      </c>
      <c r="S42">
        <v>398</v>
      </c>
      <c r="T42">
        <v>200</v>
      </c>
      <c r="U42">
        <v>637</v>
      </c>
      <c r="V42">
        <v>123</v>
      </c>
      <c r="W42">
        <v>314</v>
      </c>
      <c r="X42">
        <v>708</v>
      </c>
      <c r="Y42">
        <v>770</v>
      </c>
      <c r="Z42">
        <v>226</v>
      </c>
      <c r="AA42">
        <v>3</v>
      </c>
      <c r="AB42">
        <v>841</v>
      </c>
      <c r="AC42">
        <v>665</v>
      </c>
      <c r="AD42">
        <v>639</v>
      </c>
      <c r="AE42">
        <v>760</v>
      </c>
    </row>
    <row r="43" spans="1:31" x14ac:dyDescent="0.3">
      <c r="A43">
        <v>2051</v>
      </c>
      <c r="B43">
        <v>1</v>
      </c>
      <c r="C43">
        <v>858</v>
      </c>
      <c r="D43">
        <v>1</v>
      </c>
      <c r="E43">
        <v>452</v>
      </c>
      <c r="F43">
        <v>717</v>
      </c>
      <c r="G43">
        <v>804</v>
      </c>
      <c r="H43">
        <v>1</v>
      </c>
      <c r="I43">
        <v>738</v>
      </c>
      <c r="J43">
        <v>669</v>
      </c>
      <c r="K43">
        <v>835</v>
      </c>
      <c r="L43">
        <v>460</v>
      </c>
      <c r="M43">
        <v>596</v>
      </c>
      <c r="N43">
        <v>854</v>
      </c>
      <c r="O43">
        <v>241</v>
      </c>
      <c r="P43">
        <v>147</v>
      </c>
      <c r="Q43">
        <v>756</v>
      </c>
      <c r="R43">
        <v>1</v>
      </c>
      <c r="S43">
        <v>431</v>
      </c>
      <c r="T43">
        <v>217</v>
      </c>
      <c r="U43">
        <v>650</v>
      </c>
      <c r="V43">
        <v>134</v>
      </c>
      <c r="W43">
        <v>340</v>
      </c>
      <c r="X43">
        <v>722</v>
      </c>
      <c r="Y43">
        <v>786</v>
      </c>
      <c r="Z43">
        <v>250</v>
      </c>
      <c r="AA43">
        <v>3</v>
      </c>
      <c r="AB43">
        <v>855</v>
      </c>
      <c r="AC43">
        <v>678</v>
      </c>
      <c r="AD43">
        <v>651</v>
      </c>
      <c r="AE43">
        <v>775</v>
      </c>
    </row>
    <row r="44" spans="1:31" x14ac:dyDescent="0.3">
      <c r="A44">
        <v>2052</v>
      </c>
      <c r="B44">
        <v>1</v>
      </c>
      <c r="C44">
        <v>868</v>
      </c>
      <c r="D44">
        <v>1</v>
      </c>
      <c r="E44">
        <v>479</v>
      </c>
      <c r="F44">
        <v>739</v>
      </c>
      <c r="G44">
        <v>817</v>
      </c>
      <c r="H44">
        <v>1</v>
      </c>
      <c r="I44">
        <v>752</v>
      </c>
      <c r="J44">
        <v>686</v>
      </c>
      <c r="K44">
        <v>845</v>
      </c>
      <c r="L44">
        <v>490</v>
      </c>
      <c r="M44">
        <v>621</v>
      </c>
      <c r="N44">
        <v>869</v>
      </c>
      <c r="O44">
        <v>260</v>
      </c>
      <c r="P44">
        <v>160</v>
      </c>
      <c r="Q44">
        <v>770</v>
      </c>
      <c r="R44">
        <v>1</v>
      </c>
      <c r="S44">
        <v>465</v>
      </c>
      <c r="T44">
        <v>237</v>
      </c>
      <c r="U44">
        <v>660</v>
      </c>
      <c r="V44">
        <v>147</v>
      </c>
      <c r="W44">
        <v>363</v>
      </c>
      <c r="X44">
        <v>735</v>
      </c>
      <c r="Y44">
        <v>800</v>
      </c>
      <c r="Z44">
        <v>274</v>
      </c>
      <c r="AA44">
        <v>3</v>
      </c>
      <c r="AB44">
        <v>869</v>
      </c>
      <c r="AC44">
        <v>694</v>
      </c>
      <c r="AD44">
        <v>663</v>
      </c>
      <c r="AE44">
        <v>789</v>
      </c>
    </row>
    <row r="45" spans="1:31" x14ac:dyDescent="0.3">
      <c r="A45">
        <v>2053</v>
      </c>
      <c r="B45">
        <v>1</v>
      </c>
      <c r="C45">
        <v>877</v>
      </c>
      <c r="D45">
        <v>1</v>
      </c>
      <c r="E45">
        <v>505</v>
      </c>
      <c r="F45">
        <v>758</v>
      </c>
      <c r="G45">
        <v>829</v>
      </c>
      <c r="H45">
        <v>1</v>
      </c>
      <c r="I45">
        <v>764</v>
      </c>
      <c r="J45">
        <v>702</v>
      </c>
      <c r="K45">
        <v>855</v>
      </c>
      <c r="L45">
        <v>521</v>
      </c>
      <c r="M45">
        <v>648</v>
      </c>
      <c r="N45">
        <v>883</v>
      </c>
      <c r="O45">
        <v>276</v>
      </c>
      <c r="P45">
        <v>173</v>
      </c>
      <c r="Q45">
        <v>784</v>
      </c>
      <c r="R45">
        <v>1</v>
      </c>
      <c r="S45">
        <v>499</v>
      </c>
      <c r="T45">
        <v>261</v>
      </c>
      <c r="U45">
        <v>672</v>
      </c>
      <c r="V45">
        <v>162</v>
      </c>
      <c r="W45">
        <v>386</v>
      </c>
      <c r="X45">
        <v>748</v>
      </c>
      <c r="Y45">
        <v>815</v>
      </c>
      <c r="Z45">
        <v>299</v>
      </c>
      <c r="AA45">
        <v>3</v>
      </c>
      <c r="AB45">
        <v>883</v>
      </c>
      <c r="AC45">
        <v>706</v>
      </c>
      <c r="AD45">
        <v>675</v>
      </c>
      <c r="AE45">
        <v>804</v>
      </c>
    </row>
    <row r="46" spans="1:31" x14ac:dyDescent="0.3">
      <c r="A46">
        <v>2054</v>
      </c>
      <c r="B46">
        <v>1</v>
      </c>
      <c r="C46">
        <v>886</v>
      </c>
      <c r="D46">
        <v>1</v>
      </c>
      <c r="E46">
        <v>529</v>
      </c>
      <c r="F46">
        <v>775</v>
      </c>
      <c r="G46">
        <v>841</v>
      </c>
      <c r="H46">
        <v>1</v>
      </c>
      <c r="I46">
        <v>775</v>
      </c>
      <c r="J46">
        <v>716</v>
      </c>
      <c r="K46">
        <v>866</v>
      </c>
      <c r="L46">
        <v>553</v>
      </c>
      <c r="M46">
        <v>668</v>
      </c>
      <c r="N46">
        <v>897</v>
      </c>
      <c r="O46">
        <v>298</v>
      </c>
      <c r="P46">
        <v>188</v>
      </c>
      <c r="Q46">
        <v>797</v>
      </c>
      <c r="R46">
        <v>1</v>
      </c>
      <c r="S46">
        <v>533</v>
      </c>
      <c r="T46">
        <v>283</v>
      </c>
      <c r="U46">
        <v>682</v>
      </c>
      <c r="V46">
        <v>179</v>
      </c>
      <c r="W46">
        <v>414</v>
      </c>
      <c r="X46">
        <v>762</v>
      </c>
      <c r="Y46">
        <v>830</v>
      </c>
      <c r="Z46">
        <v>321</v>
      </c>
      <c r="AA46">
        <v>3</v>
      </c>
      <c r="AB46">
        <v>897</v>
      </c>
      <c r="AC46">
        <v>717</v>
      </c>
      <c r="AD46">
        <v>687</v>
      </c>
      <c r="AE46">
        <v>818</v>
      </c>
    </row>
    <row r="47" spans="1:31" x14ac:dyDescent="0.3">
      <c r="A47">
        <v>2055</v>
      </c>
      <c r="B47">
        <v>1</v>
      </c>
      <c r="C47">
        <v>895</v>
      </c>
      <c r="D47">
        <v>1</v>
      </c>
      <c r="E47">
        <v>552</v>
      </c>
      <c r="F47">
        <v>792</v>
      </c>
      <c r="G47">
        <v>854</v>
      </c>
      <c r="H47">
        <v>1</v>
      </c>
      <c r="I47">
        <v>786</v>
      </c>
      <c r="J47">
        <v>730</v>
      </c>
      <c r="K47">
        <v>876</v>
      </c>
      <c r="L47">
        <v>584</v>
      </c>
      <c r="M47">
        <v>687</v>
      </c>
      <c r="N47">
        <v>909</v>
      </c>
      <c r="O47">
        <v>318</v>
      </c>
      <c r="P47">
        <v>203</v>
      </c>
      <c r="Q47">
        <v>810</v>
      </c>
      <c r="R47">
        <v>1</v>
      </c>
      <c r="S47">
        <v>569</v>
      </c>
      <c r="T47">
        <v>305</v>
      </c>
      <c r="U47">
        <v>691</v>
      </c>
      <c r="V47">
        <v>192</v>
      </c>
      <c r="W47">
        <v>440</v>
      </c>
      <c r="X47">
        <v>775</v>
      </c>
      <c r="Y47">
        <v>843</v>
      </c>
      <c r="Z47">
        <v>346</v>
      </c>
      <c r="AA47">
        <v>3</v>
      </c>
      <c r="AB47">
        <v>910</v>
      </c>
      <c r="AC47">
        <v>729</v>
      </c>
      <c r="AD47">
        <v>697</v>
      </c>
      <c r="AE47">
        <v>832</v>
      </c>
    </row>
    <row r="48" spans="1:31" x14ac:dyDescent="0.3">
      <c r="A48">
        <v>2056</v>
      </c>
      <c r="B48">
        <v>1</v>
      </c>
      <c r="C48">
        <v>903</v>
      </c>
      <c r="D48">
        <v>1</v>
      </c>
      <c r="E48">
        <v>572</v>
      </c>
      <c r="F48">
        <v>806</v>
      </c>
      <c r="G48">
        <v>865</v>
      </c>
      <c r="H48">
        <v>1</v>
      </c>
      <c r="I48">
        <v>796</v>
      </c>
      <c r="J48">
        <v>743</v>
      </c>
      <c r="K48">
        <v>885</v>
      </c>
      <c r="L48">
        <v>616</v>
      </c>
      <c r="M48">
        <v>701</v>
      </c>
      <c r="N48">
        <v>921</v>
      </c>
      <c r="O48">
        <v>339</v>
      </c>
      <c r="P48">
        <v>220</v>
      </c>
      <c r="Q48">
        <v>823</v>
      </c>
      <c r="R48">
        <v>1</v>
      </c>
      <c r="S48">
        <v>603</v>
      </c>
      <c r="T48">
        <v>330</v>
      </c>
      <c r="U48">
        <v>701</v>
      </c>
      <c r="V48">
        <v>209</v>
      </c>
      <c r="W48">
        <v>468</v>
      </c>
      <c r="X48">
        <v>787</v>
      </c>
      <c r="Y48">
        <v>856</v>
      </c>
      <c r="Z48">
        <v>372</v>
      </c>
      <c r="AA48">
        <v>3</v>
      </c>
      <c r="AB48">
        <v>923</v>
      </c>
      <c r="AC48">
        <v>740</v>
      </c>
      <c r="AD48">
        <v>707</v>
      </c>
      <c r="AE48">
        <v>844</v>
      </c>
    </row>
    <row r="49" spans="1:31" x14ac:dyDescent="0.3">
      <c r="A49">
        <v>2057</v>
      </c>
      <c r="B49">
        <v>1</v>
      </c>
      <c r="C49">
        <v>911</v>
      </c>
      <c r="D49">
        <v>1</v>
      </c>
      <c r="E49">
        <v>591</v>
      </c>
      <c r="F49">
        <v>819</v>
      </c>
      <c r="G49">
        <v>876</v>
      </c>
      <c r="H49">
        <v>1</v>
      </c>
      <c r="I49">
        <v>804</v>
      </c>
      <c r="J49">
        <v>756</v>
      </c>
      <c r="K49">
        <v>895</v>
      </c>
      <c r="L49">
        <v>644</v>
      </c>
      <c r="M49">
        <v>712</v>
      </c>
      <c r="N49">
        <v>932</v>
      </c>
      <c r="O49">
        <v>364</v>
      </c>
      <c r="P49">
        <v>238</v>
      </c>
      <c r="Q49">
        <v>835</v>
      </c>
      <c r="R49">
        <v>1</v>
      </c>
      <c r="S49">
        <v>639</v>
      </c>
      <c r="T49">
        <v>355</v>
      </c>
      <c r="U49">
        <v>710</v>
      </c>
      <c r="V49">
        <v>226</v>
      </c>
      <c r="W49">
        <v>499</v>
      </c>
      <c r="X49">
        <v>799</v>
      </c>
      <c r="Y49">
        <v>867</v>
      </c>
      <c r="Z49">
        <v>400</v>
      </c>
      <c r="AA49">
        <v>3</v>
      </c>
      <c r="AB49">
        <v>934</v>
      </c>
      <c r="AC49">
        <v>750</v>
      </c>
      <c r="AD49">
        <v>715</v>
      </c>
      <c r="AE49">
        <v>856</v>
      </c>
    </row>
    <row r="50" spans="1:31" x14ac:dyDescent="0.3">
      <c r="A50">
        <v>2058</v>
      </c>
      <c r="B50">
        <v>1</v>
      </c>
      <c r="C50">
        <v>919</v>
      </c>
      <c r="D50">
        <v>1</v>
      </c>
      <c r="E50">
        <v>609</v>
      </c>
      <c r="F50">
        <v>832</v>
      </c>
      <c r="G50">
        <v>887</v>
      </c>
      <c r="H50">
        <v>1</v>
      </c>
      <c r="I50">
        <v>812</v>
      </c>
      <c r="J50">
        <v>768</v>
      </c>
      <c r="K50">
        <v>904</v>
      </c>
      <c r="L50">
        <v>670</v>
      </c>
      <c r="M50">
        <v>721</v>
      </c>
      <c r="N50">
        <v>942</v>
      </c>
      <c r="O50">
        <v>387</v>
      </c>
      <c r="P50">
        <v>257</v>
      </c>
      <c r="Q50">
        <v>844</v>
      </c>
      <c r="R50">
        <v>1</v>
      </c>
      <c r="S50">
        <v>673</v>
      </c>
      <c r="T50">
        <v>381</v>
      </c>
      <c r="U50">
        <v>719</v>
      </c>
      <c r="V50">
        <v>246</v>
      </c>
      <c r="W50">
        <v>526</v>
      </c>
      <c r="X50">
        <v>810</v>
      </c>
      <c r="Y50">
        <v>878</v>
      </c>
      <c r="Z50">
        <v>428</v>
      </c>
      <c r="AA50">
        <v>3</v>
      </c>
      <c r="AB50">
        <v>945</v>
      </c>
      <c r="AC50">
        <v>760</v>
      </c>
      <c r="AD50">
        <v>723</v>
      </c>
      <c r="AE50">
        <v>869</v>
      </c>
    </row>
    <row r="51" spans="1:31" x14ac:dyDescent="0.3">
      <c r="A51">
        <v>2059</v>
      </c>
      <c r="B51">
        <v>1</v>
      </c>
      <c r="C51">
        <v>927</v>
      </c>
      <c r="D51">
        <v>1</v>
      </c>
      <c r="E51">
        <v>625</v>
      </c>
      <c r="F51">
        <v>846</v>
      </c>
      <c r="G51">
        <v>898</v>
      </c>
      <c r="H51">
        <v>1</v>
      </c>
      <c r="I51">
        <v>819</v>
      </c>
      <c r="J51">
        <v>781</v>
      </c>
      <c r="K51">
        <v>913</v>
      </c>
      <c r="L51">
        <v>693</v>
      </c>
      <c r="M51">
        <v>731</v>
      </c>
      <c r="N51">
        <v>952</v>
      </c>
      <c r="O51">
        <v>411</v>
      </c>
      <c r="P51">
        <v>277</v>
      </c>
      <c r="Q51">
        <v>853</v>
      </c>
      <c r="R51">
        <v>1</v>
      </c>
      <c r="S51">
        <v>707</v>
      </c>
      <c r="T51">
        <v>408</v>
      </c>
      <c r="U51">
        <v>727</v>
      </c>
      <c r="V51">
        <v>267</v>
      </c>
      <c r="W51">
        <v>555</v>
      </c>
      <c r="X51">
        <v>821</v>
      </c>
      <c r="Y51">
        <v>888</v>
      </c>
      <c r="Z51">
        <v>459</v>
      </c>
      <c r="AA51">
        <v>3</v>
      </c>
      <c r="AB51">
        <v>956</v>
      </c>
      <c r="AC51">
        <v>770</v>
      </c>
      <c r="AD51">
        <v>731</v>
      </c>
      <c r="AE51">
        <v>880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7A9F-6D73-4CFF-96A3-71BAE4EEE7D4}">
  <dimension ref="A1:AE51"/>
  <sheetViews>
    <sheetView topLeftCell="A37" workbookViewId="0">
      <selection activeCell="F13" sqref="F13"/>
    </sheetView>
  </sheetViews>
  <sheetFormatPr defaultRowHeight="14.4" x14ac:dyDescent="0.3"/>
  <sheetData>
    <row r="1" spans="1:31" x14ac:dyDescent="0.3">
      <c r="A1" t="s">
        <v>0</v>
      </c>
    </row>
    <row r="2" spans="1:31" x14ac:dyDescent="0.3">
      <c r="A2">
        <v>2010</v>
      </c>
      <c r="B2">
        <v>1</v>
      </c>
      <c r="C2">
        <v>3</v>
      </c>
      <c r="D2">
        <v>14</v>
      </c>
      <c r="E2">
        <v>20</v>
      </c>
      <c r="F2">
        <v>8</v>
      </c>
      <c r="G2">
        <v>1</v>
      </c>
      <c r="H2">
        <v>6</v>
      </c>
      <c r="I2">
        <v>1</v>
      </c>
      <c r="J2">
        <v>6</v>
      </c>
      <c r="K2">
        <v>1</v>
      </c>
      <c r="L2">
        <v>5</v>
      </c>
      <c r="M2">
        <v>10</v>
      </c>
      <c r="N2">
        <v>13</v>
      </c>
      <c r="O2">
        <v>2</v>
      </c>
      <c r="P2">
        <v>1</v>
      </c>
      <c r="Q2">
        <v>7</v>
      </c>
      <c r="R2">
        <v>2</v>
      </c>
      <c r="S2">
        <v>1</v>
      </c>
      <c r="T2">
        <v>16</v>
      </c>
      <c r="U2">
        <v>1</v>
      </c>
      <c r="V2">
        <v>3</v>
      </c>
      <c r="W2">
        <v>13</v>
      </c>
      <c r="X2">
        <v>22</v>
      </c>
      <c r="Y2">
        <v>21</v>
      </c>
      <c r="Z2">
        <v>6</v>
      </c>
      <c r="AA2">
        <v>8</v>
      </c>
      <c r="AB2">
        <v>1</v>
      </c>
      <c r="AC2">
        <v>13</v>
      </c>
      <c r="AD2">
        <v>18</v>
      </c>
      <c r="AE2">
        <v>14</v>
      </c>
    </row>
    <row r="3" spans="1:31" x14ac:dyDescent="0.3">
      <c r="A3">
        <v>2011</v>
      </c>
      <c r="B3">
        <v>1</v>
      </c>
      <c r="C3">
        <v>5</v>
      </c>
      <c r="D3">
        <v>17</v>
      </c>
      <c r="E3">
        <v>25</v>
      </c>
      <c r="F3">
        <v>9</v>
      </c>
      <c r="G3">
        <v>1</v>
      </c>
      <c r="H3">
        <v>8</v>
      </c>
      <c r="I3">
        <v>1</v>
      </c>
      <c r="J3">
        <v>8</v>
      </c>
      <c r="K3">
        <v>1</v>
      </c>
      <c r="L3">
        <v>11</v>
      </c>
      <c r="M3">
        <v>15</v>
      </c>
      <c r="N3">
        <v>14</v>
      </c>
      <c r="O3">
        <v>2</v>
      </c>
      <c r="P3">
        <v>1</v>
      </c>
      <c r="Q3">
        <v>9</v>
      </c>
      <c r="R3">
        <v>2</v>
      </c>
      <c r="S3">
        <v>1</v>
      </c>
      <c r="T3">
        <v>19</v>
      </c>
      <c r="U3">
        <v>1</v>
      </c>
      <c r="V3">
        <v>4</v>
      </c>
      <c r="W3">
        <v>13</v>
      </c>
      <c r="X3">
        <v>27</v>
      </c>
      <c r="Y3">
        <v>25</v>
      </c>
      <c r="Z3">
        <v>6</v>
      </c>
      <c r="AA3">
        <v>11</v>
      </c>
      <c r="AB3">
        <v>1</v>
      </c>
      <c r="AC3">
        <v>16</v>
      </c>
      <c r="AD3">
        <v>21</v>
      </c>
      <c r="AE3">
        <v>20</v>
      </c>
    </row>
    <row r="4" spans="1:31" x14ac:dyDescent="0.3">
      <c r="A4">
        <v>2012</v>
      </c>
      <c r="B4">
        <v>1</v>
      </c>
      <c r="C4">
        <v>5</v>
      </c>
      <c r="D4">
        <v>23</v>
      </c>
      <c r="E4">
        <v>28</v>
      </c>
      <c r="F4">
        <v>12</v>
      </c>
      <c r="G4">
        <v>1</v>
      </c>
      <c r="H4">
        <v>10</v>
      </c>
      <c r="I4">
        <v>1</v>
      </c>
      <c r="J4">
        <v>10</v>
      </c>
      <c r="K4">
        <v>2</v>
      </c>
      <c r="L4">
        <v>12</v>
      </c>
      <c r="M4">
        <v>18</v>
      </c>
      <c r="N4">
        <v>17</v>
      </c>
      <c r="O4">
        <v>3</v>
      </c>
      <c r="P4">
        <v>1</v>
      </c>
      <c r="Q4">
        <v>11</v>
      </c>
      <c r="R4">
        <v>2</v>
      </c>
      <c r="S4">
        <v>2</v>
      </c>
      <c r="T4">
        <v>20</v>
      </c>
      <c r="U4">
        <v>4</v>
      </c>
      <c r="V4">
        <v>5</v>
      </c>
      <c r="W4">
        <v>15</v>
      </c>
      <c r="X4">
        <v>34</v>
      </c>
      <c r="Y4">
        <v>25</v>
      </c>
      <c r="Z4">
        <v>7</v>
      </c>
      <c r="AA4">
        <v>15</v>
      </c>
      <c r="AB4">
        <v>2</v>
      </c>
      <c r="AC4">
        <v>21</v>
      </c>
      <c r="AD4">
        <v>26</v>
      </c>
      <c r="AE4">
        <v>27</v>
      </c>
    </row>
    <row r="5" spans="1:31" x14ac:dyDescent="0.3">
      <c r="A5">
        <v>2013</v>
      </c>
      <c r="B5">
        <v>1</v>
      </c>
      <c r="C5">
        <v>6</v>
      </c>
      <c r="D5">
        <v>26</v>
      </c>
      <c r="E5">
        <v>31</v>
      </c>
      <c r="F5">
        <v>14</v>
      </c>
      <c r="G5">
        <v>2</v>
      </c>
      <c r="H5">
        <v>12</v>
      </c>
      <c r="I5">
        <v>3</v>
      </c>
      <c r="J5">
        <v>10</v>
      </c>
      <c r="K5">
        <v>5</v>
      </c>
      <c r="L5">
        <v>18</v>
      </c>
      <c r="M5">
        <v>22</v>
      </c>
      <c r="N5">
        <v>21</v>
      </c>
      <c r="O5">
        <v>3</v>
      </c>
      <c r="P5">
        <v>1</v>
      </c>
      <c r="Q5">
        <v>14</v>
      </c>
      <c r="R5">
        <v>4</v>
      </c>
      <c r="S5">
        <v>3</v>
      </c>
      <c r="T5">
        <v>26</v>
      </c>
      <c r="U5">
        <v>6</v>
      </c>
      <c r="V5">
        <v>6</v>
      </c>
      <c r="W5">
        <v>17</v>
      </c>
      <c r="X5">
        <v>37</v>
      </c>
      <c r="Y5">
        <v>28</v>
      </c>
      <c r="Z5">
        <v>7</v>
      </c>
      <c r="AA5">
        <v>16</v>
      </c>
      <c r="AB5">
        <v>3</v>
      </c>
      <c r="AC5">
        <v>25</v>
      </c>
      <c r="AD5">
        <v>30</v>
      </c>
      <c r="AE5">
        <v>29</v>
      </c>
    </row>
    <row r="6" spans="1:31" x14ac:dyDescent="0.3">
      <c r="A6">
        <v>2014</v>
      </c>
      <c r="B6">
        <v>1</v>
      </c>
      <c r="C6">
        <v>6</v>
      </c>
      <c r="D6">
        <v>29</v>
      </c>
      <c r="E6">
        <v>33</v>
      </c>
      <c r="F6">
        <v>17</v>
      </c>
      <c r="G6">
        <v>2</v>
      </c>
      <c r="H6">
        <v>16</v>
      </c>
      <c r="I6">
        <v>7</v>
      </c>
      <c r="J6">
        <v>13</v>
      </c>
      <c r="K6">
        <v>7</v>
      </c>
      <c r="L6">
        <v>19</v>
      </c>
      <c r="M6">
        <v>28</v>
      </c>
      <c r="N6">
        <v>26</v>
      </c>
      <c r="O6">
        <v>4</v>
      </c>
      <c r="P6">
        <v>1</v>
      </c>
      <c r="Q6">
        <v>16</v>
      </c>
      <c r="R6">
        <v>5</v>
      </c>
      <c r="S6">
        <v>3</v>
      </c>
      <c r="T6">
        <v>27</v>
      </c>
      <c r="U6">
        <v>7</v>
      </c>
      <c r="V6">
        <v>7</v>
      </c>
      <c r="W6">
        <v>20</v>
      </c>
      <c r="X6">
        <v>43</v>
      </c>
      <c r="Y6">
        <v>34</v>
      </c>
      <c r="Z6">
        <v>7</v>
      </c>
      <c r="AA6">
        <v>22</v>
      </c>
      <c r="AB6">
        <v>4</v>
      </c>
      <c r="AC6">
        <v>27</v>
      </c>
      <c r="AD6">
        <v>33</v>
      </c>
      <c r="AE6">
        <v>32</v>
      </c>
    </row>
    <row r="7" spans="1:31" x14ac:dyDescent="0.3">
      <c r="A7">
        <v>2015</v>
      </c>
      <c r="B7">
        <v>1</v>
      </c>
      <c r="C7">
        <v>6</v>
      </c>
      <c r="D7">
        <v>31</v>
      </c>
      <c r="E7">
        <v>35</v>
      </c>
      <c r="F7">
        <v>18</v>
      </c>
      <c r="G7">
        <v>2</v>
      </c>
      <c r="H7">
        <v>19</v>
      </c>
      <c r="I7">
        <v>7</v>
      </c>
      <c r="J7">
        <v>14</v>
      </c>
      <c r="K7">
        <v>9</v>
      </c>
      <c r="L7">
        <v>22</v>
      </c>
      <c r="M7">
        <v>31</v>
      </c>
      <c r="N7">
        <v>31</v>
      </c>
      <c r="O7">
        <v>4</v>
      </c>
      <c r="P7">
        <v>2</v>
      </c>
      <c r="Q7">
        <v>19</v>
      </c>
      <c r="R7">
        <v>6</v>
      </c>
      <c r="S7">
        <v>3</v>
      </c>
      <c r="T7">
        <v>31</v>
      </c>
      <c r="U7">
        <v>10</v>
      </c>
      <c r="V7">
        <v>8</v>
      </c>
      <c r="W7">
        <v>21</v>
      </c>
      <c r="X7">
        <v>45</v>
      </c>
      <c r="Y7">
        <v>37</v>
      </c>
      <c r="Z7">
        <v>8</v>
      </c>
      <c r="AA7">
        <v>23</v>
      </c>
      <c r="AB7">
        <v>4</v>
      </c>
      <c r="AC7">
        <v>29</v>
      </c>
      <c r="AD7">
        <v>35</v>
      </c>
      <c r="AE7">
        <v>36</v>
      </c>
    </row>
    <row r="8" spans="1:31" x14ac:dyDescent="0.3">
      <c r="A8">
        <v>2016</v>
      </c>
      <c r="B8">
        <v>1</v>
      </c>
      <c r="C8">
        <v>7</v>
      </c>
      <c r="D8">
        <v>34</v>
      </c>
      <c r="E8">
        <v>41</v>
      </c>
      <c r="F8">
        <v>22</v>
      </c>
      <c r="G8">
        <v>2</v>
      </c>
      <c r="H8">
        <v>23</v>
      </c>
      <c r="I8">
        <v>10</v>
      </c>
      <c r="J8">
        <v>16</v>
      </c>
      <c r="K8">
        <v>12</v>
      </c>
      <c r="L8">
        <v>24</v>
      </c>
      <c r="M8">
        <v>35</v>
      </c>
      <c r="N8">
        <v>31</v>
      </c>
      <c r="O8">
        <v>4</v>
      </c>
      <c r="P8">
        <v>2</v>
      </c>
      <c r="Q8">
        <v>22</v>
      </c>
      <c r="R8">
        <v>6</v>
      </c>
      <c r="S8">
        <v>3</v>
      </c>
      <c r="T8">
        <v>32</v>
      </c>
      <c r="U8">
        <v>15</v>
      </c>
      <c r="V8">
        <v>11</v>
      </c>
      <c r="W8">
        <v>23</v>
      </c>
      <c r="X8">
        <v>48</v>
      </c>
      <c r="Y8">
        <v>42</v>
      </c>
      <c r="Z8">
        <v>11</v>
      </c>
      <c r="AA8">
        <v>26</v>
      </c>
      <c r="AB8">
        <v>9</v>
      </c>
      <c r="AC8">
        <v>34</v>
      </c>
      <c r="AD8">
        <v>40</v>
      </c>
      <c r="AE8">
        <v>40</v>
      </c>
    </row>
    <row r="9" spans="1:31" x14ac:dyDescent="0.3">
      <c r="A9">
        <v>2017</v>
      </c>
      <c r="B9">
        <v>1</v>
      </c>
      <c r="C9">
        <v>7</v>
      </c>
      <c r="D9">
        <v>39</v>
      </c>
      <c r="E9">
        <v>43</v>
      </c>
      <c r="F9">
        <v>25</v>
      </c>
      <c r="G9">
        <v>2</v>
      </c>
      <c r="H9">
        <v>25</v>
      </c>
      <c r="I9">
        <v>12</v>
      </c>
      <c r="J9">
        <v>22</v>
      </c>
      <c r="K9">
        <v>14</v>
      </c>
      <c r="L9">
        <v>25</v>
      </c>
      <c r="M9">
        <v>38</v>
      </c>
      <c r="N9">
        <v>36</v>
      </c>
      <c r="O9">
        <v>6</v>
      </c>
      <c r="P9">
        <v>2</v>
      </c>
      <c r="Q9">
        <v>27</v>
      </c>
      <c r="R9">
        <v>7</v>
      </c>
      <c r="S9">
        <v>3</v>
      </c>
      <c r="T9">
        <v>34</v>
      </c>
      <c r="U9">
        <v>17</v>
      </c>
      <c r="V9">
        <v>16</v>
      </c>
      <c r="W9">
        <v>26</v>
      </c>
      <c r="X9">
        <v>48</v>
      </c>
      <c r="Y9">
        <v>42</v>
      </c>
      <c r="Z9">
        <v>18</v>
      </c>
      <c r="AA9">
        <v>27</v>
      </c>
      <c r="AB9">
        <v>13</v>
      </c>
      <c r="AC9">
        <v>35</v>
      </c>
      <c r="AD9">
        <v>41</v>
      </c>
      <c r="AE9">
        <v>42</v>
      </c>
    </row>
    <row r="10" spans="1:31" x14ac:dyDescent="0.3">
      <c r="A10">
        <v>2018</v>
      </c>
      <c r="B10">
        <v>1</v>
      </c>
      <c r="C10">
        <v>8</v>
      </c>
      <c r="D10">
        <v>42</v>
      </c>
      <c r="E10">
        <v>44</v>
      </c>
      <c r="F10">
        <v>32</v>
      </c>
      <c r="G10">
        <v>4</v>
      </c>
      <c r="H10">
        <v>29</v>
      </c>
      <c r="I10">
        <v>14</v>
      </c>
      <c r="J10">
        <v>25</v>
      </c>
      <c r="K10">
        <v>16</v>
      </c>
      <c r="L10">
        <v>29</v>
      </c>
      <c r="M10">
        <v>39</v>
      </c>
      <c r="N10">
        <v>37</v>
      </c>
      <c r="O10">
        <v>7</v>
      </c>
      <c r="P10">
        <v>2</v>
      </c>
      <c r="Q10">
        <v>31</v>
      </c>
      <c r="R10">
        <v>10</v>
      </c>
      <c r="S10">
        <v>3</v>
      </c>
      <c r="T10">
        <v>41</v>
      </c>
      <c r="U10">
        <v>18</v>
      </c>
      <c r="V10">
        <v>24</v>
      </c>
      <c r="W10">
        <v>27</v>
      </c>
      <c r="X10">
        <v>49</v>
      </c>
      <c r="Y10">
        <v>45</v>
      </c>
      <c r="Z10">
        <v>23</v>
      </c>
      <c r="AA10">
        <v>32</v>
      </c>
      <c r="AB10">
        <v>14</v>
      </c>
      <c r="AC10">
        <v>37</v>
      </c>
      <c r="AD10">
        <v>43</v>
      </c>
      <c r="AE10">
        <v>43</v>
      </c>
    </row>
    <row r="11" spans="1:31" x14ac:dyDescent="0.3">
      <c r="A11">
        <v>2019</v>
      </c>
      <c r="B11">
        <v>1</v>
      </c>
      <c r="C11">
        <v>12</v>
      </c>
      <c r="D11">
        <v>45</v>
      </c>
      <c r="E11">
        <v>45</v>
      </c>
      <c r="F11">
        <v>33</v>
      </c>
      <c r="G11">
        <v>6</v>
      </c>
      <c r="H11">
        <v>35</v>
      </c>
      <c r="I11">
        <v>19</v>
      </c>
      <c r="J11">
        <v>28</v>
      </c>
      <c r="K11">
        <v>18</v>
      </c>
      <c r="L11">
        <v>33</v>
      </c>
      <c r="M11">
        <v>43</v>
      </c>
      <c r="N11">
        <v>38</v>
      </c>
      <c r="O11">
        <v>9</v>
      </c>
      <c r="P11">
        <v>6</v>
      </c>
      <c r="Q11">
        <v>33</v>
      </c>
      <c r="R11">
        <v>11</v>
      </c>
      <c r="S11">
        <v>3</v>
      </c>
      <c r="T11">
        <v>42</v>
      </c>
      <c r="U11">
        <v>18</v>
      </c>
      <c r="V11">
        <v>28</v>
      </c>
      <c r="W11">
        <v>29</v>
      </c>
      <c r="X11">
        <v>49</v>
      </c>
      <c r="Y11">
        <v>47</v>
      </c>
      <c r="Z11">
        <v>25</v>
      </c>
      <c r="AA11">
        <v>32</v>
      </c>
      <c r="AB11">
        <v>16</v>
      </c>
      <c r="AC11">
        <v>40</v>
      </c>
      <c r="AD11">
        <v>43</v>
      </c>
      <c r="AE11">
        <v>45</v>
      </c>
    </row>
    <row r="12" spans="1:31" x14ac:dyDescent="0.3">
      <c r="A12">
        <v>2020</v>
      </c>
      <c r="B12">
        <v>1</v>
      </c>
      <c r="C12">
        <v>16</v>
      </c>
      <c r="D12">
        <v>49</v>
      </c>
      <c r="E12">
        <v>46</v>
      </c>
      <c r="F12">
        <v>35</v>
      </c>
      <c r="G12">
        <v>8</v>
      </c>
      <c r="H12">
        <v>38</v>
      </c>
      <c r="I12">
        <v>21</v>
      </c>
      <c r="J12">
        <v>30</v>
      </c>
      <c r="K12">
        <v>20</v>
      </c>
      <c r="L12">
        <v>39</v>
      </c>
      <c r="M12">
        <v>44</v>
      </c>
      <c r="N12">
        <v>40</v>
      </c>
      <c r="O12">
        <v>9</v>
      </c>
      <c r="P12">
        <v>6</v>
      </c>
      <c r="Q12">
        <v>36</v>
      </c>
      <c r="R12">
        <v>13</v>
      </c>
      <c r="S12">
        <v>3</v>
      </c>
      <c r="T12">
        <v>45</v>
      </c>
      <c r="U12">
        <v>20</v>
      </c>
      <c r="V12">
        <v>32</v>
      </c>
      <c r="W12">
        <v>31</v>
      </c>
      <c r="X12">
        <v>49</v>
      </c>
      <c r="Y12">
        <v>50</v>
      </c>
      <c r="Z12">
        <v>28</v>
      </c>
      <c r="AA12">
        <v>34</v>
      </c>
      <c r="AB12">
        <v>16</v>
      </c>
      <c r="AC12">
        <v>42</v>
      </c>
      <c r="AD12">
        <v>48</v>
      </c>
      <c r="AE12">
        <v>48</v>
      </c>
    </row>
    <row r="13" spans="1:31" x14ac:dyDescent="0.3">
      <c r="A13">
        <v>2021</v>
      </c>
      <c r="B13">
        <v>1</v>
      </c>
      <c r="C13">
        <v>23</v>
      </c>
      <c r="D13">
        <v>51</v>
      </c>
      <c r="E13">
        <v>47</v>
      </c>
      <c r="F13">
        <v>36</v>
      </c>
      <c r="G13">
        <v>10</v>
      </c>
      <c r="H13">
        <v>43</v>
      </c>
      <c r="I13">
        <v>27</v>
      </c>
      <c r="J13">
        <v>31</v>
      </c>
      <c r="K13">
        <v>24</v>
      </c>
      <c r="L13">
        <v>42</v>
      </c>
      <c r="M13">
        <v>47</v>
      </c>
      <c r="N13">
        <v>44</v>
      </c>
      <c r="O13">
        <v>9</v>
      </c>
      <c r="P13">
        <v>7</v>
      </c>
      <c r="Q13">
        <v>40</v>
      </c>
      <c r="R13">
        <v>17</v>
      </c>
      <c r="S13">
        <v>3</v>
      </c>
      <c r="T13">
        <v>46</v>
      </c>
      <c r="U13">
        <v>23</v>
      </c>
      <c r="V13">
        <v>35</v>
      </c>
      <c r="W13">
        <v>34</v>
      </c>
      <c r="X13">
        <v>50</v>
      </c>
      <c r="Y13">
        <v>50</v>
      </c>
      <c r="Z13">
        <v>31</v>
      </c>
      <c r="AA13">
        <v>37</v>
      </c>
      <c r="AB13">
        <v>18</v>
      </c>
      <c r="AC13">
        <v>43</v>
      </c>
      <c r="AD13">
        <v>48</v>
      </c>
      <c r="AE13">
        <v>48</v>
      </c>
    </row>
    <row r="14" spans="1:31" x14ac:dyDescent="0.3">
      <c r="A14">
        <v>2022</v>
      </c>
      <c r="B14">
        <v>1</v>
      </c>
      <c r="C14">
        <v>24</v>
      </c>
      <c r="D14">
        <v>51</v>
      </c>
      <c r="E14">
        <v>50</v>
      </c>
      <c r="F14">
        <v>39</v>
      </c>
      <c r="G14">
        <v>11</v>
      </c>
      <c r="H14">
        <v>44</v>
      </c>
      <c r="I14">
        <v>29</v>
      </c>
      <c r="J14">
        <v>34</v>
      </c>
      <c r="K14">
        <v>26</v>
      </c>
      <c r="L14">
        <v>43</v>
      </c>
      <c r="M14">
        <v>48</v>
      </c>
      <c r="N14">
        <v>45</v>
      </c>
      <c r="O14">
        <v>10</v>
      </c>
      <c r="P14">
        <v>8</v>
      </c>
      <c r="Q14">
        <v>44</v>
      </c>
      <c r="R14">
        <v>20</v>
      </c>
      <c r="S14">
        <v>3</v>
      </c>
      <c r="T14">
        <v>49</v>
      </c>
      <c r="U14">
        <v>26</v>
      </c>
      <c r="V14">
        <v>36</v>
      </c>
      <c r="W14">
        <v>36</v>
      </c>
      <c r="X14">
        <v>52</v>
      </c>
      <c r="Y14">
        <v>51</v>
      </c>
      <c r="Z14">
        <v>35</v>
      </c>
      <c r="AA14">
        <v>39</v>
      </c>
      <c r="AB14">
        <v>21</v>
      </c>
      <c r="AC14">
        <v>45</v>
      </c>
      <c r="AD14">
        <v>50</v>
      </c>
      <c r="AE14">
        <v>50</v>
      </c>
    </row>
    <row r="15" spans="1:31" x14ac:dyDescent="0.3">
      <c r="A15">
        <v>2023</v>
      </c>
      <c r="B15">
        <v>1</v>
      </c>
      <c r="C15">
        <v>26</v>
      </c>
      <c r="D15">
        <v>52</v>
      </c>
      <c r="E15">
        <v>52</v>
      </c>
      <c r="F15">
        <v>41</v>
      </c>
      <c r="G15">
        <v>13</v>
      </c>
      <c r="H15">
        <v>46</v>
      </c>
      <c r="I15">
        <v>30</v>
      </c>
      <c r="J15">
        <v>36</v>
      </c>
      <c r="K15">
        <v>29</v>
      </c>
      <c r="L15">
        <v>44</v>
      </c>
      <c r="M15">
        <v>51</v>
      </c>
      <c r="N15">
        <v>47</v>
      </c>
      <c r="O15">
        <v>10</v>
      </c>
      <c r="P15">
        <v>9</v>
      </c>
      <c r="Q15">
        <v>44</v>
      </c>
      <c r="R15">
        <v>21</v>
      </c>
      <c r="S15">
        <v>3</v>
      </c>
      <c r="T15">
        <v>49</v>
      </c>
      <c r="U15">
        <v>30</v>
      </c>
      <c r="V15">
        <v>39</v>
      </c>
      <c r="W15">
        <v>39</v>
      </c>
      <c r="X15">
        <v>53</v>
      </c>
      <c r="Y15">
        <v>52</v>
      </c>
      <c r="Z15">
        <v>37</v>
      </c>
      <c r="AA15">
        <v>42</v>
      </c>
      <c r="AB15">
        <v>22</v>
      </c>
      <c r="AC15">
        <v>47</v>
      </c>
      <c r="AD15">
        <v>51</v>
      </c>
      <c r="AE15">
        <v>50</v>
      </c>
    </row>
    <row r="16" spans="1:31" x14ac:dyDescent="0.3">
      <c r="A16">
        <v>2024</v>
      </c>
      <c r="B16">
        <v>1</v>
      </c>
      <c r="C16">
        <v>31</v>
      </c>
      <c r="D16">
        <v>52</v>
      </c>
      <c r="E16">
        <v>52</v>
      </c>
      <c r="F16">
        <v>43</v>
      </c>
      <c r="G16">
        <v>14</v>
      </c>
      <c r="H16">
        <v>48</v>
      </c>
      <c r="I16">
        <v>34</v>
      </c>
      <c r="J16">
        <v>39</v>
      </c>
      <c r="K16">
        <v>30</v>
      </c>
      <c r="L16">
        <v>46</v>
      </c>
      <c r="M16">
        <v>51</v>
      </c>
      <c r="N16">
        <v>48</v>
      </c>
      <c r="O16">
        <v>12</v>
      </c>
      <c r="P16">
        <v>13</v>
      </c>
      <c r="Q16">
        <v>47</v>
      </c>
      <c r="R16">
        <v>26</v>
      </c>
      <c r="S16">
        <v>3</v>
      </c>
      <c r="T16">
        <v>49</v>
      </c>
      <c r="U16">
        <v>33</v>
      </c>
      <c r="V16">
        <v>43</v>
      </c>
      <c r="W16">
        <v>42</v>
      </c>
      <c r="X16">
        <v>53</v>
      </c>
      <c r="Y16">
        <v>53</v>
      </c>
      <c r="Z16">
        <v>38</v>
      </c>
      <c r="AA16">
        <v>44</v>
      </c>
      <c r="AB16">
        <v>25</v>
      </c>
      <c r="AC16">
        <v>47</v>
      </c>
      <c r="AD16">
        <v>51</v>
      </c>
      <c r="AE16">
        <v>51</v>
      </c>
    </row>
    <row r="17" spans="1:31" x14ac:dyDescent="0.3">
      <c r="A17">
        <v>2025</v>
      </c>
      <c r="B17">
        <v>1</v>
      </c>
      <c r="C17">
        <v>33</v>
      </c>
      <c r="D17">
        <v>52</v>
      </c>
      <c r="E17">
        <v>54</v>
      </c>
      <c r="F17">
        <v>46</v>
      </c>
      <c r="G17">
        <v>20</v>
      </c>
      <c r="H17">
        <v>49</v>
      </c>
      <c r="I17">
        <v>34</v>
      </c>
      <c r="J17">
        <v>43</v>
      </c>
      <c r="K17">
        <v>31</v>
      </c>
      <c r="L17">
        <v>47</v>
      </c>
      <c r="M17">
        <v>51</v>
      </c>
      <c r="N17">
        <v>48</v>
      </c>
      <c r="O17">
        <v>15</v>
      </c>
      <c r="P17">
        <v>16</v>
      </c>
      <c r="Q17">
        <v>48</v>
      </c>
      <c r="R17">
        <v>29</v>
      </c>
      <c r="S17">
        <v>3</v>
      </c>
      <c r="T17">
        <v>51</v>
      </c>
      <c r="U17">
        <v>34</v>
      </c>
      <c r="V17">
        <v>44</v>
      </c>
      <c r="W17">
        <v>45</v>
      </c>
      <c r="X17">
        <v>53</v>
      </c>
      <c r="Y17">
        <v>53</v>
      </c>
      <c r="Z17">
        <v>40</v>
      </c>
      <c r="AA17">
        <v>45</v>
      </c>
      <c r="AB17">
        <v>27</v>
      </c>
      <c r="AC17">
        <v>49</v>
      </c>
      <c r="AD17">
        <v>51</v>
      </c>
      <c r="AE17">
        <v>51</v>
      </c>
    </row>
    <row r="18" spans="1:31" x14ac:dyDescent="0.3">
      <c r="A18">
        <v>2026</v>
      </c>
      <c r="B18">
        <v>1</v>
      </c>
      <c r="C18">
        <v>37</v>
      </c>
      <c r="D18">
        <v>52</v>
      </c>
      <c r="E18">
        <v>54</v>
      </c>
      <c r="F18">
        <v>47</v>
      </c>
      <c r="G18">
        <v>23</v>
      </c>
      <c r="H18">
        <v>49</v>
      </c>
      <c r="I18">
        <v>38</v>
      </c>
      <c r="J18">
        <v>45</v>
      </c>
      <c r="K18">
        <v>34</v>
      </c>
      <c r="L18">
        <v>48</v>
      </c>
      <c r="M18">
        <v>51</v>
      </c>
      <c r="N18">
        <v>49</v>
      </c>
      <c r="O18">
        <v>19</v>
      </c>
      <c r="P18">
        <v>17</v>
      </c>
      <c r="Q18">
        <v>50</v>
      </c>
      <c r="R18">
        <v>30</v>
      </c>
      <c r="S18">
        <v>3</v>
      </c>
      <c r="T18">
        <v>52</v>
      </c>
      <c r="U18">
        <v>34</v>
      </c>
      <c r="V18">
        <v>45</v>
      </c>
      <c r="W18">
        <v>49</v>
      </c>
      <c r="X18">
        <v>53</v>
      </c>
      <c r="Y18">
        <v>53</v>
      </c>
      <c r="Z18">
        <v>41</v>
      </c>
      <c r="AA18">
        <v>48</v>
      </c>
      <c r="AB18">
        <v>31</v>
      </c>
      <c r="AC18">
        <v>49</v>
      </c>
      <c r="AD18">
        <v>52</v>
      </c>
      <c r="AE18">
        <v>52</v>
      </c>
    </row>
    <row r="19" spans="1:31" x14ac:dyDescent="0.3">
      <c r="A19">
        <v>2027</v>
      </c>
      <c r="B19">
        <v>1</v>
      </c>
      <c r="C19">
        <v>41</v>
      </c>
      <c r="D19">
        <v>52</v>
      </c>
      <c r="E19">
        <v>54</v>
      </c>
      <c r="F19">
        <v>49</v>
      </c>
      <c r="G19">
        <v>26</v>
      </c>
      <c r="H19">
        <v>49</v>
      </c>
      <c r="I19">
        <v>38</v>
      </c>
      <c r="J19">
        <v>46</v>
      </c>
      <c r="K19">
        <v>38</v>
      </c>
      <c r="L19">
        <v>51</v>
      </c>
      <c r="M19">
        <v>51</v>
      </c>
      <c r="N19">
        <v>51</v>
      </c>
      <c r="O19">
        <v>23</v>
      </c>
      <c r="P19">
        <v>19</v>
      </c>
      <c r="Q19">
        <v>50</v>
      </c>
      <c r="R19">
        <v>35</v>
      </c>
      <c r="S19">
        <v>3</v>
      </c>
      <c r="T19">
        <v>52</v>
      </c>
      <c r="U19">
        <v>36</v>
      </c>
      <c r="V19">
        <v>48</v>
      </c>
      <c r="W19">
        <v>51</v>
      </c>
      <c r="X19">
        <v>53</v>
      </c>
      <c r="Y19">
        <v>53</v>
      </c>
      <c r="Z19">
        <v>45</v>
      </c>
      <c r="AA19">
        <v>48</v>
      </c>
      <c r="AB19">
        <v>35</v>
      </c>
      <c r="AC19">
        <v>49</v>
      </c>
      <c r="AD19">
        <v>53</v>
      </c>
      <c r="AE19">
        <v>52</v>
      </c>
    </row>
    <row r="20" spans="1:31" x14ac:dyDescent="0.3">
      <c r="A20">
        <v>2028</v>
      </c>
      <c r="B20">
        <v>1</v>
      </c>
      <c r="C20">
        <v>43</v>
      </c>
      <c r="D20">
        <v>53</v>
      </c>
      <c r="E20">
        <v>54</v>
      </c>
      <c r="F20">
        <v>50</v>
      </c>
      <c r="G20">
        <v>28</v>
      </c>
      <c r="H20">
        <v>49</v>
      </c>
      <c r="I20">
        <v>38</v>
      </c>
      <c r="J20">
        <v>47</v>
      </c>
      <c r="K20">
        <v>43</v>
      </c>
      <c r="L20">
        <v>52</v>
      </c>
      <c r="M20">
        <v>51</v>
      </c>
      <c r="N20">
        <v>52</v>
      </c>
      <c r="O20">
        <v>25</v>
      </c>
      <c r="P20">
        <v>22</v>
      </c>
      <c r="Q20">
        <v>50</v>
      </c>
      <c r="R20">
        <v>38</v>
      </c>
      <c r="S20">
        <v>3</v>
      </c>
      <c r="T20">
        <v>53</v>
      </c>
      <c r="U20">
        <v>37</v>
      </c>
      <c r="V20">
        <v>49</v>
      </c>
      <c r="W20">
        <v>51</v>
      </c>
      <c r="X20">
        <v>53</v>
      </c>
      <c r="Y20">
        <v>53</v>
      </c>
      <c r="Z20">
        <v>47</v>
      </c>
      <c r="AA20">
        <v>48</v>
      </c>
      <c r="AB20">
        <v>38</v>
      </c>
      <c r="AC20">
        <v>49</v>
      </c>
      <c r="AD20">
        <v>53</v>
      </c>
      <c r="AE20">
        <v>52</v>
      </c>
    </row>
    <row r="21" spans="1:31" x14ac:dyDescent="0.3">
      <c r="A21">
        <v>2029</v>
      </c>
      <c r="B21">
        <v>1</v>
      </c>
      <c r="C21">
        <v>44</v>
      </c>
      <c r="D21">
        <v>53</v>
      </c>
      <c r="E21">
        <v>54</v>
      </c>
      <c r="F21">
        <v>51</v>
      </c>
      <c r="G21">
        <v>28</v>
      </c>
      <c r="H21">
        <v>50</v>
      </c>
      <c r="I21">
        <v>42</v>
      </c>
      <c r="J21">
        <v>47</v>
      </c>
      <c r="K21">
        <v>46</v>
      </c>
      <c r="L21">
        <v>52</v>
      </c>
      <c r="M21">
        <v>51</v>
      </c>
      <c r="N21">
        <v>52</v>
      </c>
      <c r="O21">
        <v>26</v>
      </c>
      <c r="P21">
        <v>26</v>
      </c>
      <c r="Q21">
        <v>50</v>
      </c>
      <c r="R21">
        <v>41</v>
      </c>
      <c r="S21">
        <v>3</v>
      </c>
      <c r="T21">
        <v>53</v>
      </c>
      <c r="U21">
        <v>39</v>
      </c>
      <c r="V21">
        <v>50</v>
      </c>
      <c r="W21">
        <v>51</v>
      </c>
      <c r="X21">
        <v>53</v>
      </c>
      <c r="Y21">
        <v>53</v>
      </c>
      <c r="Z21">
        <v>48</v>
      </c>
      <c r="AA21">
        <v>49</v>
      </c>
      <c r="AB21">
        <v>41</v>
      </c>
      <c r="AC21">
        <v>50</v>
      </c>
      <c r="AD21">
        <v>53</v>
      </c>
      <c r="AE21">
        <v>53</v>
      </c>
    </row>
    <row r="22" spans="1:31" x14ac:dyDescent="0.3">
      <c r="A22">
        <v>2030</v>
      </c>
      <c r="B22">
        <v>1</v>
      </c>
      <c r="C22">
        <v>46</v>
      </c>
      <c r="D22">
        <v>54</v>
      </c>
      <c r="E22">
        <v>54</v>
      </c>
      <c r="F22">
        <v>54</v>
      </c>
      <c r="G22">
        <v>32</v>
      </c>
      <c r="H22">
        <v>50</v>
      </c>
      <c r="I22">
        <v>45</v>
      </c>
      <c r="J22">
        <v>49</v>
      </c>
      <c r="K22">
        <v>46</v>
      </c>
      <c r="L22">
        <v>52</v>
      </c>
      <c r="M22">
        <v>51</v>
      </c>
      <c r="N22">
        <v>52</v>
      </c>
      <c r="O22">
        <v>31</v>
      </c>
      <c r="P22">
        <v>30</v>
      </c>
      <c r="Q22">
        <v>50</v>
      </c>
      <c r="R22">
        <v>43</v>
      </c>
      <c r="S22">
        <v>3</v>
      </c>
      <c r="T22">
        <v>53</v>
      </c>
      <c r="U22">
        <v>40</v>
      </c>
      <c r="V22">
        <v>50</v>
      </c>
      <c r="W22">
        <v>51</v>
      </c>
      <c r="X22">
        <v>53</v>
      </c>
      <c r="Y22">
        <v>54</v>
      </c>
      <c r="Z22">
        <v>50</v>
      </c>
      <c r="AA22">
        <v>49</v>
      </c>
      <c r="AB22">
        <v>41</v>
      </c>
      <c r="AC22">
        <v>50</v>
      </c>
      <c r="AD22">
        <v>53</v>
      </c>
      <c r="AE22">
        <v>53</v>
      </c>
    </row>
    <row r="23" spans="1:31" x14ac:dyDescent="0.3">
      <c r="A23">
        <v>2031</v>
      </c>
      <c r="B23">
        <v>1</v>
      </c>
      <c r="C23">
        <v>48</v>
      </c>
      <c r="D23">
        <v>54</v>
      </c>
      <c r="E23">
        <v>54</v>
      </c>
      <c r="F23">
        <v>54</v>
      </c>
      <c r="G23">
        <v>36</v>
      </c>
      <c r="H23">
        <v>50</v>
      </c>
      <c r="I23">
        <v>45</v>
      </c>
      <c r="J23">
        <v>49</v>
      </c>
      <c r="K23">
        <v>48</v>
      </c>
      <c r="L23">
        <v>52</v>
      </c>
      <c r="M23">
        <v>51</v>
      </c>
      <c r="N23">
        <v>52</v>
      </c>
      <c r="O23">
        <v>32</v>
      </c>
      <c r="P23">
        <v>31</v>
      </c>
      <c r="Q23">
        <v>52</v>
      </c>
      <c r="R23">
        <v>44</v>
      </c>
      <c r="S23">
        <v>3</v>
      </c>
      <c r="T23">
        <v>53</v>
      </c>
      <c r="U23">
        <v>43</v>
      </c>
      <c r="V23">
        <v>50</v>
      </c>
      <c r="W23">
        <v>51</v>
      </c>
      <c r="X23">
        <v>53</v>
      </c>
      <c r="Y23">
        <v>54</v>
      </c>
      <c r="Z23">
        <v>51</v>
      </c>
      <c r="AA23">
        <v>50</v>
      </c>
      <c r="AB23">
        <v>43</v>
      </c>
      <c r="AC23">
        <v>50</v>
      </c>
      <c r="AD23">
        <v>53</v>
      </c>
      <c r="AE23">
        <v>53</v>
      </c>
    </row>
    <row r="24" spans="1:31" x14ac:dyDescent="0.3">
      <c r="A24">
        <v>2032</v>
      </c>
      <c r="B24">
        <v>1</v>
      </c>
      <c r="C24">
        <v>49</v>
      </c>
      <c r="D24">
        <v>54</v>
      </c>
      <c r="E24">
        <v>54</v>
      </c>
      <c r="F24">
        <v>54</v>
      </c>
      <c r="G24">
        <v>40</v>
      </c>
      <c r="H24">
        <v>51</v>
      </c>
      <c r="I24">
        <v>48</v>
      </c>
      <c r="J24">
        <v>50</v>
      </c>
      <c r="K24">
        <v>49</v>
      </c>
      <c r="L24">
        <v>53</v>
      </c>
      <c r="M24">
        <v>51</v>
      </c>
      <c r="N24">
        <v>53</v>
      </c>
      <c r="O24">
        <v>36</v>
      </c>
      <c r="P24">
        <v>32</v>
      </c>
      <c r="Q24">
        <v>52</v>
      </c>
      <c r="R24">
        <v>46</v>
      </c>
      <c r="S24">
        <v>3</v>
      </c>
      <c r="T24">
        <v>53</v>
      </c>
      <c r="U24">
        <v>45</v>
      </c>
      <c r="V24">
        <v>51</v>
      </c>
      <c r="W24">
        <v>52</v>
      </c>
      <c r="X24">
        <v>53</v>
      </c>
      <c r="Y24">
        <v>54</v>
      </c>
      <c r="Z24">
        <v>51</v>
      </c>
      <c r="AA24">
        <v>50</v>
      </c>
      <c r="AB24">
        <v>46</v>
      </c>
      <c r="AC24">
        <v>50</v>
      </c>
      <c r="AD24">
        <v>53</v>
      </c>
      <c r="AE24">
        <v>53</v>
      </c>
    </row>
    <row r="25" spans="1:31" x14ac:dyDescent="0.3">
      <c r="A25">
        <v>2033</v>
      </c>
      <c r="B25">
        <v>1</v>
      </c>
      <c r="C25">
        <v>49</v>
      </c>
      <c r="D25">
        <v>54</v>
      </c>
      <c r="E25">
        <v>54</v>
      </c>
      <c r="F25">
        <v>54</v>
      </c>
      <c r="G25">
        <v>44</v>
      </c>
      <c r="H25">
        <v>51</v>
      </c>
      <c r="I25">
        <v>49</v>
      </c>
      <c r="J25">
        <v>51</v>
      </c>
      <c r="K25">
        <v>49</v>
      </c>
      <c r="L25">
        <v>53</v>
      </c>
      <c r="M25">
        <v>51</v>
      </c>
      <c r="N25">
        <v>53</v>
      </c>
      <c r="O25">
        <v>41</v>
      </c>
      <c r="P25">
        <v>36</v>
      </c>
      <c r="Q25">
        <v>53</v>
      </c>
      <c r="R25">
        <v>47</v>
      </c>
      <c r="S25">
        <v>3</v>
      </c>
      <c r="T25">
        <v>53</v>
      </c>
      <c r="U25">
        <v>47</v>
      </c>
      <c r="V25">
        <v>52</v>
      </c>
      <c r="W25">
        <v>52</v>
      </c>
      <c r="X25">
        <v>54</v>
      </c>
      <c r="Y25">
        <v>54</v>
      </c>
      <c r="Z25">
        <v>52</v>
      </c>
      <c r="AA25">
        <v>51</v>
      </c>
      <c r="AB25">
        <v>47</v>
      </c>
      <c r="AC25">
        <v>50</v>
      </c>
      <c r="AD25">
        <v>53</v>
      </c>
      <c r="AE25">
        <v>53</v>
      </c>
    </row>
    <row r="26" spans="1:31" x14ac:dyDescent="0.3">
      <c r="A26">
        <v>2034</v>
      </c>
      <c r="B26">
        <v>1</v>
      </c>
      <c r="C26">
        <v>51</v>
      </c>
      <c r="D26">
        <v>54</v>
      </c>
      <c r="E26">
        <v>54</v>
      </c>
      <c r="F26">
        <v>54</v>
      </c>
      <c r="G26">
        <v>45</v>
      </c>
      <c r="H26">
        <v>51</v>
      </c>
      <c r="I26">
        <v>51</v>
      </c>
      <c r="J26">
        <v>53</v>
      </c>
      <c r="K26">
        <v>49</v>
      </c>
      <c r="L26">
        <v>53</v>
      </c>
      <c r="M26">
        <v>51</v>
      </c>
      <c r="N26">
        <v>54</v>
      </c>
      <c r="O26">
        <v>42</v>
      </c>
      <c r="P26">
        <v>37</v>
      </c>
      <c r="Q26">
        <v>53</v>
      </c>
      <c r="R26">
        <v>48</v>
      </c>
      <c r="S26">
        <v>3</v>
      </c>
      <c r="T26">
        <v>53</v>
      </c>
      <c r="U26">
        <v>47</v>
      </c>
      <c r="V26">
        <v>52</v>
      </c>
      <c r="W26">
        <v>52</v>
      </c>
      <c r="X26">
        <v>54</v>
      </c>
      <c r="Y26">
        <v>54</v>
      </c>
      <c r="Z26">
        <v>53</v>
      </c>
      <c r="AA26">
        <v>52</v>
      </c>
      <c r="AB26">
        <v>47</v>
      </c>
      <c r="AC26">
        <v>51</v>
      </c>
      <c r="AD26">
        <v>53</v>
      </c>
      <c r="AE26">
        <v>53</v>
      </c>
    </row>
    <row r="27" spans="1:31" x14ac:dyDescent="0.3">
      <c r="A27">
        <v>2035</v>
      </c>
      <c r="B27">
        <v>1</v>
      </c>
      <c r="C27">
        <v>52</v>
      </c>
      <c r="D27">
        <v>54</v>
      </c>
      <c r="E27">
        <v>54</v>
      </c>
      <c r="F27">
        <v>54</v>
      </c>
      <c r="G27">
        <v>46</v>
      </c>
      <c r="H27">
        <v>51</v>
      </c>
      <c r="I27">
        <v>52</v>
      </c>
      <c r="J27">
        <v>53</v>
      </c>
      <c r="K27">
        <v>49</v>
      </c>
      <c r="L27">
        <v>54</v>
      </c>
      <c r="M27">
        <v>51</v>
      </c>
      <c r="N27">
        <v>54</v>
      </c>
      <c r="O27">
        <v>46</v>
      </c>
      <c r="P27">
        <v>37</v>
      </c>
      <c r="Q27">
        <v>53</v>
      </c>
      <c r="R27">
        <v>49</v>
      </c>
      <c r="S27">
        <v>3</v>
      </c>
      <c r="T27">
        <v>53</v>
      </c>
      <c r="U27">
        <v>49</v>
      </c>
      <c r="V27">
        <v>53</v>
      </c>
      <c r="W27">
        <v>52</v>
      </c>
      <c r="X27">
        <v>54</v>
      </c>
      <c r="Y27">
        <v>54</v>
      </c>
      <c r="Z27">
        <v>54</v>
      </c>
      <c r="AA27">
        <v>52</v>
      </c>
      <c r="AB27">
        <v>48</v>
      </c>
      <c r="AC27">
        <v>51</v>
      </c>
      <c r="AD27">
        <v>54</v>
      </c>
      <c r="AE27">
        <v>53</v>
      </c>
    </row>
    <row r="28" spans="1:31" x14ac:dyDescent="0.3">
      <c r="A28">
        <v>2036</v>
      </c>
      <c r="B28">
        <v>1</v>
      </c>
      <c r="C28">
        <v>52</v>
      </c>
      <c r="D28">
        <v>54</v>
      </c>
      <c r="E28">
        <v>54</v>
      </c>
      <c r="F28">
        <v>54</v>
      </c>
      <c r="G28">
        <v>47</v>
      </c>
      <c r="H28">
        <v>53</v>
      </c>
      <c r="I28">
        <v>52</v>
      </c>
      <c r="J28">
        <v>53</v>
      </c>
      <c r="K28">
        <v>49</v>
      </c>
      <c r="L28">
        <v>54</v>
      </c>
      <c r="M28">
        <v>51</v>
      </c>
      <c r="N28">
        <v>54</v>
      </c>
      <c r="O28">
        <v>46</v>
      </c>
      <c r="P28">
        <v>41</v>
      </c>
      <c r="Q28">
        <v>53</v>
      </c>
      <c r="R28">
        <v>49</v>
      </c>
      <c r="S28">
        <v>3</v>
      </c>
      <c r="T28">
        <v>53</v>
      </c>
      <c r="U28">
        <v>50</v>
      </c>
      <c r="V28">
        <v>53</v>
      </c>
      <c r="W28">
        <v>52</v>
      </c>
      <c r="X28">
        <v>54</v>
      </c>
      <c r="Y28">
        <v>54</v>
      </c>
      <c r="Z28">
        <v>54</v>
      </c>
      <c r="AA28">
        <v>53</v>
      </c>
      <c r="AB28">
        <v>48</v>
      </c>
      <c r="AC28">
        <v>52</v>
      </c>
      <c r="AD28">
        <v>54</v>
      </c>
      <c r="AE28">
        <v>53</v>
      </c>
    </row>
    <row r="29" spans="1:31" x14ac:dyDescent="0.3">
      <c r="A29">
        <v>2037</v>
      </c>
      <c r="B29">
        <v>1</v>
      </c>
      <c r="C29">
        <v>53</v>
      </c>
      <c r="D29">
        <v>54</v>
      </c>
      <c r="E29">
        <v>54</v>
      </c>
      <c r="F29">
        <v>54</v>
      </c>
      <c r="G29">
        <v>48</v>
      </c>
      <c r="H29">
        <v>53</v>
      </c>
      <c r="I29">
        <v>52</v>
      </c>
      <c r="J29">
        <v>54</v>
      </c>
      <c r="K29">
        <v>51</v>
      </c>
      <c r="L29">
        <v>54</v>
      </c>
      <c r="M29">
        <v>51</v>
      </c>
      <c r="N29">
        <v>54</v>
      </c>
      <c r="O29">
        <v>47</v>
      </c>
      <c r="P29">
        <v>43</v>
      </c>
      <c r="Q29">
        <v>53</v>
      </c>
      <c r="R29">
        <v>51</v>
      </c>
      <c r="S29">
        <v>3</v>
      </c>
      <c r="T29">
        <v>53</v>
      </c>
      <c r="U29">
        <v>50</v>
      </c>
      <c r="V29">
        <v>54</v>
      </c>
      <c r="W29">
        <v>52</v>
      </c>
      <c r="X29">
        <v>54</v>
      </c>
      <c r="Y29">
        <v>54</v>
      </c>
      <c r="Z29">
        <v>54</v>
      </c>
      <c r="AA29">
        <v>54</v>
      </c>
      <c r="AB29">
        <v>49</v>
      </c>
      <c r="AC29">
        <v>53</v>
      </c>
      <c r="AD29">
        <v>54</v>
      </c>
      <c r="AE29">
        <v>53</v>
      </c>
    </row>
    <row r="30" spans="1:31" x14ac:dyDescent="0.3">
      <c r="A30">
        <v>2038</v>
      </c>
      <c r="B30">
        <v>1</v>
      </c>
      <c r="C30">
        <v>53</v>
      </c>
      <c r="D30">
        <v>54</v>
      </c>
      <c r="E30">
        <v>54</v>
      </c>
      <c r="F30">
        <v>54</v>
      </c>
      <c r="G30">
        <v>49</v>
      </c>
      <c r="H30">
        <v>53</v>
      </c>
      <c r="I30">
        <v>52</v>
      </c>
      <c r="J30">
        <v>54</v>
      </c>
      <c r="K30">
        <v>51</v>
      </c>
      <c r="L30">
        <v>54</v>
      </c>
      <c r="M30">
        <v>51</v>
      </c>
      <c r="N30">
        <v>54</v>
      </c>
      <c r="O30">
        <v>49</v>
      </c>
      <c r="P30">
        <v>44</v>
      </c>
      <c r="Q30">
        <v>53</v>
      </c>
      <c r="R30">
        <v>51</v>
      </c>
      <c r="S30">
        <v>3</v>
      </c>
      <c r="T30">
        <v>53</v>
      </c>
      <c r="U30">
        <v>52</v>
      </c>
      <c r="V30">
        <v>54</v>
      </c>
      <c r="W30">
        <v>53</v>
      </c>
      <c r="X30">
        <v>54</v>
      </c>
      <c r="Y30">
        <v>54</v>
      </c>
      <c r="Z30">
        <v>54</v>
      </c>
      <c r="AA30">
        <v>54</v>
      </c>
      <c r="AB30">
        <v>50</v>
      </c>
      <c r="AC30">
        <v>53</v>
      </c>
      <c r="AD30">
        <v>54</v>
      </c>
      <c r="AE30">
        <v>53</v>
      </c>
    </row>
    <row r="31" spans="1:31" x14ac:dyDescent="0.3">
      <c r="A31">
        <v>2039</v>
      </c>
      <c r="B31">
        <v>1</v>
      </c>
      <c r="C31">
        <v>53</v>
      </c>
      <c r="D31">
        <v>54</v>
      </c>
      <c r="E31">
        <v>54</v>
      </c>
      <c r="F31">
        <v>54</v>
      </c>
      <c r="G31">
        <v>50</v>
      </c>
      <c r="H31">
        <v>53</v>
      </c>
      <c r="I31">
        <v>53</v>
      </c>
      <c r="J31">
        <v>54</v>
      </c>
      <c r="K31">
        <v>51</v>
      </c>
      <c r="L31">
        <v>54</v>
      </c>
      <c r="M31">
        <v>52</v>
      </c>
      <c r="N31">
        <v>54</v>
      </c>
      <c r="O31">
        <v>49</v>
      </c>
      <c r="P31">
        <v>46</v>
      </c>
      <c r="Q31">
        <v>53</v>
      </c>
      <c r="R31">
        <v>51</v>
      </c>
      <c r="S31">
        <v>3</v>
      </c>
      <c r="T31">
        <v>53</v>
      </c>
      <c r="U31">
        <v>52</v>
      </c>
      <c r="V31">
        <v>54</v>
      </c>
      <c r="W31">
        <v>53</v>
      </c>
      <c r="X31">
        <v>54</v>
      </c>
      <c r="Y31">
        <v>54</v>
      </c>
      <c r="Z31">
        <v>54</v>
      </c>
      <c r="AA31">
        <v>54</v>
      </c>
      <c r="AB31">
        <v>50</v>
      </c>
      <c r="AC31">
        <v>53</v>
      </c>
      <c r="AD31">
        <v>54</v>
      </c>
      <c r="AE31">
        <v>54</v>
      </c>
    </row>
    <row r="32" spans="1:31" x14ac:dyDescent="0.3">
      <c r="A32">
        <v>2040</v>
      </c>
      <c r="B32">
        <v>1</v>
      </c>
      <c r="C32">
        <v>53</v>
      </c>
      <c r="D32">
        <v>54</v>
      </c>
      <c r="E32">
        <v>54</v>
      </c>
      <c r="F32">
        <v>54</v>
      </c>
      <c r="G32">
        <v>51</v>
      </c>
      <c r="H32">
        <v>53</v>
      </c>
      <c r="I32">
        <v>53</v>
      </c>
      <c r="J32">
        <v>54</v>
      </c>
      <c r="K32">
        <v>51</v>
      </c>
      <c r="L32">
        <v>54</v>
      </c>
      <c r="M32">
        <v>52</v>
      </c>
      <c r="N32">
        <v>54</v>
      </c>
      <c r="O32">
        <v>51</v>
      </c>
      <c r="P32">
        <v>46</v>
      </c>
      <c r="Q32">
        <v>53</v>
      </c>
      <c r="R32">
        <v>51</v>
      </c>
      <c r="S32">
        <v>3</v>
      </c>
      <c r="T32">
        <v>53</v>
      </c>
      <c r="U32">
        <v>52</v>
      </c>
      <c r="V32">
        <v>54</v>
      </c>
      <c r="W32">
        <v>53</v>
      </c>
      <c r="X32">
        <v>54</v>
      </c>
      <c r="Y32">
        <v>54</v>
      </c>
      <c r="Z32">
        <v>54</v>
      </c>
      <c r="AA32">
        <v>54</v>
      </c>
      <c r="AB32">
        <v>50</v>
      </c>
      <c r="AC32">
        <v>53</v>
      </c>
      <c r="AD32">
        <v>54</v>
      </c>
      <c r="AE32">
        <v>54</v>
      </c>
    </row>
    <row r="33" spans="1:31" x14ac:dyDescent="0.3">
      <c r="A33">
        <v>2041</v>
      </c>
      <c r="B33">
        <v>1</v>
      </c>
      <c r="C33">
        <v>53</v>
      </c>
      <c r="D33">
        <v>54</v>
      </c>
      <c r="E33">
        <v>54</v>
      </c>
      <c r="F33">
        <v>54</v>
      </c>
      <c r="G33">
        <v>51</v>
      </c>
      <c r="H33">
        <v>53</v>
      </c>
      <c r="I33">
        <v>53</v>
      </c>
      <c r="J33">
        <v>54</v>
      </c>
      <c r="K33">
        <v>52</v>
      </c>
      <c r="L33">
        <v>54</v>
      </c>
      <c r="M33">
        <v>52</v>
      </c>
      <c r="N33">
        <v>54</v>
      </c>
      <c r="O33">
        <v>51</v>
      </c>
      <c r="P33">
        <v>46</v>
      </c>
      <c r="Q33">
        <v>53</v>
      </c>
      <c r="R33">
        <v>52</v>
      </c>
      <c r="S33">
        <v>3</v>
      </c>
      <c r="T33">
        <v>53</v>
      </c>
      <c r="U33">
        <v>52</v>
      </c>
      <c r="V33">
        <v>54</v>
      </c>
      <c r="W33">
        <v>53</v>
      </c>
      <c r="X33">
        <v>54</v>
      </c>
      <c r="Y33">
        <v>54</v>
      </c>
      <c r="Z33">
        <v>54</v>
      </c>
      <c r="AA33">
        <v>54</v>
      </c>
      <c r="AB33">
        <v>50</v>
      </c>
      <c r="AC33">
        <v>53</v>
      </c>
      <c r="AD33">
        <v>54</v>
      </c>
      <c r="AE33">
        <v>54</v>
      </c>
    </row>
    <row r="34" spans="1:31" x14ac:dyDescent="0.3">
      <c r="A34">
        <v>2042</v>
      </c>
      <c r="B34">
        <v>1</v>
      </c>
      <c r="C34">
        <v>53</v>
      </c>
      <c r="D34">
        <v>54</v>
      </c>
      <c r="E34">
        <v>54</v>
      </c>
      <c r="F34">
        <v>54</v>
      </c>
      <c r="G34">
        <v>52</v>
      </c>
      <c r="H34">
        <v>53</v>
      </c>
      <c r="I34">
        <v>53</v>
      </c>
      <c r="J34">
        <v>54</v>
      </c>
      <c r="K34">
        <v>52</v>
      </c>
      <c r="L34">
        <v>54</v>
      </c>
      <c r="M34">
        <v>52</v>
      </c>
      <c r="N34">
        <v>54</v>
      </c>
      <c r="O34">
        <v>52</v>
      </c>
      <c r="P34">
        <v>47</v>
      </c>
      <c r="Q34">
        <v>53</v>
      </c>
      <c r="R34">
        <v>52</v>
      </c>
      <c r="S34">
        <v>3</v>
      </c>
      <c r="T34">
        <v>53</v>
      </c>
      <c r="U34">
        <v>53</v>
      </c>
      <c r="V34">
        <v>54</v>
      </c>
      <c r="W34">
        <v>53</v>
      </c>
      <c r="X34">
        <v>54</v>
      </c>
      <c r="Y34">
        <v>54</v>
      </c>
      <c r="Z34">
        <v>54</v>
      </c>
      <c r="AA34">
        <v>54</v>
      </c>
      <c r="AB34">
        <v>52</v>
      </c>
      <c r="AC34">
        <v>53</v>
      </c>
      <c r="AD34">
        <v>54</v>
      </c>
      <c r="AE34">
        <v>54</v>
      </c>
    </row>
    <row r="35" spans="1:31" x14ac:dyDescent="0.3">
      <c r="A35">
        <v>2043</v>
      </c>
      <c r="B35">
        <v>1</v>
      </c>
      <c r="C35">
        <v>54</v>
      </c>
      <c r="D35">
        <v>54</v>
      </c>
      <c r="E35">
        <v>54</v>
      </c>
      <c r="F35">
        <v>54</v>
      </c>
      <c r="G35">
        <v>52</v>
      </c>
      <c r="H35">
        <v>53</v>
      </c>
      <c r="I35">
        <v>53</v>
      </c>
      <c r="J35">
        <v>54</v>
      </c>
      <c r="K35">
        <v>52</v>
      </c>
      <c r="L35">
        <v>54</v>
      </c>
      <c r="M35">
        <v>53</v>
      </c>
      <c r="N35">
        <v>54</v>
      </c>
      <c r="O35">
        <v>53</v>
      </c>
      <c r="P35">
        <v>49</v>
      </c>
      <c r="Q35">
        <v>53</v>
      </c>
      <c r="R35">
        <v>53</v>
      </c>
      <c r="S35">
        <v>3</v>
      </c>
      <c r="T35">
        <v>53</v>
      </c>
      <c r="U35">
        <v>53</v>
      </c>
      <c r="V35">
        <v>54</v>
      </c>
      <c r="W35">
        <v>53</v>
      </c>
      <c r="X35">
        <v>54</v>
      </c>
      <c r="Y35">
        <v>54</v>
      </c>
      <c r="Z35">
        <v>54</v>
      </c>
      <c r="AA35">
        <v>54</v>
      </c>
      <c r="AB35">
        <v>52</v>
      </c>
      <c r="AC35">
        <v>53</v>
      </c>
      <c r="AD35">
        <v>54</v>
      </c>
      <c r="AE35">
        <v>54</v>
      </c>
    </row>
    <row r="36" spans="1:31" x14ac:dyDescent="0.3">
      <c r="A36">
        <v>2044</v>
      </c>
      <c r="B36">
        <v>1</v>
      </c>
      <c r="C36">
        <v>54</v>
      </c>
      <c r="D36">
        <v>54</v>
      </c>
      <c r="E36">
        <v>54</v>
      </c>
      <c r="F36">
        <v>54</v>
      </c>
      <c r="G36">
        <v>53</v>
      </c>
      <c r="H36">
        <v>53</v>
      </c>
      <c r="I36">
        <v>53</v>
      </c>
      <c r="J36">
        <v>54</v>
      </c>
      <c r="K36">
        <v>52</v>
      </c>
      <c r="L36">
        <v>54</v>
      </c>
      <c r="M36">
        <v>53</v>
      </c>
      <c r="N36">
        <v>54</v>
      </c>
      <c r="O36">
        <v>53</v>
      </c>
      <c r="P36">
        <v>49</v>
      </c>
      <c r="Q36">
        <v>53</v>
      </c>
      <c r="R36">
        <v>53</v>
      </c>
      <c r="S36">
        <v>3</v>
      </c>
      <c r="T36">
        <v>53</v>
      </c>
      <c r="U36">
        <v>53</v>
      </c>
      <c r="V36">
        <v>54</v>
      </c>
      <c r="W36">
        <v>53</v>
      </c>
      <c r="X36">
        <v>54</v>
      </c>
      <c r="Y36">
        <v>54</v>
      </c>
      <c r="Z36">
        <v>54</v>
      </c>
      <c r="AA36">
        <v>54</v>
      </c>
      <c r="AB36">
        <v>52</v>
      </c>
      <c r="AC36">
        <v>53</v>
      </c>
      <c r="AD36">
        <v>54</v>
      </c>
      <c r="AE36">
        <v>54</v>
      </c>
    </row>
    <row r="37" spans="1:31" x14ac:dyDescent="0.3">
      <c r="A37">
        <v>2045</v>
      </c>
      <c r="B37">
        <v>1</v>
      </c>
      <c r="C37">
        <v>54</v>
      </c>
      <c r="D37">
        <v>54</v>
      </c>
      <c r="E37">
        <v>54</v>
      </c>
      <c r="F37">
        <v>54</v>
      </c>
      <c r="G37">
        <v>53</v>
      </c>
      <c r="H37">
        <v>53</v>
      </c>
      <c r="I37">
        <v>54</v>
      </c>
      <c r="J37">
        <v>54</v>
      </c>
      <c r="K37">
        <v>53</v>
      </c>
      <c r="L37">
        <v>54</v>
      </c>
      <c r="M37">
        <v>53</v>
      </c>
      <c r="N37">
        <v>54</v>
      </c>
      <c r="O37">
        <v>53</v>
      </c>
      <c r="P37">
        <v>49</v>
      </c>
      <c r="Q37">
        <v>54</v>
      </c>
      <c r="R37">
        <v>53</v>
      </c>
      <c r="S37">
        <v>3</v>
      </c>
      <c r="T37">
        <v>53</v>
      </c>
      <c r="U37">
        <v>53</v>
      </c>
      <c r="V37">
        <v>54</v>
      </c>
      <c r="W37">
        <v>53</v>
      </c>
      <c r="X37">
        <v>54</v>
      </c>
      <c r="Y37">
        <v>54</v>
      </c>
      <c r="Z37">
        <v>54</v>
      </c>
      <c r="AA37">
        <v>54</v>
      </c>
      <c r="AB37">
        <v>52</v>
      </c>
      <c r="AC37">
        <v>53</v>
      </c>
      <c r="AD37">
        <v>54</v>
      </c>
      <c r="AE37">
        <v>54</v>
      </c>
    </row>
    <row r="38" spans="1:31" x14ac:dyDescent="0.3">
      <c r="A38">
        <v>2046</v>
      </c>
      <c r="B38">
        <v>1</v>
      </c>
      <c r="C38">
        <v>54</v>
      </c>
      <c r="D38">
        <v>54</v>
      </c>
      <c r="E38">
        <v>54</v>
      </c>
      <c r="F38">
        <v>54</v>
      </c>
      <c r="G38">
        <v>53</v>
      </c>
      <c r="H38">
        <v>53</v>
      </c>
      <c r="I38">
        <v>54</v>
      </c>
      <c r="J38">
        <v>54</v>
      </c>
      <c r="K38">
        <v>53</v>
      </c>
      <c r="L38">
        <v>54</v>
      </c>
      <c r="M38">
        <v>53</v>
      </c>
      <c r="N38">
        <v>54</v>
      </c>
      <c r="O38">
        <v>53</v>
      </c>
      <c r="P38">
        <v>49</v>
      </c>
      <c r="Q38">
        <v>54</v>
      </c>
      <c r="R38">
        <v>53</v>
      </c>
      <c r="S38">
        <v>3</v>
      </c>
      <c r="T38">
        <v>53</v>
      </c>
      <c r="U38">
        <v>53</v>
      </c>
      <c r="V38">
        <v>54</v>
      </c>
      <c r="W38">
        <v>53</v>
      </c>
      <c r="X38">
        <v>54</v>
      </c>
      <c r="Y38">
        <v>54</v>
      </c>
      <c r="Z38">
        <v>54</v>
      </c>
      <c r="AA38">
        <v>54</v>
      </c>
      <c r="AB38">
        <v>53</v>
      </c>
      <c r="AC38">
        <v>53</v>
      </c>
      <c r="AD38">
        <v>54</v>
      </c>
      <c r="AE38">
        <v>54</v>
      </c>
    </row>
    <row r="39" spans="1:31" x14ac:dyDescent="0.3">
      <c r="A39">
        <v>2047</v>
      </c>
      <c r="B39">
        <v>1</v>
      </c>
      <c r="C39">
        <v>54</v>
      </c>
      <c r="D39">
        <v>54</v>
      </c>
      <c r="E39">
        <v>54</v>
      </c>
      <c r="F39">
        <v>54</v>
      </c>
      <c r="G39">
        <v>53</v>
      </c>
      <c r="H39">
        <v>53</v>
      </c>
      <c r="I39">
        <v>54</v>
      </c>
      <c r="J39">
        <v>54</v>
      </c>
      <c r="K39">
        <v>54</v>
      </c>
      <c r="L39">
        <v>54</v>
      </c>
      <c r="M39">
        <v>53</v>
      </c>
      <c r="N39">
        <v>54</v>
      </c>
      <c r="O39">
        <v>53</v>
      </c>
      <c r="P39">
        <v>49</v>
      </c>
      <c r="Q39">
        <v>54</v>
      </c>
      <c r="R39">
        <v>53</v>
      </c>
      <c r="S39">
        <v>3</v>
      </c>
      <c r="T39">
        <v>53</v>
      </c>
      <c r="U39">
        <v>54</v>
      </c>
      <c r="V39">
        <v>54</v>
      </c>
      <c r="W39">
        <v>53</v>
      </c>
      <c r="X39">
        <v>54</v>
      </c>
      <c r="Y39">
        <v>54</v>
      </c>
      <c r="Z39">
        <v>54</v>
      </c>
      <c r="AA39">
        <v>54</v>
      </c>
      <c r="AB39">
        <v>53</v>
      </c>
      <c r="AC39">
        <v>53</v>
      </c>
      <c r="AD39">
        <v>54</v>
      </c>
      <c r="AE39">
        <v>54</v>
      </c>
    </row>
    <row r="40" spans="1:31" x14ac:dyDescent="0.3">
      <c r="A40">
        <v>2048</v>
      </c>
      <c r="B40">
        <v>1</v>
      </c>
      <c r="C40">
        <v>54</v>
      </c>
      <c r="D40">
        <v>54</v>
      </c>
      <c r="E40">
        <v>54</v>
      </c>
      <c r="F40">
        <v>54</v>
      </c>
      <c r="G40">
        <v>53</v>
      </c>
      <c r="H40">
        <v>54</v>
      </c>
      <c r="I40">
        <v>54</v>
      </c>
      <c r="J40">
        <v>54</v>
      </c>
      <c r="K40">
        <v>54</v>
      </c>
      <c r="L40">
        <v>54</v>
      </c>
      <c r="M40">
        <v>53</v>
      </c>
      <c r="N40">
        <v>54</v>
      </c>
      <c r="O40">
        <v>54</v>
      </c>
      <c r="P40">
        <v>50</v>
      </c>
      <c r="Q40">
        <v>54</v>
      </c>
      <c r="R40">
        <v>53</v>
      </c>
      <c r="S40">
        <v>3</v>
      </c>
      <c r="T40">
        <v>53</v>
      </c>
      <c r="U40">
        <v>54</v>
      </c>
      <c r="V40">
        <v>54</v>
      </c>
      <c r="W40">
        <v>53</v>
      </c>
      <c r="X40">
        <v>54</v>
      </c>
      <c r="Y40">
        <v>54</v>
      </c>
      <c r="Z40">
        <v>54</v>
      </c>
      <c r="AA40">
        <v>54</v>
      </c>
      <c r="AB40">
        <v>53</v>
      </c>
      <c r="AC40">
        <v>53</v>
      </c>
      <c r="AD40">
        <v>54</v>
      </c>
      <c r="AE40">
        <v>54</v>
      </c>
    </row>
    <row r="41" spans="1:31" x14ac:dyDescent="0.3">
      <c r="A41">
        <v>2049</v>
      </c>
      <c r="B41">
        <v>1</v>
      </c>
      <c r="C41">
        <v>54</v>
      </c>
      <c r="D41">
        <v>54</v>
      </c>
      <c r="E41">
        <v>54</v>
      </c>
      <c r="F41">
        <v>54</v>
      </c>
      <c r="G41">
        <v>53</v>
      </c>
      <c r="H41">
        <v>54</v>
      </c>
      <c r="I41">
        <v>54</v>
      </c>
      <c r="J41">
        <v>54</v>
      </c>
      <c r="K41">
        <v>54</v>
      </c>
      <c r="L41">
        <v>54</v>
      </c>
      <c r="M41">
        <v>53</v>
      </c>
      <c r="N41">
        <v>54</v>
      </c>
      <c r="O41">
        <v>54</v>
      </c>
      <c r="P41">
        <v>50</v>
      </c>
      <c r="Q41">
        <v>54</v>
      </c>
      <c r="R41">
        <v>53</v>
      </c>
      <c r="S41">
        <v>3</v>
      </c>
      <c r="T41">
        <v>54</v>
      </c>
      <c r="U41">
        <v>54</v>
      </c>
      <c r="V41">
        <v>54</v>
      </c>
      <c r="W41">
        <v>54</v>
      </c>
      <c r="X41">
        <v>54</v>
      </c>
      <c r="Y41">
        <v>54</v>
      </c>
      <c r="Z41">
        <v>54</v>
      </c>
      <c r="AA41">
        <v>54</v>
      </c>
      <c r="AB41">
        <v>53</v>
      </c>
      <c r="AC41">
        <v>53</v>
      </c>
      <c r="AD41">
        <v>54</v>
      </c>
      <c r="AE41">
        <v>54</v>
      </c>
    </row>
    <row r="42" spans="1:31" x14ac:dyDescent="0.3">
      <c r="A42">
        <v>2050</v>
      </c>
      <c r="B42">
        <v>1</v>
      </c>
      <c r="C42">
        <v>54</v>
      </c>
      <c r="D42">
        <v>54</v>
      </c>
      <c r="E42">
        <v>54</v>
      </c>
      <c r="F42">
        <v>54</v>
      </c>
      <c r="G42">
        <v>53</v>
      </c>
      <c r="H42">
        <v>54</v>
      </c>
      <c r="I42">
        <v>54</v>
      </c>
      <c r="J42">
        <v>54</v>
      </c>
      <c r="K42">
        <v>54</v>
      </c>
      <c r="L42">
        <v>54</v>
      </c>
      <c r="M42">
        <v>53</v>
      </c>
      <c r="N42">
        <v>54</v>
      </c>
      <c r="O42">
        <v>54</v>
      </c>
      <c r="P42">
        <v>51</v>
      </c>
      <c r="Q42">
        <v>54</v>
      </c>
      <c r="R42">
        <v>53</v>
      </c>
      <c r="S42">
        <v>3</v>
      </c>
      <c r="T42">
        <v>54</v>
      </c>
      <c r="U42">
        <v>54</v>
      </c>
      <c r="V42">
        <v>54</v>
      </c>
      <c r="W42">
        <v>54</v>
      </c>
      <c r="X42">
        <v>54</v>
      </c>
      <c r="Y42">
        <v>54</v>
      </c>
      <c r="Z42">
        <v>54</v>
      </c>
      <c r="AA42">
        <v>54</v>
      </c>
      <c r="AB42">
        <v>53</v>
      </c>
      <c r="AC42">
        <v>53</v>
      </c>
      <c r="AD42">
        <v>54</v>
      </c>
      <c r="AE42">
        <v>54</v>
      </c>
    </row>
    <row r="43" spans="1:31" x14ac:dyDescent="0.3">
      <c r="A43">
        <v>2051</v>
      </c>
      <c r="B43">
        <v>1</v>
      </c>
      <c r="C43">
        <v>54</v>
      </c>
      <c r="D43">
        <v>54</v>
      </c>
      <c r="E43">
        <v>54</v>
      </c>
      <c r="F43">
        <v>54</v>
      </c>
      <c r="G43">
        <v>53</v>
      </c>
      <c r="H43">
        <v>54</v>
      </c>
      <c r="I43">
        <v>54</v>
      </c>
      <c r="J43">
        <v>54</v>
      </c>
      <c r="K43">
        <v>54</v>
      </c>
      <c r="L43">
        <v>54</v>
      </c>
      <c r="M43">
        <v>53</v>
      </c>
      <c r="N43">
        <v>54</v>
      </c>
      <c r="O43">
        <v>54</v>
      </c>
      <c r="P43">
        <v>52</v>
      </c>
      <c r="Q43">
        <v>54</v>
      </c>
      <c r="R43">
        <v>53</v>
      </c>
      <c r="S43">
        <v>3</v>
      </c>
      <c r="T43">
        <v>54</v>
      </c>
      <c r="U43">
        <v>54</v>
      </c>
      <c r="V43">
        <v>54</v>
      </c>
      <c r="W43">
        <v>54</v>
      </c>
      <c r="X43">
        <v>54</v>
      </c>
      <c r="Y43">
        <v>54</v>
      </c>
      <c r="Z43">
        <v>54</v>
      </c>
      <c r="AA43">
        <v>54</v>
      </c>
      <c r="AB43">
        <v>53</v>
      </c>
      <c r="AC43">
        <v>53</v>
      </c>
      <c r="AD43">
        <v>54</v>
      </c>
      <c r="AE43">
        <v>54</v>
      </c>
    </row>
    <row r="44" spans="1:31" x14ac:dyDescent="0.3">
      <c r="A44">
        <v>2052</v>
      </c>
      <c r="B44">
        <v>1</v>
      </c>
      <c r="C44">
        <v>54</v>
      </c>
      <c r="D44">
        <v>54</v>
      </c>
      <c r="E44">
        <v>54</v>
      </c>
      <c r="F44">
        <v>54</v>
      </c>
      <c r="G44">
        <v>54</v>
      </c>
      <c r="H44">
        <v>54</v>
      </c>
      <c r="I44">
        <v>54</v>
      </c>
      <c r="J44">
        <v>54</v>
      </c>
      <c r="K44">
        <v>54</v>
      </c>
      <c r="L44">
        <v>54</v>
      </c>
      <c r="M44">
        <v>53</v>
      </c>
      <c r="N44">
        <v>54</v>
      </c>
      <c r="O44">
        <v>54</v>
      </c>
      <c r="P44">
        <v>53</v>
      </c>
      <c r="Q44">
        <v>54</v>
      </c>
      <c r="R44">
        <v>53</v>
      </c>
      <c r="S44">
        <v>3</v>
      </c>
      <c r="T44">
        <v>54</v>
      </c>
      <c r="U44">
        <v>54</v>
      </c>
      <c r="V44">
        <v>54</v>
      </c>
      <c r="W44">
        <v>54</v>
      </c>
      <c r="X44">
        <v>54</v>
      </c>
      <c r="Y44">
        <v>54</v>
      </c>
      <c r="Z44">
        <v>54</v>
      </c>
      <c r="AA44">
        <v>54</v>
      </c>
      <c r="AB44">
        <v>54</v>
      </c>
      <c r="AC44">
        <v>53</v>
      </c>
      <c r="AD44">
        <v>54</v>
      </c>
      <c r="AE44">
        <v>54</v>
      </c>
    </row>
    <row r="45" spans="1:31" x14ac:dyDescent="0.3">
      <c r="A45">
        <v>2053</v>
      </c>
      <c r="B45">
        <v>1</v>
      </c>
      <c r="C45">
        <v>54</v>
      </c>
      <c r="D45">
        <v>54</v>
      </c>
      <c r="E45">
        <v>54</v>
      </c>
      <c r="F45">
        <v>54</v>
      </c>
      <c r="G45">
        <v>54</v>
      </c>
      <c r="H45">
        <v>54</v>
      </c>
      <c r="I45">
        <v>54</v>
      </c>
      <c r="J45">
        <v>54</v>
      </c>
      <c r="K45">
        <v>54</v>
      </c>
      <c r="L45">
        <v>54</v>
      </c>
      <c r="M45">
        <v>53</v>
      </c>
      <c r="N45">
        <v>54</v>
      </c>
      <c r="O45">
        <v>54</v>
      </c>
      <c r="P45">
        <v>53</v>
      </c>
      <c r="Q45">
        <v>54</v>
      </c>
      <c r="R45">
        <v>53</v>
      </c>
      <c r="S45">
        <v>3</v>
      </c>
      <c r="T45">
        <v>54</v>
      </c>
      <c r="U45">
        <v>54</v>
      </c>
      <c r="V45">
        <v>54</v>
      </c>
      <c r="W45">
        <v>54</v>
      </c>
      <c r="X45">
        <v>54</v>
      </c>
      <c r="Y45">
        <v>54</v>
      </c>
      <c r="Z45">
        <v>54</v>
      </c>
      <c r="AA45">
        <v>54</v>
      </c>
      <c r="AB45">
        <v>54</v>
      </c>
      <c r="AC45">
        <v>53</v>
      </c>
      <c r="AD45">
        <v>54</v>
      </c>
      <c r="AE45">
        <v>54</v>
      </c>
    </row>
    <row r="46" spans="1:31" x14ac:dyDescent="0.3">
      <c r="A46">
        <v>2054</v>
      </c>
      <c r="B46">
        <v>1</v>
      </c>
      <c r="C46">
        <v>54</v>
      </c>
      <c r="D46">
        <v>54</v>
      </c>
      <c r="E46">
        <v>54</v>
      </c>
      <c r="F46">
        <v>54</v>
      </c>
      <c r="G46">
        <v>54</v>
      </c>
      <c r="H46">
        <v>54</v>
      </c>
      <c r="I46">
        <v>54</v>
      </c>
      <c r="J46">
        <v>54</v>
      </c>
      <c r="K46">
        <v>54</v>
      </c>
      <c r="L46">
        <v>54</v>
      </c>
      <c r="M46">
        <v>53</v>
      </c>
      <c r="N46">
        <v>54</v>
      </c>
      <c r="O46">
        <v>54</v>
      </c>
      <c r="P46">
        <v>53</v>
      </c>
      <c r="Q46">
        <v>54</v>
      </c>
      <c r="R46">
        <v>53</v>
      </c>
      <c r="S46">
        <v>3</v>
      </c>
      <c r="T46">
        <v>54</v>
      </c>
      <c r="U46">
        <v>54</v>
      </c>
      <c r="V46">
        <v>54</v>
      </c>
      <c r="W46">
        <v>54</v>
      </c>
      <c r="X46">
        <v>54</v>
      </c>
      <c r="Y46">
        <v>54</v>
      </c>
      <c r="Z46">
        <v>54</v>
      </c>
      <c r="AA46">
        <v>54</v>
      </c>
      <c r="AB46">
        <v>54</v>
      </c>
      <c r="AC46">
        <v>53</v>
      </c>
      <c r="AD46">
        <v>54</v>
      </c>
      <c r="AE46">
        <v>54</v>
      </c>
    </row>
    <row r="47" spans="1:31" x14ac:dyDescent="0.3">
      <c r="A47">
        <v>2055</v>
      </c>
      <c r="B47">
        <v>1</v>
      </c>
      <c r="C47">
        <v>54</v>
      </c>
      <c r="D47">
        <v>54</v>
      </c>
      <c r="E47">
        <v>54</v>
      </c>
      <c r="F47">
        <v>54</v>
      </c>
      <c r="G47">
        <v>54</v>
      </c>
      <c r="H47">
        <v>54</v>
      </c>
      <c r="I47">
        <v>54</v>
      </c>
      <c r="J47">
        <v>54</v>
      </c>
      <c r="K47">
        <v>54</v>
      </c>
      <c r="L47">
        <v>54</v>
      </c>
      <c r="M47">
        <v>53</v>
      </c>
      <c r="N47">
        <v>54</v>
      </c>
      <c r="O47">
        <v>54</v>
      </c>
      <c r="P47">
        <v>53</v>
      </c>
      <c r="Q47">
        <v>54</v>
      </c>
      <c r="R47">
        <v>53</v>
      </c>
      <c r="S47">
        <v>3</v>
      </c>
      <c r="T47">
        <v>54</v>
      </c>
      <c r="U47">
        <v>54</v>
      </c>
      <c r="V47">
        <v>54</v>
      </c>
      <c r="W47">
        <v>54</v>
      </c>
      <c r="X47">
        <v>54</v>
      </c>
      <c r="Y47">
        <v>54</v>
      </c>
      <c r="Z47">
        <v>54</v>
      </c>
      <c r="AA47">
        <v>54</v>
      </c>
      <c r="AB47">
        <v>54</v>
      </c>
      <c r="AC47">
        <v>53</v>
      </c>
      <c r="AD47">
        <v>54</v>
      </c>
      <c r="AE47">
        <v>54</v>
      </c>
    </row>
    <row r="48" spans="1:31" x14ac:dyDescent="0.3">
      <c r="A48">
        <v>2056</v>
      </c>
      <c r="B48">
        <v>1</v>
      </c>
      <c r="C48">
        <v>54</v>
      </c>
      <c r="D48">
        <v>54</v>
      </c>
      <c r="E48">
        <v>54</v>
      </c>
      <c r="F48">
        <v>54</v>
      </c>
      <c r="G48">
        <v>54</v>
      </c>
      <c r="H48">
        <v>54</v>
      </c>
      <c r="I48">
        <v>54</v>
      </c>
      <c r="J48">
        <v>54</v>
      </c>
      <c r="K48">
        <v>54</v>
      </c>
      <c r="L48">
        <v>54</v>
      </c>
      <c r="M48">
        <v>53</v>
      </c>
      <c r="N48">
        <v>54</v>
      </c>
      <c r="O48">
        <v>54</v>
      </c>
      <c r="P48">
        <v>53</v>
      </c>
      <c r="Q48">
        <v>54</v>
      </c>
      <c r="R48">
        <v>53</v>
      </c>
      <c r="S48">
        <v>3</v>
      </c>
      <c r="T48">
        <v>54</v>
      </c>
      <c r="U48">
        <v>54</v>
      </c>
      <c r="V48">
        <v>54</v>
      </c>
      <c r="W48">
        <v>54</v>
      </c>
      <c r="X48">
        <v>54</v>
      </c>
      <c r="Y48">
        <v>54</v>
      </c>
      <c r="Z48">
        <v>54</v>
      </c>
      <c r="AA48">
        <v>54</v>
      </c>
      <c r="AB48">
        <v>54</v>
      </c>
      <c r="AC48">
        <v>53</v>
      </c>
      <c r="AD48">
        <v>54</v>
      </c>
      <c r="AE48">
        <v>54</v>
      </c>
    </row>
    <row r="49" spans="1:31" x14ac:dyDescent="0.3">
      <c r="A49">
        <v>2057</v>
      </c>
      <c r="B49">
        <v>1</v>
      </c>
      <c r="C49">
        <v>54</v>
      </c>
      <c r="D49">
        <v>54</v>
      </c>
      <c r="E49">
        <v>54</v>
      </c>
      <c r="F49">
        <v>54</v>
      </c>
      <c r="G49">
        <v>54</v>
      </c>
      <c r="H49">
        <v>54</v>
      </c>
      <c r="I49">
        <v>54</v>
      </c>
      <c r="J49">
        <v>54</v>
      </c>
      <c r="K49">
        <v>54</v>
      </c>
      <c r="L49">
        <v>54</v>
      </c>
      <c r="M49">
        <v>53</v>
      </c>
      <c r="N49">
        <v>54</v>
      </c>
      <c r="O49">
        <v>54</v>
      </c>
      <c r="P49">
        <v>53</v>
      </c>
      <c r="Q49">
        <v>54</v>
      </c>
      <c r="R49">
        <v>53</v>
      </c>
      <c r="S49">
        <v>3</v>
      </c>
      <c r="T49">
        <v>54</v>
      </c>
      <c r="U49">
        <v>54</v>
      </c>
      <c r="V49">
        <v>54</v>
      </c>
      <c r="W49">
        <v>54</v>
      </c>
      <c r="X49">
        <v>54</v>
      </c>
      <c r="Y49">
        <v>54</v>
      </c>
      <c r="Z49">
        <v>54</v>
      </c>
      <c r="AA49">
        <v>54</v>
      </c>
      <c r="AB49">
        <v>54</v>
      </c>
      <c r="AC49">
        <v>53</v>
      </c>
      <c r="AD49">
        <v>54</v>
      </c>
      <c r="AE49">
        <v>54</v>
      </c>
    </row>
    <row r="50" spans="1:31" x14ac:dyDescent="0.3">
      <c r="A50">
        <v>2058</v>
      </c>
      <c r="B50">
        <v>1</v>
      </c>
      <c r="C50">
        <v>54</v>
      </c>
      <c r="D50">
        <v>54</v>
      </c>
      <c r="E50">
        <v>54</v>
      </c>
      <c r="F50">
        <v>54</v>
      </c>
      <c r="G50">
        <v>54</v>
      </c>
      <c r="H50">
        <v>54</v>
      </c>
      <c r="I50">
        <v>54</v>
      </c>
      <c r="J50">
        <v>54</v>
      </c>
      <c r="K50">
        <v>54</v>
      </c>
      <c r="L50">
        <v>54</v>
      </c>
      <c r="M50">
        <v>53</v>
      </c>
      <c r="N50">
        <v>54</v>
      </c>
      <c r="O50">
        <v>54</v>
      </c>
      <c r="P50">
        <v>53</v>
      </c>
      <c r="Q50">
        <v>54</v>
      </c>
      <c r="R50">
        <v>53</v>
      </c>
      <c r="S50">
        <v>3</v>
      </c>
      <c r="T50">
        <v>54</v>
      </c>
      <c r="U50">
        <v>54</v>
      </c>
      <c r="V50">
        <v>54</v>
      </c>
      <c r="W50">
        <v>54</v>
      </c>
      <c r="X50">
        <v>54</v>
      </c>
      <c r="Y50">
        <v>54</v>
      </c>
      <c r="Z50">
        <v>54</v>
      </c>
      <c r="AA50">
        <v>54</v>
      </c>
      <c r="AB50">
        <v>54</v>
      </c>
      <c r="AC50">
        <v>53</v>
      </c>
      <c r="AD50">
        <v>54</v>
      </c>
      <c r="AE50">
        <v>54</v>
      </c>
    </row>
    <row r="51" spans="1:31" x14ac:dyDescent="0.3">
      <c r="A51">
        <v>2059</v>
      </c>
      <c r="B51">
        <v>1</v>
      </c>
      <c r="C51">
        <v>54</v>
      </c>
      <c r="D51">
        <v>54</v>
      </c>
      <c r="E51">
        <v>54</v>
      </c>
      <c r="F51">
        <v>54</v>
      </c>
      <c r="G51">
        <v>54</v>
      </c>
      <c r="H51">
        <v>54</v>
      </c>
      <c r="I51">
        <v>54</v>
      </c>
      <c r="J51">
        <v>54</v>
      </c>
      <c r="K51">
        <v>54</v>
      </c>
      <c r="L51">
        <v>54</v>
      </c>
      <c r="M51">
        <v>53</v>
      </c>
      <c r="N51">
        <v>54</v>
      </c>
      <c r="O51">
        <v>54</v>
      </c>
      <c r="P51">
        <v>54</v>
      </c>
      <c r="Q51">
        <v>54</v>
      </c>
      <c r="R51">
        <v>53</v>
      </c>
      <c r="S51">
        <v>3</v>
      </c>
      <c r="T51">
        <v>54</v>
      </c>
      <c r="U51">
        <v>54</v>
      </c>
      <c r="V51">
        <v>54</v>
      </c>
      <c r="W51">
        <v>54</v>
      </c>
      <c r="X51">
        <v>54</v>
      </c>
      <c r="Y51">
        <v>54</v>
      </c>
      <c r="Z51">
        <v>54</v>
      </c>
      <c r="AA51">
        <v>54</v>
      </c>
      <c r="AB51">
        <v>54</v>
      </c>
      <c r="AC51">
        <v>53</v>
      </c>
      <c r="AD51">
        <v>54</v>
      </c>
      <c r="AE51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2AD7-BDA6-4E47-8803-33CB0B809BBD}">
  <dimension ref="A1:AE51"/>
  <sheetViews>
    <sheetView topLeftCell="B1" workbookViewId="0">
      <selection activeCell="S1" sqref="S1:S1048576"/>
    </sheetView>
  </sheetViews>
  <sheetFormatPr defaultRowHeight="14.4" x14ac:dyDescent="0.3"/>
  <sheetData>
    <row r="1" spans="1:31" x14ac:dyDescent="0.3">
      <c r="A1" t="s">
        <v>0</v>
      </c>
    </row>
    <row r="2" spans="1:31" x14ac:dyDescent="0.3">
      <c r="A2">
        <v>2010</v>
      </c>
      <c r="B2">
        <v>1</v>
      </c>
      <c r="C2">
        <v>1</v>
      </c>
      <c r="D2">
        <v>11</v>
      </c>
      <c r="E2">
        <v>12</v>
      </c>
      <c r="F2">
        <v>4</v>
      </c>
      <c r="G2">
        <v>1</v>
      </c>
      <c r="H2">
        <v>3</v>
      </c>
      <c r="I2">
        <v>2</v>
      </c>
      <c r="J2">
        <v>4</v>
      </c>
      <c r="K2">
        <v>2</v>
      </c>
      <c r="L2">
        <v>5</v>
      </c>
      <c r="M2">
        <v>11</v>
      </c>
      <c r="N2">
        <v>9</v>
      </c>
      <c r="O2">
        <v>1</v>
      </c>
      <c r="P2">
        <v>1</v>
      </c>
      <c r="Q2">
        <v>3</v>
      </c>
      <c r="R2">
        <v>1</v>
      </c>
      <c r="S2">
        <v>1</v>
      </c>
      <c r="T2">
        <v>10</v>
      </c>
      <c r="U2">
        <v>2</v>
      </c>
      <c r="V2">
        <v>2</v>
      </c>
      <c r="W2">
        <v>7</v>
      </c>
      <c r="X2">
        <v>20</v>
      </c>
      <c r="Y2">
        <v>13</v>
      </c>
      <c r="Z2">
        <v>2</v>
      </c>
      <c r="AA2">
        <v>6</v>
      </c>
      <c r="AB2">
        <v>2</v>
      </c>
      <c r="AC2">
        <v>8</v>
      </c>
      <c r="AD2">
        <v>15</v>
      </c>
      <c r="AE2">
        <v>13</v>
      </c>
    </row>
    <row r="3" spans="1:31" x14ac:dyDescent="0.3">
      <c r="A3">
        <v>2011</v>
      </c>
      <c r="B3">
        <v>1</v>
      </c>
      <c r="C3">
        <v>1</v>
      </c>
      <c r="D3">
        <v>16</v>
      </c>
      <c r="E3">
        <v>15</v>
      </c>
      <c r="F3">
        <v>6</v>
      </c>
      <c r="G3">
        <v>1</v>
      </c>
      <c r="H3">
        <v>6</v>
      </c>
      <c r="I3">
        <v>3</v>
      </c>
      <c r="J3">
        <v>6</v>
      </c>
      <c r="K3">
        <v>3</v>
      </c>
      <c r="L3">
        <v>10</v>
      </c>
      <c r="M3">
        <v>15</v>
      </c>
      <c r="N3">
        <v>11</v>
      </c>
      <c r="O3">
        <v>1</v>
      </c>
      <c r="P3">
        <v>1</v>
      </c>
      <c r="Q3">
        <v>6</v>
      </c>
      <c r="R3">
        <v>1</v>
      </c>
      <c r="S3">
        <v>1</v>
      </c>
      <c r="T3">
        <v>13</v>
      </c>
      <c r="U3">
        <v>3</v>
      </c>
      <c r="V3">
        <v>2</v>
      </c>
      <c r="W3">
        <v>7</v>
      </c>
      <c r="X3">
        <v>29</v>
      </c>
      <c r="Y3">
        <v>19</v>
      </c>
      <c r="Z3">
        <v>2</v>
      </c>
      <c r="AA3">
        <v>8</v>
      </c>
      <c r="AB3">
        <v>3</v>
      </c>
      <c r="AC3">
        <v>9</v>
      </c>
      <c r="AD3">
        <v>19</v>
      </c>
      <c r="AE3">
        <v>19</v>
      </c>
    </row>
    <row r="4" spans="1:31" x14ac:dyDescent="0.3">
      <c r="A4">
        <v>2012</v>
      </c>
      <c r="B4">
        <v>1</v>
      </c>
      <c r="C4">
        <v>1</v>
      </c>
      <c r="D4">
        <v>21</v>
      </c>
      <c r="E4">
        <v>20</v>
      </c>
      <c r="F4">
        <v>9</v>
      </c>
      <c r="G4">
        <v>1</v>
      </c>
      <c r="H4">
        <v>9</v>
      </c>
      <c r="I4">
        <v>4</v>
      </c>
      <c r="J4">
        <v>7</v>
      </c>
      <c r="K4">
        <v>4</v>
      </c>
      <c r="L4">
        <v>13</v>
      </c>
      <c r="M4">
        <v>19</v>
      </c>
      <c r="N4">
        <v>15</v>
      </c>
      <c r="O4">
        <v>1</v>
      </c>
      <c r="P4">
        <v>1</v>
      </c>
      <c r="Q4">
        <v>10</v>
      </c>
      <c r="R4">
        <v>1</v>
      </c>
      <c r="S4">
        <v>1</v>
      </c>
      <c r="T4">
        <v>16</v>
      </c>
      <c r="U4">
        <v>4</v>
      </c>
      <c r="V4">
        <v>3</v>
      </c>
      <c r="W4">
        <v>8</v>
      </c>
      <c r="X4">
        <v>41</v>
      </c>
      <c r="Y4">
        <v>24</v>
      </c>
      <c r="Z4">
        <v>3</v>
      </c>
      <c r="AA4">
        <v>11</v>
      </c>
      <c r="AB4">
        <v>4</v>
      </c>
      <c r="AC4">
        <v>11</v>
      </c>
      <c r="AD4">
        <v>24</v>
      </c>
      <c r="AE4">
        <v>26</v>
      </c>
    </row>
    <row r="5" spans="1:31" x14ac:dyDescent="0.3">
      <c r="A5">
        <v>2013</v>
      </c>
      <c r="B5">
        <v>1</v>
      </c>
      <c r="C5">
        <v>2</v>
      </c>
      <c r="D5">
        <v>25</v>
      </c>
      <c r="E5">
        <v>25</v>
      </c>
      <c r="F5">
        <v>14</v>
      </c>
      <c r="G5">
        <v>1</v>
      </c>
      <c r="H5">
        <v>12</v>
      </c>
      <c r="I5">
        <v>5</v>
      </c>
      <c r="J5">
        <v>8</v>
      </c>
      <c r="K5">
        <v>5</v>
      </c>
      <c r="L5">
        <v>16</v>
      </c>
      <c r="M5">
        <v>25</v>
      </c>
      <c r="N5">
        <v>20</v>
      </c>
      <c r="O5">
        <v>1</v>
      </c>
      <c r="P5">
        <v>1</v>
      </c>
      <c r="Q5">
        <v>14</v>
      </c>
      <c r="R5">
        <v>2</v>
      </c>
      <c r="S5">
        <v>1</v>
      </c>
      <c r="T5">
        <v>20</v>
      </c>
      <c r="U5">
        <v>5</v>
      </c>
      <c r="V5">
        <v>5</v>
      </c>
      <c r="W5">
        <v>9</v>
      </c>
      <c r="X5">
        <v>52</v>
      </c>
      <c r="Y5">
        <v>30</v>
      </c>
      <c r="Z5">
        <v>4</v>
      </c>
      <c r="AA5">
        <v>13</v>
      </c>
      <c r="AB5">
        <v>5</v>
      </c>
      <c r="AC5">
        <v>13</v>
      </c>
      <c r="AD5">
        <v>31</v>
      </c>
      <c r="AE5">
        <v>34</v>
      </c>
    </row>
    <row r="6" spans="1:31" x14ac:dyDescent="0.3">
      <c r="A6">
        <v>2014</v>
      </c>
      <c r="B6">
        <v>1</v>
      </c>
      <c r="C6">
        <v>2</v>
      </c>
      <c r="D6">
        <v>32</v>
      </c>
      <c r="E6">
        <v>29</v>
      </c>
      <c r="F6">
        <v>17</v>
      </c>
      <c r="G6">
        <v>1</v>
      </c>
      <c r="H6">
        <v>16</v>
      </c>
      <c r="I6">
        <v>7</v>
      </c>
      <c r="J6">
        <v>11</v>
      </c>
      <c r="K6">
        <v>6</v>
      </c>
      <c r="L6">
        <v>21</v>
      </c>
      <c r="M6">
        <v>30</v>
      </c>
      <c r="N6">
        <v>23</v>
      </c>
      <c r="O6">
        <v>1</v>
      </c>
      <c r="P6">
        <v>1</v>
      </c>
      <c r="Q6">
        <v>17</v>
      </c>
      <c r="R6">
        <v>2</v>
      </c>
      <c r="S6">
        <v>1</v>
      </c>
      <c r="T6">
        <v>23</v>
      </c>
      <c r="U6">
        <v>7</v>
      </c>
      <c r="V6">
        <v>7</v>
      </c>
      <c r="W6">
        <v>11</v>
      </c>
      <c r="X6">
        <v>62</v>
      </c>
      <c r="Y6">
        <v>35</v>
      </c>
      <c r="Z6">
        <v>4</v>
      </c>
      <c r="AA6">
        <v>15</v>
      </c>
      <c r="AB6">
        <v>6</v>
      </c>
      <c r="AC6">
        <v>15</v>
      </c>
      <c r="AD6">
        <v>39</v>
      </c>
      <c r="AE6">
        <v>42</v>
      </c>
    </row>
    <row r="7" spans="1:31" x14ac:dyDescent="0.3">
      <c r="A7">
        <v>2015</v>
      </c>
      <c r="B7">
        <v>1</v>
      </c>
      <c r="C7">
        <v>3</v>
      </c>
      <c r="D7">
        <v>40</v>
      </c>
      <c r="E7">
        <v>41</v>
      </c>
      <c r="F7">
        <v>22</v>
      </c>
      <c r="G7">
        <v>2</v>
      </c>
      <c r="H7">
        <v>21</v>
      </c>
      <c r="I7">
        <v>8</v>
      </c>
      <c r="J7">
        <v>16</v>
      </c>
      <c r="K7">
        <v>7</v>
      </c>
      <c r="L7">
        <v>25</v>
      </c>
      <c r="M7">
        <v>41</v>
      </c>
      <c r="N7">
        <v>33</v>
      </c>
      <c r="O7">
        <v>2</v>
      </c>
      <c r="P7">
        <v>2</v>
      </c>
      <c r="Q7">
        <v>22</v>
      </c>
      <c r="R7">
        <v>3</v>
      </c>
      <c r="S7">
        <v>1</v>
      </c>
      <c r="T7">
        <v>31</v>
      </c>
      <c r="U7">
        <v>8</v>
      </c>
      <c r="V7">
        <v>11</v>
      </c>
      <c r="W7">
        <v>14</v>
      </c>
      <c r="X7">
        <v>79</v>
      </c>
      <c r="Y7">
        <v>46</v>
      </c>
      <c r="Z7">
        <v>7</v>
      </c>
      <c r="AA7">
        <v>19</v>
      </c>
      <c r="AB7">
        <v>7</v>
      </c>
      <c r="AC7">
        <v>21</v>
      </c>
      <c r="AD7">
        <v>51</v>
      </c>
      <c r="AE7">
        <v>55</v>
      </c>
    </row>
    <row r="8" spans="1:31" x14ac:dyDescent="0.3">
      <c r="A8">
        <v>2016</v>
      </c>
      <c r="B8">
        <v>1</v>
      </c>
      <c r="C8">
        <v>5</v>
      </c>
      <c r="D8">
        <v>53</v>
      </c>
      <c r="E8">
        <v>53</v>
      </c>
      <c r="F8">
        <v>28</v>
      </c>
      <c r="G8">
        <v>3</v>
      </c>
      <c r="H8">
        <v>26</v>
      </c>
      <c r="I8">
        <v>10</v>
      </c>
      <c r="J8">
        <v>21</v>
      </c>
      <c r="K8">
        <v>9</v>
      </c>
      <c r="L8">
        <v>31</v>
      </c>
      <c r="M8">
        <v>53</v>
      </c>
      <c r="N8">
        <v>43</v>
      </c>
      <c r="O8">
        <v>2</v>
      </c>
      <c r="P8">
        <v>3</v>
      </c>
      <c r="Q8">
        <v>27</v>
      </c>
      <c r="R8">
        <v>4</v>
      </c>
      <c r="S8">
        <v>1</v>
      </c>
      <c r="T8">
        <v>42</v>
      </c>
      <c r="U8">
        <v>10</v>
      </c>
      <c r="V8">
        <v>15</v>
      </c>
      <c r="W8">
        <v>18</v>
      </c>
      <c r="X8">
        <v>101</v>
      </c>
      <c r="Y8">
        <v>60</v>
      </c>
      <c r="Z8">
        <v>11</v>
      </c>
      <c r="AA8">
        <v>23</v>
      </c>
      <c r="AB8">
        <v>8</v>
      </c>
      <c r="AC8">
        <v>27</v>
      </c>
      <c r="AD8">
        <v>66</v>
      </c>
      <c r="AE8">
        <v>70</v>
      </c>
    </row>
    <row r="9" spans="1:31" x14ac:dyDescent="0.3">
      <c r="A9">
        <v>2017</v>
      </c>
      <c r="B9">
        <v>1</v>
      </c>
      <c r="C9">
        <v>7</v>
      </c>
      <c r="D9">
        <v>65</v>
      </c>
      <c r="E9">
        <v>69</v>
      </c>
      <c r="F9">
        <v>34</v>
      </c>
      <c r="G9">
        <v>4</v>
      </c>
      <c r="H9">
        <v>32</v>
      </c>
      <c r="I9">
        <v>13</v>
      </c>
      <c r="J9">
        <v>26</v>
      </c>
      <c r="K9">
        <v>11</v>
      </c>
      <c r="L9">
        <v>38</v>
      </c>
      <c r="M9">
        <v>67</v>
      </c>
      <c r="N9">
        <v>52</v>
      </c>
      <c r="O9">
        <v>3</v>
      </c>
      <c r="P9">
        <v>4</v>
      </c>
      <c r="Q9">
        <v>32</v>
      </c>
      <c r="R9">
        <v>5</v>
      </c>
      <c r="S9">
        <v>1</v>
      </c>
      <c r="T9">
        <v>51</v>
      </c>
      <c r="U9">
        <v>11</v>
      </c>
      <c r="V9">
        <v>20</v>
      </c>
      <c r="W9">
        <v>22</v>
      </c>
      <c r="X9">
        <v>123</v>
      </c>
      <c r="Y9">
        <v>75</v>
      </c>
      <c r="Z9">
        <v>16</v>
      </c>
      <c r="AA9">
        <v>29</v>
      </c>
      <c r="AB9">
        <v>9</v>
      </c>
      <c r="AC9">
        <v>33</v>
      </c>
      <c r="AD9">
        <v>82</v>
      </c>
      <c r="AE9">
        <v>86</v>
      </c>
    </row>
    <row r="10" spans="1:31" x14ac:dyDescent="0.3">
      <c r="A10">
        <v>2018</v>
      </c>
      <c r="B10">
        <v>1</v>
      </c>
      <c r="C10">
        <v>11</v>
      </c>
      <c r="D10">
        <v>82</v>
      </c>
      <c r="E10">
        <v>87</v>
      </c>
      <c r="F10">
        <v>41</v>
      </c>
      <c r="G10">
        <v>5</v>
      </c>
      <c r="H10">
        <v>40</v>
      </c>
      <c r="I10">
        <v>17</v>
      </c>
      <c r="J10">
        <v>33</v>
      </c>
      <c r="K10">
        <v>13</v>
      </c>
      <c r="L10">
        <v>47</v>
      </c>
      <c r="M10">
        <v>85</v>
      </c>
      <c r="N10">
        <v>63</v>
      </c>
      <c r="O10">
        <v>3</v>
      </c>
      <c r="P10">
        <v>5</v>
      </c>
      <c r="Q10">
        <v>42</v>
      </c>
      <c r="R10">
        <v>7</v>
      </c>
      <c r="S10">
        <v>1</v>
      </c>
      <c r="T10">
        <v>60</v>
      </c>
      <c r="U10">
        <v>14</v>
      </c>
      <c r="V10">
        <v>25</v>
      </c>
      <c r="W10">
        <v>27</v>
      </c>
      <c r="X10">
        <v>147</v>
      </c>
      <c r="Y10">
        <v>93</v>
      </c>
      <c r="Z10">
        <v>21</v>
      </c>
      <c r="AA10">
        <v>36</v>
      </c>
      <c r="AB10">
        <v>11</v>
      </c>
      <c r="AC10">
        <v>43</v>
      </c>
      <c r="AD10">
        <v>99</v>
      </c>
      <c r="AE10">
        <v>108</v>
      </c>
    </row>
    <row r="11" spans="1:31" x14ac:dyDescent="0.3">
      <c r="A11">
        <v>2019</v>
      </c>
      <c r="B11">
        <v>1</v>
      </c>
      <c r="C11">
        <v>16</v>
      </c>
      <c r="D11">
        <v>100</v>
      </c>
      <c r="E11">
        <v>109</v>
      </c>
      <c r="F11">
        <v>50</v>
      </c>
      <c r="G11">
        <v>6</v>
      </c>
      <c r="H11">
        <v>51</v>
      </c>
      <c r="I11">
        <v>21</v>
      </c>
      <c r="J11">
        <v>40</v>
      </c>
      <c r="K11">
        <v>16</v>
      </c>
      <c r="L11">
        <v>58</v>
      </c>
      <c r="M11">
        <v>106</v>
      </c>
      <c r="N11">
        <v>75</v>
      </c>
      <c r="O11">
        <v>3</v>
      </c>
      <c r="P11">
        <v>6</v>
      </c>
      <c r="Q11">
        <v>54</v>
      </c>
      <c r="R11">
        <v>9</v>
      </c>
      <c r="S11">
        <v>1</v>
      </c>
      <c r="T11">
        <v>72</v>
      </c>
      <c r="U11">
        <v>18</v>
      </c>
      <c r="V11">
        <v>32</v>
      </c>
      <c r="W11">
        <v>36</v>
      </c>
      <c r="X11">
        <v>174</v>
      </c>
      <c r="Y11">
        <v>112</v>
      </c>
      <c r="Z11">
        <v>26</v>
      </c>
      <c r="AA11">
        <v>45</v>
      </c>
      <c r="AB11">
        <v>14</v>
      </c>
      <c r="AC11">
        <v>53</v>
      </c>
      <c r="AD11">
        <v>120</v>
      </c>
      <c r="AE11">
        <v>130</v>
      </c>
    </row>
    <row r="12" spans="1:31" x14ac:dyDescent="0.3">
      <c r="A12">
        <v>2020</v>
      </c>
      <c r="B12">
        <v>1</v>
      </c>
      <c r="C12">
        <v>22</v>
      </c>
      <c r="D12">
        <v>124</v>
      </c>
      <c r="E12">
        <v>132</v>
      </c>
      <c r="F12">
        <v>60</v>
      </c>
      <c r="G12">
        <v>7</v>
      </c>
      <c r="H12">
        <v>61</v>
      </c>
      <c r="I12">
        <v>25</v>
      </c>
      <c r="J12">
        <v>48</v>
      </c>
      <c r="K12">
        <v>20</v>
      </c>
      <c r="L12">
        <v>69</v>
      </c>
      <c r="M12">
        <v>133</v>
      </c>
      <c r="N12">
        <v>93</v>
      </c>
      <c r="O12">
        <v>4</v>
      </c>
      <c r="P12">
        <v>7</v>
      </c>
      <c r="Q12">
        <v>67</v>
      </c>
      <c r="R12">
        <v>13</v>
      </c>
      <c r="S12">
        <v>1</v>
      </c>
      <c r="T12">
        <v>86</v>
      </c>
      <c r="U12">
        <v>20</v>
      </c>
      <c r="V12">
        <v>40</v>
      </c>
      <c r="W12">
        <v>46</v>
      </c>
      <c r="X12">
        <v>202</v>
      </c>
      <c r="Y12">
        <v>133</v>
      </c>
      <c r="Z12">
        <v>32</v>
      </c>
      <c r="AA12">
        <v>56</v>
      </c>
      <c r="AB12">
        <v>18</v>
      </c>
      <c r="AC12">
        <v>64</v>
      </c>
      <c r="AD12">
        <v>141</v>
      </c>
      <c r="AE12">
        <v>155</v>
      </c>
    </row>
    <row r="13" spans="1:31" x14ac:dyDescent="0.3">
      <c r="A13">
        <v>2021</v>
      </c>
      <c r="B13">
        <v>1</v>
      </c>
      <c r="C13">
        <v>28</v>
      </c>
      <c r="D13">
        <v>149</v>
      </c>
      <c r="E13">
        <v>158</v>
      </c>
      <c r="F13">
        <v>72</v>
      </c>
      <c r="G13">
        <v>9</v>
      </c>
      <c r="H13">
        <v>71</v>
      </c>
      <c r="I13">
        <v>29</v>
      </c>
      <c r="J13">
        <v>60</v>
      </c>
      <c r="K13">
        <v>23</v>
      </c>
      <c r="L13">
        <v>82</v>
      </c>
      <c r="M13">
        <v>160</v>
      </c>
      <c r="N13">
        <v>112</v>
      </c>
      <c r="O13">
        <v>6</v>
      </c>
      <c r="P13">
        <v>8</v>
      </c>
      <c r="Q13">
        <v>81</v>
      </c>
      <c r="R13">
        <v>18</v>
      </c>
      <c r="S13">
        <v>1</v>
      </c>
      <c r="T13">
        <v>103</v>
      </c>
      <c r="U13">
        <v>24</v>
      </c>
      <c r="V13">
        <v>51</v>
      </c>
      <c r="W13">
        <v>55</v>
      </c>
      <c r="X13">
        <v>232</v>
      </c>
      <c r="Y13">
        <v>156</v>
      </c>
      <c r="Z13">
        <v>40</v>
      </c>
      <c r="AA13">
        <v>68</v>
      </c>
      <c r="AB13">
        <v>23</v>
      </c>
      <c r="AC13">
        <v>75</v>
      </c>
      <c r="AD13">
        <v>164</v>
      </c>
      <c r="AE13">
        <v>182</v>
      </c>
    </row>
    <row r="14" spans="1:31" x14ac:dyDescent="0.3">
      <c r="A14">
        <v>2022</v>
      </c>
      <c r="B14">
        <v>1</v>
      </c>
      <c r="C14">
        <v>34</v>
      </c>
      <c r="D14">
        <v>176</v>
      </c>
      <c r="E14">
        <v>184</v>
      </c>
      <c r="F14">
        <v>85</v>
      </c>
      <c r="G14">
        <v>11</v>
      </c>
      <c r="H14">
        <v>84</v>
      </c>
      <c r="I14">
        <v>33</v>
      </c>
      <c r="J14">
        <v>73</v>
      </c>
      <c r="K14">
        <v>27</v>
      </c>
      <c r="L14">
        <v>96</v>
      </c>
      <c r="M14">
        <v>189</v>
      </c>
      <c r="N14">
        <v>130</v>
      </c>
      <c r="O14">
        <v>8</v>
      </c>
      <c r="P14">
        <v>9</v>
      </c>
      <c r="Q14">
        <v>97</v>
      </c>
      <c r="R14">
        <v>24</v>
      </c>
      <c r="S14">
        <v>1</v>
      </c>
      <c r="T14">
        <v>120</v>
      </c>
      <c r="U14">
        <v>28</v>
      </c>
      <c r="V14">
        <v>60</v>
      </c>
      <c r="W14">
        <v>67</v>
      </c>
      <c r="X14">
        <v>266</v>
      </c>
      <c r="Y14">
        <v>179</v>
      </c>
      <c r="Z14">
        <v>50</v>
      </c>
      <c r="AA14">
        <v>83</v>
      </c>
      <c r="AB14">
        <v>29</v>
      </c>
      <c r="AC14">
        <v>90</v>
      </c>
      <c r="AD14">
        <v>187</v>
      </c>
      <c r="AE14">
        <v>210</v>
      </c>
    </row>
    <row r="15" spans="1:31" x14ac:dyDescent="0.3">
      <c r="A15">
        <v>2023</v>
      </c>
      <c r="B15">
        <v>1</v>
      </c>
      <c r="C15">
        <v>42</v>
      </c>
      <c r="D15">
        <v>203</v>
      </c>
      <c r="E15">
        <v>215</v>
      </c>
      <c r="F15">
        <v>102</v>
      </c>
      <c r="G15">
        <v>14</v>
      </c>
      <c r="H15">
        <v>98</v>
      </c>
      <c r="I15">
        <v>37</v>
      </c>
      <c r="J15">
        <v>86</v>
      </c>
      <c r="K15">
        <v>32</v>
      </c>
      <c r="L15">
        <v>114</v>
      </c>
      <c r="M15">
        <v>220</v>
      </c>
      <c r="N15">
        <v>154</v>
      </c>
      <c r="O15">
        <v>12</v>
      </c>
      <c r="P15">
        <v>10</v>
      </c>
      <c r="Q15">
        <v>116</v>
      </c>
      <c r="R15">
        <v>30</v>
      </c>
      <c r="S15">
        <v>1</v>
      </c>
      <c r="T15">
        <v>138</v>
      </c>
      <c r="U15">
        <v>32</v>
      </c>
      <c r="V15">
        <v>70</v>
      </c>
      <c r="W15">
        <v>79</v>
      </c>
      <c r="X15">
        <v>297</v>
      </c>
      <c r="Y15">
        <v>204</v>
      </c>
      <c r="Z15">
        <v>60</v>
      </c>
      <c r="AA15">
        <v>98</v>
      </c>
      <c r="AB15">
        <v>34</v>
      </c>
      <c r="AC15">
        <v>106</v>
      </c>
      <c r="AD15">
        <v>211</v>
      </c>
      <c r="AE15">
        <v>239</v>
      </c>
    </row>
    <row r="16" spans="1:31" x14ac:dyDescent="0.3">
      <c r="A16">
        <v>2024</v>
      </c>
      <c r="B16">
        <v>1</v>
      </c>
      <c r="C16">
        <v>50</v>
      </c>
      <c r="D16">
        <v>235</v>
      </c>
      <c r="E16">
        <v>247</v>
      </c>
      <c r="F16">
        <v>119</v>
      </c>
      <c r="G16">
        <v>18</v>
      </c>
      <c r="H16">
        <v>117</v>
      </c>
      <c r="I16">
        <v>44</v>
      </c>
      <c r="J16">
        <v>102</v>
      </c>
      <c r="K16">
        <v>37</v>
      </c>
      <c r="L16">
        <v>137</v>
      </c>
      <c r="M16">
        <v>250</v>
      </c>
      <c r="N16">
        <v>179</v>
      </c>
      <c r="O16">
        <v>17</v>
      </c>
      <c r="P16">
        <v>11</v>
      </c>
      <c r="Q16">
        <v>137</v>
      </c>
      <c r="R16">
        <v>36</v>
      </c>
      <c r="S16">
        <v>1</v>
      </c>
      <c r="T16">
        <v>157</v>
      </c>
      <c r="U16">
        <v>37</v>
      </c>
      <c r="V16">
        <v>83</v>
      </c>
      <c r="W16">
        <v>96</v>
      </c>
      <c r="X16">
        <v>330</v>
      </c>
      <c r="Y16">
        <v>230</v>
      </c>
      <c r="Z16">
        <v>74</v>
      </c>
      <c r="AA16">
        <v>117</v>
      </c>
      <c r="AB16">
        <v>40</v>
      </c>
      <c r="AC16">
        <v>122</v>
      </c>
      <c r="AD16">
        <v>235</v>
      </c>
      <c r="AE16">
        <v>267</v>
      </c>
    </row>
    <row r="17" spans="1:31" x14ac:dyDescent="0.3">
      <c r="A17">
        <v>2025</v>
      </c>
      <c r="B17">
        <v>1</v>
      </c>
      <c r="C17">
        <v>60</v>
      </c>
      <c r="D17">
        <v>261</v>
      </c>
      <c r="E17">
        <v>276</v>
      </c>
      <c r="F17">
        <v>141</v>
      </c>
      <c r="G17">
        <v>25</v>
      </c>
      <c r="H17">
        <v>138</v>
      </c>
      <c r="I17">
        <v>53</v>
      </c>
      <c r="J17">
        <v>118</v>
      </c>
      <c r="K17">
        <v>42</v>
      </c>
      <c r="L17">
        <v>161</v>
      </c>
      <c r="M17">
        <v>284</v>
      </c>
      <c r="N17">
        <v>205</v>
      </c>
      <c r="O17">
        <v>21</v>
      </c>
      <c r="P17">
        <v>14</v>
      </c>
      <c r="Q17">
        <v>158</v>
      </c>
      <c r="R17">
        <v>43</v>
      </c>
      <c r="S17">
        <v>1</v>
      </c>
      <c r="T17">
        <v>178</v>
      </c>
      <c r="U17">
        <v>42</v>
      </c>
      <c r="V17">
        <v>98</v>
      </c>
      <c r="W17">
        <v>110</v>
      </c>
      <c r="X17">
        <v>365</v>
      </c>
      <c r="Y17">
        <v>256</v>
      </c>
      <c r="Z17">
        <v>88</v>
      </c>
      <c r="AA17">
        <v>140</v>
      </c>
      <c r="AB17">
        <v>46</v>
      </c>
      <c r="AC17">
        <v>141</v>
      </c>
      <c r="AD17">
        <v>263</v>
      </c>
      <c r="AE17">
        <v>299</v>
      </c>
    </row>
    <row r="18" spans="1:31" x14ac:dyDescent="0.3">
      <c r="A18">
        <v>2026</v>
      </c>
      <c r="B18">
        <v>1</v>
      </c>
      <c r="C18">
        <v>73</v>
      </c>
      <c r="D18">
        <v>292</v>
      </c>
      <c r="E18">
        <v>309</v>
      </c>
      <c r="F18">
        <v>165</v>
      </c>
      <c r="G18">
        <v>31</v>
      </c>
      <c r="H18">
        <v>163</v>
      </c>
      <c r="I18">
        <v>65</v>
      </c>
      <c r="J18">
        <v>139</v>
      </c>
      <c r="K18">
        <v>48</v>
      </c>
      <c r="L18">
        <v>187</v>
      </c>
      <c r="M18">
        <v>318</v>
      </c>
      <c r="N18">
        <v>232</v>
      </c>
      <c r="O18">
        <v>25</v>
      </c>
      <c r="P18">
        <v>18</v>
      </c>
      <c r="Q18">
        <v>183</v>
      </c>
      <c r="R18">
        <v>53</v>
      </c>
      <c r="S18">
        <v>1</v>
      </c>
      <c r="T18">
        <v>198</v>
      </c>
      <c r="U18">
        <v>49</v>
      </c>
      <c r="V18">
        <v>117</v>
      </c>
      <c r="W18">
        <v>129</v>
      </c>
      <c r="X18">
        <v>399</v>
      </c>
      <c r="Y18">
        <v>285</v>
      </c>
      <c r="Z18">
        <v>107</v>
      </c>
      <c r="AA18">
        <v>163</v>
      </c>
      <c r="AB18">
        <v>54</v>
      </c>
      <c r="AC18">
        <v>159</v>
      </c>
      <c r="AD18">
        <v>290</v>
      </c>
      <c r="AE18">
        <v>330</v>
      </c>
    </row>
    <row r="19" spans="1:31" x14ac:dyDescent="0.3">
      <c r="A19">
        <v>2027</v>
      </c>
      <c r="B19">
        <v>1</v>
      </c>
      <c r="C19">
        <v>88</v>
      </c>
      <c r="D19">
        <v>322</v>
      </c>
      <c r="E19">
        <v>340</v>
      </c>
      <c r="F19">
        <v>189</v>
      </c>
      <c r="G19">
        <v>37</v>
      </c>
      <c r="H19">
        <v>190</v>
      </c>
      <c r="I19">
        <v>74</v>
      </c>
      <c r="J19">
        <v>156</v>
      </c>
      <c r="K19">
        <v>59</v>
      </c>
      <c r="L19">
        <v>216</v>
      </c>
      <c r="M19">
        <v>354</v>
      </c>
      <c r="N19">
        <v>264</v>
      </c>
      <c r="O19">
        <v>29</v>
      </c>
      <c r="P19">
        <v>22</v>
      </c>
      <c r="Q19">
        <v>209</v>
      </c>
      <c r="R19">
        <v>65</v>
      </c>
      <c r="S19">
        <v>1</v>
      </c>
      <c r="T19">
        <v>222</v>
      </c>
      <c r="U19">
        <v>58</v>
      </c>
      <c r="V19">
        <v>136</v>
      </c>
      <c r="W19">
        <v>148</v>
      </c>
      <c r="X19">
        <v>434</v>
      </c>
      <c r="Y19">
        <v>315</v>
      </c>
      <c r="Z19">
        <v>124</v>
      </c>
      <c r="AA19">
        <v>190</v>
      </c>
      <c r="AB19">
        <v>65</v>
      </c>
      <c r="AC19">
        <v>180</v>
      </c>
      <c r="AD19">
        <v>321</v>
      </c>
      <c r="AE19">
        <v>363</v>
      </c>
    </row>
    <row r="20" spans="1:31" x14ac:dyDescent="0.3">
      <c r="A20">
        <v>2028</v>
      </c>
      <c r="B20">
        <v>1</v>
      </c>
      <c r="C20">
        <v>103</v>
      </c>
      <c r="D20">
        <v>354</v>
      </c>
      <c r="E20">
        <v>373</v>
      </c>
      <c r="F20">
        <v>217</v>
      </c>
      <c r="G20">
        <v>44</v>
      </c>
      <c r="H20">
        <v>216</v>
      </c>
      <c r="I20">
        <v>87</v>
      </c>
      <c r="J20">
        <v>177</v>
      </c>
      <c r="K20">
        <v>66</v>
      </c>
      <c r="L20">
        <v>248</v>
      </c>
      <c r="M20">
        <v>392</v>
      </c>
      <c r="N20">
        <v>293</v>
      </c>
      <c r="O20">
        <v>37</v>
      </c>
      <c r="P20">
        <v>27</v>
      </c>
      <c r="Q20">
        <v>236</v>
      </c>
      <c r="R20">
        <v>78</v>
      </c>
      <c r="S20">
        <v>1</v>
      </c>
      <c r="T20">
        <v>244</v>
      </c>
      <c r="U20">
        <v>67</v>
      </c>
      <c r="V20">
        <v>159</v>
      </c>
      <c r="W20">
        <v>170</v>
      </c>
      <c r="X20">
        <v>467</v>
      </c>
      <c r="Y20">
        <v>344</v>
      </c>
      <c r="Z20">
        <v>149</v>
      </c>
      <c r="AA20">
        <v>216</v>
      </c>
      <c r="AB20">
        <v>74</v>
      </c>
      <c r="AC20">
        <v>201</v>
      </c>
      <c r="AD20">
        <v>351</v>
      </c>
      <c r="AE20">
        <v>396</v>
      </c>
    </row>
    <row r="21" spans="1:31" x14ac:dyDescent="0.3">
      <c r="A21">
        <v>2029</v>
      </c>
      <c r="B21">
        <v>1</v>
      </c>
      <c r="C21">
        <v>120</v>
      </c>
      <c r="D21">
        <v>385</v>
      </c>
      <c r="E21">
        <v>406</v>
      </c>
      <c r="F21">
        <v>247</v>
      </c>
      <c r="G21">
        <v>52</v>
      </c>
      <c r="H21">
        <v>245</v>
      </c>
      <c r="I21">
        <v>105</v>
      </c>
      <c r="J21">
        <v>201</v>
      </c>
      <c r="K21">
        <v>78</v>
      </c>
      <c r="L21">
        <v>278</v>
      </c>
      <c r="M21">
        <v>431</v>
      </c>
      <c r="N21">
        <v>322</v>
      </c>
      <c r="O21">
        <v>44</v>
      </c>
      <c r="P21">
        <v>32</v>
      </c>
      <c r="Q21">
        <v>263</v>
      </c>
      <c r="R21">
        <v>91</v>
      </c>
      <c r="S21">
        <v>1</v>
      </c>
      <c r="T21">
        <v>269</v>
      </c>
      <c r="U21">
        <v>76</v>
      </c>
      <c r="V21">
        <v>185</v>
      </c>
      <c r="W21">
        <v>192</v>
      </c>
      <c r="X21">
        <v>501</v>
      </c>
      <c r="Y21">
        <v>373</v>
      </c>
      <c r="Z21">
        <v>176</v>
      </c>
      <c r="AA21">
        <v>245</v>
      </c>
      <c r="AB21">
        <v>87</v>
      </c>
      <c r="AC21">
        <v>226</v>
      </c>
      <c r="AD21">
        <v>381</v>
      </c>
      <c r="AE21">
        <v>430</v>
      </c>
    </row>
    <row r="22" spans="1:31" x14ac:dyDescent="0.3">
      <c r="A22">
        <v>2030</v>
      </c>
      <c r="B22">
        <v>1</v>
      </c>
      <c r="C22">
        <v>145</v>
      </c>
      <c r="D22">
        <v>417</v>
      </c>
      <c r="E22">
        <v>438</v>
      </c>
      <c r="F22">
        <v>277</v>
      </c>
      <c r="G22">
        <v>65</v>
      </c>
      <c r="H22">
        <v>277</v>
      </c>
      <c r="I22">
        <v>124</v>
      </c>
      <c r="J22">
        <v>223</v>
      </c>
      <c r="K22">
        <v>92</v>
      </c>
      <c r="L22">
        <v>311</v>
      </c>
      <c r="M22">
        <v>469</v>
      </c>
      <c r="N22">
        <v>352</v>
      </c>
      <c r="O22">
        <v>54</v>
      </c>
      <c r="P22">
        <v>36</v>
      </c>
      <c r="Q22">
        <v>293</v>
      </c>
      <c r="R22">
        <v>103</v>
      </c>
      <c r="S22">
        <v>1</v>
      </c>
      <c r="T22">
        <v>293</v>
      </c>
      <c r="U22">
        <v>89</v>
      </c>
      <c r="V22">
        <v>212</v>
      </c>
      <c r="W22">
        <v>218</v>
      </c>
      <c r="X22">
        <v>532</v>
      </c>
      <c r="Y22">
        <v>402</v>
      </c>
      <c r="Z22">
        <v>203</v>
      </c>
      <c r="AA22">
        <v>276</v>
      </c>
      <c r="AB22">
        <v>102</v>
      </c>
      <c r="AC22">
        <v>252</v>
      </c>
      <c r="AD22">
        <v>411</v>
      </c>
      <c r="AE22">
        <v>464</v>
      </c>
    </row>
    <row r="23" spans="1:31" x14ac:dyDescent="0.3">
      <c r="A23">
        <v>2031</v>
      </c>
      <c r="B23">
        <v>1</v>
      </c>
      <c r="C23">
        <v>170</v>
      </c>
      <c r="D23">
        <v>450</v>
      </c>
      <c r="E23">
        <v>471</v>
      </c>
      <c r="F23">
        <v>309</v>
      </c>
      <c r="G23">
        <v>76</v>
      </c>
      <c r="H23">
        <v>305</v>
      </c>
      <c r="I23">
        <v>148</v>
      </c>
      <c r="J23">
        <v>249</v>
      </c>
      <c r="K23">
        <v>107</v>
      </c>
      <c r="L23">
        <v>342</v>
      </c>
      <c r="M23">
        <v>508</v>
      </c>
      <c r="N23">
        <v>383</v>
      </c>
      <c r="O23">
        <v>65</v>
      </c>
      <c r="P23">
        <v>41</v>
      </c>
      <c r="Q23">
        <v>323</v>
      </c>
      <c r="R23">
        <v>119</v>
      </c>
      <c r="S23">
        <v>1</v>
      </c>
      <c r="T23">
        <v>318</v>
      </c>
      <c r="U23">
        <v>106</v>
      </c>
      <c r="V23">
        <v>238</v>
      </c>
      <c r="W23">
        <v>242</v>
      </c>
      <c r="X23">
        <v>560</v>
      </c>
      <c r="Y23">
        <v>431</v>
      </c>
      <c r="Z23">
        <v>233</v>
      </c>
      <c r="AA23">
        <v>308</v>
      </c>
      <c r="AB23">
        <v>118</v>
      </c>
      <c r="AC23">
        <v>279</v>
      </c>
      <c r="AD23">
        <v>441</v>
      </c>
      <c r="AE23">
        <v>500</v>
      </c>
    </row>
    <row r="24" spans="1:31" x14ac:dyDescent="0.3">
      <c r="A24">
        <v>2032</v>
      </c>
      <c r="B24">
        <v>1</v>
      </c>
      <c r="C24">
        <v>197</v>
      </c>
      <c r="D24">
        <v>483</v>
      </c>
      <c r="E24">
        <v>502</v>
      </c>
      <c r="F24">
        <v>343</v>
      </c>
      <c r="G24">
        <v>88</v>
      </c>
      <c r="H24">
        <v>339</v>
      </c>
      <c r="I24">
        <v>172</v>
      </c>
      <c r="J24">
        <v>274</v>
      </c>
      <c r="K24">
        <v>124</v>
      </c>
      <c r="L24">
        <v>378</v>
      </c>
      <c r="M24">
        <v>546</v>
      </c>
      <c r="N24">
        <v>413</v>
      </c>
      <c r="O24">
        <v>78</v>
      </c>
      <c r="P24">
        <v>48</v>
      </c>
      <c r="Q24">
        <v>353</v>
      </c>
      <c r="R24">
        <v>136</v>
      </c>
      <c r="S24">
        <v>1</v>
      </c>
      <c r="T24">
        <v>345</v>
      </c>
      <c r="U24">
        <v>123</v>
      </c>
      <c r="V24">
        <v>268</v>
      </c>
      <c r="W24">
        <v>271</v>
      </c>
      <c r="X24">
        <v>586</v>
      </c>
      <c r="Y24">
        <v>457</v>
      </c>
      <c r="Z24">
        <v>263</v>
      </c>
      <c r="AA24">
        <v>343</v>
      </c>
      <c r="AB24">
        <v>139</v>
      </c>
      <c r="AC24">
        <v>306</v>
      </c>
      <c r="AD24">
        <v>473</v>
      </c>
      <c r="AE24">
        <v>533</v>
      </c>
    </row>
    <row r="25" spans="1:31" x14ac:dyDescent="0.3">
      <c r="A25">
        <v>2033</v>
      </c>
      <c r="B25">
        <v>1</v>
      </c>
      <c r="C25">
        <v>224</v>
      </c>
      <c r="D25">
        <v>516</v>
      </c>
      <c r="E25">
        <v>529</v>
      </c>
      <c r="F25">
        <v>377</v>
      </c>
      <c r="G25">
        <v>101</v>
      </c>
      <c r="H25">
        <v>374</v>
      </c>
      <c r="I25">
        <v>201</v>
      </c>
      <c r="J25">
        <v>300</v>
      </c>
      <c r="K25">
        <v>140</v>
      </c>
      <c r="L25">
        <v>412</v>
      </c>
      <c r="M25">
        <v>582</v>
      </c>
      <c r="N25">
        <v>444</v>
      </c>
      <c r="O25">
        <v>92</v>
      </c>
      <c r="P25">
        <v>58</v>
      </c>
      <c r="Q25">
        <v>382</v>
      </c>
      <c r="R25">
        <v>152</v>
      </c>
      <c r="S25">
        <v>1</v>
      </c>
      <c r="T25">
        <v>371</v>
      </c>
      <c r="U25">
        <v>142</v>
      </c>
      <c r="V25">
        <v>297</v>
      </c>
      <c r="W25">
        <v>301</v>
      </c>
      <c r="X25">
        <v>610</v>
      </c>
      <c r="Y25">
        <v>483</v>
      </c>
      <c r="Z25">
        <v>296</v>
      </c>
      <c r="AA25">
        <v>375</v>
      </c>
      <c r="AB25">
        <v>159</v>
      </c>
      <c r="AC25">
        <v>334</v>
      </c>
      <c r="AD25">
        <v>499</v>
      </c>
      <c r="AE25">
        <v>565</v>
      </c>
    </row>
    <row r="26" spans="1:31" x14ac:dyDescent="0.3">
      <c r="A26">
        <v>2034</v>
      </c>
      <c r="B26">
        <v>1</v>
      </c>
      <c r="C26">
        <v>252</v>
      </c>
      <c r="D26">
        <v>548</v>
      </c>
      <c r="E26">
        <v>554</v>
      </c>
      <c r="F26">
        <v>410</v>
      </c>
      <c r="G26">
        <v>116</v>
      </c>
      <c r="H26">
        <v>409</v>
      </c>
      <c r="I26">
        <v>232</v>
      </c>
      <c r="J26">
        <v>328</v>
      </c>
      <c r="K26">
        <v>164</v>
      </c>
      <c r="L26">
        <v>447</v>
      </c>
      <c r="M26">
        <v>618</v>
      </c>
      <c r="N26">
        <v>474</v>
      </c>
      <c r="O26">
        <v>110</v>
      </c>
      <c r="P26">
        <v>66</v>
      </c>
      <c r="Q26">
        <v>413</v>
      </c>
      <c r="R26">
        <v>174</v>
      </c>
      <c r="S26">
        <v>1</v>
      </c>
      <c r="T26">
        <v>399</v>
      </c>
      <c r="U26">
        <v>160</v>
      </c>
      <c r="V26">
        <v>327</v>
      </c>
      <c r="W26">
        <v>329</v>
      </c>
      <c r="X26">
        <v>633</v>
      </c>
      <c r="Y26">
        <v>503</v>
      </c>
      <c r="Z26">
        <v>332</v>
      </c>
      <c r="AA26">
        <v>408</v>
      </c>
      <c r="AB26">
        <v>179</v>
      </c>
      <c r="AC26">
        <v>364</v>
      </c>
      <c r="AD26">
        <v>527</v>
      </c>
      <c r="AE26">
        <v>595</v>
      </c>
    </row>
    <row r="27" spans="1:31" x14ac:dyDescent="0.3">
      <c r="A27">
        <v>2035</v>
      </c>
      <c r="B27">
        <v>1</v>
      </c>
      <c r="C27">
        <v>281</v>
      </c>
      <c r="D27">
        <v>581</v>
      </c>
      <c r="E27">
        <v>578</v>
      </c>
      <c r="F27">
        <v>444</v>
      </c>
      <c r="G27">
        <v>137</v>
      </c>
      <c r="H27">
        <v>445</v>
      </c>
      <c r="I27">
        <v>263</v>
      </c>
      <c r="J27">
        <v>355</v>
      </c>
      <c r="K27">
        <v>187</v>
      </c>
      <c r="L27">
        <v>482</v>
      </c>
      <c r="M27">
        <v>649</v>
      </c>
      <c r="N27">
        <v>502</v>
      </c>
      <c r="O27">
        <v>125</v>
      </c>
      <c r="P27">
        <v>78</v>
      </c>
      <c r="Q27">
        <v>444</v>
      </c>
      <c r="R27">
        <v>194</v>
      </c>
      <c r="S27">
        <v>1</v>
      </c>
      <c r="T27">
        <v>426</v>
      </c>
      <c r="U27">
        <v>183</v>
      </c>
      <c r="V27">
        <v>359</v>
      </c>
      <c r="W27">
        <v>357</v>
      </c>
      <c r="X27">
        <v>654</v>
      </c>
      <c r="Y27">
        <v>525</v>
      </c>
      <c r="Z27">
        <v>365</v>
      </c>
      <c r="AA27">
        <v>441</v>
      </c>
      <c r="AB27">
        <v>202</v>
      </c>
      <c r="AC27">
        <v>393</v>
      </c>
      <c r="AD27">
        <v>552</v>
      </c>
      <c r="AE27">
        <v>621</v>
      </c>
    </row>
    <row r="28" spans="1:31" x14ac:dyDescent="0.3">
      <c r="A28">
        <v>2036</v>
      </c>
      <c r="B28">
        <v>1</v>
      </c>
      <c r="C28">
        <v>311</v>
      </c>
      <c r="D28">
        <v>609</v>
      </c>
      <c r="E28">
        <v>601</v>
      </c>
      <c r="F28">
        <v>478</v>
      </c>
      <c r="G28">
        <v>157</v>
      </c>
      <c r="H28">
        <v>481</v>
      </c>
      <c r="I28">
        <v>295</v>
      </c>
      <c r="J28">
        <v>383</v>
      </c>
      <c r="K28">
        <v>210</v>
      </c>
      <c r="L28">
        <v>517</v>
      </c>
      <c r="M28">
        <v>679</v>
      </c>
      <c r="N28">
        <v>531</v>
      </c>
      <c r="O28">
        <v>146</v>
      </c>
      <c r="P28">
        <v>91</v>
      </c>
      <c r="Q28">
        <v>475</v>
      </c>
      <c r="R28">
        <v>216</v>
      </c>
      <c r="S28">
        <v>1</v>
      </c>
      <c r="T28">
        <v>453</v>
      </c>
      <c r="U28">
        <v>206</v>
      </c>
      <c r="V28">
        <v>389</v>
      </c>
      <c r="W28">
        <v>386</v>
      </c>
      <c r="X28">
        <v>673</v>
      </c>
      <c r="Y28">
        <v>546</v>
      </c>
      <c r="Z28">
        <v>403</v>
      </c>
      <c r="AA28">
        <v>474</v>
      </c>
      <c r="AB28">
        <v>230</v>
      </c>
      <c r="AC28">
        <v>422</v>
      </c>
      <c r="AD28">
        <v>575</v>
      </c>
      <c r="AE28">
        <v>646</v>
      </c>
    </row>
    <row r="29" spans="1:31" x14ac:dyDescent="0.3">
      <c r="A29">
        <v>2037</v>
      </c>
      <c r="B29">
        <v>1</v>
      </c>
      <c r="C29">
        <v>345</v>
      </c>
      <c r="D29">
        <v>636</v>
      </c>
      <c r="E29">
        <v>623</v>
      </c>
      <c r="F29">
        <v>514</v>
      </c>
      <c r="G29">
        <v>178</v>
      </c>
      <c r="H29">
        <v>516</v>
      </c>
      <c r="I29">
        <v>328</v>
      </c>
      <c r="J29">
        <v>412</v>
      </c>
      <c r="K29">
        <v>236</v>
      </c>
      <c r="L29">
        <v>554</v>
      </c>
      <c r="M29">
        <v>709</v>
      </c>
      <c r="N29">
        <v>558</v>
      </c>
      <c r="O29">
        <v>167</v>
      </c>
      <c r="P29">
        <v>103</v>
      </c>
      <c r="Q29">
        <v>504</v>
      </c>
      <c r="R29">
        <v>239</v>
      </c>
      <c r="S29">
        <v>1</v>
      </c>
      <c r="T29">
        <v>477</v>
      </c>
      <c r="U29">
        <v>231</v>
      </c>
      <c r="V29">
        <v>421</v>
      </c>
      <c r="W29">
        <v>414</v>
      </c>
      <c r="X29">
        <v>690</v>
      </c>
      <c r="Y29">
        <v>564</v>
      </c>
      <c r="Z29">
        <v>439</v>
      </c>
      <c r="AA29">
        <v>508</v>
      </c>
      <c r="AB29">
        <v>256</v>
      </c>
      <c r="AC29">
        <v>453</v>
      </c>
      <c r="AD29">
        <v>595</v>
      </c>
      <c r="AE29">
        <v>669</v>
      </c>
    </row>
    <row r="30" spans="1:31" x14ac:dyDescent="0.3">
      <c r="A30">
        <v>2038</v>
      </c>
      <c r="B30">
        <v>1</v>
      </c>
      <c r="C30">
        <v>376</v>
      </c>
      <c r="D30">
        <v>663</v>
      </c>
      <c r="E30">
        <v>643</v>
      </c>
      <c r="F30">
        <v>548</v>
      </c>
      <c r="G30">
        <v>204</v>
      </c>
      <c r="H30">
        <v>550</v>
      </c>
      <c r="I30">
        <v>363</v>
      </c>
      <c r="J30">
        <v>441</v>
      </c>
      <c r="K30">
        <v>262</v>
      </c>
      <c r="L30">
        <v>588</v>
      </c>
      <c r="M30">
        <v>736</v>
      </c>
      <c r="N30">
        <v>580</v>
      </c>
      <c r="O30">
        <v>190</v>
      </c>
      <c r="P30">
        <v>119</v>
      </c>
      <c r="Q30">
        <v>532</v>
      </c>
      <c r="R30">
        <v>263</v>
      </c>
      <c r="S30">
        <v>1</v>
      </c>
      <c r="T30">
        <v>501</v>
      </c>
      <c r="U30">
        <v>255</v>
      </c>
      <c r="V30">
        <v>453</v>
      </c>
      <c r="W30">
        <v>442</v>
      </c>
      <c r="X30">
        <v>705</v>
      </c>
      <c r="Y30">
        <v>580</v>
      </c>
      <c r="Z30">
        <v>476</v>
      </c>
      <c r="AA30">
        <v>540</v>
      </c>
      <c r="AB30">
        <v>283</v>
      </c>
      <c r="AC30">
        <v>482</v>
      </c>
      <c r="AD30">
        <v>614</v>
      </c>
      <c r="AE30">
        <v>691</v>
      </c>
    </row>
    <row r="31" spans="1:31" x14ac:dyDescent="0.3">
      <c r="A31">
        <v>2039</v>
      </c>
      <c r="B31">
        <v>1</v>
      </c>
      <c r="C31">
        <v>409</v>
      </c>
      <c r="D31">
        <v>685</v>
      </c>
      <c r="E31">
        <v>662</v>
      </c>
      <c r="F31">
        <v>581</v>
      </c>
      <c r="G31">
        <v>233</v>
      </c>
      <c r="H31">
        <v>582</v>
      </c>
      <c r="I31">
        <v>399</v>
      </c>
      <c r="J31">
        <v>470</v>
      </c>
      <c r="K31">
        <v>290</v>
      </c>
      <c r="L31">
        <v>622</v>
      </c>
      <c r="M31">
        <v>761</v>
      </c>
      <c r="N31">
        <v>600</v>
      </c>
      <c r="O31">
        <v>217</v>
      </c>
      <c r="P31">
        <v>138</v>
      </c>
      <c r="Q31">
        <v>557</v>
      </c>
      <c r="R31">
        <v>286</v>
      </c>
      <c r="S31">
        <v>1</v>
      </c>
      <c r="T31">
        <v>521</v>
      </c>
      <c r="U31">
        <v>280</v>
      </c>
      <c r="V31">
        <v>486</v>
      </c>
      <c r="W31">
        <v>468</v>
      </c>
      <c r="X31">
        <v>719</v>
      </c>
      <c r="Y31">
        <v>595</v>
      </c>
      <c r="Z31">
        <v>514</v>
      </c>
      <c r="AA31">
        <v>572</v>
      </c>
      <c r="AB31">
        <v>313</v>
      </c>
      <c r="AC31">
        <v>509</v>
      </c>
      <c r="AD31">
        <v>629</v>
      </c>
      <c r="AE31">
        <v>713</v>
      </c>
    </row>
    <row r="32" spans="1:31" x14ac:dyDescent="0.3">
      <c r="A32">
        <v>2040</v>
      </c>
      <c r="B32">
        <v>1</v>
      </c>
      <c r="C32">
        <v>443</v>
      </c>
      <c r="D32">
        <v>707</v>
      </c>
      <c r="E32">
        <v>681</v>
      </c>
      <c r="F32">
        <v>613</v>
      </c>
      <c r="G32">
        <v>263</v>
      </c>
      <c r="H32">
        <v>614</v>
      </c>
      <c r="I32">
        <v>437</v>
      </c>
      <c r="J32">
        <v>497</v>
      </c>
      <c r="K32">
        <v>320</v>
      </c>
      <c r="L32">
        <v>653</v>
      </c>
      <c r="M32">
        <v>785</v>
      </c>
      <c r="N32">
        <v>620</v>
      </c>
      <c r="O32">
        <v>245</v>
      </c>
      <c r="P32">
        <v>154</v>
      </c>
      <c r="Q32">
        <v>584</v>
      </c>
      <c r="R32">
        <v>310</v>
      </c>
      <c r="S32">
        <v>1</v>
      </c>
      <c r="T32">
        <v>539</v>
      </c>
      <c r="U32">
        <v>307</v>
      </c>
      <c r="V32">
        <v>518</v>
      </c>
      <c r="W32">
        <v>493</v>
      </c>
      <c r="X32">
        <v>733</v>
      </c>
      <c r="Y32">
        <v>609</v>
      </c>
      <c r="Z32">
        <v>551</v>
      </c>
      <c r="AA32">
        <v>602</v>
      </c>
      <c r="AB32">
        <v>345</v>
      </c>
      <c r="AC32">
        <v>532</v>
      </c>
      <c r="AD32">
        <v>643</v>
      </c>
      <c r="AE32">
        <v>733</v>
      </c>
    </row>
    <row r="33" spans="1:31" x14ac:dyDescent="0.3">
      <c r="A33">
        <v>2041</v>
      </c>
      <c r="B33">
        <v>1</v>
      </c>
      <c r="C33">
        <v>477</v>
      </c>
      <c r="D33">
        <v>727</v>
      </c>
      <c r="E33">
        <v>697</v>
      </c>
      <c r="F33">
        <v>642</v>
      </c>
      <c r="G33">
        <v>296</v>
      </c>
      <c r="H33">
        <v>641</v>
      </c>
      <c r="I33">
        <v>476</v>
      </c>
      <c r="J33">
        <v>526</v>
      </c>
      <c r="K33">
        <v>349</v>
      </c>
      <c r="L33">
        <v>681</v>
      </c>
      <c r="M33">
        <v>807</v>
      </c>
      <c r="N33">
        <v>639</v>
      </c>
      <c r="O33">
        <v>274</v>
      </c>
      <c r="P33">
        <v>174</v>
      </c>
      <c r="Q33">
        <v>608</v>
      </c>
      <c r="R33">
        <v>336</v>
      </c>
      <c r="S33">
        <v>1</v>
      </c>
      <c r="T33">
        <v>555</v>
      </c>
      <c r="U33">
        <v>336</v>
      </c>
      <c r="V33">
        <v>548</v>
      </c>
      <c r="W33">
        <v>517</v>
      </c>
      <c r="X33">
        <v>747</v>
      </c>
      <c r="Y33">
        <v>621</v>
      </c>
      <c r="Z33">
        <v>591</v>
      </c>
      <c r="AA33">
        <v>631</v>
      </c>
      <c r="AB33">
        <v>376</v>
      </c>
      <c r="AC33">
        <v>552</v>
      </c>
      <c r="AD33">
        <v>657</v>
      </c>
      <c r="AE33">
        <v>753</v>
      </c>
    </row>
    <row r="34" spans="1:31" x14ac:dyDescent="0.3">
      <c r="A34">
        <v>2042</v>
      </c>
      <c r="B34">
        <v>1</v>
      </c>
      <c r="C34">
        <v>512</v>
      </c>
      <c r="D34">
        <v>747</v>
      </c>
      <c r="E34">
        <v>711</v>
      </c>
      <c r="F34">
        <v>671</v>
      </c>
      <c r="G34">
        <v>331</v>
      </c>
      <c r="H34">
        <v>667</v>
      </c>
      <c r="I34">
        <v>515</v>
      </c>
      <c r="J34">
        <v>551</v>
      </c>
      <c r="K34">
        <v>379</v>
      </c>
      <c r="L34">
        <v>705</v>
      </c>
      <c r="M34">
        <v>828</v>
      </c>
      <c r="N34">
        <v>656</v>
      </c>
      <c r="O34">
        <v>306</v>
      </c>
      <c r="P34">
        <v>200</v>
      </c>
      <c r="Q34">
        <v>629</v>
      </c>
      <c r="R34">
        <v>361</v>
      </c>
      <c r="S34">
        <v>1</v>
      </c>
      <c r="T34">
        <v>571</v>
      </c>
      <c r="U34">
        <v>363</v>
      </c>
      <c r="V34">
        <v>576</v>
      </c>
      <c r="W34">
        <v>538</v>
      </c>
      <c r="X34">
        <v>760</v>
      </c>
      <c r="Y34">
        <v>633</v>
      </c>
      <c r="Z34">
        <v>627</v>
      </c>
      <c r="AA34">
        <v>656</v>
      </c>
      <c r="AB34">
        <v>410</v>
      </c>
      <c r="AC34">
        <v>569</v>
      </c>
      <c r="AD34">
        <v>670</v>
      </c>
      <c r="AE34">
        <v>769</v>
      </c>
    </row>
    <row r="35" spans="1:31" x14ac:dyDescent="0.3">
      <c r="A35">
        <v>2043</v>
      </c>
      <c r="B35">
        <v>1</v>
      </c>
      <c r="C35">
        <v>547</v>
      </c>
      <c r="D35">
        <v>764</v>
      </c>
      <c r="E35">
        <v>725</v>
      </c>
      <c r="F35">
        <v>695</v>
      </c>
      <c r="G35">
        <v>362</v>
      </c>
      <c r="H35">
        <v>690</v>
      </c>
      <c r="I35">
        <v>552</v>
      </c>
      <c r="J35">
        <v>573</v>
      </c>
      <c r="K35">
        <v>409</v>
      </c>
      <c r="L35">
        <v>727</v>
      </c>
      <c r="M35">
        <v>847</v>
      </c>
      <c r="N35">
        <v>672</v>
      </c>
      <c r="O35">
        <v>341</v>
      </c>
      <c r="P35">
        <v>223</v>
      </c>
      <c r="Q35">
        <v>649</v>
      </c>
      <c r="R35">
        <v>387</v>
      </c>
      <c r="S35">
        <v>1</v>
      </c>
      <c r="T35">
        <v>584</v>
      </c>
      <c r="U35">
        <v>394</v>
      </c>
      <c r="V35">
        <v>603</v>
      </c>
      <c r="W35">
        <v>558</v>
      </c>
      <c r="X35">
        <v>773</v>
      </c>
      <c r="Y35">
        <v>645</v>
      </c>
      <c r="Z35">
        <v>660</v>
      </c>
      <c r="AA35">
        <v>677</v>
      </c>
      <c r="AB35">
        <v>442</v>
      </c>
      <c r="AC35">
        <v>584</v>
      </c>
      <c r="AD35">
        <v>683</v>
      </c>
      <c r="AE35">
        <v>785</v>
      </c>
    </row>
    <row r="36" spans="1:31" x14ac:dyDescent="0.3">
      <c r="A36">
        <v>2044</v>
      </c>
      <c r="B36">
        <v>1</v>
      </c>
      <c r="C36">
        <v>580</v>
      </c>
      <c r="D36">
        <v>779</v>
      </c>
      <c r="E36">
        <v>738</v>
      </c>
      <c r="F36">
        <v>715</v>
      </c>
      <c r="G36">
        <v>398</v>
      </c>
      <c r="H36">
        <v>711</v>
      </c>
      <c r="I36">
        <v>588</v>
      </c>
      <c r="J36">
        <v>592</v>
      </c>
      <c r="K36">
        <v>440</v>
      </c>
      <c r="L36">
        <v>746</v>
      </c>
      <c r="M36">
        <v>864</v>
      </c>
      <c r="N36">
        <v>688</v>
      </c>
      <c r="O36">
        <v>375</v>
      </c>
      <c r="P36">
        <v>252</v>
      </c>
      <c r="Q36">
        <v>669</v>
      </c>
      <c r="R36">
        <v>412</v>
      </c>
      <c r="S36">
        <v>1</v>
      </c>
      <c r="T36">
        <v>597</v>
      </c>
      <c r="U36">
        <v>424</v>
      </c>
      <c r="V36">
        <v>625</v>
      </c>
      <c r="W36">
        <v>575</v>
      </c>
      <c r="X36">
        <v>786</v>
      </c>
      <c r="Y36">
        <v>656</v>
      </c>
      <c r="Z36">
        <v>692</v>
      </c>
      <c r="AA36">
        <v>697</v>
      </c>
      <c r="AB36">
        <v>474</v>
      </c>
      <c r="AC36">
        <v>603</v>
      </c>
      <c r="AD36">
        <v>696</v>
      </c>
      <c r="AE36">
        <v>800</v>
      </c>
    </row>
    <row r="37" spans="1:31" x14ac:dyDescent="0.3">
      <c r="A37">
        <v>2045</v>
      </c>
      <c r="B37">
        <v>1</v>
      </c>
      <c r="C37">
        <v>610</v>
      </c>
      <c r="D37">
        <v>794</v>
      </c>
      <c r="E37">
        <v>751</v>
      </c>
      <c r="F37">
        <v>734</v>
      </c>
      <c r="G37">
        <v>431</v>
      </c>
      <c r="H37">
        <v>732</v>
      </c>
      <c r="I37">
        <v>621</v>
      </c>
      <c r="J37">
        <v>611</v>
      </c>
      <c r="K37">
        <v>470</v>
      </c>
      <c r="L37">
        <v>765</v>
      </c>
      <c r="M37">
        <v>882</v>
      </c>
      <c r="N37">
        <v>701</v>
      </c>
      <c r="O37">
        <v>411</v>
      </c>
      <c r="P37">
        <v>279</v>
      </c>
      <c r="Q37">
        <v>686</v>
      </c>
      <c r="R37">
        <v>438</v>
      </c>
      <c r="S37">
        <v>1</v>
      </c>
      <c r="T37">
        <v>608</v>
      </c>
      <c r="U37">
        <v>455</v>
      </c>
      <c r="V37">
        <v>647</v>
      </c>
      <c r="W37">
        <v>592</v>
      </c>
      <c r="X37">
        <v>799</v>
      </c>
      <c r="Y37">
        <v>667</v>
      </c>
      <c r="Z37">
        <v>720</v>
      </c>
      <c r="AA37">
        <v>715</v>
      </c>
      <c r="AB37">
        <v>506</v>
      </c>
      <c r="AC37">
        <v>618</v>
      </c>
      <c r="AD37">
        <v>709</v>
      </c>
      <c r="AE37">
        <v>815</v>
      </c>
    </row>
    <row r="38" spans="1:31" x14ac:dyDescent="0.3">
      <c r="A38">
        <v>2046</v>
      </c>
      <c r="B38">
        <v>1</v>
      </c>
      <c r="C38">
        <v>640</v>
      </c>
      <c r="D38">
        <v>808</v>
      </c>
      <c r="E38">
        <v>764</v>
      </c>
      <c r="F38">
        <v>751</v>
      </c>
      <c r="G38">
        <v>466</v>
      </c>
      <c r="H38">
        <v>751</v>
      </c>
      <c r="I38">
        <v>655</v>
      </c>
      <c r="J38">
        <v>628</v>
      </c>
      <c r="K38">
        <v>500</v>
      </c>
      <c r="L38">
        <v>782</v>
      </c>
      <c r="M38">
        <v>899</v>
      </c>
      <c r="N38">
        <v>712</v>
      </c>
      <c r="O38">
        <v>449</v>
      </c>
      <c r="P38">
        <v>307</v>
      </c>
      <c r="Q38">
        <v>701</v>
      </c>
      <c r="R38">
        <v>464</v>
      </c>
      <c r="S38">
        <v>1</v>
      </c>
      <c r="T38">
        <v>620</v>
      </c>
      <c r="U38">
        <v>486</v>
      </c>
      <c r="V38">
        <v>664</v>
      </c>
      <c r="W38">
        <v>606</v>
      </c>
      <c r="X38">
        <v>812</v>
      </c>
      <c r="Y38">
        <v>678</v>
      </c>
      <c r="Z38">
        <v>745</v>
      </c>
      <c r="AA38">
        <v>733</v>
      </c>
      <c r="AB38">
        <v>537</v>
      </c>
      <c r="AC38">
        <v>632</v>
      </c>
      <c r="AD38">
        <v>722</v>
      </c>
      <c r="AE38">
        <v>830</v>
      </c>
    </row>
    <row r="39" spans="1:31" x14ac:dyDescent="0.3">
      <c r="A39">
        <v>2047</v>
      </c>
      <c r="B39">
        <v>1</v>
      </c>
      <c r="C39">
        <v>666</v>
      </c>
      <c r="D39">
        <v>822</v>
      </c>
      <c r="E39">
        <v>777</v>
      </c>
      <c r="F39">
        <v>768</v>
      </c>
      <c r="G39">
        <v>501</v>
      </c>
      <c r="H39">
        <v>770</v>
      </c>
      <c r="I39">
        <v>686</v>
      </c>
      <c r="J39">
        <v>643</v>
      </c>
      <c r="K39">
        <v>527</v>
      </c>
      <c r="L39">
        <v>798</v>
      </c>
      <c r="M39">
        <v>916</v>
      </c>
      <c r="N39">
        <v>723</v>
      </c>
      <c r="O39">
        <v>486</v>
      </c>
      <c r="P39">
        <v>335</v>
      </c>
      <c r="Q39">
        <v>716</v>
      </c>
      <c r="R39">
        <v>489</v>
      </c>
      <c r="S39">
        <v>1</v>
      </c>
      <c r="T39">
        <v>631</v>
      </c>
      <c r="U39">
        <v>516</v>
      </c>
      <c r="V39">
        <v>682</v>
      </c>
      <c r="W39">
        <v>618</v>
      </c>
      <c r="X39">
        <v>825</v>
      </c>
      <c r="Y39">
        <v>688</v>
      </c>
      <c r="Z39">
        <v>766</v>
      </c>
      <c r="AA39">
        <v>749</v>
      </c>
      <c r="AB39">
        <v>569</v>
      </c>
      <c r="AC39">
        <v>645</v>
      </c>
      <c r="AD39">
        <v>735</v>
      </c>
      <c r="AE39">
        <v>845</v>
      </c>
    </row>
    <row r="40" spans="1:31" x14ac:dyDescent="0.3">
      <c r="A40">
        <v>2048</v>
      </c>
      <c r="B40">
        <v>1</v>
      </c>
      <c r="C40">
        <v>691</v>
      </c>
      <c r="D40">
        <v>836</v>
      </c>
      <c r="E40">
        <v>789</v>
      </c>
      <c r="F40">
        <v>784</v>
      </c>
      <c r="G40">
        <v>536</v>
      </c>
      <c r="H40">
        <v>787</v>
      </c>
      <c r="I40">
        <v>715</v>
      </c>
      <c r="J40">
        <v>659</v>
      </c>
      <c r="K40">
        <v>552</v>
      </c>
      <c r="L40">
        <v>812</v>
      </c>
      <c r="M40">
        <v>933</v>
      </c>
      <c r="N40">
        <v>734</v>
      </c>
      <c r="O40">
        <v>524</v>
      </c>
      <c r="P40">
        <v>365</v>
      </c>
      <c r="Q40">
        <v>730</v>
      </c>
      <c r="R40">
        <v>515</v>
      </c>
      <c r="S40">
        <v>1</v>
      </c>
      <c r="T40">
        <v>642</v>
      </c>
      <c r="U40">
        <v>545</v>
      </c>
      <c r="V40">
        <v>699</v>
      </c>
      <c r="W40">
        <v>630</v>
      </c>
      <c r="X40">
        <v>837</v>
      </c>
      <c r="Y40">
        <v>697</v>
      </c>
      <c r="Z40">
        <v>789</v>
      </c>
      <c r="AA40">
        <v>765</v>
      </c>
      <c r="AB40">
        <v>600</v>
      </c>
      <c r="AC40">
        <v>657</v>
      </c>
      <c r="AD40">
        <v>748</v>
      </c>
      <c r="AE40">
        <v>861</v>
      </c>
    </row>
    <row r="41" spans="1:31" x14ac:dyDescent="0.3">
      <c r="A41">
        <v>2049</v>
      </c>
      <c r="B41">
        <v>1</v>
      </c>
      <c r="C41">
        <v>714</v>
      </c>
      <c r="D41">
        <v>850</v>
      </c>
      <c r="E41">
        <v>801</v>
      </c>
      <c r="F41">
        <v>798</v>
      </c>
      <c r="G41">
        <v>572</v>
      </c>
      <c r="H41">
        <v>803</v>
      </c>
      <c r="I41">
        <v>743</v>
      </c>
      <c r="J41">
        <v>673</v>
      </c>
      <c r="K41">
        <v>578</v>
      </c>
      <c r="L41">
        <v>826</v>
      </c>
      <c r="M41">
        <v>950</v>
      </c>
      <c r="N41">
        <v>745</v>
      </c>
      <c r="O41">
        <v>562</v>
      </c>
      <c r="P41">
        <v>393</v>
      </c>
      <c r="Q41">
        <v>744</v>
      </c>
      <c r="R41">
        <v>540</v>
      </c>
      <c r="S41">
        <v>1</v>
      </c>
      <c r="T41">
        <v>655</v>
      </c>
      <c r="U41">
        <v>571</v>
      </c>
      <c r="V41">
        <v>716</v>
      </c>
      <c r="W41">
        <v>643</v>
      </c>
      <c r="X41">
        <v>849</v>
      </c>
      <c r="Y41">
        <v>706</v>
      </c>
      <c r="Z41">
        <v>807</v>
      </c>
      <c r="AA41">
        <v>779</v>
      </c>
      <c r="AB41">
        <v>627</v>
      </c>
      <c r="AC41">
        <v>668</v>
      </c>
      <c r="AD41">
        <v>760</v>
      </c>
      <c r="AE41">
        <v>875</v>
      </c>
    </row>
    <row r="42" spans="1:31" x14ac:dyDescent="0.3">
      <c r="A42">
        <v>2050</v>
      </c>
      <c r="B42">
        <v>1</v>
      </c>
      <c r="C42">
        <v>737</v>
      </c>
      <c r="D42">
        <v>863</v>
      </c>
      <c r="E42">
        <v>812</v>
      </c>
      <c r="F42">
        <v>812</v>
      </c>
      <c r="G42">
        <v>605</v>
      </c>
      <c r="H42">
        <v>817</v>
      </c>
      <c r="I42">
        <v>769</v>
      </c>
      <c r="J42">
        <v>687</v>
      </c>
      <c r="K42">
        <v>602</v>
      </c>
      <c r="L42">
        <v>839</v>
      </c>
      <c r="M42">
        <v>967</v>
      </c>
      <c r="N42">
        <v>756</v>
      </c>
      <c r="O42">
        <v>595</v>
      </c>
      <c r="P42">
        <v>423</v>
      </c>
      <c r="Q42">
        <v>758</v>
      </c>
      <c r="R42">
        <v>563</v>
      </c>
      <c r="S42">
        <v>1</v>
      </c>
      <c r="T42">
        <v>665</v>
      </c>
      <c r="U42">
        <v>597</v>
      </c>
      <c r="V42">
        <v>729</v>
      </c>
      <c r="W42">
        <v>654</v>
      </c>
      <c r="X42">
        <v>861</v>
      </c>
      <c r="Y42">
        <v>715</v>
      </c>
      <c r="Z42">
        <v>823</v>
      </c>
      <c r="AA42">
        <v>793</v>
      </c>
      <c r="AB42">
        <v>652</v>
      </c>
      <c r="AC42">
        <v>679</v>
      </c>
      <c r="AD42">
        <v>772</v>
      </c>
      <c r="AE42">
        <v>888</v>
      </c>
    </row>
    <row r="43" spans="1:31" x14ac:dyDescent="0.3">
      <c r="A43">
        <v>2051</v>
      </c>
      <c r="B43">
        <v>1</v>
      </c>
      <c r="C43">
        <v>758</v>
      </c>
      <c r="D43">
        <v>875</v>
      </c>
      <c r="E43">
        <v>821</v>
      </c>
      <c r="F43">
        <v>826</v>
      </c>
      <c r="G43">
        <v>638</v>
      </c>
      <c r="H43">
        <v>831</v>
      </c>
      <c r="I43">
        <v>793</v>
      </c>
      <c r="J43">
        <v>701</v>
      </c>
      <c r="K43">
        <v>626</v>
      </c>
      <c r="L43">
        <v>852</v>
      </c>
      <c r="M43">
        <v>982</v>
      </c>
      <c r="N43">
        <v>767</v>
      </c>
      <c r="O43">
        <v>626</v>
      </c>
      <c r="P43">
        <v>452</v>
      </c>
      <c r="Q43">
        <v>772</v>
      </c>
      <c r="R43">
        <v>581</v>
      </c>
      <c r="S43">
        <v>1</v>
      </c>
      <c r="T43">
        <v>675</v>
      </c>
      <c r="U43">
        <v>618</v>
      </c>
      <c r="V43">
        <v>742</v>
      </c>
      <c r="W43">
        <v>665</v>
      </c>
      <c r="X43">
        <v>873</v>
      </c>
      <c r="Y43">
        <v>724</v>
      </c>
      <c r="Z43">
        <v>839</v>
      </c>
      <c r="AA43">
        <v>807</v>
      </c>
      <c r="AB43">
        <v>677</v>
      </c>
      <c r="AC43">
        <v>690</v>
      </c>
      <c r="AD43">
        <v>783</v>
      </c>
      <c r="AE43">
        <v>901</v>
      </c>
    </row>
    <row r="44" spans="1:31" x14ac:dyDescent="0.3">
      <c r="A44">
        <v>2052</v>
      </c>
      <c r="B44">
        <v>1</v>
      </c>
      <c r="C44">
        <v>776</v>
      </c>
      <c r="D44">
        <v>887</v>
      </c>
      <c r="E44">
        <v>830</v>
      </c>
      <c r="F44">
        <v>840</v>
      </c>
      <c r="G44">
        <v>669</v>
      </c>
      <c r="H44">
        <v>845</v>
      </c>
      <c r="I44">
        <v>815</v>
      </c>
      <c r="J44">
        <v>715</v>
      </c>
      <c r="K44">
        <v>645</v>
      </c>
      <c r="L44">
        <v>864</v>
      </c>
      <c r="M44">
        <v>997</v>
      </c>
      <c r="N44">
        <v>778</v>
      </c>
      <c r="O44">
        <v>654</v>
      </c>
      <c r="P44">
        <v>481</v>
      </c>
      <c r="Q44">
        <v>786</v>
      </c>
      <c r="R44">
        <v>598</v>
      </c>
      <c r="S44">
        <v>1</v>
      </c>
      <c r="T44">
        <v>684</v>
      </c>
      <c r="U44">
        <v>636</v>
      </c>
      <c r="V44">
        <v>756</v>
      </c>
      <c r="W44">
        <v>676</v>
      </c>
      <c r="X44">
        <v>885</v>
      </c>
      <c r="Y44">
        <v>732</v>
      </c>
      <c r="Z44">
        <v>853</v>
      </c>
      <c r="AA44">
        <v>820</v>
      </c>
      <c r="AB44">
        <v>702</v>
      </c>
      <c r="AC44">
        <v>701</v>
      </c>
      <c r="AD44">
        <v>794</v>
      </c>
      <c r="AE44">
        <v>912</v>
      </c>
    </row>
    <row r="45" spans="1:31" x14ac:dyDescent="0.3">
      <c r="A45">
        <v>2053</v>
      </c>
      <c r="B45">
        <v>1</v>
      </c>
      <c r="C45">
        <v>794</v>
      </c>
      <c r="D45">
        <v>898</v>
      </c>
      <c r="E45">
        <v>839</v>
      </c>
      <c r="F45">
        <v>853</v>
      </c>
      <c r="G45">
        <v>700</v>
      </c>
      <c r="H45">
        <v>859</v>
      </c>
      <c r="I45">
        <v>835</v>
      </c>
      <c r="J45">
        <v>728</v>
      </c>
      <c r="K45">
        <v>663</v>
      </c>
      <c r="L45">
        <v>876</v>
      </c>
      <c r="M45">
        <v>1011</v>
      </c>
      <c r="N45">
        <v>788</v>
      </c>
      <c r="O45">
        <v>681</v>
      </c>
      <c r="P45">
        <v>512</v>
      </c>
      <c r="Q45">
        <v>800</v>
      </c>
      <c r="R45">
        <v>613</v>
      </c>
      <c r="S45">
        <v>1</v>
      </c>
      <c r="T45">
        <v>693</v>
      </c>
      <c r="U45">
        <v>654</v>
      </c>
      <c r="V45">
        <v>769</v>
      </c>
      <c r="W45">
        <v>686</v>
      </c>
      <c r="X45">
        <v>897</v>
      </c>
      <c r="Y45">
        <v>740</v>
      </c>
      <c r="Z45">
        <v>866</v>
      </c>
      <c r="AA45">
        <v>833</v>
      </c>
      <c r="AB45">
        <v>726</v>
      </c>
      <c r="AC45">
        <v>712</v>
      </c>
      <c r="AD45">
        <v>805</v>
      </c>
      <c r="AE45">
        <v>923</v>
      </c>
    </row>
    <row r="46" spans="1:31" x14ac:dyDescent="0.3">
      <c r="A46">
        <v>2054</v>
      </c>
      <c r="B46">
        <v>1</v>
      </c>
      <c r="C46">
        <v>810</v>
      </c>
      <c r="D46">
        <v>908</v>
      </c>
      <c r="E46">
        <v>848</v>
      </c>
      <c r="F46">
        <v>866</v>
      </c>
      <c r="G46">
        <v>727</v>
      </c>
      <c r="H46">
        <v>873</v>
      </c>
      <c r="I46">
        <v>854</v>
      </c>
      <c r="J46">
        <v>741</v>
      </c>
      <c r="K46">
        <v>677</v>
      </c>
      <c r="L46">
        <v>887</v>
      </c>
      <c r="M46">
        <v>1024</v>
      </c>
      <c r="N46">
        <v>797</v>
      </c>
      <c r="O46">
        <v>706</v>
      </c>
      <c r="P46">
        <v>539</v>
      </c>
      <c r="Q46">
        <v>814</v>
      </c>
      <c r="R46">
        <v>627</v>
      </c>
      <c r="S46">
        <v>1</v>
      </c>
      <c r="T46">
        <v>700</v>
      </c>
      <c r="U46">
        <v>671</v>
      </c>
      <c r="V46">
        <v>782</v>
      </c>
      <c r="W46">
        <v>696</v>
      </c>
      <c r="X46">
        <v>909</v>
      </c>
      <c r="Y46">
        <v>748</v>
      </c>
      <c r="Z46">
        <v>879</v>
      </c>
      <c r="AA46">
        <v>846</v>
      </c>
      <c r="AB46">
        <v>747</v>
      </c>
      <c r="AC46">
        <v>723</v>
      </c>
      <c r="AD46">
        <v>816</v>
      </c>
      <c r="AE46">
        <v>934</v>
      </c>
    </row>
    <row r="47" spans="1:31" x14ac:dyDescent="0.3">
      <c r="A47">
        <v>2055</v>
      </c>
      <c r="B47">
        <v>1</v>
      </c>
      <c r="C47">
        <v>826</v>
      </c>
      <c r="D47">
        <v>917</v>
      </c>
      <c r="E47">
        <v>857</v>
      </c>
      <c r="F47">
        <v>879</v>
      </c>
      <c r="G47">
        <v>752</v>
      </c>
      <c r="H47">
        <v>886</v>
      </c>
      <c r="I47">
        <v>871</v>
      </c>
      <c r="J47">
        <v>753</v>
      </c>
      <c r="K47">
        <v>691</v>
      </c>
      <c r="L47">
        <v>897</v>
      </c>
      <c r="M47">
        <v>1036</v>
      </c>
      <c r="N47">
        <v>805</v>
      </c>
      <c r="O47">
        <v>729</v>
      </c>
      <c r="P47">
        <v>563</v>
      </c>
      <c r="Q47">
        <v>828</v>
      </c>
      <c r="R47">
        <v>639</v>
      </c>
      <c r="S47">
        <v>1</v>
      </c>
      <c r="T47">
        <v>708</v>
      </c>
      <c r="U47">
        <v>689</v>
      </c>
      <c r="V47">
        <v>794</v>
      </c>
      <c r="W47">
        <v>707</v>
      </c>
      <c r="X47">
        <v>920</v>
      </c>
      <c r="Y47">
        <v>756</v>
      </c>
      <c r="Z47">
        <v>892</v>
      </c>
      <c r="AA47">
        <v>859</v>
      </c>
      <c r="AB47">
        <v>767</v>
      </c>
      <c r="AC47">
        <v>732</v>
      </c>
      <c r="AD47">
        <v>827</v>
      </c>
      <c r="AE47">
        <v>944</v>
      </c>
    </row>
    <row r="48" spans="1:31" x14ac:dyDescent="0.3">
      <c r="A48">
        <v>2056</v>
      </c>
      <c r="B48">
        <v>1</v>
      </c>
      <c r="C48">
        <v>842</v>
      </c>
      <c r="D48">
        <v>926</v>
      </c>
      <c r="E48">
        <v>866</v>
      </c>
      <c r="F48">
        <v>890</v>
      </c>
      <c r="G48">
        <v>775</v>
      </c>
      <c r="H48">
        <v>900</v>
      </c>
      <c r="I48">
        <v>887</v>
      </c>
      <c r="J48">
        <v>765</v>
      </c>
      <c r="K48">
        <v>705</v>
      </c>
      <c r="L48">
        <v>907</v>
      </c>
      <c r="M48">
        <v>1048</v>
      </c>
      <c r="N48">
        <v>813</v>
      </c>
      <c r="O48">
        <v>749</v>
      </c>
      <c r="P48">
        <v>587</v>
      </c>
      <c r="Q48">
        <v>840</v>
      </c>
      <c r="R48">
        <v>651</v>
      </c>
      <c r="S48">
        <v>1</v>
      </c>
      <c r="T48">
        <v>715</v>
      </c>
      <c r="U48">
        <v>705</v>
      </c>
      <c r="V48">
        <v>806</v>
      </c>
      <c r="W48">
        <v>715</v>
      </c>
      <c r="X48">
        <v>931</v>
      </c>
      <c r="Y48">
        <v>763</v>
      </c>
      <c r="Z48">
        <v>905</v>
      </c>
      <c r="AA48">
        <v>871</v>
      </c>
      <c r="AB48">
        <v>786</v>
      </c>
      <c r="AC48">
        <v>741</v>
      </c>
      <c r="AD48">
        <v>837</v>
      </c>
      <c r="AE48">
        <v>954</v>
      </c>
    </row>
    <row r="49" spans="1:31" x14ac:dyDescent="0.3">
      <c r="A49">
        <v>2057</v>
      </c>
      <c r="B49">
        <v>1</v>
      </c>
      <c r="C49">
        <v>857</v>
      </c>
      <c r="D49">
        <v>935</v>
      </c>
      <c r="E49">
        <v>875</v>
      </c>
      <c r="F49">
        <v>900</v>
      </c>
      <c r="G49">
        <v>796</v>
      </c>
      <c r="H49">
        <v>911</v>
      </c>
      <c r="I49">
        <v>902</v>
      </c>
      <c r="J49">
        <v>776</v>
      </c>
      <c r="K49">
        <v>719</v>
      </c>
      <c r="L49">
        <v>916</v>
      </c>
      <c r="M49">
        <v>1060</v>
      </c>
      <c r="N49">
        <v>820</v>
      </c>
      <c r="O49">
        <v>769</v>
      </c>
      <c r="P49">
        <v>612</v>
      </c>
      <c r="Q49">
        <v>851</v>
      </c>
      <c r="R49">
        <v>663</v>
      </c>
      <c r="S49">
        <v>1</v>
      </c>
      <c r="T49">
        <v>722</v>
      </c>
      <c r="U49">
        <v>720</v>
      </c>
      <c r="V49">
        <v>818</v>
      </c>
      <c r="W49">
        <v>723</v>
      </c>
      <c r="X49">
        <v>942</v>
      </c>
      <c r="Y49">
        <v>770</v>
      </c>
      <c r="Z49">
        <v>918</v>
      </c>
      <c r="AA49">
        <v>882</v>
      </c>
      <c r="AB49">
        <v>803</v>
      </c>
      <c r="AC49">
        <v>749</v>
      </c>
      <c r="AD49">
        <v>847</v>
      </c>
      <c r="AE49">
        <v>963</v>
      </c>
    </row>
    <row r="50" spans="1:31" x14ac:dyDescent="0.3">
      <c r="A50">
        <v>2058</v>
      </c>
      <c r="B50">
        <v>1</v>
      </c>
      <c r="C50">
        <v>872</v>
      </c>
      <c r="D50">
        <v>943</v>
      </c>
      <c r="E50">
        <v>884</v>
      </c>
      <c r="F50">
        <v>910</v>
      </c>
      <c r="G50">
        <v>815</v>
      </c>
      <c r="H50">
        <v>922</v>
      </c>
      <c r="I50">
        <v>917</v>
      </c>
      <c r="J50">
        <v>785</v>
      </c>
      <c r="K50">
        <v>733</v>
      </c>
      <c r="L50">
        <v>925</v>
      </c>
      <c r="M50">
        <v>1072</v>
      </c>
      <c r="N50">
        <v>827</v>
      </c>
      <c r="O50">
        <v>786</v>
      </c>
      <c r="P50">
        <v>636</v>
      </c>
      <c r="Q50">
        <v>862</v>
      </c>
      <c r="R50">
        <v>674</v>
      </c>
      <c r="S50">
        <v>1</v>
      </c>
      <c r="T50">
        <v>728</v>
      </c>
      <c r="U50">
        <v>734</v>
      </c>
      <c r="V50">
        <v>830</v>
      </c>
      <c r="W50">
        <v>730</v>
      </c>
      <c r="X50">
        <v>953</v>
      </c>
      <c r="Y50">
        <v>777</v>
      </c>
      <c r="Z50">
        <v>931</v>
      </c>
      <c r="AA50">
        <v>893</v>
      </c>
      <c r="AB50">
        <v>819</v>
      </c>
      <c r="AC50">
        <v>757</v>
      </c>
      <c r="AD50">
        <v>857</v>
      </c>
      <c r="AE50">
        <v>972</v>
      </c>
    </row>
    <row r="51" spans="1:31" x14ac:dyDescent="0.3">
      <c r="A51">
        <v>2059</v>
      </c>
      <c r="B51">
        <v>1</v>
      </c>
      <c r="C51">
        <v>887</v>
      </c>
      <c r="D51">
        <v>951</v>
      </c>
      <c r="E51">
        <v>893</v>
      </c>
      <c r="F51">
        <v>919</v>
      </c>
      <c r="G51">
        <v>833</v>
      </c>
      <c r="H51">
        <v>932</v>
      </c>
      <c r="I51">
        <v>932</v>
      </c>
      <c r="J51">
        <v>794</v>
      </c>
      <c r="K51">
        <v>746</v>
      </c>
      <c r="L51">
        <v>934</v>
      </c>
      <c r="M51">
        <v>1083</v>
      </c>
      <c r="N51">
        <v>834</v>
      </c>
      <c r="O51">
        <v>802</v>
      </c>
      <c r="P51">
        <v>657</v>
      </c>
      <c r="Q51">
        <v>873</v>
      </c>
      <c r="R51">
        <v>685</v>
      </c>
      <c r="S51">
        <v>1</v>
      </c>
      <c r="T51">
        <v>734</v>
      </c>
      <c r="U51">
        <v>748</v>
      </c>
      <c r="V51">
        <v>841</v>
      </c>
      <c r="W51">
        <v>737</v>
      </c>
      <c r="X51">
        <v>964</v>
      </c>
      <c r="Y51">
        <v>784</v>
      </c>
      <c r="Z51">
        <v>944</v>
      </c>
      <c r="AA51">
        <v>903</v>
      </c>
      <c r="AB51">
        <v>835</v>
      </c>
      <c r="AC51">
        <v>765</v>
      </c>
      <c r="AD51">
        <v>867</v>
      </c>
      <c r="AE51">
        <v>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assumptions</vt:lpstr>
      <vt:lpstr>baseCase_ECs</vt:lpstr>
      <vt:lpstr>baseCase_projects</vt:lpstr>
      <vt:lpstr>highContagion_ECs</vt:lpstr>
      <vt:lpstr>highContagion_projects</vt:lpstr>
      <vt:lpstr>highProf_ECs</vt:lpstr>
      <vt:lpstr>highProf_projects</vt:lpstr>
      <vt:lpstr>combined_ECs</vt:lpstr>
      <vt:lpstr>combined_projects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LOOMANS Naud</cp:lastModifiedBy>
  <dcterms:created xsi:type="dcterms:W3CDTF">2024-08-21T14:26:48Z</dcterms:created>
  <dcterms:modified xsi:type="dcterms:W3CDTF">2024-08-21T19:01:22Z</dcterms:modified>
</cp:coreProperties>
</file>