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https://neoninc.sharepoint.com/sites/fsu/private/Plant Docs/protocols/vst_vegetationStructure/dendro_prototype/Final_list/"/>
    </mc:Choice>
  </mc:AlternateContent>
  <bookViews>
    <workbookView xWindow="0" yWindow="0" windowWidth="10440" windowHeight="8220" activeTab="3"/>
  </bookViews>
  <sheets>
    <sheet name="Table 1" sheetId="1" r:id="rId1"/>
    <sheet name="Sheet2" sheetId="3" r:id="rId2"/>
    <sheet name="chojnacky_parameters" sheetId="4" r:id="rId3"/>
    <sheet name="chojnacky_assignment" sheetId="2" r:id="rId4"/>
  </sheets>
  <calcPr calcId="162913"/>
  <pivotCaches>
    <pivotCache cacheId="15" r:id="rId5"/>
  </pivotCaches>
</workbook>
</file>

<file path=xl/calcChain.xml><?xml version="1.0" encoding="utf-8"?>
<calcChain xmlns="http://schemas.openxmlformats.org/spreadsheetml/2006/main">
  <c r="I3" i="4" l="1"/>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I2" i="4"/>
  <c r="H2" i="4"/>
  <c r="K3" i="2"/>
  <c r="K4" i="2"/>
  <c r="K5" i="2"/>
  <c r="K6" i="2"/>
  <c r="K8" i="2"/>
  <c r="K9" i="2"/>
  <c r="K10" i="2"/>
  <c r="K12" i="2"/>
  <c r="K13" i="2"/>
  <c r="K14" i="2"/>
  <c r="K15" i="2"/>
  <c r="K16" i="2"/>
  <c r="K17" i="2"/>
  <c r="K18" i="2"/>
  <c r="K19" i="2"/>
  <c r="K20" i="2"/>
  <c r="K21" i="2"/>
  <c r="K23" i="2"/>
  <c r="K24" i="2"/>
  <c r="K25" i="2"/>
  <c r="K26" i="2"/>
  <c r="K29" i="2"/>
  <c r="K30" i="2"/>
  <c r="K31" i="2"/>
  <c r="K32" i="2"/>
  <c r="K33" i="2"/>
  <c r="K34" i="2"/>
  <c r="K35" i="2"/>
  <c r="K38" i="2"/>
  <c r="K39" i="2"/>
  <c r="K40" i="2"/>
  <c r="K41" i="2"/>
  <c r="K42" i="2"/>
  <c r="K43" i="2"/>
  <c r="K44" i="2"/>
  <c r="K46" i="2"/>
  <c r="K47" i="2"/>
  <c r="K49" i="2"/>
  <c r="K50" i="2"/>
  <c r="K51" i="2"/>
  <c r="K52" i="2"/>
  <c r="K53" i="2"/>
  <c r="K54" i="2"/>
  <c r="K55" i="2"/>
  <c r="K56" i="2"/>
  <c r="K57" i="2"/>
  <c r="K58" i="2"/>
  <c r="K59" i="2"/>
  <c r="K61" i="2"/>
  <c r="K62" i="2"/>
  <c r="K63" i="2"/>
  <c r="K64" i="2"/>
  <c r="K65" i="2"/>
  <c r="K67" i="2"/>
  <c r="K68" i="2"/>
  <c r="K69" i="2"/>
  <c r="K70" i="2"/>
  <c r="K71" i="2"/>
  <c r="K72" i="2"/>
  <c r="K73" i="2"/>
  <c r="K74" i="2"/>
  <c r="K75" i="2"/>
  <c r="K76" i="2"/>
  <c r="K77" i="2"/>
  <c r="K78"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3" i="2"/>
  <c r="K124" i="2"/>
  <c r="K125" i="2"/>
  <c r="K126" i="2"/>
  <c r="K127" i="2"/>
  <c r="K128" i="2"/>
  <c r="K129" i="2"/>
  <c r="K130" i="2"/>
  <c r="K131" i="2"/>
  <c r="K132" i="2"/>
  <c r="K133" i="2"/>
  <c r="K134" i="2"/>
  <c r="K135" i="2"/>
  <c r="K136" i="2"/>
  <c r="K137" i="2"/>
  <c r="K2" i="2"/>
  <c r="J116" i="2"/>
  <c r="J3" i="2"/>
  <c r="J4" i="2"/>
  <c r="J5" i="2"/>
  <c r="J6" i="2"/>
  <c r="J8" i="2"/>
  <c r="J9" i="2"/>
  <c r="J10" i="2"/>
  <c r="J12" i="2"/>
  <c r="J13" i="2"/>
  <c r="J14" i="2"/>
  <c r="J15" i="2"/>
  <c r="J16" i="2"/>
  <c r="J17" i="2"/>
  <c r="J18" i="2"/>
  <c r="J19" i="2"/>
  <c r="J20" i="2"/>
  <c r="J21" i="2"/>
  <c r="J23" i="2"/>
  <c r="J24" i="2"/>
  <c r="J25" i="2"/>
  <c r="J26" i="2"/>
  <c r="J29" i="2"/>
  <c r="J30" i="2"/>
  <c r="J31" i="2"/>
  <c r="J32" i="2"/>
  <c r="J33" i="2"/>
  <c r="J34" i="2"/>
  <c r="J35" i="2"/>
  <c r="J38" i="2"/>
  <c r="J39" i="2"/>
  <c r="J40" i="2"/>
  <c r="J41" i="2"/>
  <c r="J42" i="2"/>
  <c r="J43" i="2"/>
  <c r="J44" i="2"/>
  <c r="J46" i="2"/>
  <c r="J47" i="2"/>
  <c r="J49" i="2"/>
  <c r="J50" i="2"/>
  <c r="J51" i="2"/>
  <c r="J52" i="2"/>
  <c r="J53" i="2"/>
  <c r="J54" i="2"/>
  <c r="J55" i="2"/>
  <c r="J56" i="2"/>
  <c r="J57" i="2"/>
  <c r="J58" i="2"/>
  <c r="J59" i="2"/>
  <c r="J61" i="2"/>
  <c r="J62" i="2"/>
  <c r="J63" i="2"/>
  <c r="J64" i="2"/>
  <c r="J65" i="2"/>
  <c r="J67" i="2"/>
  <c r="J68" i="2"/>
  <c r="J69" i="2"/>
  <c r="J70" i="2"/>
  <c r="J71" i="2"/>
  <c r="J72" i="2"/>
  <c r="J73" i="2"/>
  <c r="J74" i="2"/>
  <c r="J75" i="2"/>
  <c r="J76" i="2"/>
  <c r="J77" i="2"/>
  <c r="J78"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7" i="2"/>
  <c r="J118" i="2"/>
  <c r="J119" i="2"/>
  <c r="J120" i="2"/>
  <c r="J121" i="2"/>
  <c r="J123" i="2"/>
  <c r="J124" i="2"/>
  <c r="J125" i="2"/>
  <c r="J126" i="2"/>
  <c r="J127" i="2"/>
  <c r="J128" i="2"/>
  <c r="J129" i="2"/>
  <c r="J130" i="2"/>
  <c r="J131" i="2"/>
  <c r="J132" i="2"/>
  <c r="J133" i="2"/>
  <c r="J134" i="2"/>
  <c r="J135" i="2"/>
  <c r="J136" i="2"/>
  <c r="J137" i="2"/>
  <c r="J2" i="2"/>
</calcChain>
</file>

<file path=xl/sharedStrings.xml><?xml version="1.0" encoding="utf-8"?>
<sst xmlns="http://schemas.openxmlformats.org/spreadsheetml/2006/main" count="2055" uniqueCount="1121">
  <si>
    <r>
      <rPr>
        <i/>
        <sz val="8"/>
        <color rgb="FF231F20"/>
        <rFont val="Calibri"/>
        <family val="2"/>
      </rPr>
      <t>Continued</t>
    </r>
  </si>
  <si>
    <r>
      <rPr>
        <sz val="8"/>
        <color rgb="FF231F20"/>
        <rFont val="Arial"/>
        <family val="2"/>
      </rPr>
      <t xml:space="preserve">Table 2  </t>
    </r>
    <r>
      <rPr>
        <sz val="8"/>
        <color rgb="FF231F20"/>
        <rFont val="Calibri"/>
        <family val="2"/>
      </rPr>
      <t>Thirteen taxa groupings for 265 biomass equations for 45 conifer species (or species groups), with diameter range given for all equations of each species or group</t>
    </r>
  </si>
  <si>
    <r>
      <rPr>
        <sz val="8"/>
        <color rgb="FF231F20"/>
        <rFont val="Calibri"/>
        <family val="2"/>
      </rPr>
      <t>Taxa</t>
    </r>
  </si>
  <si>
    <r>
      <rPr>
        <sz val="8"/>
        <color rgb="FF231F20"/>
        <rFont val="Calibri"/>
        <family val="2"/>
      </rPr>
      <t>Genus and species</t>
    </r>
  </si>
  <si>
    <r>
      <rPr>
        <sz val="8"/>
        <color rgb="FF231F20"/>
        <rFont val="Calibri"/>
        <family val="2"/>
      </rPr>
      <t>Common name</t>
    </r>
  </si>
  <si>
    <r>
      <rPr>
        <sz val="8"/>
        <color rgb="FF231F20"/>
        <rFont val="Calibri"/>
        <family val="2"/>
      </rPr>
      <t xml:space="preserve">FIA
</t>
    </r>
    <r>
      <rPr>
        <sz val="8"/>
        <color rgb="FF231F20"/>
        <rFont val="Calibri"/>
        <family val="2"/>
      </rPr>
      <t>species code</t>
    </r>
  </si>
  <si>
    <r>
      <rPr>
        <sz val="8"/>
        <color rgb="FF231F20"/>
        <rFont val="Calibri"/>
        <family val="2"/>
      </rPr>
      <t>Wood specific gravity</t>
    </r>
  </si>
  <si>
    <r>
      <rPr>
        <sz val="8"/>
        <color rgb="FF231F20"/>
        <rFont val="Calibri"/>
        <family val="2"/>
      </rPr>
      <t>No. of equations</t>
    </r>
  </si>
  <si>
    <r>
      <rPr>
        <sz val="8"/>
        <color rgb="FF231F20"/>
        <rFont val="Calibri"/>
        <family val="2"/>
      </rPr>
      <t>dbh range (cm)</t>
    </r>
  </si>
  <si>
    <r>
      <rPr>
        <sz val="8"/>
        <color rgb="FF231F20"/>
        <rFont val="Calibri"/>
        <family val="2"/>
      </rPr>
      <t xml:space="preserve">Literature reference no. (see Table </t>
    </r>
    <r>
      <rPr>
        <sz val="8"/>
        <color rgb="FF2E3092"/>
        <rFont val="Calibri"/>
        <family val="2"/>
      </rPr>
      <t>1</t>
    </r>
    <r>
      <rPr>
        <sz val="8"/>
        <color rgb="FF231F20"/>
        <rFont val="Calibri"/>
        <family val="2"/>
      </rPr>
      <t>)</t>
    </r>
  </si>
  <si>
    <r>
      <rPr>
        <sz val="8"/>
        <color rgb="FF231F20"/>
        <rFont val="Calibri"/>
        <family val="2"/>
      </rPr>
      <t xml:space="preserve">Abies </t>
    </r>
    <r>
      <rPr>
        <sz val="8"/>
        <color rgb="FF231F20"/>
        <rFont val="PMingLiU"/>
        <family val="1"/>
      </rPr>
      <t xml:space="preserve">, </t>
    </r>
    <r>
      <rPr>
        <sz val="8"/>
        <color rgb="FF231F20"/>
        <rFont val="Calibri"/>
        <family val="2"/>
      </rPr>
      <t>0.35 spg*</t>
    </r>
  </si>
  <si>
    <r>
      <rPr>
        <i/>
        <sz val="8"/>
        <color rgb="FF231F20"/>
        <rFont val="Calibri"/>
        <family val="2"/>
      </rPr>
      <t>Abies balsamea</t>
    </r>
  </si>
  <si>
    <r>
      <rPr>
        <sz val="8"/>
        <color rgb="FF231F20"/>
        <rFont val="Calibri"/>
        <family val="2"/>
      </rPr>
      <t>Fir, balsam</t>
    </r>
  </si>
  <si>
    <r>
      <rPr>
        <sz val="8"/>
        <color rgb="FF231F20"/>
        <rFont val="Calibri"/>
        <family val="2"/>
      </rPr>
      <t>3 – 51</t>
    </r>
  </si>
  <si>
    <r>
      <rPr>
        <sz val="8"/>
        <color rgb="FF231F20"/>
        <rFont val="Calibri"/>
        <family val="2"/>
      </rPr>
      <t>9,57,82,94,95,96,103,112,138,202,204</t>
    </r>
  </si>
  <si>
    <r>
      <rPr>
        <i/>
        <sz val="8"/>
        <color rgb="FF231F20"/>
        <rFont val="Calibri"/>
        <family val="2"/>
      </rPr>
      <t>A. fraseri</t>
    </r>
  </si>
  <si>
    <r>
      <rPr>
        <sz val="8"/>
        <color rgb="FF231F20"/>
        <rFont val="Calibri"/>
        <family val="2"/>
      </rPr>
      <t>Fir, Fraser</t>
    </r>
  </si>
  <si>
    <r>
      <rPr>
        <sz val="8"/>
        <color rgb="FF231F20"/>
        <rFont val="Calibri"/>
        <family val="2"/>
      </rPr>
      <t>7 – 25</t>
    </r>
  </si>
  <si>
    <r>
      <rPr>
        <i/>
        <sz val="8"/>
        <color rgb="FF231F20"/>
        <rFont val="Calibri"/>
        <family val="2"/>
      </rPr>
      <t>A. lasiocarpa</t>
    </r>
  </si>
  <si>
    <r>
      <rPr>
        <sz val="8"/>
        <color rgb="FF231F20"/>
        <rFont val="Calibri"/>
        <family val="2"/>
      </rPr>
      <t>Fir, subalpine</t>
    </r>
  </si>
  <si>
    <r>
      <rPr>
        <sz val="8"/>
        <color rgb="FF231F20"/>
        <rFont val="Calibri"/>
        <family val="2"/>
      </rPr>
      <t>3 – 69</t>
    </r>
  </si>
  <si>
    <r>
      <rPr>
        <sz val="8"/>
        <color rgb="FF231F20"/>
        <rFont val="Calibri"/>
        <family val="2"/>
      </rPr>
      <t>20,23,47,103,119,175,190</t>
    </r>
  </si>
  <si>
    <r>
      <rPr>
        <sz val="8"/>
        <color rgb="FF231F20"/>
        <rFont val="Calibri"/>
        <family val="2"/>
      </rPr>
      <t xml:space="preserve">Abies </t>
    </r>
    <r>
      <rPr>
        <sz val="8"/>
        <color rgb="FF231F20"/>
        <rFont val="Lucida Sans Unicode"/>
        <family val="2"/>
      </rPr>
      <t xml:space="preserve">≥ </t>
    </r>
    <r>
      <rPr>
        <sz val="8"/>
        <color rgb="FF231F20"/>
        <rFont val="Calibri"/>
        <family val="2"/>
      </rPr>
      <t>0.35 spg</t>
    </r>
  </si>
  <si>
    <r>
      <rPr>
        <i/>
        <sz val="8"/>
        <color rgb="FF231F20"/>
        <rFont val="Calibri"/>
        <family val="2"/>
      </rPr>
      <t>A. amabilis</t>
    </r>
  </si>
  <si>
    <r>
      <rPr>
        <sz val="8"/>
        <color rgb="FF231F20"/>
        <rFont val="Calibri"/>
        <family val="2"/>
      </rPr>
      <t>Fir, Pacific silver</t>
    </r>
  </si>
  <si>
    <r>
      <rPr>
        <sz val="8"/>
        <color rgb="FF231F20"/>
        <rFont val="Calibri"/>
        <family val="2"/>
      </rPr>
      <t>4 – 109</t>
    </r>
  </si>
  <si>
    <r>
      <rPr>
        <i/>
        <sz val="8"/>
        <color rgb="FF231F20"/>
        <rFont val="Calibri"/>
        <family val="2"/>
      </rPr>
      <t xml:space="preserve">A. concolor                     </t>
    </r>
    <r>
      <rPr>
        <sz val="8"/>
        <color rgb="FF231F20"/>
        <rFont val="Calibri"/>
        <family val="2"/>
      </rPr>
      <t xml:space="preserve">Fir, white                              15                0.37                             2                        7 – 158       119,194
</t>
    </r>
    <r>
      <rPr>
        <i/>
        <sz val="8"/>
        <color rgb="FF231F20"/>
        <rFont val="Calibri"/>
        <family val="2"/>
      </rPr>
      <t xml:space="preserve">A. grandis                       </t>
    </r>
    <r>
      <rPr>
        <sz val="8"/>
        <color rgb="FF231F20"/>
        <rFont val="Calibri"/>
        <family val="2"/>
      </rPr>
      <t xml:space="preserve">Fir, grand                              17                0.35                             3                        3 – 71          20,47,175
</t>
    </r>
    <r>
      <rPr>
        <i/>
        <sz val="8"/>
        <color rgb="FF231F20"/>
        <rFont val="Calibri"/>
        <family val="2"/>
      </rPr>
      <t xml:space="preserve">A. magnifica                  </t>
    </r>
    <r>
      <rPr>
        <sz val="8"/>
        <color rgb="FF231F20"/>
        <rFont val="Calibri"/>
        <family val="2"/>
      </rPr>
      <t xml:space="preserve">Fir, California red                20                0.36                             2                     19– 143       119,194
</t>
    </r>
    <r>
      <rPr>
        <i/>
        <sz val="8"/>
        <color rgb="FF231F20"/>
        <rFont val="Calibri"/>
        <family val="2"/>
      </rPr>
      <t xml:space="preserve">A. procera                       </t>
    </r>
    <r>
      <rPr>
        <sz val="8"/>
        <color rgb="FF231F20"/>
        <rFont val="Calibri"/>
        <family val="2"/>
      </rPr>
      <t>Fir, noble                              22                0.37                             2                     16– 236       59,119</t>
    </r>
  </si>
  <si>
    <r>
      <rPr>
        <i/>
        <sz val="8"/>
        <color rgb="FF231F20"/>
        <rFont val="Calibri"/>
        <family val="2"/>
      </rPr>
      <t xml:space="preserve">Abies </t>
    </r>
    <r>
      <rPr>
        <sz val="8"/>
        <color rgb="FF231F20"/>
        <rFont val="Calibri"/>
        <family val="2"/>
      </rPr>
      <t>spp</t>
    </r>
    <r>
      <rPr>
        <i/>
        <sz val="8"/>
        <color rgb="FF231F20"/>
        <rFont val="Calibri"/>
        <family val="2"/>
      </rPr>
      <t xml:space="preserve">.                       </t>
    </r>
    <r>
      <rPr>
        <sz val="8"/>
        <color rgb="FF231F20"/>
        <rFont val="Calibri"/>
        <family val="2"/>
      </rPr>
      <t xml:space="preserve">Fir, Pacific
</t>
    </r>
    <r>
      <rPr>
        <sz val="8"/>
        <color rgb="FF231F20"/>
        <rFont val="Calibri"/>
        <family val="2"/>
      </rPr>
      <t>silver-noble-other</t>
    </r>
  </si>
  <si>
    <r>
      <rPr>
        <sz val="8"/>
        <color rgb="FF231F20"/>
        <rFont val="Calibri"/>
        <family val="2"/>
      </rPr>
      <t>10                0.39                             1                        9 – 111       59</t>
    </r>
  </si>
  <si>
    <r>
      <rPr>
        <sz val="8"/>
        <color rgb="FF231F20"/>
        <rFont val="Calibri"/>
        <family val="2"/>
      </rPr>
      <t xml:space="preserve">Cupressaceae </t>
    </r>
    <r>
      <rPr>
        <sz val="8"/>
        <color rgb="FF231F20"/>
        <rFont val="PMingLiU"/>
        <family val="1"/>
      </rPr>
      <t xml:space="preserve">, </t>
    </r>
    <r>
      <rPr>
        <sz val="8"/>
        <color rgb="FF231F20"/>
        <rFont val="Calibri"/>
        <family val="2"/>
      </rPr>
      <t>0.30 spg</t>
    </r>
  </si>
  <si>
    <r>
      <rPr>
        <i/>
        <sz val="8"/>
        <color rgb="FF231F20"/>
        <rFont val="Calibri"/>
        <family val="2"/>
      </rPr>
      <t>Thuja occidentalis</t>
    </r>
  </si>
  <si>
    <r>
      <rPr>
        <sz val="8"/>
        <color rgb="FF231F20"/>
        <rFont val="Calibri"/>
        <family val="2"/>
      </rPr>
      <t>Cedar, northern white</t>
    </r>
  </si>
  <si>
    <r>
      <rPr>
        <sz val="8"/>
        <color rgb="FF231F20"/>
        <rFont val="Calibri"/>
        <family val="2"/>
      </rPr>
      <t>3 – 66</t>
    </r>
  </si>
  <si>
    <r>
      <rPr>
        <sz val="8"/>
        <color rgb="FF231F20"/>
        <rFont val="Calibri"/>
        <family val="2"/>
      </rPr>
      <t>Cupressaceae 0.30 – 0.39 spg</t>
    </r>
  </si>
  <si>
    <r>
      <rPr>
        <i/>
        <sz val="8"/>
        <color rgb="FF231F20"/>
        <rFont val="Calibri"/>
        <family val="2"/>
      </rPr>
      <t xml:space="preserve">Calocedrus decurrens
</t>
    </r>
    <r>
      <rPr>
        <i/>
        <sz val="8"/>
        <color rgb="FF231F20"/>
        <rFont val="Calibri"/>
        <family val="2"/>
      </rPr>
      <t>Sequoiadendron</t>
    </r>
  </si>
  <si>
    <r>
      <rPr>
        <sz val="8"/>
        <color rgb="FF231F20"/>
        <rFont val="Calibri"/>
        <family val="2"/>
      </rPr>
      <t xml:space="preserve">incense-cedar
</t>
    </r>
    <r>
      <rPr>
        <sz val="8"/>
        <color rgb="FF231F20"/>
        <rFont val="Calibri"/>
        <family val="2"/>
      </rPr>
      <t>Sequoia, giant</t>
    </r>
  </si>
  <si>
    <r>
      <rPr>
        <sz val="8"/>
        <color rgb="FF231F20"/>
        <rFont val="Calibri"/>
        <family val="2"/>
      </rPr>
      <t xml:space="preserve">81
</t>
    </r>
    <r>
      <rPr>
        <sz val="8"/>
        <color rgb="FF231F20"/>
        <rFont val="Calibri"/>
        <family val="2"/>
      </rPr>
      <t>212</t>
    </r>
  </si>
  <si>
    <r>
      <rPr>
        <sz val="8"/>
        <color rgb="FF231F20"/>
        <rFont val="Calibri"/>
        <family val="2"/>
      </rPr>
      <t xml:space="preserve">0.35
</t>
    </r>
    <r>
      <rPr>
        <sz val="8"/>
        <color rgb="FF231F20"/>
        <rFont val="Calibri"/>
        <family val="2"/>
      </rPr>
      <t>0.34</t>
    </r>
  </si>
  <si>
    <r>
      <rPr>
        <sz val="8"/>
        <color rgb="FF231F20"/>
        <rFont val="Calibri"/>
        <family val="2"/>
      </rPr>
      <t xml:space="preserve">1
</t>
    </r>
    <r>
      <rPr>
        <sz val="8"/>
        <color rgb="FF231F20"/>
        <rFont val="Calibri"/>
        <family val="2"/>
      </rPr>
      <t>1</t>
    </r>
  </si>
  <si>
    <r>
      <rPr>
        <sz val="8"/>
        <color rgb="FF231F20"/>
        <rFont val="Calibri"/>
        <family val="2"/>
      </rPr>
      <t xml:space="preserve">25– 144
</t>
    </r>
    <r>
      <rPr>
        <sz val="8"/>
        <color rgb="FF231F20"/>
        <rFont val="Calibri"/>
        <family val="2"/>
      </rPr>
      <t>97– 614</t>
    </r>
  </si>
  <si>
    <r>
      <rPr>
        <sz val="8"/>
        <color rgb="FF231F20"/>
        <rFont val="Calibri"/>
        <family val="2"/>
      </rPr>
      <t xml:space="preserve">119
</t>
    </r>
    <r>
      <rPr>
        <sz val="8"/>
        <color rgb="FF231F20"/>
        <rFont val="Calibri"/>
        <family val="2"/>
      </rPr>
      <t>119</t>
    </r>
  </si>
  <si>
    <r>
      <rPr>
        <i/>
        <sz val="8"/>
        <color rgb="FF231F20"/>
        <rFont val="Calibri"/>
        <family val="2"/>
      </rPr>
      <t xml:space="preserve">giganteum
</t>
    </r>
    <r>
      <rPr>
        <i/>
        <sz val="8"/>
        <color rgb="FF231F20"/>
        <rFont val="Calibri"/>
        <family val="2"/>
      </rPr>
      <t>T. plicata</t>
    </r>
  </si>
  <si>
    <r>
      <rPr>
        <sz val="8"/>
        <color rgb="FF231F20"/>
        <rFont val="Calibri"/>
        <family val="2"/>
      </rPr>
      <t>Cedar, western red</t>
    </r>
  </si>
  <si>
    <r>
      <rPr>
        <sz val="8"/>
        <color rgb="FF231F20"/>
        <rFont val="Calibri"/>
        <family val="2"/>
      </rPr>
      <t>3 – 169</t>
    </r>
  </si>
  <si>
    <r>
      <rPr>
        <sz val="8"/>
        <color rgb="FF231F20"/>
        <rFont val="Calibri"/>
        <family val="2"/>
      </rPr>
      <t>1,20,47,54,59,119,175</t>
    </r>
  </si>
  <si>
    <r>
      <rPr>
        <sz val="8"/>
        <color rgb="FF231F20"/>
        <rFont val="Calibri"/>
        <family val="2"/>
      </rPr>
      <t xml:space="preserve">Cupressaceae </t>
    </r>
    <r>
      <rPr>
        <sz val="8"/>
        <color rgb="FF231F20"/>
        <rFont val="Lucida Sans Unicode"/>
        <family val="2"/>
      </rPr>
      <t xml:space="preserve">≥ </t>
    </r>
    <r>
      <rPr>
        <sz val="8"/>
        <color rgb="FF231F20"/>
        <rFont val="Calibri"/>
        <family val="2"/>
      </rPr>
      <t>0.40 spg</t>
    </r>
  </si>
  <si>
    <r>
      <rPr>
        <i/>
        <sz val="8"/>
        <color rgb="FF231F20"/>
        <rFont val="Calibri"/>
        <family val="2"/>
      </rPr>
      <t xml:space="preserve">Chamaecyparis
</t>
    </r>
    <r>
      <rPr>
        <i/>
        <sz val="8"/>
        <color rgb="FF231F20"/>
        <rFont val="Calibri"/>
        <family val="2"/>
      </rPr>
      <t>nootkatensis</t>
    </r>
  </si>
  <si>
    <r>
      <rPr>
        <sz val="8"/>
        <color rgb="FF231F20"/>
        <rFont val="Calibri"/>
        <family val="2"/>
      </rPr>
      <t>Cedar, Alaska</t>
    </r>
  </si>
  <si>
    <r>
      <rPr>
        <sz val="8"/>
        <color rgb="FF231F20"/>
        <rFont val="Calibri"/>
        <family val="2"/>
      </rPr>
      <t>8 – 109</t>
    </r>
  </si>
  <si>
    <r>
      <rPr>
        <sz val="8"/>
        <color rgb="FF231F20"/>
        <rFont val="Calibri"/>
        <family val="2"/>
      </rPr>
      <t>Larix</t>
    </r>
  </si>
  <si>
    <r>
      <rPr>
        <i/>
        <sz val="8"/>
        <color rgb="FF231F20"/>
        <rFont val="Calibri"/>
        <family val="2"/>
      </rPr>
      <t xml:space="preserve">Juniperus virginiana
</t>
    </r>
    <r>
      <rPr>
        <i/>
        <sz val="8"/>
        <color rgb="FF231F20"/>
        <rFont val="Calibri"/>
        <family val="2"/>
      </rPr>
      <t>Larix laricina</t>
    </r>
  </si>
  <si>
    <r>
      <rPr>
        <sz val="8"/>
        <color rgb="FF231F20"/>
        <rFont val="Calibri"/>
        <family val="2"/>
      </rPr>
      <t xml:space="preserve">Juniper, eastern redcedar
</t>
    </r>
    <r>
      <rPr>
        <sz val="8"/>
        <color rgb="FF231F20"/>
        <rFont val="Calibri"/>
        <family val="2"/>
      </rPr>
      <t>Tamarack</t>
    </r>
  </si>
  <si>
    <r>
      <rPr>
        <sz val="8"/>
        <color rgb="FF231F20"/>
        <rFont val="Calibri"/>
        <family val="2"/>
      </rPr>
      <t xml:space="preserve">68
</t>
    </r>
    <r>
      <rPr>
        <sz val="8"/>
        <color rgb="FF231F20"/>
        <rFont val="Calibri"/>
        <family val="2"/>
      </rPr>
      <t>71</t>
    </r>
  </si>
  <si>
    <r>
      <rPr>
        <sz val="8"/>
        <color rgb="FF231F20"/>
        <rFont val="Calibri"/>
        <family val="2"/>
      </rPr>
      <t xml:space="preserve">0.44
</t>
    </r>
    <r>
      <rPr>
        <sz val="8"/>
        <color rgb="FF231F20"/>
        <rFont val="Calibri"/>
        <family val="2"/>
      </rPr>
      <t>0.49</t>
    </r>
  </si>
  <si>
    <r>
      <rPr>
        <sz val="8"/>
        <color rgb="FF231F20"/>
        <rFont val="Calibri"/>
        <family val="2"/>
      </rPr>
      <t xml:space="preserve">4
</t>
    </r>
    <r>
      <rPr>
        <sz val="8"/>
        <color rgb="FF231F20"/>
        <rFont val="Calibri"/>
        <family val="2"/>
      </rPr>
      <t>6</t>
    </r>
  </si>
  <si>
    <r>
      <rPr>
        <sz val="8"/>
        <color rgb="FF231F20"/>
        <rFont val="Calibri"/>
        <family val="2"/>
      </rPr>
      <t xml:space="preserve">3 – 43
</t>
    </r>
    <r>
      <rPr>
        <sz val="8"/>
        <color rgb="FF231F20"/>
        <rFont val="Calibri"/>
        <family val="2"/>
      </rPr>
      <t>3 – 51</t>
    </r>
  </si>
  <si>
    <r>
      <rPr>
        <sz val="8"/>
        <color rgb="FF231F20"/>
        <rFont val="Calibri"/>
        <family val="2"/>
      </rPr>
      <t xml:space="preserve">103,129,162,206
</t>
    </r>
    <r>
      <rPr>
        <sz val="8"/>
        <color rgb="FF231F20"/>
        <rFont val="Calibri"/>
        <family val="2"/>
      </rPr>
      <t>25,94,103,168,204</t>
    </r>
  </si>
  <si>
    <r>
      <rPr>
        <i/>
        <sz val="8"/>
        <color rgb="FF231F20"/>
        <rFont val="Calibri"/>
        <family val="2"/>
      </rPr>
      <t>L. occidentalis</t>
    </r>
  </si>
  <si>
    <r>
      <rPr>
        <sz val="8"/>
        <color rgb="FF231F20"/>
        <rFont val="Calibri"/>
        <family val="2"/>
      </rPr>
      <t>Tamarack, western</t>
    </r>
  </si>
  <si>
    <r>
      <rPr>
        <sz val="8"/>
        <color rgb="FF231F20"/>
        <rFont val="Calibri"/>
        <family val="2"/>
      </rPr>
      <t>3 – 98</t>
    </r>
  </si>
  <si>
    <r>
      <rPr>
        <sz val="8"/>
        <color rgb="FF231F20"/>
        <rFont val="Calibri"/>
        <family val="2"/>
      </rPr>
      <t>20,47,63,175</t>
    </r>
  </si>
  <si>
    <r>
      <rPr>
        <sz val="8"/>
        <color rgb="FF231F20"/>
        <rFont val="Calibri"/>
        <family val="2"/>
      </rPr>
      <t>larch</t>
    </r>
  </si>
  <si>
    <r>
      <rPr>
        <sz val="8"/>
        <color rgb="FF231F20"/>
        <rFont val="Calibri"/>
        <family val="2"/>
      </rPr>
      <t xml:space="preserve">Picea </t>
    </r>
    <r>
      <rPr>
        <sz val="8"/>
        <color rgb="FF231F20"/>
        <rFont val="PMingLiU"/>
        <family val="1"/>
      </rPr>
      <t xml:space="preserve">, </t>
    </r>
    <r>
      <rPr>
        <sz val="8"/>
        <color rgb="FF231F20"/>
        <rFont val="Calibri"/>
        <family val="2"/>
      </rPr>
      <t>0.35 spg</t>
    </r>
  </si>
  <si>
    <r>
      <rPr>
        <i/>
        <sz val="8"/>
        <color rgb="FF231F20"/>
        <rFont val="Calibri"/>
        <family val="2"/>
      </rPr>
      <t xml:space="preserve">L. </t>
    </r>
    <r>
      <rPr>
        <sz val="8"/>
        <color rgb="FF231F20"/>
        <rFont val="Calibri"/>
        <family val="2"/>
      </rPr>
      <t xml:space="preserve">spp.
</t>
    </r>
    <r>
      <rPr>
        <i/>
        <sz val="8"/>
        <color rgb="FF231F20"/>
        <rFont val="Calibri"/>
        <family val="2"/>
      </rPr>
      <t>Picea engelmannii</t>
    </r>
  </si>
  <si>
    <r>
      <rPr>
        <sz val="8"/>
        <color rgb="FF231F20"/>
        <rFont val="Calibri"/>
        <family val="2"/>
      </rPr>
      <t xml:space="preserve">Tamarack, larch (introduced)
</t>
    </r>
    <r>
      <rPr>
        <sz val="8"/>
        <color rgb="FF231F20"/>
        <rFont val="Calibri"/>
        <family val="2"/>
      </rPr>
      <t>Spruce, Engelmann</t>
    </r>
  </si>
  <si>
    <r>
      <rPr>
        <sz val="8"/>
        <color rgb="FF231F20"/>
        <rFont val="Calibri"/>
        <family val="2"/>
      </rPr>
      <t xml:space="preserve">70
</t>
    </r>
    <r>
      <rPr>
        <sz val="8"/>
        <color rgb="FF231F20"/>
        <rFont val="Calibri"/>
        <family val="2"/>
      </rPr>
      <t>93</t>
    </r>
  </si>
  <si>
    <r>
      <rPr>
        <sz val="8"/>
        <color rgb="FF231F20"/>
        <rFont val="Calibri"/>
        <family val="2"/>
      </rPr>
      <t xml:space="preserve">0.49
</t>
    </r>
    <r>
      <rPr>
        <sz val="8"/>
        <color rgb="FF231F20"/>
        <rFont val="Calibri"/>
        <family val="2"/>
      </rPr>
      <t>0.33</t>
    </r>
  </si>
  <si>
    <r>
      <rPr>
        <sz val="8"/>
        <color rgb="FF231F20"/>
        <rFont val="Calibri"/>
        <family val="2"/>
      </rPr>
      <t xml:space="preserve">1
</t>
    </r>
    <r>
      <rPr>
        <sz val="8"/>
        <color rgb="FF231F20"/>
        <rFont val="Calibri"/>
        <family val="2"/>
      </rPr>
      <t>5</t>
    </r>
  </si>
  <si>
    <r>
      <rPr>
        <sz val="8"/>
        <color rgb="FF231F20"/>
        <rFont val="Calibri"/>
        <family val="2"/>
      </rPr>
      <t xml:space="preserve">6 – 35
</t>
    </r>
    <r>
      <rPr>
        <sz val="8"/>
        <color rgb="FF231F20"/>
        <rFont val="Calibri"/>
        <family val="2"/>
      </rPr>
      <t>3 – 90</t>
    </r>
  </si>
  <si>
    <r>
      <rPr>
        <sz val="8"/>
        <color rgb="FF231F20"/>
        <rFont val="Calibri"/>
        <family val="2"/>
      </rPr>
      <t xml:space="preserve">66
</t>
    </r>
    <r>
      <rPr>
        <sz val="8"/>
        <color rgb="FF231F20"/>
        <rFont val="Calibri"/>
        <family val="2"/>
      </rPr>
      <t>20,47,104,119,175</t>
    </r>
  </si>
  <si>
    <r>
      <rPr>
        <i/>
        <sz val="8"/>
        <color rgb="FF231F20"/>
        <rFont val="Calibri"/>
        <family val="2"/>
      </rPr>
      <t>P. sitchensis</t>
    </r>
  </si>
  <si>
    <r>
      <rPr>
        <sz val="8"/>
        <color rgb="FF231F20"/>
        <rFont val="Calibri"/>
        <family val="2"/>
      </rPr>
      <t>Spruce, Sitka</t>
    </r>
  </si>
  <si>
    <r>
      <rPr>
        <sz val="8"/>
        <color rgb="FF231F20"/>
        <rFont val="Calibri"/>
        <family val="2"/>
      </rPr>
      <t>5 – 283</t>
    </r>
  </si>
  <si>
    <r>
      <rPr>
        <sz val="8"/>
        <color rgb="FF231F20"/>
        <rFont val="Calibri"/>
        <family val="2"/>
      </rPr>
      <t xml:space="preserve">Picea </t>
    </r>
    <r>
      <rPr>
        <sz val="8"/>
        <color rgb="FF231F20"/>
        <rFont val="Lucida Sans Unicode"/>
        <family val="2"/>
      </rPr>
      <t xml:space="preserve">≥ </t>
    </r>
    <r>
      <rPr>
        <sz val="8"/>
        <color rgb="FF231F20"/>
        <rFont val="Calibri"/>
        <family val="2"/>
      </rPr>
      <t>0.35 spg</t>
    </r>
  </si>
  <si>
    <r>
      <rPr>
        <i/>
        <sz val="8"/>
        <color rgb="FF231F20"/>
        <rFont val="Calibri"/>
        <family val="2"/>
      </rPr>
      <t>P.abies</t>
    </r>
  </si>
  <si>
    <r>
      <rPr>
        <sz val="8"/>
        <color rgb="FF231F20"/>
        <rFont val="Calibri"/>
        <family val="2"/>
      </rPr>
      <t>Spruce, Norway</t>
    </r>
  </si>
  <si>
    <r>
      <rPr>
        <sz val="8"/>
        <color rgb="FF231F20"/>
        <rFont val="Calibri"/>
        <family val="2"/>
      </rPr>
      <t>6 – 44</t>
    </r>
  </si>
  <si>
    <r>
      <rPr>
        <sz val="8"/>
        <color rgb="FF231F20"/>
        <rFont val="Calibri"/>
        <family val="2"/>
      </rPr>
      <t>66,89</t>
    </r>
  </si>
  <si>
    <r>
      <rPr>
        <i/>
        <sz val="8"/>
        <color rgb="FF231F20"/>
        <rFont val="Calibri"/>
        <family val="2"/>
      </rPr>
      <t xml:space="preserve">P. glauca                         </t>
    </r>
    <r>
      <rPr>
        <sz val="8"/>
        <color rgb="FF231F20"/>
        <rFont val="Calibri"/>
        <family val="2"/>
      </rPr>
      <t xml:space="preserve">Spruce, white                      94                0.37                          12                        3 – 58          9,57,73,94,95,96,103,138,143,168,175,203
</t>
    </r>
    <r>
      <rPr>
        <i/>
        <sz val="8"/>
        <color rgb="FF231F20"/>
        <rFont val="Calibri"/>
        <family val="2"/>
      </rPr>
      <t xml:space="preserve">P. mariana                      </t>
    </r>
    <r>
      <rPr>
        <sz val="8"/>
        <color rgb="FF231F20"/>
        <rFont val="Calibri"/>
        <family val="2"/>
      </rPr>
      <t xml:space="preserve">Spruce, black                       95                0.38                          21                        3 – 40          8,43,57,67,72,94,103,113,116,123,131,138,
</t>
    </r>
    <r>
      <rPr>
        <sz val="8"/>
        <color rgb="FF231F20"/>
        <rFont val="Calibri"/>
        <family val="2"/>
      </rPr>
      <t xml:space="preserve">149,168,175,193,203
</t>
    </r>
    <r>
      <rPr>
        <i/>
        <sz val="8"/>
        <color rgb="FF231F20"/>
        <rFont val="Calibri"/>
        <family val="2"/>
      </rPr>
      <t xml:space="preserve">P. rubens                         </t>
    </r>
    <r>
      <rPr>
        <sz val="8"/>
        <color rgb="FF231F20"/>
        <rFont val="Calibri"/>
        <family val="2"/>
      </rPr>
      <t>Spruce, red                          97                0.37                          11                        3 – 72          57,95,103,112,122,128,167,172,199,204</t>
    </r>
  </si>
  <si>
    <r>
      <rPr>
        <sz val="8"/>
        <color rgb="FF231F20"/>
        <rFont val="Calibri"/>
        <family val="2"/>
      </rPr>
      <t xml:space="preserve">Pinus </t>
    </r>
    <r>
      <rPr>
        <sz val="8"/>
        <color rgb="FF231F20"/>
        <rFont val="PMingLiU"/>
        <family val="1"/>
      </rPr>
      <t xml:space="preserve">, </t>
    </r>
    <r>
      <rPr>
        <sz val="8"/>
        <color rgb="FF231F20"/>
        <rFont val="Calibri"/>
        <family val="2"/>
      </rPr>
      <t>0.45 spg</t>
    </r>
  </si>
  <si>
    <r>
      <rPr>
        <i/>
        <sz val="8"/>
        <color rgb="FF231F20"/>
        <rFont val="Calibri"/>
        <family val="2"/>
      </rPr>
      <t>Pinus albicaulis</t>
    </r>
  </si>
  <si>
    <r>
      <rPr>
        <sz val="8"/>
        <color rgb="FF231F20"/>
        <rFont val="Calibri"/>
        <family val="2"/>
      </rPr>
      <t>Pine, whitebark</t>
    </r>
  </si>
  <si>
    <r>
      <rPr>
        <sz val="8"/>
        <color rgb="FF231F20"/>
        <rFont val="Calibri"/>
        <family val="2"/>
      </rPr>
      <t>3 – 50</t>
    </r>
  </si>
  <si>
    <r>
      <rPr>
        <sz val="8"/>
        <color rgb="FF231F20"/>
        <rFont val="Calibri"/>
        <family val="2"/>
      </rPr>
      <t>20,23</t>
    </r>
  </si>
  <si>
    <r>
      <rPr>
        <i/>
        <sz val="8"/>
        <color rgb="FF231F20"/>
        <rFont val="Calibri"/>
        <family val="2"/>
      </rPr>
      <t>P. arizonica</t>
    </r>
  </si>
  <si>
    <r>
      <rPr>
        <sz val="8"/>
        <color rgb="FF231F20"/>
        <rFont val="Calibri"/>
        <family val="2"/>
      </rPr>
      <t>Pine, Arizona</t>
    </r>
  </si>
  <si>
    <r>
      <rPr>
        <sz val="8"/>
        <color rgb="FF231F20"/>
        <rFont val="Calibri"/>
        <family val="2"/>
      </rPr>
      <t>10– 45</t>
    </r>
  </si>
  <si>
    <r>
      <rPr>
        <i/>
        <sz val="8"/>
        <color rgb="FF231F20"/>
        <rFont val="Calibri"/>
        <family val="2"/>
      </rPr>
      <t>P. banksiana</t>
    </r>
  </si>
  <si>
    <r>
      <rPr>
        <sz val="8"/>
        <color rgb="FF231F20"/>
        <rFont val="Calibri"/>
        <family val="2"/>
      </rPr>
      <t>Pine, jack</t>
    </r>
  </si>
  <si>
    <r>
      <rPr>
        <sz val="8"/>
        <color rgb="FF231F20"/>
        <rFont val="Calibri"/>
        <family val="2"/>
      </rPr>
      <t>3 – 41</t>
    </r>
  </si>
  <si>
    <r>
      <rPr>
        <sz val="8"/>
        <color rgb="FF231F20"/>
        <rFont val="Calibri"/>
        <family val="2"/>
      </rPr>
      <t>3,40,67,68,79,94,95,103,112,116,138,168</t>
    </r>
  </si>
  <si>
    <r>
      <rPr>
        <i/>
        <sz val="8"/>
        <color rgb="FF231F20"/>
        <rFont val="Calibri"/>
        <family val="2"/>
      </rPr>
      <t>P. contorta</t>
    </r>
  </si>
  <si>
    <r>
      <rPr>
        <sz val="8"/>
        <color rgb="FF231F20"/>
        <rFont val="Calibri"/>
        <family val="2"/>
      </rPr>
      <t>Pine, lodgepole</t>
    </r>
  </si>
  <si>
    <r>
      <rPr>
        <sz val="8"/>
        <color rgb="FF231F20"/>
        <rFont val="Calibri"/>
        <family val="2"/>
      </rPr>
      <t>3 – 60</t>
    </r>
  </si>
  <si>
    <r>
      <rPr>
        <sz val="8"/>
        <color rgb="FF231F20"/>
        <rFont val="Calibri"/>
        <family val="2"/>
      </rPr>
      <t>20,47,63,103,119,136,147,175,182,195</t>
    </r>
  </si>
  <si>
    <r>
      <rPr>
        <i/>
        <sz val="8"/>
        <color rgb="FF231F20"/>
        <rFont val="Calibri"/>
        <family val="2"/>
      </rPr>
      <t>P. jeffreyi</t>
    </r>
  </si>
  <si>
    <r>
      <rPr>
        <sz val="8"/>
        <color rgb="FF231F20"/>
        <rFont val="Calibri"/>
        <family val="2"/>
      </rPr>
      <t>Pine, Jeffrey</t>
    </r>
  </si>
  <si>
    <r>
      <rPr>
        <sz val="8"/>
        <color rgb="FF231F20"/>
        <rFont val="Calibri"/>
        <family val="2"/>
      </rPr>
      <t>3 – 133</t>
    </r>
  </si>
  <si>
    <r>
      <rPr>
        <i/>
        <sz val="8"/>
        <color rgb="FF231F20"/>
        <rFont val="Calibri"/>
        <family val="2"/>
      </rPr>
      <t>P. lambertiana</t>
    </r>
  </si>
  <si>
    <r>
      <rPr>
        <sz val="8"/>
        <color rgb="FF231F20"/>
        <rFont val="Calibri"/>
        <family val="2"/>
      </rPr>
      <t>Pine, sugar</t>
    </r>
  </si>
  <si>
    <r>
      <rPr>
        <sz val="8"/>
        <color rgb="FF231F20"/>
        <rFont val="Calibri"/>
        <family val="2"/>
      </rPr>
      <t>3 – 180</t>
    </r>
  </si>
  <si>
    <r>
      <rPr>
        <i/>
        <sz val="8"/>
        <color rgb="FF231F20"/>
        <rFont val="Calibri"/>
        <family val="2"/>
      </rPr>
      <t>P. leiophylla</t>
    </r>
  </si>
  <si>
    <r>
      <rPr>
        <sz val="8"/>
        <color rgb="FF231F20"/>
        <rFont val="Calibri"/>
        <family val="2"/>
      </rPr>
      <t>Pine, Chihuahua</t>
    </r>
  </si>
  <si>
    <r>
      <rPr>
        <sz val="8"/>
        <color rgb="FF231F20"/>
        <rFont val="Calibri"/>
        <family val="2"/>
      </rPr>
      <t>10– 35</t>
    </r>
  </si>
  <si>
    <r>
      <rPr>
        <i/>
        <sz val="8"/>
        <color rgb="FF231F20"/>
        <rFont val="Calibri"/>
        <family val="2"/>
      </rPr>
      <t>P. monticola</t>
    </r>
  </si>
  <si>
    <r>
      <rPr>
        <sz val="8"/>
        <color rgb="FF231F20"/>
        <rFont val="Calibri"/>
        <family val="2"/>
      </rPr>
      <t>Pine, western white</t>
    </r>
  </si>
  <si>
    <r>
      <rPr>
        <sz val="8"/>
        <color rgb="FF231F20"/>
        <rFont val="Calibri"/>
        <family val="2"/>
      </rPr>
      <t>4 – 115</t>
    </r>
  </si>
  <si>
    <r>
      <rPr>
        <i/>
        <sz val="8"/>
        <color rgb="FF231F20"/>
        <rFont val="Calibri"/>
        <family val="2"/>
      </rPr>
      <t>P. ponderosa</t>
    </r>
  </si>
  <si>
    <r>
      <rPr>
        <sz val="8"/>
        <color rgb="FF231F20"/>
        <rFont val="Calibri"/>
        <family val="2"/>
      </rPr>
      <t>Pine, ponderosa</t>
    </r>
  </si>
  <si>
    <r>
      <rPr>
        <sz val="8"/>
        <color rgb="FF231F20"/>
        <rFont val="Calibri"/>
        <family val="2"/>
      </rPr>
      <t>3 – 118</t>
    </r>
  </si>
  <si>
    <r>
      <rPr>
        <sz val="8"/>
        <color rgb="FF231F20"/>
        <rFont val="Calibri"/>
        <family val="2"/>
      </rPr>
      <t>20,22,47,59,65,92,119,175</t>
    </r>
  </si>
  <si>
    <r>
      <rPr>
        <i/>
        <sz val="8"/>
        <color rgb="FF231F20"/>
        <rFont val="Calibri"/>
        <family val="2"/>
      </rPr>
      <t>P. resinosa</t>
    </r>
  </si>
  <si>
    <r>
      <rPr>
        <sz val="8"/>
        <color rgb="FF231F20"/>
        <rFont val="Calibri"/>
        <family val="2"/>
      </rPr>
      <t>Pine, red</t>
    </r>
  </si>
  <si>
    <r>
      <rPr>
        <sz val="8"/>
        <color rgb="FF231F20"/>
        <rFont val="Calibri"/>
        <family val="2"/>
      </rPr>
      <t>3 – 55</t>
    </r>
  </si>
  <si>
    <r>
      <rPr>
        <sz val="8"/>
        <color rgb="FF231F20"/>
        <rFont val="Calibri"/>
        <family val="2"/>
      </rPr>
      <t>3,14,65,66,94,100,103,138,204</t>
    </r>
  </si>
  <si>
    <r>
      <rPr>
        <i/>
        <sz val="8"/>
        <color rgb="FF231F20"/>
        <rFont val="Calibri"/>
        <family val="2"/>
      </rPr>
      <t xml:space="preserve">Pinus </t>
    </r>
    <r>
      <rPr>
        <sz val="8"/>
        <color rgb="FF231F20"/>
        <rFont val="Calibri"/>
        <family val="2"/>
      </rPr>
      <t xml:space="preserve">spp.
</t>
    </r>
    <r>
      <rPr>
        <i/>
        <sz val="8"/>
        <color rgb="FF231F20"/>
        <rFont val="Calibri"/>
        <family val="2"/>
      </rPr>
      <t>P. strobus</t>
    </r>
  </si>
  <si>
    <r>
      <rPr>
        <sz val="8"/>
        <color rgb="FF231F20"/>
        <rFont val="Calibri"/>
        <family val="2"/>
      </rPr>
      <t xml:space="preserve">Pine, ponderosa- lodgepole-sugar
</t>
    </r>
    <r>
      <rPr>
        <sz val="8"/>
        <color rgb="FF231F20"/>
        <rFont val="Calibri"/>
        <family val="2"/>
      </rPr>
      <t>Pine, eastern white</t>
    </r>
  </si>
  <si>
    <r>
      <rPr>
        <sz val="8"/>
        <color rgb="FF231F20"/>
        <rFont val="Calibri"/>
        <family val="2"/>
      </rPr>
      <t xml:space="preserve">100
</t>
    </r>
    <r>
      <rPr>
        <sz val="8"/>
        <color rgb="FF231F20"/>
        <rFont val="Calibri"/>
        <family val="2"/>
      </rPr>
      <t>129</t>
    </r>
  </si>
  <si>
    <r>
      <rPr>
        <sz val="8"/>
        <color rgb="FF231F20"/>
        <rFont val="Calibri"/>
        <family val="2"/>
      </rPr>
      <t xml:space="preserve">0.37
</t>
    </r>
    <r>
      <rPr>
        <sz val="8"/>
        <color rgb="FF231F20"/>
        <rFont val="Calibri"/>
        <family val="2"/>
      </rPr>
      <t>0.34</t>
    </r>
  </si>
  <si>
    <r>
      <rPr>
        <sz val="8"/>
        <color rgb="FF231F20"/>
        <rFont val="Calibri"/>
        <family val="2"/>
      </rPr>
      <t xml:space="preserve">1
</t>
    </r>
    <r>
      <rPr>
        <sz val="8"/>
        <color rgb="FF231F20"/>
        <rFont val="Calibri"/>
        <family val="2"/>
      </rPr>
      <t>14</t>
    </r>
  </si>
  <si>
    <r>
      <rPr>
        <sz val="8"/>
        <color rgb="FF231F20"/>
        <rFont val="Calibri"/>
        <family val="2"/>
      </rPr>
      <t xml:space="preserve">16– 80
</t>
    </r>
    <r>
      <rPr>
        <sz val="8"/>
        <color rgb="FF231F20"/>
        <rFont val="Calibri"/>
        <family val="2"/>
      </rPr>
      <t>3 – 69</t>
    </r>
  </si>
  <si>
    <r>
      <rPr>
        <sz val="8"/>
        <color rgb="FF231F20"/>
        <rFont val="Calibri"/>
        <family val="2"/>
      </rPr>
      <t xml:space="preserve">59
</t>
    </r>
    <r>
      <rPr>
        <sz val="8"/>
        <color rgb="FF231F20"/>
        <rFont val="Calibri"/>
        <family val="2"/>
      </rPr>
      <t>66,81,93,98,103,112,122,135,137,138,172,178,204</t>
    </r>
  </si>
  <si>
    <r>
      <rPr>
        <sz val="8"/>
        <color rgb="FF231F20"/>
        <rFont val="Calibri"/>
        <family val="2"/>
      </rPr>
      <t xml:space="preserve">Pinus </t>
    </r>
    <r>
      <rPr>
        <sz val="8"/>
        <color rgb="FF231F20"/>
        <rFont val="Lucida Sans Unicode"/>
        <family val="2"/>
      </rPr>
      <t xml:space="preserve">≥ </t>
    </r>
    <r>
      <rPr>
        <sz val="8"/>
        <color rgb="FF231F20"/>
        <rFont val="Calibri"/>
        <family val="2"/>
      </rPr>
      <t>0.45 spg</t>
    </r>
  </si>
  <si>
    <r>
      <rPr>
        <i/>
        <sz val="8"/>
        <color rgb="FF231F20"/>
        <rFont val="Calibri"/>
        <family val="2"/>
      </rPr>
      <t xml:space="preserve">P. echinata
</t>
    </r>
    <r>
      <rPr>
        <i/>
        <sz val="8"/>
        <color rgb="FF231F20"/>
        <rFont val="Calibri"/>
        <family val="2"/>
      </rPr>
      <t>P. elliottii</t>
    </r>
  </si>
  <si>
    <r>
      <rPr>
        <sz val="8"/>
        <color rgb="FF231F20"/>
        <rFont val="Calibri"/>
        <family val="2"/>
      </rPr>
      <t xml:space="preserve">Pine, shortleaf
</t>
    </r>
    <r>
      <rPr>
        <sz val="8"/>
        <color rgb="FF231F20"/>
        <rFont val="Calibri"/>
        <family val="2"/>
      </rPr>
      <t>Pine, slash</t>
    </r>
  </si>
  <si>
    <r>
      <rPr>
        <sz val="8"/>
        <color rgb="FF231F20"/>
        <rFont val="Calibri"/>
        <family val="2"/>
      </rPr>
      <t xml:space="preserve">110
</t>
    </r>
    <r>
      <rPr>
        <sz val="8"/>
        <color rgb="FF231F20"/>
        <rFont val="Calibri"/>
        <family val="2"/>
      </rPr>
      <t>111</t>
    </r>
  </si>
  <si>
    <r>
      <rPr>
        <sz val="8"/>
        <color rgb="FF231F20"/>
        <rFont val="Calibri"/>
        <family val="2"/>
      </rPr>
      <t xml:space="preserve">0.47
</t>
    </r>
    <r>
      <rPr>
        <sz val="8"/>
        <color rgb="FF231F20"/>
        <rFont val="Calibri"/>
        <family val="2"/>
      </rPr>
      <t>0.54</t>
    </r>
  </si>
  <si>
    <r>
      <rPr>
        <sz val="8"/>
        <color rgb="FF231F20"/>
        <rFont val="Calibri"/>
        <family val="2"/>
      </rPr>
      <t xml:space="preserve">3
</t>
    </r>
    <r>
      <rPr>
        <sz val="8"/>
        <color rgb="FF231F20"/>
        <rFont val="Calibri"/>
        <family val="2"/>
      </rPr>
      <t>4</t>
    </r>
  </si>
  <si>
    <r>
      <rPr>
        <sz val="8"/>
        <color rgb="FF231F20"/>
        <rFont val="Calibri"/>
        <family val="2"/>
      </rPr>
      <t xml:space="preserve">4 – 50
</t>
    </r>
    <r>
      <rPr>
        <sz val="8"/>
        <color rgb="FF231F20"/>
        <rFont val="Calibri"/>
        <family val="2"/>
      </rPr>
      <t>3 – 53</t>
    </r>
  </si>
  <si>
    <r>
      <rPr>
        <sz val="8"/>
        <color rgb="FF231F20"/>
        <rFont val="Calibri"/>
        <family val="2"/>
      </rPr>
      <t xml:space="preserve">32,158,172
</t>
    </r>
    <r>
      <rPr>
        <sz val="8"/>
        <color rgb="FF231F20"/>
        <rFont val="Calibri"/>
        <family val="2"/>
      </rPr>
      <t>32,60,87</t>
    </r>
  </si>
  <si>
    <r>
      <rPr>
        <i/>
        <sz val="8"/>
        <color rgb="FF231F20"/>
        <rFont val="Calibri"/>
        <family val="2"/>
      </rPr>
      <t xml:space="preserve">P. palustris                      </t>
    </r>
    <r>
      <rPr>
        <sz val="8"/>
        <color rgb="FF231F20"/>
        <rFont val="Calibri"/>
        <family val="2"/>
      </rPr>
      <t>Pine, longleaf                   121</t>
    </r>
  </si>
  <si>
    <r>
      <rPr>
        <sz val="8"/>
        <color rgb="FF231F20"/>
        <rFont val="Calibri"/>
        <family val="2"/>
      </rPr>
      <t>15– 48</t>
    </r>
  </si>
  <si>
    <r>
      <rPr>
        <i/>
        <sz val="8"/>
        <color rgb="FF231F20"/>
        <rFont val="Calibri"/>
        <family val="2"/>
      </rPr>
      <t>P. rigida</t>
    </r>
  </si>
  <si>
    <r>
      <rPr>
        <sz val="8"/>
        <color rgb="FF231F20"/>
        <rFont val="Calibri"/>
        <family val="2"/>
      </rPr>
      <t>Pine, pitch</t>
    </r>
  </si>
  <si>
    <r>
      <rPr>
        <sz val="8"/>
        <color rgb="FF231F20"/>
        <rFont val="Calibri"/>
        <family val="2"/>
      </rPr>
      <t>3 – 31</t>
    </r>
  </si>
  <si>
    <r>
      <rPr>
        <i/>
        <sz val="8"/>
        <color rgb="FF231F20"/>
        <rFont val="Calibri"/>
        <family val="2"/>
      </rPr>
      <t>P. taeda</t>
    </r>
  </si>
  <si>
    <r>
      <rPr>
        <sz val="8"/>
        <color rgb="FF231F20"/>
        <rFont val="Calibri"/>
        <family val="2"/>
      </rPr>
      <t>Pine, loblolly</t>
    </r>
  </si>
  <si>
    <r>
      <rPr>
        <sz val="8"/>
        <color rgb="FF231F20"/>
        <rFont val="Calibri"/>
        <family val="2"/>
      </rPr>
      <t>3 – 56</t>
    </r>
  </si>
  <si>
    <r>
      <rPr>
        <sz val="8"/>
        <color rgb="FF231F20"/>
        <rFont val="Calibri"/>
        <family val="2"/>
      </rPr>
      <t>2,5,32,87,125,127,145,157,160,172,185,186</t>
    </r>
  </si>
  <si>
    <r>
      <rPr>
        <sz val="8"/>
        <color rgb="FF231F20"/>
        <rFont val="Calibri"/>
        <family val="2"/>
      </rPr>
      <t>Pseudotsuga</t>
    </r>
  </si>
  <si>
    <r>
      <rPr>
        <i/>
        <sz val="8"/>
        <color rgb="FF231F20"/>
        <rFont val="Calibri"/>
        <family val="2"/>
      </rPr>
      <t>Pseudotsuga</t>
    </r>
  </si>
  <si>
    <r>
      <rPr>
        <sz val="8"/>
        <color rgb="FF231F20"/>
        <rFont val="Calibri"/>
        <family val="2"/>
      </rPr>
      <t>Douglas-fir</t>
    </r>
  </si>
  <si>
    <r>
      <rPr>
        <sz val="8"/>
        <color rgb="FF231F20"/>
        <rFont val="Calibri"/>
        <family val="2"/>
      </rPr>
      <t>3 – 215</t>
    </r>
  </si>
  <si>
    <r>
      <rPr>
        <sz val="8"/>
        <color rgb="FF231F20"/>
        <rFont val="Calibri"/>
        <family val="2"/>
      </rPr>
      <t>7,20,47,50,54,59,63,64,69,70,77,80,114,119,</t>
    </r>
  </si>
  <si>
    <r>
      <rPr>
        <i/>
        <sz val="8"/>
        <color rgb="FF231F20"/>
        <rFont val="Calibri"/>
        <family val="2"/>
      </rPr>
      <t>menziesii</t>
    </r>
  </si>
  <si>
    <r>
      <rPr>
        <sz val="8"/>
        <color rgb="FF231F20"/>
        <rFont val="Calibri"/>
        <family val="2"/>
      </rPr>
      <t xml:space="preserve">Tsuga </t>
    </r>
    <r>
      <rPr>
        <sz val="8"/>
        <color rgb="FF231F20"/>
        <rFont val="PMingLiU"/>
        <family val="1"/>
      </rPr>
      <t xml:space="preserve">, </t>
    </r>
    <r>
      <rPr>
        <sz val="8"/>
        <color rgb="FF231F20"/>
        <rFont val="Calibri"/>
        <family val="2"/>
      </rPr>
      <t>0.40 spg</t>
    </r>
  </si>
  <si>
    <r>
      <rPr>
        <i/>
        <sz val="8"/>
        <color rgb="FF231F20"/>
        <rFont val="Calibri"/>
        <family val="2"/>
      </rPr>
      <t>Tsuga canadensis</t>
    </r>
  </si>
  <si>
    <r>
      <rPr>
        <sz val="8"/>
        <color rgb="FF231F20"/>
        <rFont val="Calibri"/>
        <family val="2"/>
      </rPr>
      <t>Hemlock, eastern</t>
    </r>
  </si>
  <si>
    <r>
      <rPr>
        <sz val="8"/>
        <color rgb="FF231F20"/>
        <rFont val="Calibri"/>
        <family val="2"/>
      </rPr>
      <t>3 – 85</t>
    </r>
  </si>
  <si>
    <r>
      <rPr>
        <sz val="8"/>
        <color rgb="FF231F20"/>
        <rFont val="Calibri"/>
        <family val="2"/>
      </rPr>
      <t>17,21,81,93,103,122,172,204</t>
    </r>
  </si>
  <si>
    <r>
      <rPr>
        <sz val="8"/>
        <color rgb="FF231F20"/>
        <rFont val="Calibri"/>
        <family val="2"/>
      </rPr>
      <t xml:space="preserve">Tsuga </t>
    </r>
    <r>
      <rPr>
        <sz val="8"/>
        <color rgb="FF231F20"/>
        <rFont val="Lucida Sans Unicode"/>
        <family val="2"/>
      </rPr>
      <t xml:space="preserve">≥ </t>
    </r>
    <r>
      <rPr>
        <sz val="8"/>
        <color rgb="FF231F20"/>
        <rFont val="Calibri"/>
        <family val="2"/>
      </rPr>
      <t>0.40 spg</t>
    </r>
  </si>
  <si>
    <r>
      <rPr>
        <i/>
        <sz val="8"/>
        <color rgb="FF231F20"/>
        <rFont val="Calibri"/>
        <family val="2"/>
      </rPr>
      <t>T. heterophylla</t>
    </r>
  </si>
  <si>
    <r>
      <rPr>
        <sz val="8"/>
        <color rgb="FF231F20"/>
        <rFont val="Calibri"/>
        <family val="2"/>
      </rPr>
      <t>Hemlock, western</t>
    </r>
  </si>
  <si>
    <r>
      <rPr>
        <sz val="8"/>
        <color rgb="FF231F20"/>
        <rFont val="Calibri"/>
        <family val="2"/>
      </rPr>
      <t>3 – 172</t>
    </r>
  </si>
  <si>
    <r>
      <rPr>
        <sz val="8"/>
        <color rgb="FF231F20"/>
        <rFont val="Calibri"/>
        <family val="2"/>
      </rPr>
      <t>20,47,69,77,102,119,159,175</t>
    </r>
  </si>
  <si>
    <r>
      <rPr>
        <sz val="8"/>
        <color rgb="FF231F20"/>
        <rFont val="Arial"/>
        <family val="2"/>
      </rPr>
      <t xml:space="preserve">Table 3  </t>
    </r>
    <r>
      <rPr>
        <sz val="8"/>
        <color rgb="FF231F20"/>
        <rFont val="Calibri"/>
        <family val="2"/>
      </rPr>
      <t>Eighteen taxa groupings for 388 biomass equations for 70 hardwood species (or species groups), with diameter range given for all equations for each species or group</t>
    </r>
  </si>
  <si>
    <r>
      <rPr>
        <sz val="8"/>
        <color rgb="FF231F20"/>
        <rFont val="Calibri"/>
        <family val="2"/>
      </rPr>
      <t>Taxa                                                Family</t>
    </r>
  </si>
  <si>
    <r>
      <rPr>
        <sz val="8"/>
        <color rgb="FF231F20"/>
        <rFont val="Calibri"/>
        <family val="2"/>
      </rPr>
      <t xml:space="preserve">FIA
</t>
    </r>
    <r>
      <rPr>
        <sz val="8"/>
        <color rgb="FF231F20"/>
        <rFont val="Calibri"/>
        <family val="2"/>
      </rPr>
      <t>species</t>
    </r>
  </si>
  <si>
    <r>
      <rPr>
        <sz val="8"/>
        <color rgb="FF231F20"/>
        <rFont val="Calibri"/>
        <family val="2"/>
      </rPr>
      <t>Wood specific</t>
    </r>
  </si>
  <si>
    <r>
      <rPr>
        <sz val="8"/>
        <color rgb="FF231F20"/>
        <rFont val="Calibri"/>
        <family val="2"/>
      </rPr>
      <t>dbh range</t>
    </r>
  </si>
  <si>
    <r>
      <rPr>
        <sz val="8"/>
        <color rgb="FF231F20"/>
        <rFont val="Calibri"/>
        <family val="2"/>
      </rPr>
      <t>code</t>
    </r>
  </si>
  <si>
    <r>
      <rPr>
        <sz val="8"/>
        <color rgb="FF231F20"/>
        <rFont val="Calibri"/>
        <family val="2"/>
      </rPr>
      <t>gravity</t>
    </r>
  </si>
  <si>
    <r>
      <rPr>
        <sz val="8"/>
        <color rgb="FF231F20"/>
        <rFont val="Calibri"/>
        <family val="2"/>
      </rPr>
      <t>(cm)</t>
    </r>
  </si>
  <si>
    <r>
      <rPr>
        <sz val="8"/>
        <color rgb="FF231F20"/>
        <rFont val="Calibri"/>
        <family val="2"/>
      </rPr>
      <t xml:space="preserve">Aceraceae </t>
    </r>
    <r>
      <rPr>
        <sz val="8"/>
        <color rgb="FF231F20"/>
        <rFont val="PMingLiU"/>
        <family val="1"/>
      </rPr>
      <t xml:space="preserve">, </t>
    </r>
    <r>
      <rPr>
        <sz val="8"/>
        <color rgb="FF231F20"/>
        <rFont val="Calibri"/>
        <family val="2"/>
      </rPr>
      <t>0.50 spg*</t>
    </r>
  </si>
  <si>
    <r>
      <rPr>
        <sz val="8"/>
        <color rgb="FF231F20"/>
        <rFont val="Calibri"/>
        <family val="2"/>
      </rPr>
      <t>Aceraceae</t>
    </r>
  </si>
  <si>
    <r>
      <rPr>
        <i/>
        <sz val="8"/>
        <color rgb="FF231F20"/>
        <rFont val="Calibri"/>
        <family val="2"/>
      </rPr>
      <t>Acer macrophyllum</t>
    </r>
  </si>
  <si>
    <r>
      <rPr>
        <sz val="8"/>
        <color rgb="FF231F20"/>
        <rFont val="Calibri"/>
        <family val="2"/>
      </rPr>
      <t>Maple, bigleaf</t>
    </r>
  </si>
  <si>
    <r>
      <rPr>
        <sz val="8"/>
        <color rgb="FF231F20"/>
        <rFont val="Calibri"/>
        <family val="2"/>
      </rPr>
      <t>5 – 46</t>
    </r>
  </si>
  <si>
    <r>
      <rPr>
        <i/>
        <sz val="8"/>
        <color rgb="FF231F20"/>
        <rFont val="Calibri"/>
        <family val="2"/>
      </rPr>
      <t>A. pensylvanicum</t>
    </r>
  </si>
  <si>
    <r>
      <rPr>
        <sz val="8"/>
        <color rgb="FF231F20"/>
        <rFont val="Calibri"/>
        <family val="2"/>
      </rPr>
      <t>Maple, striped</t>
    </r>
  </si>
  <si>
    <r>
      <rPr>
        <sz val="8"/>
        <color rgb="FF231F20"/>
        <rFont val="Calibri"/>
        <family val="2"/>
      </rPr>
      <t>3 – 13</t>
    </r>
  </si>
  <si>
    <r>
      <rPr>
        <sz val="8"/>
        <color rgb="FF231F20"/>
        <rFont val="Calibri"/>
        <family val="2"/>
      </rPr>
      <t>81,85,204</t>
    </r>
  </si>
  <si>
    <r>
      <rPr>
        <i/>
        <sz val="8"/>
        <color rgb="FF231F20"/>
        <rFont val="Calibri"/>
        <family val="2"/>
      </rPr>
      <t>A. rubrum</t>
    </r>
  </si>
  <si>
    <r>
      <rPr>
        <sz val="8"/>
        <color rgb="FF231F20"/>
        <rFont val="Calibri"/>
        <family val="2"/>
      </rPr>
      <t>Maple, red</t>
    </r>
  </si>
  <si>
    <r>
      <rPr>
        <sz val="8"/>
        <color rgb="FF231F20"/>
        <rFont val="Calibri"/>
        <family val="2"/>
      </rPr>
      <t>17,18,19,21,31,33,34,41,42,49,52,57,62,81,85,</t>
    </r>
  </si>
  <si>
    <r>
      <rPr>
        <sz val="8"/>
        <color rgb="FF231F20"/>
        <rFont val="Calibri"/>
        <family val="2"/>
      </rPr>
      <t>94,95,98,103,112,115,122,135,138,141,148,</t>
    </r>
  </si>
  <si>
    <r>
      <rPr>
        <i/>
        <sz val="8"/>
        <color rgb="FF231F20"/>
        <rFont val="Calibri"/>
        <family val="2"/>
      </rPr>
      <t>A. saccharinum</t>
    </r>
  </si>
  <si>
    <r>
      <rPr>
        <sz val="8"/>
        <color rgb="FF231F20"/>
        <rFont val="Calibri"/>
        <family val="2"/>
      </rPr>
      <t>Maple, silver</t>
    </r>
  </si>
  <si>
    <r>
      <rPr>
        <sz val="8"/>
        <color rgb="FF231F20"/>
        <rFont val="Calibri"/>
        <family val="2"/>
      </rPr>
      <t>4 – 45</t>
    </r>
  </si>
  <si>
    <r>
      <rPr>
        <i/>
        <sz val="8"/>
        <color rgb="FF231F20"/>
        <rFont val="Calibri"/>
        <family val="2"/>
      </rPr>
      <t>A. spicatum</t>
    </r>
  </si>
  <si>
    <r>
      <rPr>
        <sz val="8"/>
        <color rgb="FF231F20"/>
        <rFont val="Calibri"/>
        <family val="2"/>
      </rPr>
      <t>Maple, mountain</t>
    </r>
  </si>
  <si>
    <r>
      <rPr>
        <sz val="8"/>
        <color rgb="FF231F20"/>
        <rFont val="Calibri"/>
        <family val="2"/>
      </rPr>
      <t>3 – 10</t>
    </r>
  </si>
  <si>
    <r>
      <rPr>
        <sz val="8"/>
        <color rgb="FF231F20"/>
        <rFont val="Calibri"/>
        <family val="2"/>
      </rPr>
      <t xml:space="preserve">Aceraceae </t>
    </r>
    <r>
      <rPr>
        <sz val="8"/>
        <color rgb="FF231F20"/>
        <rFont val="Lucida Sans Unicode"/>
        <family val="2"/>
      </rPr>
      <t xml:space="preserve">≥ </t>
    </r>
    <r>
      <rPr>
        <sz val="8"/>
        <color rgb="FF231F20"/>
        <rFont val="Calibri"/>
        <family val="2"/>
      </rPr>
      <t>0.50 spg</t>
    </r>
  </si>
  <si>
    <r>
      <rPr>
        <i/>
        <sz val="8"/>
        <color rgb="FF231F20"/>
        <rFont val="Calibri"/>
        <family val="2"/>
      </rPr>
      <t>A. saccharum</t>
    </r>
  </si>
  <si>
    <r>
      <rPr>
        <sz val="8"/>
        <color rgb="FF231F20"/>
        <rFont val="Calibri"/>
        <family val="2"/>
      </rPr>
      <t>Maple, sugar</t>
    </r>
  </si>
  <si>
    <r>
      <rPr>
        <sz val="8"/>
        <color rgb="FF231F20"/>
        <rFont val="Calibri"/>
        <family val="2"/>
      </rPr>
      <t>3 – 70</t>
    </r>
  </si>
  <si>
    <r>
      <rPr>
        <sz val="8"/>
        <color rgb="FF231F20"/>
        <rFont val="Calibri"/>
        <family val="2"/>
      </rPr>
      <t xml:space="preserve">11,17,21,27,41,52,57,62,81,93,103,122,124,134,
</t>
    </r>
    <r>
      <rPr>
        <sz val="8"/>
        <color rgb="FF231F20"/>
        <rFont val="Calibri"/>
        <family val="2"/>
      </rPr>
      <t>135,138,151,167,172,199,201,204</t>
    </r>
  </si>
  <si>
    <r>
      <rPr>
        <sz val="8"/>
        <color rgb="FF231F20"/>
        <rFont val="Calibri"/>
        <family val="2"/>
      </rPr>
      <t xml:space="preserve">Betulaceae  </t>
    </r>
    <r>
      <rPr>
        <sz val="8"/>
        <color rgb="FF231F20"/>
        <rFont val="PMingLiU"/>
        <family val="1"/>
      </rPr>
      <t xml:space="preserve">, </t>
    </r>
    <r>
      <rPr>
        <sz val="8"/>
        <color rgb="FF231F20"/>
        <rFont val="Calibri"/>
        <family val="2"/>
      </rPr>
      <t>0.40 spg</t>
    </r>
  </si>
  <si>
    <r>
      <rPr>
        <sz val="8"/>
        <color rgb="FF231F20"/>
        <rFont val="Calibri"/>
        <family val="2"/>
      </rPr>
      <t>Betulaceae</t>
    </r>
  </si>
  <si>
    <r>
      <rPr>
        <i/>
        <sz val="8"/>
        <color rgb="FF231F20"/>
        <rFont val="Calibri"/>
        <family val="2"/>
      </rPr>
      <t>Alnus rubra</t>
    </r>
  </si>
  <si>
    <r>
      <rPr>
        <sz val="8"/>
        <color rgb="FF231F20"/>
        <rFont val="Calibri"/>
        <family val="2"/>
      </rPr>
      <t>Alder, red</t>
    </r>
  </si>
  <si>
    <r>
      <rPr>
        <sz val="8"/>
        <color rgb="FF231F20"/>
        <rFont val="Calibri"/>
        <family val="2"/>
      </rPr>
      <t>3 – 64</t>
    </r>
  </si>
  <si>
    <r>
      <rPr>
        <sz val="8"/>
        <color rgb="FF231F20"/>
        <rFont val="Calibri"/>
        <family val="2"/>
      </rPr>
      <t>12,80,119,133,151,170,175,204</t>
    </r>
  </si>
  <si>
    <r>
      <rPr>
        <i/>
        <sz val="8"/>
        <color rgb="FF231F20"/>
        <rFont val="Calibri"/>
        <family val="2"/>
      </rPr>
      <t xml:space="preserve">A. </t>
    </r>
    <r>
      <rPr>
        <sz val="8"/>
        <color rgb="FF231F20"/>
        <rFont val="Calibri"/>
        <family val="2"/>
      </rPr>
      <t>spp.</t>
    </r>
  </si>
  <si>
    <r>
      <rPr>
        <sz val="8"/>
        <color rgb="FF231F20"/>
        <rFont val="Calibri"/>
        <family val="2"/>
      </rPr>
      <t>Alder, sitka</t>
    </r>
  </si>
  <si>
    <r>
      <rPr>
        <sz val="8"/>
        <color rgb="FF231F20"/>
        <rFont val="Calibri"/>
        <family val="2"/>
      </rPr>
      <t>3 – 7</t>
    </r>
  </si>
  <si>
    <r>
      <rPr>
        <sz val="8"/>
        <color rgb="FF231F20"/>
        <rFont val="Calibri"/>
        <family val="2"/>
      </rPr>
      <t>Betulaceae 0.40 – 0.49 spg</t>
    </r>
  </si>
  <si>
    <r>
      <rPr>
        <i/>
        <sz val="8"/>
        <color rgb="FF231F20"/>
        <rFont val="Calibri"/>
        <family val="2"/>
      </rPr>
      <t>Betula papyrifera</t>
    </r>
  </si>
  <si>
    <r>
      <rPr>
        <sz val="8"/>
        <color rgb="FF231F20"/>
        <rFont val="Calibri"/>
        <family val="2"/>
      </rPr>
      <t>Birch, paper</t>
    </r>
  </si>
  <si>
    <r>
      <rPr>
        <sz val="8"/>
        <color rgb="FF231F20"/>
        <rFont val="Calibri"/>
        <family val="2"/>
      </rPr>
      <t>9,41,52,57,62,81,88,94,95,98,103,112,138,148,</t>
    </r>
  </si>
  <si>
    <r>
      <rPr>
        <i/>
        <sz val="8"/>
        <color rgb="FF231F20"/>
        <rFont val="Calibri"/>
        <family val="2"/>
      </rPr>
      <t>B. populifolia</t>
    </r>
  </si>
  <si>
    <r>
      <rPr>
        <sz val="8"/>
        <color rgb="FF231F20"/>
        <rFont val="Calibri"/>
        <family val="2"/>
      </rPr>
      <t>Birch, gray</t>
    </r>
  </si>
  <si>
    <r>
      <rPr>
        <sz val="8"/>
        <color rgb="FF231F20"/>
        <rFont val="Calibri"/>
        <family val="2"/>
      </rPr>
      <t>3 – 23</t>
    </r>
  </si>
  <si>
    <r>
      <rPr>
        <sz val="8"/>
        <color rgb="FF231F20"/>
        <rFont val="Calibri"/>
        <family val="2"/>
      </rPr>
      <t>81,94,103,151,204</t>
    </r>
  </si>
  <si>
    <r>
      <rPr>
        <sz val="8"/>
        <color rgb="FF231F20"/>
        <rFont val="Calibri"/>
        <family val="2"/>
      </rPr>
      <t>Betulaceae 0.50 – 0.59 spg</t>
    </r>
  </si>
  <si>
    <r>
      <rPr>
        <i/>
        <sz val="8"/>
        <color rgb="FF231F20"/>
        <rFont val="Calibri"/>
        <family val="2"/>
      </rPr>
      <t>B. alleghaniensis</t>
    </r>
  </si>
  <si>
    <r>
      <rPr>
        <sz val="8"/>
        <color rgb="FF231F20"/>
        <rFont val="Calibri"/>
        <family val="2"/>
      </rPr>
      <t>Birch, yellow</t>
    </r>
  </si>
  <si>
    <r>
      <rPr>
        <sz val="8"/>
        <color rgb="FF231F20"/>
        <rFont val="Calibri"/>
        <family val="2"/>
      </rPr>
      <t>17,52,57,93,103,122,124,128,135,138,148,</t>
    </r>
  </si>
  <si>
    <r>
      <rPr>
        <sz val="8"/>
        <color rgb="FF231F20"/>
        <rFont val="Calibri"/>
        <family val="2"/>
      </rPr>
      <t xml:space="preserve">Betulaceae </t>
    </r>
    <r>
      <rPr>
        <sz val="8"/>
        <color rgb="FF231F20"/>
        <rFont val="Lucida Sans Unicode"/>
        <family val="2"/>
      </rPr>
      <t xml:space="preserve">≥ </t>
    </r>
    <r>
      <rPr>
        <sz val="8"/>
        <color rgb="FF231F20"/>
        <rFont val="Calibri"/>
        <family val="2"/>
      </rPr>
      <t>0.60 spg</t>
    </r>
  </si>
  <si>
    <r>
      <rPr>
        <i/>
        <sz val="8"/>
        <color rgb="FF231F20"/>
        <rFont val="Calibri"/>
        <family val="2"/>
      </rPr>
      <t>B. lenta</t>
    </r>
  </si>
  <si>
    <r>
      <rPr>
        <sz val="8"/>
        <color rgb="FF231F20"/>
        <rFont val="Calibri"/>
        <family val="2"/>
      </rPr>
      <t>Birch, sweet</t>
    </r>
  </si>
  <si>
    <r>
      <rPr>
        <sz val="8"/>
        <color rgb="FF231F20"/>
        <rFont val="Calibri"/>
        <family val="2"/>
      </rPr>
      <t>3 – 47</t>
    </r>
  </si>
  <si>
    <r>
      <rPr>
        <sz val="8"/>
        <color rgb="FF231F20"/>
        <rFont val="Calibri"/>
        <family val="2"/>
      </rPr>
      <t>17,21,31,81,85,115,172</t>
    </r>
  </si>
  <si>
    <r>
      <rPr>
        <sz val="8"/>
        <color rgb="FF231F20"/>
        <rFont val="Calibri"/>
        <family val="2"/>
      </rPr>
      <t>Cornaceae/Ericaceae/</t>
    </r>
  </si>
  <si>
    <r>
      <rPr>
        <sz val="8"/>
        <color rgb="FF231F20"/>
        <rFont val="Calibri"/>
        <family val="2"/>
      </rPr>
      <t xml:space="preserve">Betulaceae
</t>
    </r>
    <r>
      <rPr>
        <sz val="8"/>
        <color rgb="FF231F20"/>
        <rFont val="Calibri"/>
        <family val="2"/>
      </rPr>
      <t>Cornaceae</t>
    </r>
  </si>
  <si>
    <r>
      <rPr>
        <i/>
        <sz val="8"/>
        <color rgb="FF231F20"/>
        <rFont val="Calibri"/>
        <family val="2"/>
      </rPr>
      <t xml:space="preserve">Ostrya virginiana
</t>
    </r>
    <r>
      <rPr>
        <i/>
        <sz val="8"/>
        <color rgb="FF231F20"/>
        <rFont val="Calibri"/>
        <family val="2"/>
      </rPr>
      <t>Cornus florida</t>
    </r>
  </si>
  <si>
    <r>
      <rPr>
        <sz val="8"/>
        <color rgb="FF231F20"/>
        <rFont val="Calibri"/>
        <family val="2"/>
      </rPr>
      <t xml:space="preserve">Hophornbeam
</t>
    </r>
    <r>
      <rPr>
        <sz val="8"/>
        <color rgb="FF231F20"/>
        <rFont val="Calibri"/>
        <family val="2"/>
      </rPr>
      <t>Dogwood</t>
    </r>
  </si>
  <si>
    <r>
      <rPr>
        <sz val="8"/>
        <color rgb="FF231F20"/>
        <rFont val="Calibri"/>
        <family val="2"/>
      </rPr>
      <t xml:space="preserve">701
</t>
    </r>
    <r>
      <rPr>
        <sz val="8"/>
        <color rgb="FF231F20"/>
        <rFont val="Calibri"/>
        <family val="2"/>
      </rPr>
      <t>491</t>
    </r>
  </si>
  <si>
    <r>
      <rPr>
        <sz val="8"/>
        <color rgb="FF231F20"/>
        <rFont val="Calibri"/>
        <family val="2"/>
      </rPr>
      <t xml:space="preserve">0.63
</t>
    </r>
    <r>
      <rPr>
        <sz val="8"/>
        <color rgb="FF231F20"/>
        <rFont val="Calibri"/>
        <family val="2"/>
      </rPr>
      <t>0.64</t>
    </r>
  </si>
  <si>
    <r>
      <rPr>
        <sz val="8"/>
        <color rgb="FF231F20"/>
        <rFont val="Calibri"/>
        <family val="2"/>
      </rPr>
      <t xml:space="preserve">4
</t>
    </r>
    <r>
      <rPr>
        <sz val="8"/>
        <color rgb="FF231F20"/>
        <rFont val="Calibri"/>
        <family val="2"/>
      </rPr>
      <t>5</t>
    </r>
  </si>
  <si>
    <r>
      <rPr>
        <sz val="8"/>
        <color rgb="FF231F20"/>
        <rFont val="Calibri"/>
        <family val="2"/>
      </rPr>
      <t xml:space="preserve">3 – 21
</t>
    </r>
    <r>
      <rPr>
        <sz val="8"/>
        <color rgb="FF231F20"/>
        <rFont val="Calibri"/>
        <family val="2"/>
      </rPr>
      <t>3 – 12</t>
    </r>
  </si>
  <si>
    <r>
      <rPr>
        <sz val="8"/>
        <color rgb="FF231F20"/>
        <rFont val="Calibri"/>
        <family val="2"/>
      </rPr>
      <t xml:space="preserve">81,103,138,148
</t>
    </r>
    <r>
      <rPr>
        <sz val="8"/>
        <color rgb="FF231F20"/>
        <rFont val="Calibri"/>
        <family val="2"/>
      </rPr>
      <t>15,49,115,141,172</t>
    </r>
  </si>
  <si>
    <r>
      <rPr>
        <sz val="8"/>
        <color rgb="FF231F20"/>
        <rFont val="Calibri"/>
        <family val="2"/>
      </rPr>
      <t>Lauraceae/Platanaceae/</t>
    </r>
  </si>
  <si>
    <r>
      <rPr>
        <sz val="8"/>
        <color rgb="FF231F20"/>
        <rFont val="Calibri"/>
        <family val="2"/>
      </rPr>
      <t>Cornaceae</t>
    </r>
  </si>
  <si>
    <r>
      <rPr>
        <i/>
        <sz val="8"/>
        <color rgb="FF231F20"/>
        <rFont val="Calibri"/>
        <family val="2"/>
      </rPr>
      <t>Nyssa aquatica</t>
    </r>
  </si>
  <si>
    <r>
      <rPr>
        <sz val="8"/>
        <color rgb="FF231F20"/>
        <rFont val="Calibri"/>
        <family val="2"/>
      </rPr>
      <t>Tupelo, water</t>
    </r>
  </si>
  <si>
    <r>
      <rPr>
        <sz val="8"/>
        <color rgb="FF231F20"/>
        <rFont val="Calibri"/>
        <family val="2"/>
      </rPr>
      <t>3 – 25</t>
    </r>
  </si>
  <si>
    <r>
      <rPr>
        <sz val="8"/>
        <color rgb="FF231F20"/>
        <rFont val="Calibri"/>
        <family val="2"/>
      </rPr>
      <t>Rosaceae/Ulmaceae</t>
    </r>
    <r>
      <rPr>
        <vertAlign val="superscript"/>
        <sz val="8"/>
        <color rgb="FF231F20"/>
        <rFont val="Calibri"/>
        <family val="2"/>
      </rPr>
      <t>1</t>
    </r>
  </si>
  <si>
    <r>
      <rPr>
        <i/>
        <sz val="8"/>
        <color rgb="FF231F20"/>
        <rFont val="Calibri"/>
        <family val="2"/>
      </rPr>
      <t>N. sylvatica</t>
    </r>
  </si>
  <si>
    <r>
      <rPr>
        <sz val="8"/>
        <color rgb="FF231F20"/>
        <rFont val="Calibri"/>
        <family val="2"/>
      </rPr>
      <t>Tupelo, blackgum</t>
    </r>
  </si>
  <si>
    <r>
      <rPr>
        <sz val="8"/>
        <color rgb="FF231F20"/>
        <rFont val="Calibri"/>
        <family val="2"/>
      </rPr>
      <t>31,33,141,150,201</t>
    </r>
  </si>
  <si>
    <r>
      <rPr>
        <sz val="8"/>
        <color rgb="FF231F20"/>
        <rFont val="Calibri"/>
        <family val="2"/>
      </rPr>
      <t>Ericaceae</t>
    </r>
  </si>
  <si>
    <r>
      <rPr>
        <i/>
        <sz val="8"/>
        <color rgb="FF231F20"/>
        <rFont val="Calibri"/>
        <family val="2"/>
      </rPr>
      <t>Arbutus menziesii</t>
    </r>
  </si>
  <si>
    <r>
      <rPr>
        <sz val="8"/>
        <color rgb="FF231F20"/>
        <rFont val="Calibri"/>
        <family val="2"/>
      </rPr>
      <t>Madrone, Pacific</t>
    </r>
  </si>
  <si>
    <r>
      <rPr>
        <i/>
        <sz val="8"/>
        <color rgb="FF231F20"/>
        <rFont val="Calibri"/>
        <family val="2"/>
      </rPr>
      <t>Oxydendrum</t>
    </r>
  </si>
  <si>
    <r>
      <rPr>
        <sz val="8"/>
        <color rgb="FF231F20"/>
        <rFont val="Calibri"/>
        <family val="2"/>
      </rPr>
      <t>Sourwood</t>
    </r>
  </si>
  <si>
    <r>
      <rPr>
        <sz val="8"/>
        <color rgb="FF231F20"/>
        <rFont val="Calibri"/>
        <family val="2"/>
      </rPr>
      <t>4 – 35</t>
    </r>
  </si>
  <si>
    <r>
      <rPr>
        <i/>
        <sz val="8"/>
        <color rgb="FF231F20"/>
        <rFont val="Calibri"/>
        <family val="2"/>
      </rPr>
      <t>arboreum</t>
    </r>
  </si>
  <si>
    <r>
      <rPr>
        <sz val="8"/>
        <color rgb="FF231F20"/>
        <rFont val="Calibri"/>
        <family val="2"/>
      </rPr>
      <t xml:space="preserve">Ericaceae                    </t>
    </r>
    <r>
      <rPr>
        <i/>
        <sz val="8"/>
        <color rgb="FF231F20"/>
        <rFont val="Calibri"/>
        <family val="2"/>
      </rPr>
      <t xml:space="preserve">Umbellularia                      </t>
    </r>
    <r>
      <rPr>
        <sz val="8"/>
        <color rgb="FF231F20"/>
        <rFont val="Calibri"/>
        <family val="2"/>
      </rPr>
      <t>California bay laurel</t>
    </r>
  </si>
  <si>
    <r>
      <rPr>
        <sz val="8"/>
        <color rgb="FF231F20"/>
        <rFont val="Calibri"/>
        <family val="2"/>
      </rPr>
      <t>8 – 61</t>
    </r>
  </si>
  <si>
    <r>
      <rPr>
        <i/>
        <sz val="8"/>
        <color rgb="FF231F20"/>
        <rFont val="Calibri"/>
        <family val="2"/>
      </rPr>
      <t>californica</t>
    </r>
  </si>
  <si>
    <r>
      <rPr>
        <sz val="8"/>
        <color rgb="FF231F20"/>
        <rFont val="Calibri"/>
        <family val="2"/>
      </rPr>
      <t>Lauraceae</t>
    </r>
  </si>
  <si>
    <r>
      <rPr>
        <i/>
        <sz val="8"/>
        <color rgb="FF231F20"/>
        <rFont val="Calibri"/>
        <family val="2"/>
      </rPr>
      <t>Sassafras albidum</t>
    </r>
  </si>
  <si>
    <r>
      <rPr>
        <sz val="8"/>
        <color rgb="FF231F20"/>
        <rFont val="Calibri"/>
        <family val="2"/>
      </rPr>
      <t>Sassafras</t>
    </r>
  </si>
  <si>
    <r>
      <rPr>
        <sz val="8"/>
        <color rgb="FF231F20"/>
        <rFont val="Calibri"/>
        <family val="2"/>
      </rPr>
      <t>3 – 15</t>
    </r>
  </si>
  <si>
    <r>
      <rPr>
        <sz val="8"/>
        <color rgb="FF231F20"/>
        <rFont val="Calibri"/>
        <family val="2"/>
      </rPr>
      <t>Platanaceae</t>
    </r>
  </si>
  <si>
    <r>
      <rPr>
        <i/>
        <sz val="8"/>
        <color rgb="FF231F20"/>
        <rFont val="Calibri"/>
        <family val="2"/>
      </rPr>
      <t>Platanus occidentalis</t>
    </r>
  </si>
  <si>
    <r>
      <rPr>
        <sz val="8"/>
        <color rgb="FF231F20"/>
        <rFont val="Calibri"/>
        <family val="2"/>
      </rPr>
      <t>Sycamore</t>
    </r>
  </si>
  <si>
    <r>
      <rPr>
        <sz val="8"/>
        <color rgb="FF231F20"/>
        <rFont val="Calibri"/>
        <family val="2"/>
      </rPr>
      <t>34,45</t>
    </r>
  </si>
  <si>
    <r>
      <rPr>
        <sz val="8"/>
        <color rgb="FF231F20"/>
        <rFont val="Calibri"/>
        <family val="2"/>
      </rPr>
      <t>Rosaceae</t>
    </r>
  </si>
  <si>
    <r>
      <rPr>
        <i/>
        <sz val="8"/>
        <color rgb="FF231F20"/>
        <rFont val="Calibri"/>
        <family val="2"/>
      </rPr>
      <t xml:space="preserve">Amelanchier </t>
    </r>
    <r>
      <rPr>
        <sz val="8"/>
        <color rgb="FF231F20"/>
        <rFont val="Calibri"/>
        <family val="2"/>
      </rPr>
      <t>spp.</t>
    </r>
  </si>
  <si>
    <r>
      <rPr>
        <sz val="8"/>
        <color rgb="FF231F20"/>
        <rFont val="Calibri"/>
        <family val="2"/>
      </rPr>
      <t>Serviceberry</t>
    </r>
  </si>
  <si>
    <r>
      <rPr>
        <i/>
        <sz val="8"/>
        <color rgb="FF231F20"/>
        <rFont val="Calibri"/>
        <family val="2"/>
      </rPr>
      <t>Prunus pensylvanica</t>
    </r>
  </si>
  <si>
    <r>
      <rPr>
        <sz val="8"/>
        <color rgb="FF231F20"/>
        <rFont val="Calibri"/>
        <family val="2"/>
      </rPr>
      <t>Cherry, pin</t>
    </r>
  </si>
  <si>
    <r>
      <rPr>
        <sz val="8"/>
        <color rgb="FF231F20"/>
        <rFont val="Calibri"/>
        <family val="2"/>
      </rPr>
      <t>3 – 42</t>
    </r>
  </si>
  <si>
    <r>
      <rPr>
        <sz val="8"/>
        <color rgb="FF231F20"/>
        <rFont val="Calibri"/>
        <family val="2"/>
      </rPr>
      <t>21,52,81,85,112,151,172,204</t>
    </r>
  </si>
  <si>
    <r>
      <rPr>
        <i/>
        <sz val="8"/>
        <color rgb="FF231F20"/>
        <rFont val="Calibri"/>
        <family val="2"/>
      </rPr>
      <t>P. serotina</t>
    </r>
  </si>
  <si>
    <r>
      <rPr>
        <sz val="8"/>
        <color rgb="FF231F20"/>
        <rFont val="Calibri"/>
        <family val="2"/>
      </rPr>
      <t>Cherry, black</t>
    </r>
  </si>
  <si>
    <r>
      <rPr>
        <sz val="8"/>
        <color rgb="FF231F20"/>
        <rFont val="Calibri"/>
        <family val="2"/>
      </rPr>
      <t>17,85,103,200,201</t>
    </r>
  </si>
  <si>
    <r>
      <rPr>
        <i/>
        <sz val="8"/>
        <color rgb="FF231F20"/>
        <rFont val="Calibri"/>
        <family val="2"/>
      </rPr>
      <t>P. virginiana</t>
    </r>
  </si>
  <si>
    <r>
      <rPr>
        <sz val="8"/>
        <color rgb="FF231F20"/>
        <rFont val="Calibri"/>
        <family val="2"/>
      </rPr>
      <t>Cherry, Chokecherry</t>
    </r>
  </si>
  <si>
    <r>
      <rPr>
        <i/>
        <sz val="8"/>
        <color rgb="FF231F20"/>
        <rFont val="Calibri"/>
        <family val="2"/>
      </rPr>
      <t>Sorbus americana</t>
    </r>
  </si>
  <si>
    <r>
      <rPr>
        <sz val="8"/>
        <color rgb="FF231F20"/>
        <rFont val="Calibri"/>
        <family val="2"/>
      </rPr>
      <t>Sorbus, mtn. ash</t>
    </r>
  </si>
  <si>
    <r>
      <rPr>
        <sz val="8"/>
        <color rgb="FF231F20"/>
        <rFont val="Calibri"/>
        <family val="2"/>
      </rPr>
      <t>7 – 26</t>
    </r>
  </si>
  <si>
    <r>
      <rPr>
        <sz val="8"/>
        <color rgb="FF231F20"/>
        <rFont val="Calibri"/>
        <family val="2"/>
      </rPr>
      <t>Ulmaceae</t>
    </r>
  </si>
  <si>
    <r>
      <rPr>
        <i/>
        <sz val="8"/>
        <color rgb="FF231F20"/>
        <rFont val="Calibri"/>
        <family val="2"/>
      </rPr>
      <t>Ulmus americana</t>
    </r>
  </si>
  <si>
    <r>
      <rPr>
        <sz val="8"/>
        <color rgb="FF231F20"/>
        <rFont val="Calibri"/>
        <family val="2"/>
      </rPr>
      <t>Elm</t>
    </r>
  </si>
  <si>
    <r>
      <rPr>
        <i/>
        <sz val="8"/>
        <color rgb="FF231F20"/>
        <rFont val="Calibri"/>
        <family val="2"/>
      </rPr>
      <t xml:space="preserve">U. </t>
    </r>
    <r>
      <rPr>
        <sz val="8"/>
        <color rgb="FF231F20"/>
        <rFont val="Calibri"/>
        <family val="2"/>
      </rPr>
      <t>spp.</t>
    </r>
  </si>
  <si>
    <r>
      <rPr>
        <sz val="8"/>
        <color rgb="FF231F20"/>
        <rFont val="Calibri"/>
        <family val="2"/>
      </rPr>
      <t>3 – 27</t>
    </r>
  </si>
  <si>
    <r>
      <rPr>
        <sz val="8"/>
        <color rgb="FF231F20"/>
        <rFont val="Calibri"/>
        <family val="2"/>
      </rPr>
      <t>Fabaceae/Juglandaceae,         Juglandaceae</t>
    </r>
  </si>
  <si>
    <r>
      <rPr>
        <i/>
        <sz val="8"/>
        <color rgb="FF231F20"/>
        <rFont val="Calibri"/>
        <family val="2"/>
      </rPr>
      <t>Carya illinoinensis</t>
    </r>
  </si>
  <si>
    <r>
      <rPr>
        <sz val="8"/>
        <color rgb="FF231F20"/>
        <rFont val="Calibri"/>
        <family val="2"/>
      </rPr>
      <t>Pecan</t>
    </r>
  </si>
  <si>
    <r>
      <rPr>
        <sz val="8"/>
        <color rgb="FF231F20"/>
        <rFont val="Calibri"/>
        <family val="2"/>
      </rPr>
      <t>22– 33</t>
    </r>
  </si>
  <si>
    <r>
      <rPr>
        <sz val="8"/>
        <color rgb="FF231F20"/>
        <rFont val="Calibri"/>
        <family val="2"/>
      </rPr>
      <t>Carya                                         Juglandaceae</t>
    </r>
  </si>
  <si>
    <r>
      <rPr>
        <i/>
        <sz val="8"/>
        <color rgb="FF231F20"/>
        <rFont val="Calibri"/>
        <family val="2"/>
      </rPr>
      <t>C. ovata</t>
    </r>
  </si>
  <si>
    <r>
      <rPr>
        <sz val="8"/>
        <color rgb="FF231F20"/>
        <rFont val="Calibri"/>
        <family val="2"/>
      </rPr>
      <t>Hickory, shagbark</t>
    </r>
  </si>
  <si>
    <r>
      <rPr>
        <sz val="8"/>
        <color rgb="FF231F20"/>
        <rFont val="Calibri"/>
        <family val="2"/>
      </rPr>
      <t>5 – 43</t>
    </r>
  </si>
  <si>
    <r>
      <rPr>
        <sz val="8"/>
        <color rgb="FF231F20"/>
        <rFont val="Calibri"/>
        <family val="2"/>
      </rPr>
      <t>Juglandaceae</t>
    </r>
  </si>
  <si>
    <r>
      <rPr>
        <i/>
        <sz val="8"/>
        <color rgb="FF231F20"/>
        <rFont val="Calibri"/>
        <family val="2"/>
      </rPr>
      <t xml:space="preserve">Carya </t>
    </r>
    <r>
      <rPr>
        <sz val="8"/>
        <color rgb="FF231F20"/>
        <rFont val="Calibri"/>
        <family val="2"/>
      </rPr>
      <t>spp.</t>
    </r>
  </si>
  <si>
    <r>
      <rPr>
        <sz val="8"/>
        <color rgb="FF231F20"/>
        <rFont val="Calibri"/>
        <family val="2"/>
      </rPr>
      <t>Hickory</t>
    </r>
  </si>
  <si>
    <r>
      <rPr>
        <sz val="8"/>
        <color rgb="FF231F20"/>
        <rFont val="Calibri"/>
        <family val="2"/>
      </rPr>
      <t>31,33,34,35,103,115,141,146,163,172,200</t>
    </r>
  </si>
  <si>
    <r>
      <rPr>
        <sz val="8"/>
        <color rgb="FF231F20"/>
        <rFont val="Calibri"/>
        <family val="2"/>
      </rPr>
      <t>Fabaceae/Juglandaceae,         Fabaceae</t>
    </r>
  </si>
  <si>
    <r>
      <rPr>
        <i/>
        <sz val="8"/>
        <color rgb="FF231F20"/>
        <rFont val="Calibri"/>
        <family val="2"/>
      </rPr>
      <t>Robinia pseudoacacia</t>
    </r>
  </si>
  <si>
    <r>
      <rPr>
        <sz val="8"/>
        <color rgb="FF231F20"/>
        <rFont val="Calibri"/>
        <family val="2"/>
      </rPr>
      <t>Locust, black</t>
    </r>
  </si>
  <si>
    <r>
      <rPr>
        <sz val="8"/>
        <color rgb="FF231F20"/>
        <rFont val="Calibri"/>
        <family val="2"/>
      </rPr>
      <t>4 – 42</t>
    </r>
  </si>
  <si>
    <r>
      <rPr>
        <sz val="8"/>
        <color rgb="FF231F20"/>
        <rFont val="Calibri"/>
        <family val="2"/>
      </rPr>
      <t>31,49</t>
    </r>
  </si>
  <si>
    <r>
      <rPr>
        <sz val="8"/>
        <color rgb="FF231F20"/>
        <rFont val="Calibri"/>
        <family val="2"/>
      </rPr>
      <t>other</t>
    </r>
  </si>
  <si>
    <r>
      <rPr>
        <sz val="8"/>
        <color rgb="FF231F20"/>
        <rFont val="Calibri"/>
        <family val="2"/>
      </rPr>
      <t>Fagaceae, deciduous</t>
    </r>
  </si>
  <si>
    <r>
      <rPr>
        <sz val="8"/>
        <color rgb="FF231F20"/>
        <rFont val="Calibri"/>
        <family val="2"/>
      </rPr>
      <t>Fagaceae</t>
    </r>
  </si>
  <si>
    <r>
      <rPr>
        <i/>
        <sz val="8"/>
        <color rgb="FF231F20"/>
        <rFont val="Calibri"/>
        <family val="2"/>
      </rPr>
      <t>Castanea dentata</t>
    </r>
  </si>
  <si>
    <r>
      <rPr>
        <sz val="8"/>
        <color rgb="FF231F20"/>
        <rFont val="Calibri"/>
        <family val="2"/>
      </rPr>
      <t>Chestnut, American</t>
    </r>
  </si>
  <si>
    <r>
      <rPr>
        <sz val="8"/>
        <color rgb="FF231F20"/>
        <rFont val="Calibri"/>
        <family val="2"/>
      </rPr>
      <t>3 – 32</t>
    </r>
  </si>
  <si>
    <r>
      <rPr>
        <i/>
        <sz val="8"/>
        <color rgb="FF231F20"/>
        <rFont val="Calibri"/>
        <family val="2"/>
      </rPr>
      <t>Fagus grandifolia</t>
    </r>
  </si>
  <si>
    <r>
      <rPr>
        <sz val="8"/>
        <color rgb="FF231F20"/>
        <rFont val="Calibri"/>
        <family val="2"/>
      </rPr>
      <t>Beech</t>
    </r>
  </si>
  <si>
    <r>
      <rPr>
        <sz val="8"/>
        <color rgb="FF231F20"/>
        <rFont val="Calibri"/>
        <family val="2"/>
      </rPr>
      <t>17,19,21,52,81,93,103,122,151,167,172,</t>
    </r>
  </si>
  <si>
    <r>
      <rPr>
        <i/>
        <sz val="8"/>
        <color rgb="FF231F20"/>
        <rFont val="Calibri"/>
        <family val="2"/>
      </rPr>
      <t>Quercus alba</t>
    </r>
  </si>
  <si>
    <r>
      <rPr>
        <sz val="8"/>
        <color rgb="FF231F20"/>
        <rFont val="Calibri"/>
        <family val="2"/>
      </rPr>
      <t>Oak, white</t>
    </r>
  </si>
  <si>
    <r>
      <rPr>
        <sz val="8"/>
        <color rgb="FF231F20"/>
        <rFont val="Calibri"/>
        <family val="2"/>
      </rPr>
      <t>3 – 74</t>
    </r>
  </si>
  <si>
    <r>
      <rPr>
        <sz val="8"/>
        <color rgb="FF231F20"/>
        <rFont val="Calibri"/>
        <family val="2"/>
      </rPr>
      <t>17,18,31,33,34,35,103,115,141,146,148,</t>
    </r>
  </si>
  <si>
    <r>
      <rPr>
        <i/>
        <sz val="8"/>
        <color rgb="FF231F20"/>
        <rFont val="Calibri"/>
        <family val="2"/>
      </rPr>
      <t>Q. coccinea</t>
    </r>
  </si>
  <si>
    <r>
      <rPr>
        <sz val="8"/>
        <color rgb="FF231F20"/>
        <rFont val="Calibri"/>
        <family val="2"/>
      </rPr>
      <t>Oak, scarlet</t>
    </r>
  </si>
  <si>
    <r>
      <rPr>
        <sz val="8"/>
        <color rgb="FF231F20"/>
        <rFont val="Calibri"/>
        <family val="2"/>
      </rPr>
      <t>31,34,35,115,198,200</t>
    </r>
  </si>
  <si>
    <r>
      <rPr>
        <i/>
        <sz val="8"/>
        <color rgb="FF231F20"/>
        <rFont val="Calibri"/>
        <family val="2"/>
      </rPr>
      <t>Q. ellipsoidalis</t>
    </r>
  </si>
  <si>
    <r>
      <rPr>
        <sz val="8"/>
        <color rgb="FF231F20"/>
        <rFont val="Calibri"/>
        <family val="2"/>
      </rPr>
      <t>Oak, pin</t>
    </r>
  </si>
  <si>
    <r>
      <rPr>
        <i/>
        <sz val="8"/>
        <color rgb="FF231F20"/>
        <rFont val="Calibri"/>
        <family val="2"/>
      </rPr>
      <t>Q. falcata</t>
    </r>
  </si>
  <si>
    <r>
      <rPr>
        <sz val="8"/>
        <color rgb="FF231F20"/>
        <rFont val="Calibri"/>
        <family val="2"/>
      </rPr>
      <t>Oak, red southern</t>
    </r>
  </si>
  <si>
    <r>
      <rPr>
        <sz val="8"/>
        <color rgb="FF231F20"/>
        <rFont val="Calibri"/>
        <family val="2"/>
      </rPr>
      <t>34,35,141</t>
    </r>
  </si>
  <si>
    <r>
      <rPr>
        <i/>
        <sz val="8"/>
        <color rgb="FF231F20"/>
        <rFont val="Calibri"/>
        <family val="2"/>
      </rPr>
      <t>Q. macrocarpa</t>
    </r>
  </si>
  <si>
    <r>
      <rPr>
        <sz val="8"/>
        <color rgb="FF231F20"/>
        <rFont val="Calibri"/>
        <family val="2"/>
      </rPr>
      <t>Oak, bur</t>
    </r>
  </si>
  <si>
    <r>
      <rPr>
        <sz val="8"/>
        <color rgb="FF231F20"/>
        <rFont val="Calibri"/>
        <family val="2"/>
      </rPr>
      <t>6 – 25</t>
    </r>
  </si>
  <si>
    <r>
      <rPr>
        <i/>
        <sz val="8"/>
        <color rgb="FF231F20"/>
        <rFont val="Calibri"/>
        <family val="2"/>
      </rPr>
      <t>Q. nigra</t>
    </r>
  </si>
  <si>
    <r>
      <rPr>
        <sz val="8"/>
        <color rgb="FF231F20"/>
        <rFont val="Calibri"/>
        <family val="2"/>
      </rPr>
      <t>Oak, water</t>
    </r>
  </si>
  <si>
    <r>
      <rPr>
        <i/>
        <sz val="8"/>
        <color rgb="FF231F20"/>
        <rFont val="Calibri"/>
        <family val="2"/>
      </rPr>
      <t>Q. prinus</t>
    </r>
  </si>
  <si>
    <r>
      <rPr>
        <sz val="8"/>
        <color rgb="FF231F20"/>
        <rFont val="Calibri"/>
        <family val="2"/>
      </rPr>
      <t>Oak, chestnut</t>
    </r>
  </si>
  <si>
    <r>
      <rPr>
        <sz val="8"/>
        <color rgb="FF231F20"/>
        <rFont val="Calibri"/>
        <family val="2"/>
      </rPr>
      <t>3 – 58</t>
    </r>
  </si>
  <si>
    <r>
      <rPr>
        <sz val="8"/>
        <color rgb="FF231F20"/>
        <rFont val="Calibri"/>
        <family val="2"/>
      </rPr>
      <t>17,31,34,49,115,141,200</t>
    </r>
  </si>
  <si>
    <r>
      <rPr>
        <i/>
        <sz val="8"/>
        <color rgb="FF231F20"/>
        <rFont val="Calibri"/>
        <family val="2"/>
      </rPr>
      <t>Q. rubra</t>
    </r>
  </si>
  <si>
    <r>
      <rPr>
        <sz val="8"/>
        <color rgb="FF231F20"/>
        <rFont val="Calibri"/>
        <family val="2"/>
      </rPr>
      <t>Oak, red northern</t>
    </r>
  </si>
  <si>
    <r>
      <rPr>
        <sz val="8"/>
        <color rgb="FF231F20"/>
        <rFont val="Calibri"/>
        <family val="2"/>
      </rPr>
      <t>3 – 73</t>
    </r>
  </si>
  <si>
    <r>
      <rPr>
        <sz val="8"/>
        <color rgb="FF231F20"/>
        <rFont val="Calibri"/>
        <family val="2"/>
      </rPr>
      <t>17,21,27,31,49,62,66,81,98,103,115,122,</t>
    </r>
  </si>
  <si>
    <r>
      <rPr>
        <i/>
        <sz val="8"/>
        <color rgb="FF231F20"/>
        <rFont val="Calibri"/>
        <family val="2"/>
      </rPr>
      <t xml:space="preserve">Quercus </t>
    </r>
    <r>
      <rPr>
        <sz val="8"/>
        <color rgb="FF231F20"/>
        <rFont val="Calibri"/>
        <family val="2"/>
      </rPr>
      <t>spp.</t>
    </r>
  </si>
  <si>
    <r>
      <rPr>
        <sz val="8"/>
        <color rgb="FF231F20"/>
        <rFont val="Calibri"/>
        <family val="2"/>
      </rPr>
      <t>Oaks</t>
    </r>
  </si>
  <si>
    <r>
      <rPr>
        <i/>
        <sz val="8"/>
        <color rgb="FF231F20"/>
        <rFont val="Calibri"/>
        <family val="2"/>
      </rPr>
      <t>Q. stellata</t>
    </r>
  </si>
  <si>
    <r>
      <rPr>
        <sz val="8"/>
        <color rgb="FF231F20"/>
        <rFont val="Calibri"/>
        <family val="2"/>
      </rPr>
      <t>Oak, post</t>
    </r>
  </si>
  <si>
    <r>
      <rPr>
        <sz val="8"/>
        <color rgb="FF231F20"/>
        <rFont val="Calibri"/>
        <family val="2"/>
      </rPr>
      <t>3 – 53</t>
    </r>
  </si>
  <si>
    <r>
      <rPr>
        <i/>
        <sz val="8"/>
        <color rgb="FF231F20"/>
        <rFont val="Calibri"/>
        <family val="2"/>
      </rPr>
      <t>Q. velutina</t>
    </r>
  </si>
  <si>
    <r>
      <rPr>
        <sz val="8"/>
        <color rgb="FF231F20"/>
        <rFont val="Calibri"/>
        <family val="2"/>
      </rPr>
      <t>Oak, black</t>
    </r>
  </si>
  <si>
    <r>
      <rPr>
        <sz val="8"/>
        <color rgb="FF231F20"/>
        <rFont val="Calibri"/>
        <family val="2"/>
      </rPr>
      <t>3 – 89</t>
    </r>
  </si>
  <si>
    <r>
      <rPr>
        <sz val="8"/>
        <color rgb="FF231F20"/>
        <rFont val="Calibri"/>
        <family val="2"/>
      </rPr>
      <t>18,31,99,200,201</t>
    </r>
  </si>
  <si>
    <r>
      <rPr>
        <sz val="8"/>
        <color rgb="FF231F20"/>
        <rFont val="Calibri"/>
        <family val="2"/>
      </rPr>
      <t>Fagaceae, evergreen</t>
    </r>
  </si>
  <si>
    <r>
      <rPr>
        <i/>
        <sz val="8"/>
        <color rgb="FF231F20"/>
        <rFont val="Calibri"/>
        <family val="2"/>
      </rPr>
      <t>Chrysolepis</t>
    </r>
  </si>
  <si>
    <r>
      <rPr>
        <sz val="8"/>
        <color rgb="FF231F20"/>
        <rFont val="Calibri"/>
        <family val="2"/>
      </rPr>
      <t>Chinkapin, golden</t>
    </r>
  </si>
  <si>
    <r>
      <rPr>
        <sz val="8"/>
        <color rgb="FF231F20"/>
        <rFont val="Calibri"/>
        <family val="2"/>
      </rPr>
      <t>3 – 61</t>
    </r>
  </si>
  <si>
    <r>
      <rPr>
        <i/>
        <sz val="8"/>
        <color rgb="FF231F20"/>
        <rFont val="Calibri"/>
        <family val="2"/>
      </rPr>
      <t>chrysophylla</t>
    </r>
  </si>
  <si>
    <r>
      <rPr>
        <i/>
        <sz val="8"/>
        <color rgb="FF231F20"/>
        <rFont val="Calibri"/>
        <family val="2"/>
      </rPr>
      <t>Lithocarpus</t>
    </r>
  </si>
  <si>
    <r>
      <rPr>
        <sz val="8"/>
        <color rgb="FF231F20"/>
        <rFont val="Calibri"/>
        <family val="2"/>
      </rPr>
      <t>Tanoak</t>
    </r>
  </si>
  <si>
    <r>
      <rPr>
        <i/>
        <sz val="8"/>
        <color rgb="FF231F20"/>
        <rFont val="Calibri"/>
        <family val="2"/>
      </rPr>
      <t>densiflorus</t>
    </r>
  </si>
  <si>
    <r>
      <rPr>
        <i/>
        <sz val="8"/>
        <color rgb="FF231F20"/>
        <rFont val="Calibri"/>
        <family val="2"/>
      </rPr>
      <t>Q. douglasii</t>
    </r>
  </si>
  <si>
    <r>
      <rPr>
        <sz val="8"/>
        <color rgb="FF231F20"/>
        <rFont val="Calibri"/>
        <family val="2"/>
      </rPr>
      <t>Oak, blue</t>
    </r>
  </si>
  <si>
    <r>
      <rPr>
        <sz val="8"/>
        <color rgb="FF231F20"/>
        <rFont val="Calibri"/>
        <family val="2"/>
      </rPr>
      <t>12– 42</t>
    </r>
  </si>
  <si>
    <r>
      <rPr>
        <i/>
        <sz val="8"/>
        <color rgb="FF231F20"/>
        <rFont val="Calibri"/>
        <family val="2"/>
      </rPr>
      <t>Q. laurifolia</t>
    </r>
  </si>
  <si>
    <r>
      <rPr>
        <sz val="8"/>
        <color rgb="FF231F20"/>
        <rFont val="Calibri"/>
        <family val="2"/>
      </rPr>
      <t>Oak, laurel</t>
    </r>
  </si>
  <si>
    <r>
      <rPr>
        <sz val="8"/>
        <color rgb="FF231F20"/>
        <rFont val="Calibri"/>
        <family val="2"/>
      </rPr>
      <t>3 – 44</t>
    </r>
  </si>
  <si>
    <r>
      <rPr>
        <i/>
        <sz val="8"/>
        <color rgb="FF231F20"/>
        <rFont val="Calibri"/>
        <family val="2"/>
      </rPr>
      <t>Q. minima</t>
    </r>
  </si>
  <si>
    <r>
      <rPr>
        <sz val="8"/>
        <color rgb="FF231F20"/>
        <rFont val="Calibri"/>
        <family val="2"/>
      </rPr>
      <t>Oak, dwarf live</t>
    </r>
  </si>
  <si>
    <r>
      <rPr>
        <sz val="8"/>
        <color rgb="FF231F20"/>
        <rFont val="Calibri"/>
        <family val="2"/>
      </rPr>
      <t>3 – 3</t>
    </r>
  </si>
  <si>
    <r>
      <rPr>
        <sz val="8"/>
        <color rgb="FF231F20"/>
        <rFont val="Calibri"/>
        <family val="2"/>
      </rPr>
      <t>Hamamelidaceae</t>
    </r>
  </si>
  <si>
    <r>
      <rPr>
        <i/>
        <sz val="8"/>
        <color rgb="FF231F20"/>
        <rFont val="Calibri"/>
        <family val="2"/>
      </rPr>
      <t>Liquidambar</t>
    </r>
  </si>
  <si>
    <r>
      <rPr>
        <sz val="8"/>
        <color rgb="FF231F20"/>
        <rFont val="Calibri"/>
        <family val="2"/>
      </rPr>
      <t>Sweetgum</t>
    </r>
  </si>
  <si>
    <r>
      <rPr>
        <sz val="8"/>
        <color rgb="FF231F20"/>
        <rFont val="Calibri"/>
        <family val="2"/>
      </rPr>
      <t>33,34,35,45,141,172</t>
    </r>
  </si>
  <si>
    <r>
      <rPr>
        <sz val="8"/>
        <color rgb="FF231F20"/>
        <rFont val="Calibri"/>
        <family val="2"/>
      </rPr>
      <t>Hippocastanaceae/</t>
    </r>
  </si>
  <si>
    <r>
      <rPr>
        <sz val="8"/>
        <color rgb="FF231F20"/>
        <rFont val="Calibri"/>
        <family val="2"/>
      </rPr>
      <t>Hippocastanaceae</t>
    </r>
  </si>
  <si>
    <r>
      <rPr>
        <i/>
        <sz val="8"/>
        <color rgb="FF231F20"/>
        <rFont val="Calibri"/>
        <family val="2"/>
      </rPr>
      <t xml:space="preserve">styraciflua
</t>
    </r>
    <r>
      <rPr>
        <i/>
        <sz val="8"/>
        <color rgb="FF231F20"/>
        <rFont val="Calibri"/>
        <family val="2"/>
      </rPr>
      <t>Aesculus flava</t>
    </r>
  </si>
  <si>
    <r>
      <rPr>
        <sz val="8"/>
        <color rgb="FF231F20"/>
        <rFont val="Calibri"/>
        <family val="2"/>
      </rPr>
      <t>Aesculus, yellow</t>
    </r>
  </si>
  <si>
    <r>
      <rPr>
        <sz val="8"/>
        <color rgb="FF231F20"/>
        <rFont val="Calibri"/>
        <family val="2"/>
      </rPr>
      <t>8 – 56</t>
    </r>
  </si>
  <si>
    <r>
      <rPr>
        <sz val="8"/>
        <color rgb="FF231F20"/>
        <rFont val="Calibri"/>
        <family val="2"/>
      </rPr>
      <t>Tiliaceae</t>
    </r>
  </si>
  <si>
    <r>
      <rPr>
        <i/>
        <sz val="8"/>
        <color rgb="FF231F20"/>
        <rFont val="Calibri"/>
        <family val="2"/>
      </rPr>
      <t>Tilia americana</t>
    </r>
  </si>
  <si>
    <r>
      <rPr>
        <sz val="8"/>
        <color rgb="FF231F20"/>
        <rFont val="Calibri"/>
        <family val="2"/>
      </rPr>
      <t xml:space="preserve">buckeye
</t>
    </r>
    <r>
      <rPr>
        <sz val="8"/>
        <color rgb="FF231F20"/>
        <rFont val="Calibri"/>
        <family val="2"/>
      </rPr>
      <t>Basswood</t>
    </r>
  </si>
  <si>
    <r>
      <rPr>
        <sz val="8"/>
        <color rgb="FF231F20"/>
        <rFont val="Calibri"/>
        <family val="2"/>
      </rPr>
      <t>17,31,51,81,103,138,204</t>
    </r>
  </si>
  <si>
    <r>
      <rPr>
        <sz val="8"/>
        <color rgb="FF231F20"/>
        <rFont val="Calibri"/>
        <family val="2"/>
      </rPr>
      <t>Magnoliaceae</t>
    </r>
  </si>
  <si>
    <r>
      <rPr>
        <sz val="8"/>
        <color rgb="FF231F20"/>
        <rFont val="Calibri"/>
        <family val="2"/>
      </rPr>
      <t xml:space="preserve">Tiliaceae
</t>
    </r>
    <r>
      <rPr>
        <sz val="8"/>
        <color rgb="FF231F20"/>
        <rFont val="Calibri"/>
        <family val="2"/>
      </rPr>
      <t>Magnoliaceae</t>
    </r>
  </si>
  <si>
    <r>
      <rPr>
        <i/>
        <sz val="8"/>
        <color rgb="FF231F20"/>
        <rFont val="Calibri"/>
        <family val="2"/>
      </rPr>
      <t xml:space="preserve">T. americana. </t>
    </r>
    <r>
      <rPr>
        <sz val="8"/>
        <color rgb="FF231F20"/>
        <rFont val="Calibri"/>
        <family val="2"/>
      </rPr>
      <t>var</t>
    </r>
    <r>
      <rPr>
        <i/>
        <sz val="8"/>
        <color rgb="FF231F20"/>
        <rFont val="Calibri"/>
        <family val="2"/>
      </rPr>
      <t xml:space="preserve">. heterophylla
</t>
    </r>
    <r>
      <rPr>
        <i/>
        <sz val="8"/>
        <color rgb="FF231F20"/>
        <rFont val="Calibri"/>
        <family val="2"/>
      </rPr>
      <t>Liriodendron tulipifera</t>
    </r>
  </si>
  <si>
    <r>
      <rPr>
        <sz val="8"/>
        <color rgb="FF231F20"/>
        <rFont val="Calibri"/>
        <family val="2"/>
      </rPr>
      <t xml:space="preserve">Basswood, white
</t>
    </r>
    <r>
      <rPr>
        <sz val="8"/>
        <color rgb="FF231F20"/>
        <rFont val="Calibri"/>
        <family val="2"/>
      </rPr>
      <t>Tulip poplar</t>
    </r>
  </si>
  <si>
    <r>
      <rPr>
        <sz val="8"/>
        <color rgb="FF231F20"/>
        <rFont val="Calibri"/>
        <family val="2"/>
      </rPr>
      <t xml:space="preserve">952
</t>
    </r>
    <r>
      <rPr>
        <sz val="8"/>
        <color rgb="FF231F20"/>
        <rFont val="Calibri"/>
        <family val="2"/>
      </rPr>
      <t>621</t>
    </r>
  </si>
  <si>
    <r>
      <rPr>
        <sz val="8"/>
        <color rgb="FF231F20"/>
        <rFont val="Calibri"/>
        <family val="2"/>
      </rPr>
      <t xml:space="preserve">0.32
</t>
    </r>
    <r>
      <rPr>
        <sz val="8"/>
        <color rgb="FF231F20"/>
        <rFont val="Calibri"/>
        <family val="2"/>
      </rPr>
      <t>0.40</t>
    </r>
  </si>
  <si>
    <r>
      <rPr>
        <sz val="8"/>
        <color rgb="FF231F20"/>
        <rFont val="Calibri"/>
        <family val="2"/>
      </rPr>
      <t xml:space="preserve">2
</t>
    </r>
    <r>
      <rPr>
        <sz val="8"/>
        <color rgb="FF231F20"/>
        <rFont val="Calibri"/>
        <family val="2"/>
      </rPr>
      <t>13</t>
    </r>
  </si>
  <si>
    <r>
      <rPr>
        <sz val="8"/>
        <color rgb="FF231F20"/>
        <rFont val="Calibri"/>
        <family val="2"/>
      </rPr>
      <t xml:space="preserve">8 – 33
</t>
    </r>
    <r>
      <rPr>
        <sz val="8"/>
        <color rgb="FF231F20"/>
        <rFont val="Calibri"/>
        <family val="2"/>
      </rPr>
      <t>3 – 65</t>
    </r>
  </si>
  <si>
    <r>
      <rPr>
        <sz val="8"/>
        <color rgb="FF231F20"/>
        <rFont val="Calibri"/>
        <family val="2"/>
      </rPr>
      <t xml:space="preserve">21,172
</t>
    </r>
    <r>
      <rPr>
        <sz val="8"/>
        <color rgb="FF231F20"/>
        <rFont val="Calibri"/>
        <family val="2"/>
      </rPr>
      <t>17,21,31,33,34,35,49,85,115,141,172,200,201</t>
    </r>
  </si>
  <si>
    <r>
      <rPr>
        <i/>
        <sz val="8"/>
        <color rgb="FF231F20"/>
        <rFont val="Calibri"/>
        <family val="2"/>
      </rPr>
      <t>Magnolia fraseri</t>
    </r>
  </si>
  <si>
    <r>
      <rPr>
        <sz val="8"/>
        <color rgb="FF231F20"/>
        <rFont val="Calibri"/>
        <family val="2"/>
      </rPr>
      <t>Magnolia, Fraser</t>
    </r>
  </si>
  <si>
    <r>
      <rPr>
        <sz val="8"/>
        <color rgb="FF231F20"/>
        <rFont val="Calibri"/>
        <family val="2"/>
      </rPr>
      <t>5 – 13</t>
    </r>
  </si>
  <si>
    <r>
      <rPr>
        <i/>
        <sz val="8"/>
        <color rgb="FF231F20"/>
        <rFont val="Calibri"/>
        <family val="2"/>
      </rPr>
      <t>M. virginiana</t>
    </r>
  </si>
  <si>
    <r>
      <rPr>
        <sz val="8"/>
        <color rgb="FF231F20"/>
        <rFont val="Calibri"/>
        <family val="2"/>
      </rPr>
      <t>Magnolia, sweetbay</t>
    </r>
  </si>
  <si>
    <r>
      <rPr>
        <sz val="8"/>
        <color rgb="FF231F20"/>
        <rFont val="Calibri"/>
        <family val="2"/>
      </rPr>
      <t>3 – 19</t>
    </r>
  </si>
  <si>
    <r>
      <rPr>
        <sz val="8"/>
        <color rgb="FF231F20"/>
        <rFont val="Calibri"/>
        <family val="2"/>
      </rPr>
      <t xml:space="preserve">Oleaceae </t>
    </r>
    <r>
      <rPr>
        <sz val="8"/>
        <color rgb="FF231F20"/>
        <rFont val="PMingLiU"/>
        <family val="1"/>
      </rPr>
      <t xml:space="preserve">, </t>
    </r>
    <r>
      <rPr>
        <sz val="8"/>
        <color rgb="FF231F20"/>
        <rFont val="Calibri"/>
        <family val="2"/>
      </rPr>
      <t>0.55 spg</t>
    </r>
  </si>
  <si>
    <r>
      <rPr>
        <sz val="8"/>
        <color rgb="FF231F20"/>
        <rFont val="Calibri"/>
        <family val="2"/>
      </rPr>
      <t>Oleaceae</t>
    </r>
  </si>
  <si>
    <r>
      <rPr>
        <i/>
        <sz val="8"/>
        <color rgb="FF231F20"/>
        <rFont val="Calibri"/>
        <family val="2"/>
      </rPr>
      <t>Fraxinus nigra</t>
    </r>
  </si>
  <si>
    <r>
      <rPr>
        <sz val="8"/>
        <color rgb="FF231F20"/>
        <rFont val="Calibri"/>
        <family val="2"/>
      </rPr>
      <t>Ash, black</t>
    </r>
  </si>
  <si>
    <r>
      <rPr>
        <sz val="8"/>
        <color rgb="FF231F20"/>
        <rFont val="Calibri"/>
        <family val="2"/>
      </rPr>
      <t>3 – 43</t>
    </r>
  </si>
  <si>
    <r>
      <rPr>
        <i/>
        <sz val="8"/>
        <color rgb="FF231F20"/>
        <rFont val="Calibri"/>
        <family val="2"/>
      </rPr>
      <t>F. pennsylvanica</t>
    </r>
  </si>
  <si>
    <r>
      <rPr>
        <sz val="8"/>
        <color rgb="FF231F20"/>
        <rFont val="Calibri"/>
        <family val="2"/>
      </rPr>
      <t>Ash, green</t>
    </r>
  </si>
  <si>
    <r>
      <rPr>
        <i/>
        <sz val="8"/>
        <color rgb="FF231F20"/>
        <rFont val="Calibri"/>
        <family val="2"/>
      </rPr>
      <t xml:space="preserve">Fraxinus </t>
    </r>
    <r>
      <rPr>
        <sz val="8"/>
        <color rgb="FF231F20"/>
        <rFont val="Calibri"/>
        <family val="2"/>
      </rPr>
      <t>spp.</t>
    </r>
  </si>
  <si>
    <r>
      <rPr>
        <sz val="8"/>
        <color rgb="FF231F20"/>
        <rFont val="Calibri"/>
        <family val="2"/>
      </rPr>
      <t>Ash</t>
    </r>
  </si>
  <si>
    <r>
      <rPr>
        <sz val="8"/>
        <color rgb="FF231F20"/>
        <rFont val="Calibri"/>
        <family val="2"/>
      </rPr>
      <t>4 – 32</t>
    </r>
  </si>
  <si>
    <r>
      <rPr>
        <sz val="8"/>
        <color rgb="FF231F20"/>
        <rFont val="Calibri"/>
        <family val="2"/>
      </rPr>
      <t xml:space="preserve">Oleaceae </t>
    </r>
    <r>
      <rPr>
        <sz val="8"/>
        <color rgb="FF231F20"/>
        <rFont val="Lucida Sans Unicode"/>
        <family val="2"/>
      </rPr>
      <t xml:space="preserve">≥ </t>
    </r>
    <r>
      <rPr>
        <sz val="8"/>
        <color rgb="FF231F20"/>
        <rFont val="Calibri"/>
        <family val="2"/>
      </rPr>
      <t xml:space="preserve">0.55 spg
</t>
    </r>
    <r>
      <rPr>
        <sz val="8"/>
        <color rgb="FF231F20"/>
        <rFont val="Calibri"/>
        <family val="2"/>
      </rPr>
      <t xml:space="preserve">Salicaceae </t>
    </r>
    <r>
      <rPr>
        <sz val="8"/>
        <color rgb="FF231F20"/>
        <rFont val="PMingLiU"/>
        <family val="1"/>
      </rPr>
      <t xml:space="preserve">, </t>
    </r>
    <r>
      <rPr>
        <sz val="8"/>
        <color rgb="FF231F20"/>
        <rFont val="Calibri"/>
        <family val="2"/>
      </rPr>
      <t>0.35 spg</t>
    </r>
  </si>
  <si>
    <r>
      <rPr>
        <sz val="8"/>
        <color rgb="FF231F20"/>
        <rFont val="Calibri"/>
        <family val="2"/>
      </rPr>
      <t xml:space="preserve">Oleaceae
</t>
    </r>
    <r>
      <rPr>
        <sz val="8"/>
        <color rgb="FF231F20"/>
        <rFont val="Calibri"/>
        <family val="2"/>
      </rPr>
      <t>Salicaceae</t>
    </r>
  </si>
  <si>
    <r>
      <rPr>
        <i/>
        <sz val="8"/>
        <color rgb="FF231F20"/>
        <rFont val="Calibri"/>
        <family val="2"/>
      </rPr>
      <t xml:space="preserve">F. americana
</t>
    </r>
    <r>
      <rPr>
        <i/>
        <sz val="8"/>
        <color rgb="FF231F20"/>
        <rFont val="Calibri"/>
        <family val="2"/>
      </rPr>
      <t>Populus balsamifera</t>
    </r>
  </si>
  <si>
    <r>
      <rPr>
        <sz val="8"/>
        <color rgb="FF231F20"/>
        <rFont val="Calibri"/>
        <family val="2"/>
      </rPr>
      <t xml:space="preserve">Ash, white
</t>
    </r>
    <r>
      <rPr>
        <sz val="8"/>
        <color rgb="FF231F20"/>
        <rFont val="Calibri"/>
        <family val="2"/>
      </rPr>
      <t>Populus, balasm poplar</t>
    </r>
  </si>
  <si>
    <r>
      <rPr>
        <sz val="8"/>
        <color rgb="FF231F20"/>
        <rFont val="Calibri"/>
        <family val="2"/>
      </rPr>
      <t xml:space="preserve">541
</t>
    </r>
    <r>
      <rPr>
        <sz val="8"/>
        <color rgb="FF231F20"/>
        <rFont val="Calibri"/>
        <family val="2"/>
      </rPr>
      <t>741</t>
    </r>
  </si>
  <si>
    <r>
      <rPr>
        <sz val="8"/>
        <color rgb="FF231F20"/>
        <rFont val="Calibri"/>
        <family val="2"/>
      </rPr>
      <t xml:space="preserve">0.55
</t>
    </r>
    <r>
      <rPr>
        <sz val="8"/>
        <color rgb="FF231F20"/>
        <rFont val="Calibri"/>
        <family val="2"/>
      </rPr>
      <t>0.31</t>
    </r>
  </si>
  <si>
    <r>
      <rPr>
        <sz val="8"/>
        <color rgb="FF231F20"/>
        <rFont val="Calibri"/>
        <family val="2"/>
      </rPr>
      <t xml:space="preserve">7
</t>
    </r>
    <r>
      <rPr>
        <sz val="8"/>
        <color rgb="FF231F20"/>
        <rFont val="Calibri"/>
        <family val="2"/>
      </rPr>
      <t>6</t>
    </r>
  </si>
  <si>
    <r>
      <rPr>
        <sz val="8"/>
        <color rgb="FF231F20"/>
        <rFont val="Calibri"/>
        <family val="2"/>
      </rPr>
      <t xml:space="preserve">3 – 55
</t>
    </r>
    <r>
      <rPr>
        <sz val="8"/>
        <color rgb="FF231F20"/>
        <rFont val="Calibri"/>
        <family val="2"/>
      </rPr>
      <t>3 – 53</t>
    </r>
  </si>
  <si>
    <r>
      <rPr>
        <sz val="8"/>
        <color rgb="FF231F20"/>
        <rFont val="Calibri"/>
        <family val="2"/>
      </rPr>
      <t xml:space="preserve">17,31,93,103,122,201,204
</t>
    </r>
    <r>
      <rPr>
        <sz val="8"/>
        <color rgb="FF231F20"/>
        <rFont val="Calibri"/>
        <family val="2"/>
      </rPr>
      <t>10,103,116,138,168,203</t>
    </r>
  </si>
  <si>
    <r>
      <rPr>
        <sz val="8"/>
        <color rgb="FF231F20"/>
        <rFont val="Calibri"/>
        <family val="2"/>
      </rPr>
      <t xml:space="preserve">Salicaceae
</t>
    </r>
    <r>
      <rPr>
        <sz val="8"/>
        <color rgb="FF231F20"/>
        <rFont val="Calibri"/>
        <family val="2"/>
      </rPr>
      <t>Salicaceae</t>
    </r>
  </si>
  <si>
    <r>
      <rPr>
        <i/>
        <sz val="8"/>
        <color rgb="FF231F20"/>
        <rFont val="Calibri"/>
        <family val="2"/>
      </rPr>
      <t xml:space="preserve">P.balsamifera. </t>
    </r>
    <r>
      <rPr>
        <sz val="8"/>
        <color rgb="FF231F20"/>
        <rFont val="Calibri"/>
        <family val="2"/>
      </rPr>
      <t xml:space="preserve">ssp.
</t>
    </r>
    <r>
      <rPr>
        <i/>
        <sz val="8"/>
        <color rgb="FF231F20"/>
        <rFont val="Calibri"/>
        <family val="2"/>
      </rPr>
      <t xml:space="preserve">trichocarpa Populus </t>
    </r>
    <r>
      <rPr>
        <sz val="8"/>
        <color rgb="FF231F20"/>
        <rFont val="Calibri"/>
        <family val="2"/>
      </rPr>
      <t>spp.</t>
    </r>
  </si>
  <si>
    <r>
      <rPr>
        <sz val="8"/>
        <color rgb="FF231F20"/>
        <rFont val="Calibri"/>
        <family val="2"/>
      </rPr>
      <t xml:space="preserve">Populus, black Cottonwood
</t>
    </r>
    <r>
      <rPr>
        <sz val="8"/>
        <color rgb="FF231F20"/>
        <rFont val="Calibri"/>
        <family val="2"/>
      </rPr>
      <t>Populus, cottonwood</t>
    </r>
  </si>
  <si>
    <r>
      <rPr>
        <sz val="8"/>
        <color rgb="FF231F20"/>
        <rFont val="Calibri"/>
        <family val="2"/>
      </rPr>
      <t xml:space="preserve">747
</t>
    </r>
    <r>
      <rPr>
        <sz val="8"/>
        <color rgb="FF231F20"/>
        <rFont val="Calibri"/>
        <family val="2"/>
      </rPr>
      <t>740</t>
    </r>
  </si>
  <si>
    <r>
      <rPr>
        <sz val="8"/>
        <color rgb="FF231F20"/>
        <rFont val="Calibri"/>
        <family val="2"/>
      </rPr>
      <t xml:space="preserve">0.31
</t>
    </r>
    <r>
      <rPr>
        <sz val="8"/>
        <color rgb="FF231F20"/>
        <rFont val="Calibri"/>
        <family val="2"/>
      </rPr>
      <t>0.34</t>
    </r>
  </si>
  <si>
    <r>
      <rPr>
        <sz val="8"/>
        <color rgb="FF231F20"/>
        <rFont val="Calibri"/>
        <family val="2"/>
      </rPr>
      <t xml:space="preserve">1
</t>
    </r>
    <r>
      <rPr>
        <sz val="8"/>
        <color rgb="FF231F20"/>
        <rFont val="Calibri"/>
        <family val="2"/>
      </rPr>
      <t>3</t>
    </r>
  </si>
  <si>
    <r>
      <rPr>
        <sz val="8"/>
        <color rgb="FF231F20"/>
        <rFont val="Calibri"/>
        <family val="2"/>
      </rPr>
      <t xml:space="preserve">5 – 32
</t>
    </r>
    <r>
      <rPr>
        <sz val="8"/>
        <color rgb="FF231F20"/>
        <rFont val="Calibri"/>
        <family val="2"/>
      </rPr>
      <t>3 – 40</t>
    </r>
  </si>
  <si>
    <r>
      <rPr>
        <sz val="8"/>
        <color rgb="FF231F20"/>
        <rFont val="Calibri"/>
        <family val="2"/>
      </rPr>
      <t xml:space="preserve">175
</t>
    </r>
    <r>
      <rPr>
        <sz val="8"/>
        <color rgb="FF231F20"/>
        <rFont val="Calibri"/>
        <family val="2"/>
      </rPr>
      <t>152,183,205</t>
    </r>
  </si>
  <si>
    <r>
      <rPr>
        <sz val="8"/>
        <color rgb="FF231F20"/>
        <rFont val="Arial"/>
        <family val="2"/>
      </rPr>
      <t xml:space="preserve">Table 3  </t>
    </r>
    <r>
      <rPr>
        <i/>
        <sz val="8"/>
        <color rgb="FF231F20"/>
        <rFont val="Calibri"/>
        <family val="2"/>
      </rPr>
      <t>Continued</t>
    </r>
  </si>
  <si>
    <r>
      <rPr>
        <sz val="8"/>
        <color rgb="FF231F20"/>
        <rFont val="Calibri"/>
        <family val="2"/>
      </rPr>
      <t>Family</t>
    </r>
  </si>
  <si>
    <r>
      <rPr>
        <sz val="8"/>
        <color rgb="FF231F20"/>
        <rFont val="Calibri"/>
        <family val="2"/>
      </rPr>
      <t xml:space="preserve">No. of          dbh equations  range
</t>
    </r>
    <r>
      <rPr>
        <sz val="8"/>
        <color rgb="FF231F20"/>
        <rFont val="Calibri"/>
        <family val="2"/>
      </rPr>
      <t>(cm)</t>
    </r>
  </si>
  <si>
    <r>
      <rPr>
        <sz val="8"/>
        <color rgb="FF231F20"/>
        <rFont val="Calibri"/>
        <family val="2"/>
      </rPr>
      <t xml:space="preserve">Salicaceae </t>
    </r>
    <r>
      <rPr>
        <sz val="8"/>
        <color rgb="FF231F20"/>
        <rFont val="Lucida Sans Unicode"/>
        <family val="2"/>
      </rPr>
      <t xml:space="preserve">≥ </t>
    </r>
    <r>
      <rPr>
        <sz val="8"/>
        <color rgb="FF231F20"/>
        <rFont val="Calibri"/>
        <family val="2"/>
      </rPr>
      <t>0.35 spg</t>
    </r>
  </si>
  <si>
    <r>
      <rPr>
        <sz val="8"/>
        <color rgb="FF231F20"/>
        <rFont val="Calibri"/>
        <family val="2"/>
      </rPr>
      <t>Salicaceae</t>
    </r>
  </si>
  <si>
    <r>
      <rPr>
        <i/>
        <sz val="8"/>
        <color rgb="FF231F20"/>
        <rFont val="Calibri"/>
        <family val="2"/>
      </rPr>
      <t>P. deltoides</t>
    </r>
  </si>
  <si>
    <r>
      <rPr>
        <sz val="8"/>
        <color rgb="FF231F20"/>
        <rFont val="Calibri"/>
        <family val="2"/>
      </rPr>
      <t>Populus, cottonwood eastern</t>
    </r>
  </si>
  <si>
    <r>
      <rPr>
        <sz val="8"/>
        <color rgb="FF231F20"/>
        <rFont val="Calibri"/>
        <family val="2"/>
      </rPr>
      <t>1                3 – 27</t>
    </r>
  </si>
  <si>
    <r>
      <rPr>
        <i/>
        <sz val="8"/>
        <color rgb="FF231F20"/>
        <rFont val="Calibri"/>
        <family val="2"/>
      </rPr>
      <t>P. grandidentata</t>
    </r>
  </si>
  <si>
    <r>
      <rPr>
        <sz val="8"/>
        <color rgb="FF231F20"/>
        <rFont val="Calibri"/>
        <family val="2"/>
      </rPr>
      <t>Populus, aspen bigtooth</t>
    </r>
  </si>
  <si>
    <r>
      <rPr>
        <sz val="8"/>
        <color rgb="FF231F20"/>
        <rFont val="Calibri"/>
        <family val="2"/>
      </rPr>
      <t>6                3 – 55</t>
    </r>
  </si>
  <si>
    <r>
      <rPr>
        <i/>
        <sz val="8"/>
        <color rgb="FF231F20"/>
        <rFont val="Calibri"/>
        <family val="2"/>
      </rPr>
      <t xml:space="preserve">Populus </t>
    </r>
    <r>
      <rPr>
        <sz val="8"/>
        <color rgb="FF231F20"/>
        <rFont val="Calibri"/>
        <family val="2"/>
      </rPr>
      <t>spp.</t>
    </r>
  </si>
  <si>
    <r>
      <rPr>
        <sz val="8"/>
        <color rgb="FF231F20"/>
        <rFont val="Calibri"/>
        <family val="2"/>
      </rPr>
      <t>Populus, cottonwood</t>
    </r>
  </si>
  <si>
    <r>
      <rPr>
        <sz val="8"/>
        <color rgb="FF231F20"/>
        <rFont val="Calibri"/>
        <family val="2"/>
      </rPr>
      <t>2                4 – 38</t>
    </r>
  </si>
  <si>
    <r>
      <rPr>
        <i/>
        <sz val="8"/>
        <color rgb="FF231F20"/>
        <rFont val="Calibri"/>
        <family val="2"/>
      </rPr>
      <t>P. tremuloides</t>
    </r>
  </si>
  <si>
    <r>
      <rPr>
        <sz val="8"/>
        <color rgb="FF231F20"/>
        <rFont val="Calibri"/>
        <family val="2"/>
      </rPr>
      <t>Populus, aspen quaking</t>
    </r>
  </si>
  <si>
    <r>
      <rPr>
        <sz val="8"/>
        <color rgb="FF231F20"/>
        <rFont val="Calibri"/>
        <family val="2"/>
      </rPr>
      <t>36                3 – 70</t>
    </r>
  </si>
  <si>
    <r>
      <rPr>
        <sz val="8"/>
        <color rgb="FF231F20"/>
        <rFont val="Calibri"/>
        <family val="2"/>
      </rPr>
      <t>10,24,57,62,67,81,86,94,95,103,108,112,113,</t>
    </r>
  </si>
  <si>
    <r>
      <rPr>
        <sz val="8"/>
        <color rgb="FF231F20"/>
        <rFont val="Calibri"/>
        <family val="2"/>
      </rPr>
      <t xml:space="preserve">116,134,135,138,140,144,151,155,156,166,
</t>
    </r>
    <r>
      <rPr>
        <sz val="8"/>
        <color rgb="FF231F20"/>
        <rFont val="Calibri"/>
        <family val="2"/>
      </rPr>
      <t>168,175,179,188,203,204</t>
    </r>
  </si>
  <si>
    <r>
      <rPr>
        <i/>
        <sz val="8"/>
        <color rgb="FF231F20"/>
        <rFont val="Calibri"/>
        <family val="2"/>
      </rPr>
      <t>Salix alba</t>
    </r>
  </si>
  <si>
    <r>
      <rPr>
        <sz val="8"/>
        <color rgb="FF231F20"/>
        <rFont val="Calibri"/>
        <family val="2"/>
      </rPr>
      <t>Willow, white</t>
    </r>
  </si>
  <si>
    <r>
      <rPr>
        <sz val="8"/>
        <color rgb="FF231F20"/>
        <rFont val="Calibri"/>
        <family val="2"/>
      </rPr>
      <t>3 – 4</t>
    </r>
  </si>
  <si>
    <r>
      <rPr>
        <i/>
        <sz val="8"/>
        <color rgb="FF231F20"/>
        <rFont val="Calibri"/>
        <family val="2"/>
      </rPr>
      <t xml:space="preserve">Salix </t>
    </r>
    <r>
      <rPr>
        <sz val="8"/>
        <color rgb="FF231F20"/>
        <rFont val="Calibri"/>
        <family val="2"/>
      </rPr>
      <t>spp.</t>
    </r>
  </si>
  <si>
    <r>
      <rPr>
        <sz val="8"/>
        <color rgb="FF231F20"/>
        <rFont val="Calibri"/>
        <family val="2"/>
      </rPr>
      <t>Willow</t>
    </r>
  </si>
  <si>
    <r>
      <rPr>
        <sz val="8"/>
        <color rgb="FF231F20"/>
        <rFont val="Calibri"/>
        <family val="2"/>
      </rPr>
      <t xml:space="preserve">*Where spg is specific gravity of wood of on green volume to dry-weight basis.
</t>
    </r>
    <r>
      <rPr>
        <vertAlign val="superscript"/>
        <sz val="5"/>
        <color rgb="FF231F20"/>
        <rFont val="Calibri"/>
        <family val="2"/>
      </rPr>
      <t>1</t>
    </r>
    <r>
      <rPr>
        <sz val="8"/>
        <color rgb="FF231F20"/>
        <rFont val="Calibri"/>
        <family val="2"/>
      </rPr>
      <t>Might also use this equation for species not included in table, unless specific gravity more closely related to another taxon.</t>
    </r>
  </si>
  <si>
    <r>
      <rPr>
        <sz val="8"/>
        <color rgb="FF231F20"/>
        <rFont val="Arial"/>
        <family val="2"/>
      </rPr>
      <t xml:space="preserve">Table 4  </t>
    </r>
    <r>
      <rPr>
        <sz val="8"/>
        <color rgb="FF231F20"/>
        <rFont val="Calibri"/>
        <family val="2"/>
      </rPr>
      <t>Four taxa groupings for 23 biomass equations for 15 woodland species (or species groups), with diameter range given for all equations of each species or group</t>
    </r>
  </si>
  <si>
    <r>
      <rPr>
        <sz val="8"/>
        <color rgb="FF231F20"/>
        <rFont val="Calibri"/>
        <family val="2"/>
      </rPr>
      <t>FIA species code</t>
    </r>
  </si>
  <si>
    <r>
      <rPr>
        <sz val="8"/>
        <color rgb="FF231F20"/>
        <rFont val="Calibri"/>
        <family val="2"/>
      </rPr>
      <t>Cupressaceae</t>
    </r>
  </si>
  <si>
    <r>
      <rPr>
        <i/>
        <sz val="8"/>
        <color rgb="FF231F20"/>
        <rFont val="Calibri"/>
        <family val="2"/>
      </rPr>
      <t xml:space="preserve">Cupressus </t>
    </r>
    <r>
      <rPr>
        <sz val="8"/>
        <color rgb="FF231F20"/>
        <rFont val="Calibri"/>
        <family val="2"/>
      </rPr>
      <t>spp.</t>
    </r>
  </si>
  <si>
    <r>
      <rPr>
        <sz val="8"/>
        <color rgb="FF231F20"/>
        <rFont val="Calibri"/>
        <family val="2"/>
      </rPr>
      <t>Cypress, pygmy</t>
    </r>
  </si>
  <si>
    <r>
      <rPr>
        <sz val="8"/>
        <color rgb="FF231F20"/>
        <rFont val="Calibri"/>
        <family val="2"/>
      </rPr>
      <t>4 – 12</t>
    </r>
  </si>
  <si>
    <r>
      <rPr>
        <i/>
        <sz val="8"/>
        <color rgb="FF231F20"/>
        <rFont val="Calibri"/>
        <family val="2"/>
      </rPr>
      <t>J. monosperma</t>
    </r>
  </si>
  <si>
    <r>
      <rPr>
        <sz val="8"/>
        <color rgb="FF231F20"/>
        <rFont val="Calibri"/>
        <family val="2"/>
      </rPr>
      <t>Juniper, oneseed</t>
    </r>
  </si>
  <si>
    <r>
      <rPr>
        <sz val="8"/>
        <color rgb="FF231F20"/>
        <rFont val="Calibri"/>
        <family val="2"/>
      </rPr>
      <t>5 – 45</t>
    </r>
  </si>
  <si>
    <r>
      <rPr>
        <i/>
        <sz val="8"/>
        <color rgb="FF231F20"/>
        <rFont val="Calibri"/>
        <family val="2"/>
      </rPr>
      <t>J. occidentalis</t>
    </r>
  </si>
  <si>
    <r>
      <rPr>
        <sz val="8"/>
        <color rgb="FF231F20"/>
        <rFont val="Calibri"/>
        <family val="2"/>
      </rPr>
      <t>Juniper, western</t>
    </r>
  </si>
  <si>
    <r>
      <rPr>
        <sz val="8"/>
        <color rgb="FF231F20"/>
        <rFont val="Calibri"/>
        <family val="2"/>
      </rPr>
      <t>5 – 87</t>
    </r>
  </si>
  <si>
    <r>
      <rPr>
        <i/>
        <sz val="8"/>
        <color rgb="FF231F20"/>
        <rFont val="Calibri"/>
        <family val="2"/>
      </rPr>
      <t>J. osteosperma</t>
    </r>
  </si>
  <si>
    <r>
      <rPr>
        <sz val="8"/>
        <color rgb="FF231F20"/>
        <rFont val="Calibri"/>
        <family val="2"/>
      </rPr>
      <t>Juniper, Utah</t>
    </r>
  </si>
  <si>
    <r>
      <rPr>
        <sz val="8"/>
        <color rgb="FF231F20"/>
        <rFont val="Calibri"/>
        <family val="2"/>
      </rPr>
      <t>8 – 85</t>
    </r>
  </si>
  <si>
    <r>
      <rPr>
        <sz val="8"/>
        <color rgb="FF231F20"/>
        <rFont val="Calibri"/>
        <family val="2"/>
      </rPr>
      <t>30,44,120</t>
    </r>
  </si>
  <si>
    <r>
      <rPr>
        <sz val="8"/>
        <color rgb="FF231F20"/>
        <rFont val="Calibri"/>
        <family val="2"/>
      </rPr>
      <t>Fabaceae/Rosaceae</t>
    </r>
  </si>
  <si>
    <r>
      <rPr>
        <sz val="8"/>
        <color rgb="FF231F20"/>
        <rFont val="Calibri"/>
        <family val="2"/>
      </rPr>
      <t>Fabaceae</t>
    </r>
  </si>
  <si>
    <r>
      <rPr>
        <i/>
        <sz val="8"/>
        <color rgb="FF231F20"/>
        <rFont val="Calibri"/>
        <family val="2"/>
      </rPr>
      <t>Cercidium microphyllum</t>
    </r>
  </si>
  <si>
    <r>
      <rPr>
        <sz val="8"/>
        <color rgb="FF231F20"/>
        <rFont val="Calibri"/>
        <family val="2"/>
      </rPr>
      <t>Paloverde, yellow</t>
    </r>
  </si>
  <si>
    <r>
      <rPr>
        <sz val="8"/>
        <color rgb="FF231F20"/>
        <rFont val="Calibri"/>
        <family val="2"/>
      </rPr>
      <t>none</t>
    </r>
  </si>
  <si>
    <r>
      <rPr>
        <sz val="8"/>
        <color rgb="FF231F20"/>
        <rFont val="Calibri"/>
        <family val="2"/>
      </rPr>
      <t>10 – 25</t>
    </r>
  </si>
  <si>
    <r>
      <rPr>
        <i/>
        <sz val="8"/>
        <color rgb="FF231F20"/>
        <rFont val="Calibri"/>
        <family val="2"/>
      </rPr>
      <t xml:space="preserve">Prosopis </t>
    </r>
    <r>
      <rPr>
        <sz val="8"/>
        <color rgb="FF231F20"/>
        <rFont val="Calibri"/>
        <family val="2"/>
      </rPr>
      <t>spp.</t>
    </r>
  </si>
  <si>
    <r>
      <rPr>
        <sz val="8"/>
        <color rgb="FF231F20"/>
        <rFont val="Calibri"/>
        <family val="2"/>
      </rPr>
      <t>Mesquite</t>
    </r>
  </si>
  <si>
    <r>
      <rPr>
        <sz val="8"/>
        <color rgb="FF231F20"/>
        <rFont val="Calibri"/>
        <family val="2"/>
      </rPr>
      <t>48,53,106,196</t>
    </r>
  </si>
  <si>
    <r>
      <rPr>
        <i/>
        <sz val="8"/>
        <color rgb="FF231F20"/>
        <rFont val="Calibri"/>
        <family val="2"/>
      </rPr>
      <t>Cercocarpus ledifolius</t>
    </r>
  </si>
  <si>
    <r>
      <rPr>
        <sz val="8"/>
        <color rgb="FF231F20"/>
        <rFont val="Calibri"/>
        <family val="2"/>
      </rPr>
      <t>Mountain mahogany</t>
    </r>
  </si>
  <si>
    <r>
      <rPr>
        <sz val="8"/>
        <color rgb="FF231F20"/>
        <rFont val="Calibri"/>
        <family val="2"/>
      </rPr>
      <t>5 – 56</t>
    </r>
  </si>
  <si>
    <r>
      <rPr>
        <i/>
        <sz val="8"/>
        <color rgb="FF231F20"/>
        <rFont val="Calibri"/>
        <family val="2"/>
      </rPr>
      <t>C. montanus.</t>
    </r>
    <r>
      <rPr>
        <sz val="8"/>
        <color rgb="FF231F20"/>
        <rFont val="Calibri"/>
        <family val="2"/>
      </rPr>
      <t>var</t>
    </r>
    <r>
      <rPr>
        <i/>
        <sz val="8"/>
        <color rgb="FF231F20"/>
        <rFont val="Calibri"/>
        <family val="2"/>
      </rPr>
      <t>.pauciden</t>
    </r>
  </si>
  <si>
    <r>
      <rPr>
        <sz val="8"/>
        <color rgb="FF231F20"/>
        <rFont val="Calibri"/>
        <family val="2"/>
      </rPr>
      <t>Mountain Mahogany</t>
    </r>
  </si>
  <si>
    <r>
      <rPr>
        <sz val="8"/>
        <color rgb="FF231F20"/>
        <rFont val="Calibri"/>
        <family val="2"/>
      </rPr>
      <t>3 – 5</t>
    </r>
  </si>
  <si>
    <r>
      <rPr>
        <sz val="8"/>
        <color rgb="FF231F20"/>
        <rFont val="Calibri"/>
        <family val="2"/>
      </rPr>
      <t>15 – 50</t>
    </r>
  </si>
  <si>
    <r>
      <rPr>
        <i/>
        <sz val="8"/>
        <color rgb="FF231F20"/>
        <rFont val="Calibri"/>
        <family val="2"/>
      </rPr>
      <t>Q. gambelii</t>
    </r>
  </si>
  <si>
    <r>
      <rPr>
        <sz val="8"/>
        <color rgb="FF231F20"/>
        <rFont val="Calibri"/>
        <family val="2"/>
      </rPr>
      <t>Oak, Gambel</t>
    </r>
  </si>
  <si>
    <r>
      <rPr>
        <sz val="8"/>
        <color rgb="FF231F20"/>
        <rFont val="Calibri"/>
        <family val="2"/>
      </rPr>
      <t>36,37</t>
    </r>
  </si>
  <si>
    <r>
      <rPr>
        <i/>
        <sz val="8"/>
        <color rgb="FF231F20"/>
        <rFont val="Calibri"/>
        <family val="2"/>
      </rPr>
      <t>Q. hypoleucoides</t>
    </r>
  </si>
  <si>
    <r>
      <rPr>
        <sz val="8"/>
        <color rgb="FF231F20"/>
        <rFont val="Calibri"/>
        <family val="2"/>
      </rPr>
      <t>Oak, silverleaf</t>
    </r>
  </si>
  <si>
    <r>
      <rPr>
        <sz val="8"/>
        <color rgb="FF231F20"/>
        <rFont val="Calibri"/>
        <family val="2"/>
      </rPr>
      <t>4 – 37</t>
    </r>
  </si>
  <si>
    <r>
      <rPr>
        <i/>
        <sz val="8"/>
        <color rgb="FF231F20"/>
        <rFont val="Calibri"/>
        <family val="2"/>
      </rPr>
      <t xml:space="preserve">Quercus </t>
    </r>
    <r>
      <rPr>
        <sz val="8"/>
        <color rgb="FF231F20"/>
        <rFont val="Calibri"/>
        <family val="2"/>
      </rPr>
      <t>(live) spp.</t>
    </r>
  </si>
  <si>
    <r>
      <rPr>
        <sz val="8"/>
        <color rgb="FF231F20"/>
        <rFont val="Calibri"/>
        <family val="2"/>
      </rPr>
      <t>Oak, evergreen spp.</t>
    </r>
  </si>
  <si>
    <r>
      <rPr>
        <sz val="8"/>
        <color rgb="FF231F20"/>
        <rFont val="Calibri"/>
        <family val="2"/>
      </rPr>
      <t>9 – 74</t>
    </r>
  </si>
  <si>
    <r>
      <rPr>
        <sz val="8"/>
        <color rgb="FF231F20"/>
        <rFont val="Calibri"/>
        <family val="2"/>
      </rPr>
      <t>Pinaceae</t>
    </r>
  </si>
  <si>
    <r>
      <rPr>
        <i/>
        <sz val="8"/>
        <color rgb="FF231F20"/>
        <rFont val="Calibri"/>
        <family val="2"/>
      </rPr>
      <t>P. cembroides</t>
    </r>
  </si>
  <si>
    <r>
      <rPr>
        <sz val="8"/>
        <color rgb="FF231F20"/>
        <rFont val="Calibri"/>
        <family val="2"/>
      </rPr>
      <t>Pine, pinyon</t>
    </r>
  </si>
  <si>
    <r>
      <rPr>
        <sz val="8"/>
        <color rgb="FF231F20"/>
        <rFont val="Calibri"/>
        <family val="2"/>
      </rPr>
      <t>4 – 19</t>
    </r>
  </si>
  <si>
    <r>
      <rPr>
        <i/>
        <sz val="8"/>
        <color rgb="FF231F20"/>
        <rFont val="Calibri"/>
        <family val="2"/>
      </rPr>
      <t>P. edulis</t>
    </r>
  </si>
  <si>
    <r>
      <rPr>
        <sz val="8"/>
        <color rgb="FF231F20"/>
        <rFont val="Calibri"/>
        <family val="2"/>
      </rPr>
      <t>44,71</t>
    </r>
  </si>
  <si>
    <r>
      <rPr>
        <i/>
        <sz val="8"/>
        <color rgb="FF231F20"/>
        <rFont val="Calibri"/>
        <family val="2"/>
      </rPr>
      <t>P. monophylla</t>
    </r>
  </si>
  <si>
    <r>
      <rPr>
        <sz val="8"/>
        <color rgb="FF231F20"/>
        <rFont val="Calibri"/>
        <family val="2"/>
      </rPr>
      <t>Pine, pinyon singleleaf</t>
    </r>
  </si>
  <si>
    <r>
      <rPr>
        <sz val="8"/>
        <color rgb="FF231F20"/>
        <rFont val="Calibri"/>
        <family val="2"/>
      </rPr>
      <t>3 – 75</t>
    </r>
  </si>
  <si>
    <r>
      <rPr>
        <sz val="8"/>
        <color rgb="FF231F20"/>
        <rFont val="Calibri"/>
        <family val="2"/>
      </rPr>
      <t xml:space="preserve">strategy that compromises between excluding outlying pseudodata entirely
</t>
    </r>
    <r>
      <rPr>
        <sz val="8"/>
        <color rgb="FF231F20"/>
        <rFont val="Calibri"/>
        <family val="2"/>
      </rPr>
      <t xml:space="preserve">and treating them all equally as in Ordinary Least Squares regression. We used the M-estimation option (Maximum likelihood-like) which minimizes a weighted objective function  –  in this case, the bisquare weight, where all nonzeroresidualsweredown-weighted(withweightbetween 1 and 0) inpro- portion to their distance from zero. This was particularly useful because our equation-generated   observations   (pseudodata)   sometimes   resulted   in lines of points in divergent directions from the majority of other pseudodata: the weights captured the essence of these divergent equations (which we had no reason to exclude) and at the same time proportionately discounted outlying points.
</t>
    </r>
    <r>
      <rPr>
        <sz val="8"/>
        <color rgb="FF231F20"/>
        <rFont val="Calibri"/>
        <family val="2"/>
      </rPr>
      <t xml:space="preserve">Model fitting was conducted repeatedly, adjusting variable inclusions with  each  iteration  to  settle  on  taxa  groupings  (as  described  above), select specific gravity groups, and improve fit. Six factors were considered in final model selection: (1) statistical significance of model parameters,
</t>
    </r>
    <r>
      <rPr>
        <sz val="8"/>
        <color rgb="FF231F20"/>
        <rFont val="Calibri"/>
        <family val="2"/>
      </rPr>
      <t>(2) favorable regression residual patterns, (3) avoidance of model extrapo- lation beyond data range, (4) Akaike Information Criterion (AIC) for robust regression, (5) sample size (numbers of equations as well as pseudodata number)  and  (6)  geographic  distribution  of  species  (such  as  eastern  or western North America). Nonsignificant parameters were not included in models  but  marginally  significant  parameters  (</t>
    </r>
    <r>
      <rPr>
        <i/>
        <sz val="8"/>
        <color rgb="FF231F20"/>
        <rFont val="Calibri"/>
        <family val="2"/>
      </rPr>
      <t>P</t>
    </r>
    <r>
      <rPr>
        <sz val="8"/>
        <color rgb="FF231F20"/>
        <rFont val="Calibri"/>
        <family val="2"/>
      </rPr>
      <t xml:space="preserve">-values  between  0.02 and  0.05)  that  would  have  further  split  taxa were  sometimes  ignored  if pseudodata seemed to be too limited based on sample size considerations. All significance testing was based on a </t>
    </r>
    <r>
      <rPr>
        <sz val="8"/>
        <color rgb="FF231F20"/>
        <rFont val="Georgia"/>
        <family val="1"/>
      </rPr>
      <t>x</t>
    </r>
    <r>
      <rPr>
        <vertAlign val="superscript"/>
        <sz val="8"/>
        <color rgb="FF231F20"/>
        <rFont val="Calibri"/>
        <family val="2"/>
      </rPr>
      <t>2</t>
    </r>
    <r>
      <rPr>
        <sz val="8"/>
        <color rgb="FF231F20"/>
        <rFont val="Calibri"/>
        <family val="2"/>
      </rPr>
      <t>-statistic and significance level was set at 0.05 (for details on statistics see Proc RobustReg (</t>
    </r>
    <r>
      <rPr>
        <sz val="8"/>
        <color rgb="FF231F20"/>
        <rFont val="Times New Roman"/>
        <family val="1"/>
      </rPr>
      <t xml:space="preserve"># </t>
    </r>
    <r>
      <rPr>
        <sz val="8"/>
        <color rgb="FF2E3092"/>
        <rFont val="Calibri"/>
        <family val="2"/>
      </rPr>
      <t>SAS Institute Inc., 2011</t>
    </r>
    <r>
      <rPr>
        <sz val="8"/>
        <color rgb="FF231F20"/>
        <rFont val="Calibri"/>
        <family val="2"/>
      </rPr>
      <t xml:space="preserve">)).
</t>
    </r>
    <r>
      <rPr>
        <sz val="8"/>
        <color rgb="FF231F20"/>
        <rFont val="Calibri"/>
        <family val="2"/>
      </rPr>
      <t xml:space="preserve">We also tested, within the robust regression (using binary (0,1-indicator) variables), pseudodata from the 55 modified equations (described in the ‘Preliminaryanalyses and equation modifications’ section) against pseudo- data generated directly from published equations. These tests were con- ducted  within  the  range  of  dbh  overlap  for  the  two  equation  types; generally  there  were  no  significant  differences  except  for  </t>
    </r>
    <r>
      <rPr>
        <i/>
        <sz val="8"/>
        <color rgb="FF231F20"/>
        <rFont val="Calibri"/>
        <family val="2"/>
      </rPr>
      <t xml:space="preserve">Pseudotsuga </t>
    </r>
    <r>
      <rPr>
        <sz val="8"/>
        <color rgb="FF231F20"/>
        <rFont val="Calibri"/>
        <family val="2"/>
      </rPr>
      <t xml:space="preserve">which was highly significant (Prob </t>
    </r>
    <r>
      <rPr>
        <i/>
        <sz val="8"/>
        <color rgb="FF231F20"/>
        <rFont val="Georgia"/>
        <family val="1"/>
      </rPr>
      <t>x</t>
    </r>
    <r>
      <rPr>
        <vertAlign val="superscript"/>
        <sz val="8"/>
        <color rgb="FF231F20"/>
        <rFont val="Calibri"/>
        <family val="2"/>
      </rPr>
      <t>2</t>
    </r>
    <r>
      <rPr>
        <sz val="8"/>
        <color rgb="FF231F20"/>
        <rFont val="Calibri"/>
        <family val="2"/>
      </rPr>
      <t xml:space="preserve"> </t>
    </r>
    <r>
      <rPr>
        <sz val="8"/>
        <color rgb="FF231F20"/>
        <rFont val="PMingLiU"/>
        <family val="1"/>
      </rPr>
      <t xml:space="preserve">, </t>
    </r>
    <r>
      <rPr>
        <sz val="8"/>
        <color rgb="FF231F20"/>
        <rFont val="Calibri"/>
        <family val="2"/>
      </rPr>
      <t xml:space="preserve">0.001). Even so, this did not seem sufficient cause to discard the pseudodata from ‘modified equations’ for </t>
    </r>
    <r>
      <rPr>
        <i/>
        <sz val="8"/>
        <color rgb="FF231F20"/>
        <rFont val="Calibri"/>
        <family val="2"/>
      </rPr>
      <t xml:space="preserve">Pseudotsuga  </t>
    </r>
    <r>
      <rPr>
        <sz val="8"/>
        <color rgb="FF231F20"/>
        <rFont val="Calibri"/>
        <family val="2"/>
      </rPr>
      <t xml:space="preserve">because  these  data  were  only  </t>
    </r>
    <r>
      <rPr>
        <sz val="8"/>
        <color rgb="FF231F20"/>
        <rFont val="Lucida Sans Unicode"/>
        <family val="2"/>
      </rPr>
      <t>×</t>
    </r>
    <r>
      <rPr>
        <sz val="8"/>
        <color rgb="FF231F20"/>
        <rFont val="Calibri"/>
        <family val="2"/>
      </rPr>
      <t xml:space="preserve">10  per  cent  lower  (from graph  not  shown)  than  pseudodata  from  ‘unmodified  equations’  and there was no way of knowing which equations –’modified’ or ‘unmodified’
</t>
    </r>
    <r>
      <rPr>
        <sz val="8"/>
        <color rgb="FF231F20"/>
        <rFont val="Calibri"/>
        <family val="2"/>
      </rPr>
      <t xml:space="preserve">– were more accurate. Therefore, all pseudodata – whether from modified or unmodified equations – were used in final equation fitting.
</t>
    </r>
    <r>
      <rPr>
        <sz val="8"/>
        <color rgb="FF231F20"/>
        <rFont val="Calibri"/>
        <family val="2"/>
      </rPr>
      <t>Although our biomass modeling was based on logarithmic transform- ation of variables, we did not include a correction (</t>
    </r>
    <r>
      <rPr>
        <sz val="8"/>
        <color rgb="FF2E3092"/>
        <rFont val="Calibri"/>
        <family val="2"/>
      </rPr>
      <t>Baskerville, 1972</t>
    </r>
    <r>
      <rPr>
        <sz val="8"/>
        <color rgb="FF231F20"/>
        <rFont val="Calibri"/>
        <family val="2"/>
      </rPr>
      <t xml:space="preserve">) for underestimation. First, extending use of Baskerville’s correction to pseudo- data (generated from equations) seemed to be unwise without some justi- fication. Second, correction procedures may in fact introduce their own bias (for further information, see </t>
    </r>
    <r>
      <rPr>
        <sz val="8"/>
        <color rgb="FF2E3092"/>
        <rFont val="Calibri"/>
        <family val="2"/>
      </rPr>
      <t xml:space="preserve">Jenkins </t>
    </r>
    <r>
      <rPr>
        <i/>
        <sz val="8"/>
        <color rgb="FF2E3092"/>
        <rFont val="Calibri"/>
        <family val="2"/>
      </rPr>
      <t>et al</t>
    </r>
    <r>
      <rPr>
        <sz val="8"/>
        <color rgb="FF2E3092"/>
        <rFont val="Calibri"/>
        <family val="2"/>
      </rPr>
      <t xml:space="preserve">. (2003) </t>
    </r>
    <r>
      <rPr>
        <sz val="8"/>
        <color rgb="FF231F20"/>
        <rFont val="Calibri"/>
        <family val="2"/>
      </rPr>
      <t xml:space="preserve">and </t>
    </r>
    <r>
      <rPr>
        <sz val="8"/>
        <color rgb="FF2E3092"/>
        <rFont val="Calibri"/>
        <family val="2"/>
      </rPr>
      <t>Flewelling and Pienaar (1981)</t>
    </r>
    <r>
      <rPr>
        <sz val="8"/>
        <color rgb="FF231F20"/>
        <rFont val="Calibri"/>
        <family val="2"/>
      </rPr>
      <t xml:space="preserve">). The extensive research needed to determine if and how correction factors could be applied for this type of modeling was beyond the scope of our study.
</t>
    </r>
    <r>
      <rPr>
        <sz val="12"/>
        <color rgb="FF231F20"/>
        <rFont val="Arial"/>
        <family val="2"/>
      </rPr>
      <t xml:space="preserve">Results </t>
    </r>
    <r>
      <rPr>
        <i/>
        <sz val="10"/>
        <color rgb="FF231F20"/>
        <rFont val="Calibri"/>
        <family val="2"/>
      </rPr>
      <t xml:space="preserve">Aboveground biomass Conifers
</t>
    </r>
    <r>
      <rPr>
        <sz val="9"/>
        <color rgb="FF231F20"/>
        <rFont val="Calibri"/>
        <family val="2"/>
      </rPr>
      <t xml:space="preserve">Regression  analyses  resulted  in  equations  for  13  conifer  taxa (Table </t>
    </r>
    <r>
      <rPr>
        <sz val="9"/>
        <color rgb="FF2E3092"/>
        <rFont val="Calibri"/>
        <family val="2"/>
      </rPr>
      <t>5</t>
    </r>
    <r>
      <rPr>
        <sz val="9"/>
        <color rgb="FF231F20"/>
        <rFont val="Calibri"/>
        <family val="2"/>
      </rPr>
      <t xml:space="preserve">). Modeling was done within the genus or family (e.g. the Cupressaceae).
</t>
    </r>
    <r>
      <rPr>
        <sz val="9"/>
        <color rgb="FF231F20"/>
        <rFont val="Calibri"/>
        <family val="2"/>
      </rPr>
      <t xml:space="preserve">The main advantage of splits within genera was better regres- sion fit of pseudodata, often for small eastern-species trees. For </t>
    </r>
    <r>
      <rPr>
        <i/>
        <sz val="9"/>
        <color rgb="FF231F20"/>
        <rFont val="Calibri"/>
        <family val="2"/>
      </rPr>
      <t>Abies</t>
    </r>
    <r>
      <rPr>
        <sz val="9"/>
        <color rgb="FF231F20"/>
        <rFont val="Calibri"/>
        <family val="2"/>
      </rPr>
      <t xml:space="preserve">, </t>
    </r>
    <r>
      <rPr>
        <i/>
        <sz val="9"/>
        <color rgb="FF231F20"/>
        <rFont val="Calibri"/>
        <family val="2"/>
      </rPr>
      <t xml:space="preserve">Picea </t>
    </r>
    <r>
      <rPr>
        <sz val="9"/>
        <color rgb="FF231F20"/>
        <rFont val="Calibri"/>
        <family val="2"/>
      </rPr>
      <t xml:space="preserve">and </t>
    </r>
    <r>
      <rPr>
        <i/>
        <sz val="9"/>
        <color rgb="FF231F20"/>
        <rFont val="Calibri"/>
        <family val="2"/>
      </rPr>
      <t>Tsuga</t>
    </r>
    <r>
      <rPr>
        <sz val="9"/>
        <color rgb="FF231F20"/>
        <rFont val="Calibri"/>
        <family val="2"/>
      </rPr>
      <t xml:space="preserve">, specific gravitydifferencesbetweeneastern and western species nicely coincided with significant parameters, except for western </t>
    </r>
    <r>
      <rPr>
        <i/>
        <sz val="9"/>
        <color rgb="FF231F20"/>
        <rFont val="Calibri"/>
        <family val="2"/>
      </rPr>
      <t xml:space="preserve">Abies lasiocarpa </t>
    </r>
    <r>
      <rPr>
        <sz val="9"/>
        <color rgb="FF231F20"/>
        <rFont val="Calibri"/>
        <family val="2"/>
      </rPr>
      <t xml:space="preserve">which better fit with eastern
</t>
    </r>
    <r>
      <rPr>
        <i/>
        <sz val="9"/>
        <color rgb="FF231F20"/>
        <rFont val="Calibri"/>
        <family val="2"/>
      </rPr>
      <t xml:space="preserve">Abies  </t>
    </r>
    <r>
      <rPr>
        <sz val="9"/>
        <color rgb="FF231F20"/>
        <rFont val="Calibri"/>
        <family val="2"/>
      </rPr>
      <t xml:space="preserve">species.  </t>
    </r>
    <r>
      <rPr>
        <i/>
        <sz val="9"/>
        <color rgb="FF231F20"/>
        <rFont val="Calibri"/>
        <family val="2"/>
      </rPr>
      <t xml:space="preserve">Larix  </t>
    </r>
    <r>
      <rPr>
        <sz val="9"/>
        <color rgb="FF231F20"/>
        <rFont val="Calibri"/>
        <family val="2"/>
      </rPr>
      <t>included  eastern  and  western  species  but</t>
    </r>
  </si>
  <si>
    <r>
      <rPr>
        <sz val="9"/>
        <color rgb="FF231F20"/>
        <rFont val="Calibri"/>
        <family val="2"/>
      </rPr>
      <t xml:space="preserve">similar specific gravities and few pseudodata patterns precluded
</t>
    </r>
    <r>
      <rPr>
        <sz val="9"/>
        <color rgb="FF231F20"/>
        <rFont val="Calibri"/>
        <family val="2"/>
      </rPr>
      <t xml:space="preserve">separation. The large </t>
    </r>
    <r>
      <rPr>
        <i/>
        <sz val="9"/>
        <color rgb="FF231F20"/>
        <rFont val="Calibri"/>
        <family val="2"/>
      </rPr>
      <t xml:space="preserve">Pinus </t>
    </r>
    <r>
      <rPr>
        <sz val="9"/>
        <color rgb="FF231F20"/>
        <rFont val="Calibri"/>
        <family val="2"/>
      </rPr>
      <t>genus was difficult to model because it encompassed North America, included considerable pseudodata variation, anddiffered little in specific gravity fromeasttowest (e.g. ponderosa pine pseudodata spanned the entire range of variation for all  pines).  Southern  pine  species  (</t>
    </r>
    <r>
      <rPr>
        <i/>
        <sz val="9"/>
        <color rgb="FF231F20"/>
        <rFont val="Calibri"/>
        <family val="2"/>
      </rPr>
      <t xml:space="preserve">Pinus  </t>
    </r>
    <r>
      <rPr>
        <sz val="9"/>
        <color rgb="FF231F20"/>
        <rFont val="Calibri"/>
        <family val="2"/>
      </rPr>
      <t xml:space="preserve">subsection  </t>
    </r>
    <r>
      <rPr>
        <i/>
        <sz val="9"/>
        <color rgb="FF231F20"/>
        <rFont val="Calibri"/>
        <family val="2"/>
      </rPr>
      <t>Australes</t>
    </r>
    <r>
      <rPr>
        <sz val="9"/>
        <color rgb="FF231F20"/>
        <rFont val="Calibri"/>
        <family val="2"/>
      </rPr>
      <t xml:space="preserve">) with specific gravity    0.45 were an exception, and were separated from the rest.
</t>
    </r>
    <r>
      <rPr>
        <sz val="9"/>
        <color rgb="FF231F20"/>
        <rFont val="Calibri"/>
        <family val="2"/>
      </rPr>
      <t xml:space="preserve">Modeling the Cupressaceae family was more challenging. Our first inclination was to subset the well-represented </t>
    </r>
    <r>
      <rPr>
        <i/>
        <sz val="9"/>
        <color rgb="FF231F20"/>
        <rFont val="Calibri"/>
        <family val="2"/>
      </rPr>
      <t xml:space="preserve">Thuja </t>
    </r>
    <r>
      <rPr>
        <sz val="9"/>
        <color rgb="FF231F20"/>
        <rFont val="Calibri"/>
        <family val="2"/>
      </rPr>
      <t>genera andfurther separateeasternandwesternspeciesbasedonspecific gravity, as all showed significant test results, but this left too few pseudodata   to   model   the   rest– particularly   for   small   trees. However,   a   three-tier   specific-gravity-based   compromise   was found where the lowest specific gravity (</t>
    </r>
    <r>
      <rPr>
        <sz val="9"/>
        <color rgb="FF231F20"/>
        <rFont val="PMingLiU"/>
        <family val="1"/>
      </rPr>
      <t>,</t>
    </r>
    <r>
      <rPr>
        <sz val="9"/>
        <color rgb="FF231F20"/>
        <rFont val="Calibri"/>
        <family val="2"/>
      </rPr>
      <t xml:space="preserve">0.30) </t>
    </r>
    <r>
      <rPr>
        <i/>
        <sz val="9"/>
        <color rgb="FF231F20"/>
        <rFont val="Calibri"/>
        <family val="2"/>
      </rPr>
      <t xml:space="preserve">Thuja occidentalis </t>
    </r>
    <r>
      <rPr>
        <sz val="9"/>
        <color rgb="FF231F20"/>
        <rFont val="Calibri"/>
        <family val="2"/>
      </rPr>
      <t xml:space="preserve">was  separated  from  the  midrange  specific  gravity  (0.30 – 0.39) </t>
    </r>
    <r>
      <rPr>
        <i/>
        <sz val="9"/>
        <color rgb="FF231F20"/>
        <rFont val="Calibri"/>
        <family val="2"/>
      </rPr>
      <t xml:space="preserve">Thuja  placata </t>
    </r>
    <r>
      <rPr>
        <sz val="9"/>
        <color rgb="FF231F20"/>
        <rFont val="Calibri"/>
        <family val="2"/>
      </rPr>
      <t xml:space="preserve">and  other  western  Cupressaceae,  and  those  from the highest specific gravity (   0.40) Cupressaceae.
</t>
    </r>
    <r>
      <rPr>
        <sz val="9"/>
        <color rgb="FF231F20"/>
        <rFont val="Calibri"/>
        <family val="2"/>
      </rPr>
      <t xml:space="preserve">Comparison of prediction equations for the 13 conifer taxa illus- tratesthe importance of specific gravity in the biomass-to-diameter relationship (Figure </t>
    </r>
    <r>
      <rPr>
        <sz val="9"/>
        <color rgb="FF2E3092"/>
        <rFont val="Calibri"/>
        <family val="2"/>
      </rPr>
      <t>2</t>
    </r>
    <r>
      <rPr>
        <sz val="9"/>
        <color rgb="FF231F20"/>
        <rFont val="Calibri"/>
        <family val="2"/>
      </rPr>
      <t>). High-specific-gravity southern pines (</t>
    </r>
    <r>
      <rPr>
        <i/>
        <sz val="9"/>
        <color rgb="FF231F20"/>
        <rFont val="Calibri"/>
        <family val="2"/>
      </rPr>
      <t xml:space="preserve">Pinus </t>
    </r>
    <r>
      <rPr>
        <sz val="9"/>
        <color rgb="FF231F20"/>
        <rFont val="Calibri"/>
        <family val="2"/>
      </rPr>
      <t>0.45) and Douglas-fir (</t>
    </r>
    <r>
      <rPr>
        <i/>
        <sz val="9"/>
        <color rgb="FF231F20"/>
        <rFont val="Calibri"/>
        <family val="2"/>
      </rPr>
      <t>Pseudotsuga</t>
    </r>
    <r>
      <rPr>
        <sz val="9"/>
        <color rgb="FF231F20"/>
        <rFont val="Calibri"/>
        <family val="2"/>
      </rPr>
      <t xml:space="preserve">) show the most aboveground biomass   for   given   diameter,   low-specific-gravity   Cupressaceae show the least, and although midrange trends are less clear, gener- ally  higher specific gravity is associated  with more biomass  for a given dbh.
</t>
    </r>
    <r>
      <rPr>
        <i/>
        <sz val="10"/>
        <color rgb="FF231F20"/>
        <rFont val="Calibri"/>
        <family val="2"/>
      </rPr>
      <t xml:space="preserve">Hardwoods
</t>
    </r>
    <r>
      <rPr>
        <sz val="9"/>
        <color rgb="FF231F20"/>
        <rFont val="Calibri"/>
        <family val="2"/>
      </rPr>
      <t xml:space="preserve">Eighteen  taxa  equations  resulted  from  regression  analyses  of hardwood  species  (Table  </t>
    </r>
    <r>
      <rPr>
        <sz val="9"/>
        <color rgb="FF2E3092"/>
        <rFont val="Calibri"/>
        <family val="2"/>
      </rPr>
      <t>5</t>
    </r>
    <r>
      <rPr>
        <sz val="9"/>
        <color rgb="FF231F20"/>
        <rFont val="Calibri"/>
        <family val="2"/>
      </rPr>
      <t>).  Of  the  four  families  with  the  most pseudodata,  Aceraceae split  nicely at specific  gravity thresholds corresponding to hard (</t>
    </r>
    <r>
      <rPr>
        <i/>
        <sz val="9"/>
        <color rgb="FF231F20"/>
        <rFont val="Calibri"/>
        <family val="2"/>
      </rPr>
      <t>A. saccharum</t>
    </r>
    <r>
      <rPr>
        <sz val="9"/>
        <color rgb="FF231F20"/>
        <rFont val="Calibri"/>
        <family val="2"/>
      </rPr>
      <t xml:space="preserve">) and soft maple (other </t>
    </r>
    <r>
      <rPr>
        <i/>
        <sz val="9"/>
        <color rgb="FF231F20"/>
        <rFont val="Calibri"/>
        <family val="2"/>
      </rPr>
      <t xml:space="preserve">Acer </t>
    </r>
    <r>
      <rPr>
        <sz val="9"/>
        <color rgb="FF231F20"/>
        <rFont val="Calibri"/>
        <family val="2"/>
      </rPr>
      <t xml:space="preserve">species) and higher specific gravity aspen (and a few other higher specific  gravity  species)  split  from  lower  specific  gravity  balsam poplar  in  the  Salicaceae.  Betulaceae  and  Fagaceae  were  more troublesome because they included so many species. Betulaceae was separated into </t>
    </r>
    <r>
      <rPr>
        <i/>
        <sz val="9"/>
        <color rgb="FF231F20"/>
        <rFont val="Calibri"/>
        <family val="2"/>
      </rPr>
      <t xml:space="preserve">Alnus </t>
    </r>
    <r>
      <rPr>
        <sz val="9"/>
        <color rgb="FF231F20"/>
        <rFont val="Calibri"/>
        <family val="2"/>
      </rPr>
      <t xml:space="preserve">spp. and three more classes based on specific gravity.  Fagaceae  pseudodata  included  many species of similar  specific  gravity  that  could  only  be  statistically separated based on deciduous or evergreen species.
</t>
    </r>
    <r>
      <rPr>
        <sz val="9"/>
        <color rgb="FF231F20"/>
        <rFont val="Calibri"/>
        <family val="2"/>
      </rPr>
      <t>As  previously  mentioned,  Fabaceae  and  Juglandaceae  were combined, as were Hippocastanaceae and Tiliaceae, to represent the extreme high and low specific gravities for hardwood species. In  order  to  better  design  for  species  in  Fabaceae/Juglandaceae that were not included in our study (e.g. walnut (</t>
    </r>
    <r>
      <rPr>
        <i/>
        <sz val="9"/>
        <color rgb="FF231F20"/>
        <rFont val="Calibri"/>
        <family val="2"/>
      </rPr>
      <t>Juglans</t>
    </r>
    <r>
      <rPr>
        <sz val="9"/>
        <color rgb="FF231F20"/>
        <rFont val="Calibri"/>
        <family val="2"/>
      </rPr>
      <t>), butter- nut (</t>
    </r>
    <r>
      <rPr>
        <i/>
        <sz val="9"/>
        <color rgb="FF231F20"/>
        <rFont val="Calibri"/>
        <family val="2"/>
      </rPr>
      <t>Juglans cinerea</t>
    </r>
    <r>
      <rPr>
        <sz val="9"/>
        <color rgb="FF231F20"/>
        <rFont val="Calibri"/>
        <family val="2"/>
      </rPr>
      <t>), Kentucky coffeetree (</t>
    </r>
    <r>
      <rPr>
        <i/>
        <sz val="9"/>
        <color rgb="FF231F20"/>
        <rFont val="Calibri"/>
        <family val="2"/>
      </rPr>
      <t>Gymnocladus dioicus</t>
    </r>
    <r>
      <rPr>
        <sz val="9"/>
        <color rgb="FF231F20"/>
        <rFont val="Calibri"/>
        <family val="2"/>
      </rPr>
      <t>), yellowwood  (</t>
    </r>
    <r>
      <rPr>
        <i/>
        <sz val="9"/>
        <color rgb="FF231F20"/>
        <rFont val="Calibri"/>
        <family val="2"/>
      </rPr>
      <t>Cladrastis  kentukea</t>
    </r>
    <r>
      <rPr>
        <sz val="9"/>
        <color rgb="FF231F20"/>
        <rFont val="Calibri"/>
        <family val="2"/>
      </rPr>
      <t xml:space="preserve">)),  this  group  was  further  sepa- rated   into   </t>
    </r>
    <r>
      <rPr>
        <i/>
        <sz val="9"/>
        <color rgb="FF231F20"/>
        <rFont val="Calibri"/>
        <family val="2"/>
      </rPr>
      <t xml:space="preserve">Carya   </t>
    </r>
    <r>
      <rPr>
        <sz val="9"/>
        <color rgb="FF231F20"/>
        <rFont val="Calibri"/>
        <family val="2"/>
      </rPr>
      <t xml:space="preserve">and   other.   </t>
    </r>
    <r>
      <rPr>
        <i/>
        <sz val="9"/>
        <color rgb="FF231F20"/>
        <rFont val="Calibri"/>
        <family val="2"/>
      </rPr>
      <t xml:space="preserve">Carya   </t>
    </r>
    <r>
      <rPr>
        <sz val="9"/>
        <color rgb="FF231F20"/>
        <rFont val="Calibri"/>
        <family val="2"/>
      </rPr>
      <t xml:space="preserve">showed   particularly   high biomass  (for  a  given  dbh),  which  we  did  not  wish  to  presume applied  to  species  not  represented  in  our  data.  A  check  against </t>
    </r>
    <r>
      <rPr>
        <sz val="9"/>
        <color rgb="FF2E3092"/>
        <rFont val="Calibri"/>
        <family val="2"/>
      </rPr>
      <t xml:space="preserve">Wang’s   (2006)   </t>
    </r>
    <r>
      <rPr>
        <sz val="9"/>
        <color rgb="FF231F20"/>
        <rFont val="Calibri"/>
        <family val="2"/>
      </rPr>
      <t>walnut   (</t>
    </r>
    <r>
      <rPr>
        <i/>
        <sz val="9"/>
        <color rgb="FF231F20"/>
        <rFont val="Calibri"/>
        <family val="2"/>
      </rPr>
      <t>Juglans   mandshurica</t>
    </r>
    <r>
      <rPr>
        <sz val="9"/>
        <color rgb="FF231F20"/>
        <rFont val="Calibri"/>
        <family val="2"/>
      </rPr>
      <t xml:space="preserve">)   equation   from China showed a better match with the ‘other’ equation than the </t>
    </r>
    <r>
      <rPr>
        <i/>
        <sz val="9"/>
        <color rgb="FF231F20"/>
        <rFont val="Calibri"/>
        <family val="2"/>
      </rPr>
      <t xml:space="preserve">Carya </t>
    </r>
    <r>
      <rPr>
        <sz val="9"/>
        <color rgb="FF231F20"/>
        <rFont val="Calibri"/>
        <family val="2"/>
      </rPr>
      <t xml:space="preserve">equation, supporting our concern.
</t>
    </r>
    <r>
      <rPr>
        <sz val="9"/>
        <color rgb="FF231F20"/>
        <rFont val="Calibri"/>
        <family val="2"/>
      </rPr>
      <t xml:space="preserve">The  rest  of  the  hardwood  families  were  initially  grouped  to- gether, but Hamamelidaceae, Magnoliaceae and Oleaceae fam- ilies were separated based on sufficient pseudodata that tested different  from  the  rest  and  from  each other;  and  Oleaceae was further  separated  based  on  specific  gravity.  Although  some  of
</t>
    </r>
    <r>
      <rPr>
        <sz val="9"/>
        <color rgb="FF231F20"/>
        <rFont val="Calibri"/>
        <family val="2"/>
      </rPr>
      <t>these  separations  did  not  result  in  large  prediction  differences</t>
    </r>
  </si>
  <si>
    <r>
      <rPr>
        <sz val="8"/>
        <color rgb="FF231F20"/>
        <rFont val="Arial"/>
        <family val="2"/>
      </rPr>
      <t xml:space="preserve">Table 5  </t>
    </r>
    <r>
      <rPr>
        <sz val="8"/>
        <color rgb="FF231F20"/>
        <rFont val="Calibri"/>
        <family val="2"/>
      </rPr>
      <t>Aboveground biomass equation parameters for 13 conifer, 18 hardwood and 4 woodland taxa estimated from meta-analyses of 675</t>
    </r>
    <r>
      <rPr>
        <vertAlign val="superscript"/>
        <sz val="8"/>
        <color rgb="FF231F20"/>
        <rFont val="Calibri"/>
        <family val="2"/>
      </rPr>
      <t>1</t>
    </r>
    <r>
      <rPr>
        <sz val="8"/>
        <color rgb="FF231F20"/>
        <rFont val="Calibri"/>
        <family val="2"/>
      </rPr>
      <t xml:space="preserve"> </t>
    </r>
    <r>
      <rPr>
        <u/>
        <sz val="8"/>
        <color rgb="FF231F20"/>
        <rFont val="Calibri"/>
        <family val="2"/>
      </rPr>
      <t>published equations, where (with biomass in kg and diameter in cm) the biomass equation is: </t>
    </r>
    <r>
      <rPr>
        <i/>
        <u/>
        <sz val="8"/>
        <color rgb="FF231F20"/>
        <rFont val="Calibri"/>
        <family val="2"/>
      </rPr>
      <t>ln</t>
    </r>
    <r>
      <rPr>
        <u/>
        <sz val="8"/>
        <color rgb="FF231F20"/>
        <rFont val="Calibri"/>
        <family val="2"/>
      </rPr>
      <t>(biomass) </t>
    </r>
    <r>
      <rPr>
        <u/>
        <sz val="8"/>
        <color rgb="FF231F20"/>
        <rFont val="Palatino Linotype"/>
        <family val="1"/>
      </rPr>
      <t>¼ </t>
    </r>
    <r>
      <rPr>
        <u/>
        <sz val="8"/>
        <color rgb="FF231F20"/>
        <rFont val="Georgia"/>
        <family val="1"/>
      </rPr>
      <t>b</t>
    </r>
    <r>
      <rPr>
        <u/>
        <vertAlign val="subscript"/>
        <sz val="8"/>
        <color rgb="FF231F20"/>
        <rFont val="Calibri"/>
        <family val="2"/>
      </rPr>
      <t>0</t>
    </r>
    <r>
      <rPr>
        <u/>
        <sz val="8"/>
        <color rgb="FF231F20"/>
        <rFont val="Calibri"/>
        <family val="2"/>
      </rPr>
      <t> </t>
    </r>
    <r>
      <rPr>
        <u/>
        <sz val="8"/>
        <color rgb="FF231F20"/>
        <rFont val="Lucida Sans Unicode"/>
        <family val="2"/>
      </rPr>
      <t>+ </t>
    </r>
    <r>
      <rPr>
        <u/>
        <sz val="8"/>
        <color rgb="FF231F20"/>
        <rFont val="Georgia"/>
        <family val="1"/>
      </rPr>
      <t>b</t>
    </r>
    <r>
      <rPr>
        <u/>
        <vertAlign val="subscript"/>
        <sz val="8"/>
        <color rgb="FF231F20"/>
        <rFont val="Calibri"/>
        <family val="2"/>
      </rPr>
      <t>1</t>
    </r>
    <r>
      <rPr>
        <u/>
        <sz val="8"/>
        <color rgb="FF231F20"/>
        <rFont val="Calibri"/>
        <family val="2"/>
      </rPr>
      <t> </t>
    </r>
    <r>
      <rPr>
        <i/>
        <u/>
        <sz val="8"/>
        <color rgb="FF231F20"/>
        <rFont val="Calibri"/>
        <family val="2"/>
      </rPr>
      <t>ln</t>
    </r>
    <r>
      <rPr>
        <u/>
        <sz val="8"/>
        <color rgb="FF231F20"/>
        <rFont val="Calibri"/>
        <family val="2"/>
      </rPr>
      <t>(diameter)                                           </t>
    </r>
  </si>
  <si>
    <r>
      <rPr>
        <sz val="8"/>
        <color rgb="FF231F20"/>
        <rFont val="Calibri"/>
        <family val="2"/>
      </rPr>
      <t>Group</t>
    </r>
  </si>
  <si>
    <r>
      <rPr>
        <sz val="8"/>
        <color rgb="FF231F20"/>
        <rFont val="Calibri"/>
        <family val="2"/>
      </rPr>
      <t>Median specific gravity</t>
    </r>
  </si>
  <si>
    <r>
      <rPr>
        <sz val="8"/>
        <color rgb="FF231F20"/>
        <rFont val="Georgia"/>
        <family val="1"/>
      </rPr>
      <t>b</t>
    </r>
    <r>
      <rPr>
        <vertAlign val="subscript"/>
        <sz val="8"/>
        <color rgb="FF231F20"/>
        <rFont val="Calibri"/>
        <family val="2"/>
      </rPr>
      <t>0</t>
    </r>
  </si>
  <si>
    <r>
      <rPr>
        <sz val="8"/>
        <color rgb="FF231F20"/>
        <rFont val="Georgia"/>
        <family val="1"/>
      </rPr>
      <t>b</t>
    </r>
    <r>
      <rPr>
        <vertAlign val="subscript"/>
        <sz val="8"/>
        <color rgb="FF231F20"/>
        <rFont val="Calibri"/>
        <family val="2"/>
      </rPr>
      <t>1</t>
    </r>
  </si>
  <si>
    <r>
      <rPr>
        <sz val="8"/>
        <color rgb="FF231F20"/>
        <rFont val="Calibri"/>
        <family val="2"/>
      </rPr>
      <t>No. of pseudodata</t>
    </r>
  </si>
  <si>
    <r>
      <rPr>
        <sz val="8"/>
        <color rgb="FF231F20"/>
        <rFont val="Calibri"/>
        <family val="2"/>
      </rPr>
      <t>No. of equations</t>
    </r>
    <r>
      <rPr>
        <vertAlign val="superscript"/>
        <sz val="8"/>
        <color rgb="FF231F20"/>
        <rFont val="Calibri"/>
        <family val="2"/>
      </rPr>
      <t>1</t>
    </r>
  </si>
  <si>
    <r>
      <rPr>
        <sz val="8"/>
        <color rgb="FF231F20"/>
        <rFont val="Calibri"/>
        <family val="2"/>
      </rPr>
      <t>Diameter</t>
    </r>
  </si>
  <si>
    <r>
      <rPr>
        <sz val="8"/>
        <color rgb="FF231F20"/>
        <rFont val="Calibri"/>
        <family val="2"/>
      </rPr>
      <t>Diameter range (cm)</t>
    </r>
  </si>
  <si>
    <r>
      <rPr>
        <i/>
        <sz val="8"/>
        <color rgb="FF231F20"/>
        <rFont val="Calibri"/>
        <family val="2"/>
      </rPr>
      <t>R</t>
    </r>
    <r>
      <rPr>
        <vertAlign val="superscript"/>
        <sz val="8"/>
        <color rgb="FF231F20"/>
        <rFont val="Calibri"/>
        <family val="2"/>
      </rPr>
      <t>2</t>
    </r>
    <r>
      <rPr>
        <sz val="8"/>
        <color rgb="FF231F20"/>
        <rFont val="Calibri"/>
        <family val="2"/>
      </rPr>
      <t xml:space="preserve">-
</t>
    </r>
    <r>
      <rPr>
        <sz val="8"/>
        <color rgb="FF231F20"/>
        <rFont val="Calibri"/>
        <family val="2"/>
      </rPr>
      <t>statistic</t>
    </r>
  </si>
  <si>
    <r>
      <rPr>
        <sz val="8"/>
        <color rgb="FF231F20"/>
        <rFont val="Calibri"/>
        <family val="2"/>
      </rPr>
      <t>Conifer</t>
    </r>
  </si>
  <si>
    <r>
      <rPr>
        <sz val="8"/>
        <color rgb="FF231F20"/>
        <rFont val="PMingLiU"/>
        <family val="1"/>
      </rPr>
      <t>2</t>
    </r>
    <r>
      <rPr>
        <sz val="8"/>
        <color rgb="FF231F20"/>
        <rFont val="Calibri"/>
        <family val="2"/>
      </rPr>
      <t>2.3123</t>
    </r>
  </si>
  <si>
    <r>
      <rPr>
        <sz val="8"/>
        <color rgb="FF231F20"/>
        <rFont val="Calibri"/>
        <family val="2"/>
      </rPr>
      <t>dbh</t>
    </r>
  </si>
  <si>
    <r>
      <rPr>
        <sz val="8"/>
        <color rgb="FF231F20"/>
        <rFont val="Calibri"/>
        <family val="2"/>
      </rPr>
      <t>3– 69</t>
    </r>
  </si>
  <si>
    <r>
      <rPr>
        <sz val="8"/>
        <color rgb="FF231F20"/>
        <rFont val="PMingLiU"/>
        <family val="1"/>
      </rPr>
      <t>2</t>
    </r>
    <r>
      <rPr>
        <sz val="8"/>
        <color rgb="FF231F20"/>
        <rFont val="Calibri"/>
        <family val="2"/>
      </rPr>
      <t>3.1774</t>
    </r>
  </si>
  <si>
    <r>
      <rPr>
        <sz val="8"/>
        <color rgb="FF231F20"/>
        <rFont val="Calibri"/>
        <family val="2"/>
      </rPr>
      <t>3– 236</t>
    </r>
  </si>
  <si>
    <r>
      <rPr>
        <sz val="8"/>
        <color rgb="FF231F20"/>
        <rFont val="Calibri"/>
        <family val="2"/>
      </rPr>
      <t xml:space="preserve">Conifer            Cupressaceae </t>
    </r>
    <r>
      <rPr>
        <sz val="8"/>
        <color rgb="FF231F20"/>
        <rFont val="PMingLiU"/>
        <family val="1"/>
      </rPr>
      <t xml:space="preserve">, </t>
    </r>
    <r>
      <rPr>
        <sz val="8"/>
        <color rgb="FF231F20"/>
        <rFont val="Calibri"/>
        <family val="2"/>
      </rPr>
      <t xml:space="preserve">0.30 spg                    0.29                   </t>
    </r>
    <r>
      <rPr>
        <sz val="8"/>
        <color rgb="FF231F20"/>
        <rFont val="PMingLiU"/>
        <family val="1"/>
      </rPr>
      <t>2</t>
    </r>
    <r>
      <rPr>
        <sz val="8"/>
        <color rgb="FF231F20"/>
        <rFont val="Calibri"/>
        <family val="2"/>
      </rPr>
      <t xml:space="preserve">1.9615     2.1063       48                          6                        dbh                3– 66                   0.76
</t>
    </r>
    <r>
      <rPr>
        <sz val="8"/>
        <color rgb="FF231F20"/>
        <rFont val="Calibri"/>
        <family val="2"/>
      </rPr>
      <t xml:space="preserve">Conifer            Cupressaceae 0.30– 0.39 spg            0.34                   </t>
    </r>
    <r>
      <rPr>
        <sz val="8"/>
        <color rgb="FF231F20"/>
        <rFont val="PMingLiU"/>
        <family val="1"/>
      </rPr>
      <t>2</t>
    </r>
    <r>
      <rPr>
        <sz val="8"/>
        <color rgb="FF231F20"/>
        <rFont val="Calibri"/>
        <family val="2"/>
      </rPr>
      <t xml:space="preserve">2.7765     2.4195     164                        10                        dbh                3– 614                0.76
</t>
    </r>
    <r>
      <rPr>
        <sz val="8"/>
        <color rgb="FF231F20"/>
        <rFont val="Calibri"/>
        <family val="2"/>
      </rPr>
      <t xml:space="preserve">Conifer            Cupressaceae </t>
    </r>
    <r>
      <rPr>
        <sz val="8"/>
        <color rgb="FF231F20"/>
        <rFont val="Lucida Sans Unicode"/>
        <family val="2"/>
      </rPr>
      <t xml:space="preserve">≥ </t>
    </r>
    <r>
      <rPr>
        <sz val="8"/>
        <color rgb="FF231F20"/>
        <rFont val="Calibri"/>
        <family val="2"/>
      </rPr>
      <t xml:space="preserve">0.40 spg                    0.43                   </t>
    </r>
    <r>
      <rPr>
        <sz val="8"/>
        <color rgb="FF231F20"/>
        <rFont val="PMingLiU"/>
        <family val="1"/>
      </rPr>
      <t>2</t>
    </r>
    <r>
      <rPr>
        <sz val="8"/>
        <color rgb="FF231F20"/>
        <rFont val="Calibri"/>
        <family val="2"/>
      </rPr>
      <t xml:space="preserve">2.6327     2.4757       55                          6                        dbh                3– 109                0.76
</t>
    </r>
    <r>
      <rPr>
        <sz val="8"/>
        <color rgb="FF231F20"/>
        <rFont val="Calibri"/>
        <family val="2"/>
      </rPr>
      <t xml:space="preserve">Conifer            Larix                                                           0.49                   </t>
    </r>
    <r>
      <rPr>
        <sz val="8"/>
        <color rgb="FF231F20"/>
        <rFont val="PMingLiU"/>
        <family val="1"/>
      </rPr>
      <t>2</t>
    </r>
    <r>
      <rPr>
        <sz val="8"/>
        <color rgb="FF231F20"/>
        <rFont val="Calibri"/>
        <family val="2"/>
      </rPr>
      <t xml:space="preserve">2.3012     2.3853       84                        11                        dbh                3– 98                   0.85
</t>
    </r>
    <r>
      <rPr>
        <sz val="8"/>
        <color rgb="FF231F20"/>
        <rFont val="Calibri"/>
        <family val="2"/>
      </rPr>
      <t xml:space="preserve">Conifer            Picea </t>
    </r>
    <r>
      <rPr>
        <sz val="8"/>
        <color rgb="FF231F20"/>
        <rFont val="PMingLiU"/>
        <family val="1"/>
      </rPr>
      <t xml:space="preserve">, </t>
    </r>
    <r>
      <rPr>
        <sz val="8"/>
        <color rgb="FF231F20"/>
        <rFont val="Calibri"/>
        <family val="2"/>
      </rPr>
      <t xml:space="preserve">0.35 spg                                    0.33                   </t>
    </r>
    <r>
      <rPr>
        <sz val="8"/>
        <color rgb="FF231F20"/>
        <rFont val="PMingLiU"/>
        <family val="1"/>
      </rPr>
      <t>2</t>
    </r>
    <r>
      <rPr>
        <sz val="8"/>
        <color rgb="FF231F20"/>
        <rFont val="Calibri"/>
        <family val="2"/>
      </rPr>
      <t xml:space="preserve">3.0300     2.5567     128                          8                        dbh                3– 283                0.81
</t>
    </r>
    <r>
      <rPr>
        <sz val="8"/>
        <color rgb="FF231F20"/>
        <rFont val="Calibri"/>
        <family val="2"/>
      </rPr>
      <t xml:space="preserve">Conifer            Picea </t>
    </r>
    <r>
      <rPr>
        <sz val="8"/>
        <color rgb="FF231F20"/>
        <rFont val="Lucida Sans Unicode"/>
        <family val="2"/>
      </rPr>
      <t xml:space="preserve">≥ </t>
    </r>
    <r>
      <rPr>
        <sz val="8"/>
        <color rgb="FF231F20"/>
        <rFont val="Calibri"/>
        <family val="2"/>
      </rPr>
      <t xml:space="preserve">0.35 spg                                     0.37                   </t>
    </r>
    <r>
      <rPr>
        <sz val="8"/>
        <color rgb="FF231F20"/>
        <rFont val="PMingLiU"/>
        <family val="1"/>
      </rPr>
      <t>2</t>
    </r>
    <r>
      <rPr>
        <sz val="8"/>
        <color rgb="FF231F20"/>
        <rFont val="Calibri"/>
        <family val="2"/>
      </rPr>
      <t xml:space="preserve">2.1364     2.3233     289                        46                        dbh                3– 72                   0.81
</t>
    </r>
    <r>
      <rPr>
        <sz val="8"/>
        <color rgb="FF231F20"/>
        <rFont val="Calibri"/>
        <family val="2"/>
      </rPr>
      <t xml:space="preserve">Conifer            Pinus </t>
    </r>
    <r>
      <rPr>
        <sz val="8"/>
        <color rgb="FF231F20"/>
        <rFont val="PMingLiU"/>
        <family val="1"/>
      </rPr>
      <t xml:space="preserve">, </t>
    </r>
    <r>
      <rPr>
        <sz val="8"/>
        <color rgb="FF231F20"/>
        <rFont val="Calibri"/>
        <family val="2"/>
      </rPr>
      <t xml:space="preserve">0.45 spg                                    0.39                   </t>
    </r>
    <r>
      <rPr>
        <sz val="8"/>
        <color rgb="FF231F20"/>
        <rFont val="PMingLiU"/>
        <family val="1"/>
      </rPr>
      <t>2</t>
    </r>
    <r>
      <rPr>
        <sz val="8"/>
        <color rgb="FF231F20"/>
        <rFont val="Calibri"/>
        <family val="2"/>
      </rPr>
      <t xml:space="preserve">2.6177     2.4638     561                        70                        dbh                3– 180                0.83
</t>
    </r>
    <r>
      <rPr>
        <sz val="8"/>
        <color rgb="FF231F20"/>
        <rFont val="Calibri"/>
        <family val="2"/>
      </rPr>
      <t xml:space="preserve">Conifer            Pinus </t>
    </r>
    <r>
      <rPr>
        <sz val="8"/>
        <color rgb="FF231F20"/>
        <rFont val="Lucida Sans Unicode"/>
        <family val="2"/>
      </rPr>
      <t xml:space="preserve">≥ </t>
    </r>
    <r>
      <rPr>
        <sz val="8"/>
        <color rgb="FF231F20"/>
        <rFont val="Calibri"/>
        <family val="2"/>
      </rPr>
      <t xml:space="preserve">0.45 spg                                     0.47                   </t>
    </r>
    <r>
      <rPr>
        <sz val="8"/>
        <color rgb="FF231F20"/>
        <rFont val="PMingLiU"/>
        <family val="1"/>
      </rPr>
      <t>2</t>
    </r>
    <r>
      <rPr>
        <sz val="8"/>
        <color rgb="FF231F20"/>
        <rFont val="Calibri"/>
        <family val="2"/>
      </rPr>
      <t xml:space="preserve">3.0506     2.6465     162                        28                        dbh                3– 56                   0.83
</t>
    </r>
    <r>
      <rPr>
        <sz val="8"/>
        <color rgb="FF231F20"/>
        <rFont val="Calibri"/>
        <family val="2"/>
      </rPr>
      <t xml:space="preserve">Conifer            Pseudotsuga                                           0.45                   </t>
    </r>
    <r>
      <rPr>
        <sz val="8"/>
        <color rgb="FF231F20"/>
        <rFont val="PMingLiU"/>
        <family val="1"/>
      </rPr>
      <t>2</t>
    </r>
    <r>
      <rPr>
        <sz val="8"/>
        <color rgb="FF231F20"/>
        <rFont val="Calibri"/>
        <family val="2"/>
      </rPr>
      <t xml:space="preserve">2.4623     2.4852     253                        23                        dbh                3– 215                0.86
</t>
    </r>
    <r>
      <rPr>
        <sz val="8"/>
        <color rgb="FF231F20"/>
        <rFont val="Calibri"/>
        <family val="2"/>
      </rPr>
      <t xml:space="preserve">Conifer            Tsuga </t>
    </r>
    <r>
      <rPr>
        <sz val="8"/>
        <color rgb="FF231F20"/>
        <rFont val="PMingLiU"/>
        <family val="1"/>
      </rPr>
      <t xml:space="preserve">, </t>
    </r>
    <r>
      <rPr>
        <sz val="8"/>
        <color rgb="FF231F20"/>
        <rFont val="Calibri"/>
        <family val="2"/>
      </rPr>
      <t xml:space="preserve">0.40 spg                                   0.38                   </t>
    </r>
    <r>
      <rPr>
        <sz val="8"/>
        <color rgb="FF231F20"/>
        <rFont val="PMingLiU"/>
        <family val="1"/>
      </rPr>
      <t>2</t>
    </r>
    <r>
      <rPr>
        <sz val="8"/>
        <color rgb="FF231F20"/>
        <rFont val="Calibri"/>
        <family val="2"/>
      </rPr>
      <t xml:space="preserve">2.3480     2.3876       65                          9                        dbh                3– 85                   0.85
</t>
    </r>
    <r>
      <rPr>
        <sz val="8"/>
        <color rgb="FF231F20"/>
        <rFont val="Calibri"/>
        <family val="2"/>
      </rPr>
      <t xml:space="preserve">Conifer            Tsuga </t>
    </r>
    <r>
      <rPr>
        <sz val="8"/>
        <color rgb="FF231F20"/>
        <rFont val="Lucida Sans Unicode"/>
        <family val="2"/>
      </rPr>
      <t xml:space="preserve">≥ </t>
    </r>
    <r>
      <rPr>
        <sz val="8"/>
        <color rgb="FF231F20"/>
        <rFont val="Calibri"/>
        <family val="2"/>
      </rPr>
      <t xml:space="preserve">0.40 spg                                   0.42                   </t>
    </r>
    <r>
      <rPr>
        <sz val="8"/>
        <color rgb="FF231F20"/>
        <rFont val="PMingLiU"/>
        <family val="1"/>
      </rPr>
      <t>2</t>
    </r>
    <r>
      <rPr>
        <sz val="8"/>
        <color rgb="FF231F20"/>
        <rFont val="Calibri"/>
        <family val="2"/>
      </rPr>
      <t xml:space="preserve">2.9208     2.5697     163                        14                        dbh                3– 172                0.85
</t>
    </r>
    <r>
      <rPr>
        <sz val="8"/>
        <color rgb="FF231F20"/>
        <rFont val="Calibri"/>
        <family val="2"/>
      </rPr>
      <t xml:space="preserve">Hardwood     Aceraceae </t>
    </r>
    <r>
      <rPr>
        <sz val="8"/>
        <color rgb="FF231F20"/>
        <rFont val="PMingLiU"/>
        <family val="1"/>
      </rPr>
      <t xml:space="preserve">, </t>
    </r>
    <r>
      <rPr>
        <sz val="8"/>
        <color rgb="FF231F20"/>
        <rFont val="Calibri"/>
        <family val="2"/>
      </rPr>
      <t xml:space="preserve">0.50 spg                          0.44                   </t>
    </r>
    <r>
      <rPr>
        <sz val="8"/>
        <color rgb="FF231F20"/>
        <rFont val="PMingLiU"/>
        <family val="1"/>
      </rPr>
      <t>2</t>
    </r>
    <r>
      <rPr>
        <sz val="8"/>
        <color rgb="FF231F20"/>
        <rFont val="Calibri"/>
        <family val="2"/>
      </rPr>
      <t xml:space="preserve">2.0470     2.3852     243                        43                        dbh                3– 66                   0.84
</t>
    </r>
    <r>
      <rPr>
        <sz val="8"/>
        <color rgb="FF231F20"/>
        <rFont val="Calibri"/>
        <family val="2"/>
      </rPr>
      <t xml:space="preserve">Hardwood     Aceraceae </t>
    </r>
    <r>
      <rPr>
        <sz val="8"/>
        <color rgb="FF231F20"/>
        <rFont val="Lucida Sans Unicode"/>
        <family val="2"/>
      </rPr>
      <t xml:space="preserve">≥ </t>
    </r>
    <r>
      <rPr>
        <sz val="8"/>
        <color rgb="FF231F20"/>
        <rFont val="Calibri"/>
        <family val="2"/>
      </rPr>
      <t xml:space="preserve">0.50 spg                           0.56                   </t>
    </r>
    <r>
      <rPr>
        <sz val="8"/>
        <color rgb="FF231F20"/>
        <rFont val="PMingLiU"/>
        <family val="1"/>
      </rPr>
      <t>2</t>
    </r>
    <r>
      <rPr>
        <sz val="8"/>
        <color rgb="FF231F20"/>
        <rFont val="Calibri"/>
        <family val="2"/>
      </rPr>
      <t xml:space="preserve">1.8011     2.3852     200                        24                        dbh                3– 70                   0.84
</t>
    </r>
    <r>
      <rPr>
        <sz val="8"/>
        <color rgb="FF231F20"/>
        <rFont val="Calibri"/>
        <family val="2"/>
      </rPr>
      <t xml:space="preserve">Hardwood     Betulaceae </t>
    </r>
    <r>
      <rPr>
        <sz val="8"/>
        <color rgb="FF231F20"/>
        <rFont val="PMingLiU"/>
        <family val="1"/>
      </rPr>
      <t xml:space="preserve">, </t>
    </r>
    <r>
      <rPr>
        <sz val="8"/>
        <color rgb="FF231F20"/>
        <rFont val="Calibri"/>
        <family val="2"/>
      </rPr>
      <t xml:space="preserve">0.40 spg                         0.37                   </t>
    </r>
    <r>
      <rPr>
        <sz val="8"/>
        <color rgb="FF231F20"/>
        <rFont val="PMingLiU"/>
        <family val="1"/>
      </rPr>
      <t>2</t>
    </r>
    <r>
      <rPr>
        <sz val="8"/>
        <color rgb="FF231F20"/>
        <rFont val="Calibri"/>
        <family val="2"/>
      </rPr>
      <t xml:space="preserve">2.5932     2.5349       46                        10                        dbh                3– 64                   0.81
</t>
    </r>
    <r>
      <rPr>
        <sz val="8"/>
        <color rgb="FF231F20"/>
        <rFont val="Calibri"/>
        <family val="2"/>
      </rPr>
      <t xml:space="preserve">Hardwood     Betulaceae 0.40 – 0.49 spg                  0.47                   </t>
    </r>
    <r>
      <rPr>
        <sz val="8"/>
        <color rgb="FF231F20"/>
        <rFont val="PMingLiU"/>
        <family val="1"/>
      </rPr>
      <t>2</t>
    </r>
    <r>
      <rPr>
        <sz val="8"/>
        <color rgb="FF231F20"/>
        <rFont val="Calibri"/>
        <family val="2"/>
      </rPr>
      <t xml:space="preserve">2.2271     2.4513     145                        29                        dbh                3– 51                   0.81
</t>
    </r>
    <r>
      <rPr>
        <sz val="8"/>
        <color rgb="FF231F20"/>
        <rFont val="Calibri"/>
        <family val="2"/>
      </rPr>
      <t xml:space="preserve">Hardwood     Betulaceae 0.50 – 0.59 spg                  0.55                   </t>
    </r>
    <r>
      <rPr>
        <sz val="8"/>
        <color rgb="FF231F20"/>
        <rFont val="PMingLiU"/>
        <family val="1"/>
      </rPr>
      <t>2</t>
    </r>
    <r>
      <rPr>
        <sz val="8"/>
        <color rgb="FF231F20"/>
        <rFont val="Calibri"/>
        <family val="2"/>
      </rPr>
      <t xml:space="preserve">1.8096     2.3480     134                        16                        dbh                3– 70                   0.81
</t>
    </r>
    <r>
      <rPr>
        <sz val="8"/>
        <color rgb="FF231F20"/>
        <rFont val="Calibri"/>
        <family val="2"/>
      </rPr>
      <t xml:space="preserve">Hardwood     Betulaceae </t>
    </r>
    <r>
      <rPr>
        <sz val="8"/>
        <color rgb="FF231F20"/>
        <rFont val="Lucida Sans Unicode"/>
        <family val="2"/>
      </rPr>
      <t xml:space="preserve">≥ </t>
    </r>
    <r>
      <rPr>
        <sz val="8"/>
        <color rgb="FF231F20"/>
        <rFont val="Calibri"/>
        <family val="2"/>
      </rPr>
      <t xml:space="preserve">0.60 spg                         0.62                   </t>
    </r>
    <r>
      <rPr>
        <sz val="8"/>
        <color rgb="FF231F20"/>
        <rFont val="PMingLiU"/>
        <family val="1"/>
      </rPr>
      <t>2</t>
    </r>
    <r>
      <rPr>
        <sz val="8"/>
        <color rgb="FF231F20"/>
        <rFont val="Calibri"/>
        <family val="2"/>
      </rPr>
      <t>2.2652     2.5349       55                        11                        dbh                3– 47                   0.81</t>
    </r>
  </si>
  <si>
    <r>
      <rPr>
        <sz val="8"/>
        <color rgb="FF231F20"/>
        <rFont val="Calibri"/>
        <family val="2"/>
      </rPr>
      <t>Hardwood</t>
    </r>
  </si>
  <si>
    <r>
      <rPr>
        <sz val="8"/>
        <color rgb="FF231F20"/>
        <rFont val="Calibri"/>
        <family val="2"/>
      </rPr>
      <t xml:space="preserve">Cornaceae/Ericaceae/
</t>
    </r>
    <r>
      <rPr>
        <sz val="8"/>
        <color rgb="FF231F20"/>
        <rFont val="Calibri"/>
        <family val="2"/>
      </rPr>
      <t>Lauraceae/Platanaceae/ Rosaceae/Ulmaceae</t>
    </r>
  </si>
  <si>
    <r>
      <rPr>
        <sz val="8"/>
        <color rgb="FF231F20"/>
        <rFont val="PMingLiU"/>
        <family val="1"/>
      </rPr>
      <t>2</t>
    </r>
    <r>
      <rPr>
        <sz val="8"/>
        <color rgb="FF231F20"/>
        <rFont val="Calibri"/>
        <family val="2"/>
      </rPr>
      <t>2.2118</t>
    </r>
  </si>
  <si>
    <r>
      <rPr>
        <sz val="8"/>
        <color rgb="FF231F20"/>
        <rFont val="Calibri"/>
        <family val="2"/>
      </rPr>
      <t>3– 64</t>
    </r>
  </si>
  <si>
    <r>
      <rPr>
        <sz val="8"/>
        <color rgb="FF231F20"/>
        <rFont val="Calibri"/>
        <family val="2"/>
      </rPr>
      <t>Fabaceae/Juglandaceae,</t>
    </r>
  </si>
  <si>
    <r>
      <rPr>
        <sz val="8"/>
        <color rgb="FF231F20"/>
        <rFont val="PMingLiU"/>
        <family val="1"/>
      </rPr>
      <t>2</t>
    </r>
    <r>
      <rPr>
        <sz val="8"/>
        <color rgb="FF231F20"/>
        <rFont val="Calibri"/>
        <family val="2"/>
      </rPr>
      <t>2.5095</t>
    </r>
  </si>
  <si>
    <r>
      <rPr>
        <sz val="8"/>
        <color rgb="FF231F20"/>
        <rFont val="Calibri"/>
        <family val="2"/>
      </rPr>
      <t>3– 70</t>
    </r>
  </si>
  <si>
    <r>
      <rPr>
        <sz val="8"/>
        <color rgb="FF231F20"/>
        <rFont val="Calibri"/>
        <family val="2"/>
      </rPr>
      <t>Carya</t>
    </r>
  </si>
  <si>
    <r>
      <rPr>
        <sz val="8"/>
        <color rgb="FF231F20"/>
        <rFont val="Calibri"/>
        <family val="2"/>
      </rPr>
      <t>4– 42</t>
    </r>
  </si>
  <si>
    <r>
      <rPr>
        <sz val="8"/>
        <color rgb="FF231F20"/>
        <rFont val="PMingLiU"/>
        <family val="1"/>
      </rPr>
      <t>2</t>
    </r>
    <r>
      <rPr>
        <sz val="8"/>
        <color rgb="FF231F20"/>
        <rFont val="Calibri"/>
        <family val="2"/>
      </rPr>
      <t>2.0705</t>
    </r>
  </si>
  <si>
    <r>
      <rPr>
        <sz val="8"/>
        <color rgb="FF231F20"/>
        <rFont val="Calibri"/>
        <family val="2"/>
      </rPr>
      <t>3– 89</t>
    </r>
  </si>
  <si>
    <r>
      <rPr>
        <sz val="8"/>
        <color rgb="FF231F20"/>
        <rFont val="PMingLiU"/>
        <family val="1"/>
      </rPr>
      <t>2</t>
    </r>
    <r>
      <rPr>
        <sz val="8"/>
        <color rgb="FF231F20"/>
        <rFont val="Calibri"/>
        <family val="2"/>
      </rPr>
      <t>2.2198</t>
    </r>
  </si>
  <si>
    <r>
      <rPr>
        <sz val="8"/>
        <color rgb="FF231F20"/>
        <rFont val="Calibri"/>
        <family val="2"/>
      </rPr>
      <t>3– 66</t>
    </r>
  </si>
  <si>
    <r>
      <rPr>
        <sz val="8"/>
        <color rgb="FF231F20"/>
        <rFont val="PMingLiU"/>
        <family val="1"/>
      </rPr>
      <t>2</t>
    </r>
    <r>
      <rPr>
        <sz val="8"/>
        <color rgb="FF231F20"/>
        <rFont val="Calibri"/>
        <family val="2"/>
      </rPr>
      <t>2.6390</t>
    </r>
  </si>
  <si>
    <r>
      <rPr>
        <sz val="8"/>
        <color rgb="FF231F20"/>
        <rFont val="Calibri"/>
        <family val="2"/>
      </rPr>
      <t>3– 53</t>
    </r>
  </si>
  <si>
    <r>
      <rPr>
        <sz val="8"/>
        <color rgb="FF231F20"/>
        <rFont val="PMingLiU"/>
        <family val="1"/>
      </rPr>
      <t>2</t>
    </r>
    <r>
      <rPr>
        <sz val="8"/>
        <color rgb="FF231F20"/>
        <rFont val="Calibri"/>
        <family val="2"/>
      </rPr>
      <t>2.4108</t>
    </r>
  </si>
  <si>
    <r>
      <rPr>
        <sz val="8"/>
        <color rgb="FF231F20"/>
        <rFont val="Calibri"/>
        <family val="2"/>
      </rPr>
      <t>3– 56</t>
    </r>
  </si>
  <si>
    <r>
      <rPr>
        <sz val="8"/>
        <color rgb="FF231F20"/>
        <rFont val="PMingLiU"/>
        <family val="1"/>
      </rPr>
      <t>2</t>
    </r>
    <r>
      <rPr>
        <sz val="8"/>
        <color rgb="FF231F20"/>
        <rFont val="Calibri"/>
        <family val="2"/>
      </rPr>
      <t>2.5497</t>
    </r>
  </si>
  <si>
    <r>
      <rPr>
        <sz val="8"/>
        <color rgb="FF231F20"/>
        <rFont val="Calibri"/>
        <family val="2"/>
      </rPr>
      <t>3– 65</t>
    </r>
  </si>
  <si>
    <r>
      <rPr>
        <sz val="8"/>
        <color rgb="FF231F20"/>
        <rFont val="PMingLiU"/>
        <family val="1"/>
      </rPr>
      <t>2</t>
    </r>
    <r>
      <rPr>
        <sz val="8"/>
        <color rgb="FF231F20"/>
        <rFont val="Calibri"/>
        <family val="2"/>
      </rPr>
      <t>2.0314</t>
    </r>
  </si>
  <si>
    <r>
      <rPr>
        <sz val="8"/>
        <color rgb="FF231F20"/>
        <rFont val="Calibri"/>
        <family val="2"/>
      </rPr>
      <t>3– 43</t>
    </r>
  </si>
  <si>
    <r>
      <rPr>
        <sz val="8"/>
        <color rgb="FF231F20"/>
        <rFont val="Calibri"/>
        <family val="2"/>
      </rPr>
      <t xml:space="preserve">Oleaceae </t>
    </r>
    <r>
      <rPr>
        <sz val="8"/>
        <color rgb="FF231F20"/>
        <rFont val="Lucida Sans Unicode"/>
        <family val="2"/>
      </rPr>
      <t xml:space="preserve">≥ </t>
    </r>
    <r>
      <rPr>
        <sz val="8"/>
        <color rgb="FF231F20"/>
        <rFont val="Calibri"/>
        <family val="2"/>
      </rPr>
      <t>0.55 spg</t>
    </r>
  </si>
  <si>
    <r>
      <rPr>
        <sz val="8"/>
        <color rgb="FF231F20"/>
        <rFont val="PMingLiU"/>
        <family val="1"/>
      </rPr>
      <t>2</t>
    </r>
    <r>
      <rPr>
        <sz val="8"/>
        <color rgb="FF231F20"/>
        <rFont val="Calibri"/>
        <family val="2"/>
      </rPr>
      <t>1.8384</t>
    </r>
  </si>
  <si>
    <r>
      <rPr>
        <sz val="8"/>
        <color rgb="FF231F20"/>
        <rFont val="Calibri"/>
        <family val="2"/>
      </rPr>
      <t>3– 55</t>
    </r>
  </si>
  <si>
    <r>
      <rPr>
        <sz val="8"/>
        <color rgb="FF231F20"/>
        <rFont val="Calibri"/>
        <family val="2"/>
      </rPr>
      <t xml:space="preserve">Hardwood     Salicaceae </t>
    </r>
    <r>
      <rPr>
        <sz val="8"/>
        <color rgb="FF231F20"/>
        <rFont val="PMingLiU"/>
        <family val="1"/>
      </rPr>
      <t xml:space="preserve">, </t>
    </r>
    <r>
      <rPr>
        <sz val="8"/>
        <color rgb="FF231F20"/>
        <rFont val="Calibri"/>
        <family val="2"/>
      </rPr>
      <t xml:space="preserve">0.35 spg                          0.31                   </t>
    </r>
    <r>
      <rPr>
        <sz val="8"/>
        <color rgb="FF231F20"/>
        <rFont val="PMingLiU"/>
        <family val="1"/>
      </rPr>
      <t>2</t>
    </r>
    <r>
      <rPr>
        <sz val="8"/>
        <color rgb="FF231F20"/>
        <rFont val="Calibri"/>
        <family val="2"/>
      </rPr>
      <t xml:space="preserve">2.6863     2.4561       64                        10                        dbh                3– 53                   0.81
</t>
    </r>
    <r>
      <rPr>
        <sz val="8"/>
        <color rgb="FF231F20"/>
        <rFont val="Calibri"/>
        <family val="2"/>
      </rPr>
      <t xml:space="preserve">Hardwood     Salicaceae </t>
    </r>
    <r>
      <rPr>
        <sz val="8"/>
        <color rgb="FF231F20"/>
        <rFont val="Lucida Sans Unicode"/>
        <family val="2"/>
      </rPr>
      <t xml:space="preserve">≥ </t>
    </r>
    <r>
      <rPr>
        <sz val="8"/>
        <color rgb="FF231F20"/>
        <rFont val="Calibri"/>
        <family val="2"/>
      </rPr>
      <t xml:space="preserve">0.35 spg                          0.36                   </t>
    </r>
    <r>
      <rPr>
        <sz val="8"/>
        <color rgb="FF231F20"/>
        <rFont val="PMingLiU"/>
        <family val="1"/>
      </rPr>
      <t>2</t>
    </r>
    <r>
      <rPr>
        <sz val="8"/>
        <color rgb="FF231F20"/>
        <rFont val="Calibri"/>
        <family val="2"/>
      </rPr>
      <t xml:space="preserve">2.4441     2.4561     299                        52                        dbh                3– 70                   0.81
</t>
    </r>
    <r>
      <rPr>
        <sz val="8"/>
        <color rgb="FF231F20"/>
        <rFont val="Calibri"/>
        <family val="2"/>
      </rPr>
      <t>Woodland     Cupressaceae</t>
    </r>
    <r>
      <rPr>
        <vertAlign val="superscript"/>
        <sz val="8"/>
        <color rgb="FF231F20"/>
        <rFont val="Calibri"/>
        <family val="2"/>
      </rPr>
      <t>2</t>
    </r>
    <r>
      <rPr>
        <sz val="8"/>
        <color rgb="FF231F20"/>
        <rFont val="Calibri"/>
        <family val="2"/>
      </rPr>
      <t xml:space="preserve">                                        0.50                   </t>
    </r>
    <r>
      <rPr>
        <sz val="8"/>
        <color rgb="FF231F20"/>
        <rFont val="PMingLiU"/>
        <family val="1"/>
      </rPr>
      <t>2</t>
    </r>
    <r>
      <rPr>
        <sz val="8"/>
        <color rgb="FF231F20"/>
        <rFont val="Calibri"/>
        <family val="2"/>
      </rPr>
      <t xml:space="preserve">2.7096     2.1942       57                          6                        drc                 4– 87                   0.91
</t>
    </r>
    <r>
      <rPr>
        <sz val="8"/>
        <color rgb="FF231F20"/>
        <rFont val="Calibri"/>
        <family val="2"/>
      </rPr>
      <t xml:space="preserve">Woodland     Fabaceae/Rosaceae                              0.80                   </t>
    </r>
    <r>
      <rPr>
        <sz val="8"/>
        <color rgb="FF231F20"/>
        <rFont val="PMingLiU"/>
        <family val="1"/>
      </rPr>
      <t>2</t>
    </r>
    <r>
      <rPr>
        <sz val="8"/>
        <color rgb="FF231F20"/>
        <rFont val="Calibri"/>
        <family val="2"/>
      </rPr>
      <t xml:space="preserve">2.9255     2.4109       41                          7                        drc                 3– 60                   0.89
</t>
    </r>
    <r>
      <rPr>
        <sz val="8"/>
        <color rgb="FF231F20"/>
        <rFont val="Calibri"/>
        <family val="2"/>
      </rPr>
      <t xml:space="preserve">Woodland     Fagaceae                                                  0.59                   </t>
    </r>
    <r>
      <rPr>
        <sz val="8"/>
        <color rgb="FF231F20"/>
        <rFont val="PMingLiU"/>
        <family val="1"/>
      </rPr>
      <t>2</t>
    </r>
    <r>
      <rPr>
        <sz val="8"/>
        <color rgb="FF231F20"/>
        <rFont val="Calibri"/>
        <family val="2"/>
      </rPr>
      <t xml:space="preserve">3.0304     2.4982       36                          5                        drc                 3– 74                   0.84
</t>
    </r>
    <r>
      <rPr>
        <sz val="8"/>
        <color rgb="FF231F20"/>
        <rFont val="Calibri"/>
        <family val="2"/>
      </rPr>
      <t xml:space="preserve">Woodland     Pinaceae                                                   0.51                   </t>
    </r>
    <r>
      <rPr>
        <sz val="8"/>
        <color rgb="FF231F20"/>
        <rFont val="PMingLiU"/>
        <family val="1"/>
      </rPr>
      <t>2</t>
    </r>
    <r>
      <rPr>
        <sz val="8"/>
        <color rgb="FF231F20"/>
        <rFont val="Calibri"/>
        <family val="2"/>
      </rPr>
      <t xml:space="preserve">3.2007     2.5339       45                          5                        drc                 3– 75                   0.86
</t>
    </r>
    <r>
      <rPr>
        <sz val="8"/>
        <color rgb="FF231F20"/>
        <rFont val="Calibri"/>
        <family val="2"/>
      </rPr>
      <t xml:space="preserve">*Where spg is specific gravity of wood of on green volume to dry-weight basis.
</t>
    </r>
    <r>
      <rPr>
        <vertAlign val="superscript"/>
        <sz val="5"/>
        <color rgb="FF231F20"/>
        <rFont val="Calibri"/>
        <family val="2"/>
      </rPr>
      <t>1</t>
    </r>
    <r>
      <rPr>
        <sz val="8"/>
        <color rgb="FF231F20"/>
        <rFont val="Calibri"/>
        <family val="2"/>
      </rPr>
      <t xml:space="preserve">Table totals 676 equations because blue oak equation was used for both woodland and hardwood.
</t>
    </r>
    <r>
      <rPr>
        <vertAlign val="superscript"/>
        <sz val="5"/>
        <color rgb="FF231F20"/>
        <rFont val="Calibri"/>
        <family val="2"/>
      </rPr>
      <t>2</t>
    </r>
    <r>
      <rPr>
        <sz val="8"/>
        <color rgb="FF231F20"/>
        <rFont val="Calibri"/>
        <family val="2"/>
      </rPr>
      <t xml:space="preserve">As discussed in the text, woodland Cupressaceae (mostly juniper) equations seemed to predict low, possibly due to influence from early juniper diameter measurements. Another juniper equation fitted by adding pseudodata generated from unpublished studies (where drc was measured by current FIA def- inition) to those already utilized predicted 10– 36% higher, depending on diameter [ln(biomass) </t>
    </r>
    <r>
      <rPr>
        <sz val="8"/>
        <color rgb="FF231F20"/>
        <rFont val="Palatino Linotype"/>
        <family val="1"/>
      </rPr>
      <t xml:space="preserve">¼ </t>
    </r>
    <r>
      <rPr>
        <sz val="8"/>
        <color rgb="FF231F20"/>
        <rFont val="PMingLiU"/>
        <family val="1"/>
      </rPr>
      <t>2</t>
    </r>
    <r>
      <rPr>
        <sz val="8"/>
        <color rgb="FF231F20"/>
        <rFont val="Calibri"/>
        <family val="2"/>
      </rPr>
      <t xml:space="preserve">2.7190 </t>
    </r>
    <r>
      <rPr>
        <sz val="8"/>
        <color rgb="FF231F20"/>
        <rFont val="Lucida Sans Unicode"/>
        <family val="2"/>
      </rPr>
      <t xml:space="preserve">+ </t>
    </r>
    <r>
      <rPr>
        <sz val="8"/>
        <color rgb="FF231F20"/>
        <rFont val="Calibri"/>
        <family val="2"/>
      </rPr>
      <t xml:space="preserve">2.2598 ln(drc)]. The corresponding author
</t>
    </r>
    <r>
      <rPr>
        <sz val="8"/>
        <color rgb="FF231F20"/>
        <rFont val="Calibri"/>
        <family val="2"/>
      </rPr>
      <t>(D.C.C.) welcomes inquiries for further information.</t>
    </r>
  </si>
  <si>
    <r>
      <rPr>
        <sz val="9"/>
        <color rgb="FF231F20"/>
        <rFont val="Calibri"/>
        <family val="2"/>
      </rPr>
      <t xml:space="preserve">among the resulting equations, they reduced lack-of-fit patterns
</t>
    </r>
    <r>
      <rPr>
        <sz val="9"/>
        <color rgb="FF231F20"/>
        <rFont val="Calibri"/>
        <family val="2"/>
      </rPr>
      <t xml:space="preserve">apparent  in  residual  graphs  when  modeled  separately.  This  left the six remaining families – Cornaceae, Ericaceae, Lauraceae, Pla-
</t>
    </r>
    <r>
      <rPr>
        <sz val="9"/>
        <color rgb="FF231F20"/>
        <rFont val="Calibri"/>
        <family val="2"/>
      </rPr>
      <t>tanaceae, Rosaceae and Ulmaceae – as a mixed hardwood group</t>
    </r>
  </si>
  <si>
    <r>
      <rPr>
        <sz val="9"/>
        <color rgb="FF231F20"/>
        <rFont val="Calibri"/>
        <family val="2"/>
      </rPr>
      <t xml:space="preserve">covering specific gravity from    0.45 to 0.65. US hardwood families
</t>
    </r>
    <r>
      <rPr>
        <sz val="9"/>
        <color rgb="FF231F20"/>
        <rFont val="Calibri"/>
        <family val="2"/>
      </rPr>
      <t xml:space="preserve">(excluding nonnative species) not included in our study (Aquifolia- ceae,  Ebenaceae,  Lauraceae,  Moraceae,  Styracaceae  and  Thea-
</t>
    </r>
    <r>
      <rPr>
        <sz val="9"/>
        <color rgb="FF231F20"/>
        <rFont val="Calibri"/>
        <family val="2"/>
      </rPr>
      <t>ceae) can probably be included in the mixed hardwood group or</t>
    </r>
  </si>
  <si>
    <r>
      <rPr>
        <sz val="8"/>
        <color rgb="FF231F20"/>
        <rFont val="Arial"/>
        <family val="2"/>
      </rPr>
      <t xml:space="preserve">Figure  2  </t>
    </r>
    <r>
      <rPr>
        <sz val="8"/>
        <color rgb="FF231F20"/>
        <rFont val="Calibri"/>
        <family val="2"/>
      </rPr>
      <t xml:space="preserve">Conifer  aboveground  biomass  predicted  from  13  taxa-scale equations  that  include  all  conifer  genera  in  the  US  except  those  in  the Taxaceae  family  (which  can  be  approximated  by  </t>
    </r>
    <r>
      <rPr>
        <i/>
        <sz val="8"/>
        <color rgb="FF231F20"/>
        <rFont val="Calibri"/>
        <family val="2"/>
      </rPr>
      <t>Pseudotsuga</t>
    </r>
    <r>
      <rPr>
        <sz val="8"/>
        <color rgb="FF231F20"/>
        <rFont val="Calibri"/>
        <family val="2"/>
      </rPr>
      <t xml:space="preserve">).  Some taxa are split according to specific gravity of wood (spg). Median specific gravity is also calculated for respective taxa. Legend lists taxa in order of curves at 50-cm dbh. Model is ln(biomass) </t>
    </r>
    <r>
      <rPr>
        <sz val="8"/>
        <color rgb="FF231F20"/>
        <rFont val="Palatino Linotype"/>
        <family val="1"/>
      </rPr>
      <t xml:space="preserve">¼ </t>
    </r>
    <r>
      <rPr>
        <i/>
        <sz val="8"/>
        <color rgb="FF231F20"/>
        <rFont val="Georgia"/>
        <family val="1"/>
      </rPr>
      <t>b</t>
    </r>
    <r>
      <rPr>
        <vertAlign val="subscript"/>
        <sz val="8"/>
        <color rgb="FF231F20"/>
        <rFont val="Calibri"/>
        <family val="2"/>
      </rPr>
      <t>0</t>
    </r>
    <r>
      <rPr>
        <sz val="8"/>
        <color rgb="FF231F20"/>
        <rFont val="Calibri"/>
        <family val="2"/>
      </rPr>
      <t xml:space="preserve"> </t>
    </r>
    <r>
      <rPr>
        <sz val="8"/>
        <color rgb="FF231F20"/>
        <rFont val="Lucida Sans Unicode"/>
        <family val="2"/>
      </rPr>
      <t xml:space="preserve">+ </t>
    </r>
    <r>
      <rPr>
        <i/>
        <sz val="8"/>
        <color rgb="FF231F20"/>
        <rFont val="Georgia"/>
        <family val="1"/>
      </rPr>
      <t>b</t>
    </r>
    <r>
      <rPr>
        <vertAlign val="subscript"/>
        <sz val="8"/>
        <color rgb="FF231F20"/>
        <rFont val="Calibri"/>
        <family val="2"/>
      </rPr>
      <t>1</t>
    </r>
    <r>
      <rPr>
        <sz val="8"/>
        <color rgb="FF231F20"/>
        <rFont val="Calibri"/>
        <family val="2"/>
      </rPr>
      <t xml:space="preserve"> ln(dbh).
</t>
    </r>
    <r>
      <rPr>
        <sz val="8"/>
        <color rgb="FF231F20"/>
        <rFont val="Arial"/>
        <family val="2"/>
      </rPr>
      <t xml:space="preserve">Figure 3  </t>
    </r>
    <r>
      <rPr>
        <sz val="8"/>
        <color rgb="FF231F20"/>
        <rFont val="Calibri"/>
        <family val="2"/>
      </rPr>
      <t xml:space="preserve">Hardwood aboveground biomass predicted from 18 taxa-scale equations that encompass almost all US  hardwood families.  Some taxa are  split  according  to  specific  gravity  of  wood  (spg).  The  ‘6  hardwood families’  (mixed  hardwoods)  include  Cornaceae,  Ericaceae,  Lauraceae, Platanaceae, Rosaceae, and Ulmacea with specific gravity from </t>
    </r>
    <r>
      <rPr>
        <sz val="8"/>
        <color rgb="FF231F20"/>
        <rFont val="Lucida Sans Unicode"/>
        <family val="2"/>
      </rPr>
      <t>×</t>
    </r>
    <r>
      <rPr>
        <sz val="8"/>
        <color rgb="FF231F20"/>
        <rFont val="Calibri"/>
        <family val="2"/>
      </rPr>
      <t xml:space="preserve">0.45 to
</t>
    </r>
    <r>
      <rPr>
        <sz val="8"/>
        <color rgb="FF231F20"/>
        <rFont val="Calibri"/>
        <family val="2"/>
      </rPr>
      <t xml:space="preserve">0.65.  (This  equation  could  also  be  used  for  families  not  included  in  our
</t>
    </r>
    <r>
      <rPr>
        <sz val="8"/>
        <color rgb="FF231F20"/>
        <rFont val="Calibri"/>
        <family val="2"/>
      </rPr>
      <t xml:space="preserve">study: Aquifoliaceae, Ebenaceae, Lauraceae, Moraceae, Styracaceae, and Theaceae.) Median specific gravity is  also calculated  for respective  taxa. Legend lists taxa in order of curves at 50-cm dbh. Model is ln(biomass) </t>
    </r>
    <r>
      <rPr>
        <sz val="8"/>
        <color rgb="FF231F20"/>
        <rFont val="Palatino Linotype"/>
        <family val="1"/>
      </rPr>
      <t xml:space="preserve">¼ </t>
    </r>
    <r>
      <rPr>
        <i/>
        <sz val="8"/>
        <color rgb="FF231F20"/>
        <rFont val="Georgia"/>
        <family val="1"/>
      </rPr>
      <t>b</t>
    </r>
    <r>
      <rPr>
        <vertAlign val="subscript"/>
        <sz val="8"/>
        <color rgb="FF231F20"/>
        <rFont val="Calibri"/>
        <family val="2"/>
      </rPr>
      <t>0</t>
    </r>
    <r>
      <rPr>
        <sz val="8"/>
        <color rgb="FF231F20"/>
        <rFont val="Calibri"/>
        <family val="2"/>
      </rPr>
      <t xml:space="preserve"> </t>
    </r>
    <r>
      <rPr>
        <sz val="8"/>
        <color rgb="FF231F20"/>
        <rFont val="Lucida Sans Unicode"/>
        <family val="2"/>
      </rPr>
      <t xml:space="preserve">+ </t>
    </r>
    <r>
      <rPr>
        <i/>
        <sz val="8"/>
        <color rgb="FF231F20"/>
        <rFont val="Georgia"/>
        <family val="1"/>
      </rPr>
      <t>b</t>
    </r>
    <r>
      <rPr>
        <vertAlign val="subscript"/>
        <sz val="8"/>
        <color rgb="FF231F20"/>
        <rFont val="Calibri"/>
        <family val="2"/>
      </rPr>
      <t>1</t>
    </r>
    <r>
      <rPr>
        <sz val="8"/>
        <color rgb="FF231F20"/>
        <rFont val="Calibri"/>
        <family val="2"/>
      </rPr>
      <t xml:space="preserve"> ln(dbh).
</t>
    </r>
    <r>
      <rPr>
        <sz val="9"/>
        <color rgb="FF231F20"/>
        <rFont val="Calibri"/>
        <family val="2"/>
      </rPr>
      <t xml:space="preserve">with a more appropriate family if the specific gravity of the species in question is very high or very low.
</t>
    </r>
    <r>
      <rPr>
        <sz val="9"/>
        <color rgb="FF231F20"/>
        <rFont val="Calibri"/>
        <family val="2"/>
      </rPr>
      <t xml:space="preserve">For a given dbh, the resulting hardwood prediction equations generally estimated  greater  biomass  for  those  taxa with  higher specific  gravity  and  lower  biomass  for  those  with  lower  specific gravity, but again this trend was less apparent for taxa that have midrange specific gravity values (Figure </t>
    </r>
    <r>
      <rPr>
        <sz val="9"/>
        <color rgb="FF2E3092"/>
        <rFont val="Calibri"/>
        <family val="2"/>
      </rPr>
      <t>3</t>
    </r>
    <r>
      <rPr>
        <sz val="9"/>
        <color rgb="FF231F20"/>
        <rFont val="Calibri"/>
        <family val="2"/>
      </rPr>
      <t xml:space="preserve">).
</t>
    </r>
    <r>
      <rPr>
        <i/>
        <sz val="10"/>
        <color rgb="FF231F20"/>
        <rFont val="Calibri"/>
        <family val="2"/>
      </rPr>
      <t xml:space="preserve">Woodland species
</t>
    </r>
    <r>
      <rPr>
        <sz val="9"/>
        <color rgb="FF231F20"/>
        <rFont val="Calibri"/>
        <family val="2"/>
      </rPr>
      <t xml:space="preserve">Biomass  studies  for  woodland  species  were  so  limited  that  we grouped them as families and modeled them without further sep-
</t>
    </r>
    <r>
      <rPr>
        <sz val="9"/>
        <color rgb="FF231F20"/>
        <rFont val="Calibri"/>
        <family val="2"/>
      </rPr>
      <t>aration, except that we grouped Fabaceae and Rosaceae together</t>
    </r>
  </si>
  <si>
    <r>
      <rPr>
        <sz val="8"/>
        <color rgb="FF231F20"/>
        <rFont val="Arial"/>
        <family val="2"/>
      </rPr>
      <t xml:space="preserve">Figure 4  </t>
    </r>
    <r>
      <rPr>
        <sz val="8"/>
        <color rgb="FF231F20"/>
        <rFont val="Calibri"/>
        <family val="2"/>
      </rPr>
      <t xml:space="preserve">Woodland aboveground biomass predicted from four taxa-scale equations that include all woodland families in the US except Aceraceae, Boraginaceae,  Ericaceae  and  Rhamnaceae  (for  which  we  suggest  using the  appropriate  hardwood  equation  and  diameter  conversion).  Median specific  gravity  (spg)  is  also  calculated  for  respective  taxa.  Legend  lists taxa in order of curves at 50-cm drc. Model is ln(biomass) </t>
    </r>
    <r>
      <rPr>
        <sz val="8"/>
        <color rgb="FF231F20"/>
        <rFont val="Palatino Linotype"/>
        <family val="1"/>
      </rPr>
      <t xml:space="preserve">¼ </t>
    </r>
    <r>
      <rPr>
        <i/>
        <sz val="8"/>
        <color rgb="FF231F20"/>
        <rFont val="Georgia"/>
        <family val="1"/>
      </rPr>
      <t>b</t>
    </r>
    <r>
      <rPr>
        <vertAlign val="subscript"/>
        <sz val="8"/>
        <color rgb="FF231F20"/>
        <rFont val="Calibri"/>
        <family val="2"/>
      </rPr>
      <t>0</t>
    </r>
    <r>
      <rPr>
        <sz val="8"/>
        <color rgb="FF231F20"/>
        <rFont val="Calibri"/>
        <family val="2"/>
      </rPr>
      <t xml:space="preserve"> </t>
    </r>
    <r>
      <rPr>
        <sz val="8"/>
        <color rgb="FF231F20"/>
        <rFont val="Lucida Sans Unicode"/>
        <family val="2"/>
      </rPr>
      <t xml:space="preserve">+ </t>
    </r>
    <r>
      <rPr>
        <i/>
        <sz val="8"/>
        <color rgb="FF231F20"/>
        <rFont val="Georgia"/>
        <family val="1"/>
      </rPr>
      <t>b</t>
    </r>
    <r>
      <rPr>
        <vertAlign val="subscript"/>
        <sz val="8"/>
        <color rgb="FF231F20"/>
        <rFont val="Calibri"/>
        <family val="2"/>
      </rPr>
      <t>1</t>
    </r>
    <r>
      <rPr>
        <sz val="8"/>
        <color rgb="FF231F20"/>
        <rFont val="Calibri"/>
        <family val="2"/>
      </rPr>
      <t xml:space="preserve"> ln(drc).
</t>
    </r>
    <r>
      <rPr>
        <sz val="9"/>
        <color rgb="FF231F20"/>
        <rFont val="Calibri"/>
        <family val="2"/>
      </rPr>
      <t xml:space="preserve">because of small sample sizes and similar specific gravity (Table </t>
    </r>
    <r>
      <rPr>
        <sz val="9"/>
        <color rgb="FF2E3092"/>
        <rFont val="Calibri"/>
        <family val="2"/>
      </rPr>
      <t>5</t>
    </r>
    <r>
      <rPr>
        <sz val="9"/>
        <color rgb="FF231F20"/>
        <rFont val="Calibri"/>
        <family val="2"/>
      </rPr>
      <t xml:space="preserve">). Although pseudodata for these two families did show wide vari- ation,  we  chose  to  average  the  variation  in  a  robust  regression rather than use the otherwise minimal pseudodata to model the two extremes. The four woodland prediction equations (Figure </t>
    </r>
    <r>
      <rPr>
        <sz val="9"/>
        <color rgb="FF2E3092"/>
        <rFont val="Calibri"/>
        <family val="2"/>
      </rPr>
      <t>4</t>
    </r>
    <r>
      <rPr>
        <sz val="9"/>
        <color rgb="FF231F20"/>
        <rFont val="Calibri"/>
        <family val="2"/>
      </rPr>
      <t xml:space="preserve">) did not show a logical specific gravity trend and the equation for Cupressaceae  (mostly  juniper)  seemed  to  predict  low.  Further examination  of  these  old  studies  used  to  generate  pseudodata raised concern that their juniper drc definitions may have led to larger drc measurements  (and  thus smaller biomass  estimates) than those for other woodland species; FIA developed a drc defin- ition beginning in the 1980s designed to address this issue. Overall the woodland biomass equations – particularly juniper – probably best show the need for new, carefully measured data.
</t>
    </r>
    <r>
      <rPr>
        <i/>
        <sz val="10"/>
        <color rgb="FF231F20"/>
        <rFont val="Calibri"/>
        <family val="2"/>
      </rPr>
      <t xml:space="preserve">Goodness of fit
</t>
    </r>
    <r>
      <rPr>
        <sz val="9"/>
        <color rgb="FF231F20"/>
        <rFont val="Calibri"/>
        <family val="2"/>
      </rPr>
      <t xml:space="preserve">Goodness-of-fit  for  the  biomass  equations  showed  </t>
    </r>
    <r>
      <rPr>
        <i/>
        <sz val="9"/>
        <color rgb="FF231F20"/>
        <rFont val="Calibri"/>
        <family val="2"/>
      </rPr>
      <t>R</t>
    </r>
    <r>
      <rPr>
        <vertAlign val="superscript"/>
        <sz val="9"/>
        <color rgb="FF231F20"/>
        <rFont val="Calibri"/>
        <family val="2"/>
      </rPr>
      <t>2</t>
    </r>
    <r>
      <rPr>
        <sz val="9"/>
        <color rgb="FF231F20"/>
        <rFont val="Calibri"/>
        <family val="2"/>
      </rPr>
      <t xml:space="preserve">-statistics (see  </t>
    </r>
    <r>
      <rPr>
        <sz val="9"/>
        <color rgb="FF2E3092"/>
        <rFont val="Calibri"/>
        <family val="2"/>
      </rPr>
      <t xml:space="preserve">SAS,  2011  </t>
    </r>
    <r>
      <rPr>
        <sz val="9"/>
        <color rgb="FF231F20"/>
        <rFont val="Calibri"/>
        <family val="2"/>
      </rPr>
      <t xml:space="preserve">on  Proc  Robust  for  calculation  details)  between
</t>
    </r>
    <r>
      <rPr>
        <sz val="9"/>
        <color rgb="FF231F20"/>
        <rFont val="Calibri"/>
        <family val="2"/>
      </rPr>
      <t xml:space="preserve">0.75 and 0.91 (Table </t>
    </r>
    <r>
      <rPr>
        <sz val="9"/>
        <color rgb="FF2E3092"/>
        <rFont val="Calibri"/>
        <family val="2"/>
      </rPr>
      <t>5</t>
    </r>
    <r>
      <rPr>
        <sz val="9"/>
        <color rgb="FF231F20"/>
        <rFont val="Calibri"/>
        <family val="2"/>
      </rPr>
      <t xml:space="preserve">). Another graphical goodness-of-fit assess- ment was conducted by examining regression residuals for each taxon  that  were computed  using  robust regression  weights  and averaged within 10-cm diameterclasses. Results showed residuals to  be within </t>
    </r>
    <r>
      <rPr>
        <sz val="9"/>
        <color rgb="FF231F20"/>
        <rFont val="PMingLiU"/>
        <family val="1"/>
      </rPr>
      <t>+</t>
    </r>
    <r>
      <rPr>
        <sz val="9"/>
        <color rgb="FF231F20"/>
        <rFont val="Calibri"/>
        <family val="2"/>
      </rPr>
      <t xml:space="preserve">10  per cent  of  predicted  value  for  many conifers; exceptions  within </t>
    </r>
    <r>
      <rPr>
        <sz val="9"/>
        <color rgb="FF231F20"/>
        <rFont val="PMingLiU"/>
        <family val="1"/>
      </rPr>
      <t>+</t>
    </r>
    <r>
      <rPr>
        <sz val="9"/>
        <color rgb="FF231F20"/>
        <rFont val="Calibri"/>
        <family val="2"/>
      </rPr>
      <t xml:space="preserve">20  per  cent  included  </t>
    </r>
    <r>
      <rPr>
        <i/>
        <sz val="9"/>
        <color rgb="FF231F20"/>
        <rFont val="Calibri"/>
        <family val="2"/>
      </rPr>
      <t>Abies</t>
    </r>
    <r>
      <rPr>
        <sz val="9"/>
        <color rgb="FF231F20"/>
        <rFont val="Calibri"/>
        <family val="2"/>
      </rPr>
      <t xml:space="preserve">,  </t>
    </r>
    <r>
      <rPr>
        <i/>
        <sz val="9"/>
        <color rgb="FF231F20"/>
        <rFont val="Calibri"/>
        <family val="2"/>
      </rPr>
      <t>Larix</t>
    </r>
    <r>
      <rPr>
        <sz val="9"/>
        <color rgb="FF231F20"/>
        <rFont val="Calibri"/>
        <family val="2"/>
      </rPr>
      <t xml:space="preserve">,  </t>
    </r>
    <r>
      <rPr>
        <i/>
        <sz val="9"/>
        <color rgb="FF231F20"/>
        <rFont val="Calibri"/>
        <family val="2"/>
      </rPr>
      <t xml:space="preserve">Picea  </t>
    </r>
    <r>
      <rPr>
        <sz val="9"/>
        <color rgb="FF231F20"/>
        <rFont val="Calibri"/>
        <family val="2"/>
      </rPr>
      <t xml:space="preserve">and Cupressaceae taxa. For large-diameter predictions for </t>
    </r>
    <r>
      <rPr>
        <i/>
        <sz val="9"/>
        <color rgb="FF231F20"/>
        <rFont val="Calibri"/>
        <family val="2"/>
      </rPr>
      <t>Pinus</t>
    </r>
    <r>
      <rPr>
        <sz val="9"/>
        <color rgb="FF231F20"/>
        <rFont val="Calibri"/>
        <family val="2"/>
      </rPr>
      <t xml:space="preserve">, </t>
    </r>
    <r>
      <rPr>
        <i/>
        <sz val="9"/>
        <color rgb="FF231F20"/>
        <rFont val="Calibri"/>
        <family val="2"/>
      </rPr>
      <t xml:space="preserve">Pseu- dotsuga </t>
    </r>
    <r>
      <rPr>
        <sz val="9"/>
        <color rgb="FF231F20"/>
        <rFont val="Calibri"/>
        <family val="2"/>
      </rPr>
      <t xml:space="preserve">and </t>
    </r>
    <r>
      <rPr>
        <i/>
        <sz val="9"/>
        <color rgb="FF231F20"/>
        <rFont val="Calibri"/>
        <family val="2"/>
      </rPr>
      <t xml:space="preserve">Tsuga </t>
    </r>
    <r>
      <rPr>
        <sz val="9"/>
        <color rgb="FF231F20"/>
        <rFont val="Calibri"/>
        <family val="2"/>
      </rPr>
      <t xml:space="preserve">larger variations up to </t>
    </r>
    <r>
      <rPr>
        <sz val="9"/>
        <color rgb="FF231F20"/>
        <rFont val="PMingLiU"/>
        <family val="1"/>
      </rPr>
      <t>+</t>
    </r>
    <r>
      <rPr>
        <sz val="9"/>
        <color rgb="FF231F20"/>
        <rFont val="Calibri"/>
        <family val="2"/>
      </rPr>
      <t xml:space="preserve">25– 40 per cent were observed; most of these were positive residuals – indicating under- prediction.  Mean  residuals  for  hardwood  taxa  showed  variation within </t>
    </r>
    <r>
      <rPr>
        <sz val="9"/>
        <color rgb="FF231F20"/>
        <rFont val="PMingLiU"/>
        <family val="1"/>
      </rPr>
      <t>+</t>
    </r>
    <r>
      <rPr>
        <sz val="9"/>
        <color rgb="FF231F20"/>
        <rFont val="Calibri"/>
        <family val="2"/>
      </rPr>
      <t xml:space="preserve">10 – 20 per cent of predicted values  –  and for some taxa all  within  </t>
    </r>
    <r>
      <rPr>
        <sz val="9"/>
        <color rgb="FF231F20"/>
        <rFont val="PMingLiU"/>
        <family val="1"/>
      </rPr>
      <t>+</t>
    </r>
    <r>
      <rPr>
        <sz val="9"/>
        <color rgb="FF231F20"/>
        <rFont val="Calibri"/>
        <family val="2"/>
      </rPr>
      <t xml:space="preserve">10  per  cent.  Except  for  Pinaceae  (within  </t>
    </r>
    <r>
      <rPr>
        <sz val="9"/>
        <color rgb="FF231F20"/>
        <rFont val="PMingLiU"/>
        <family val="1"/>
      </rPr>
      <t>+</t>
    </r>
    <r>
      <rPr>
        <sz val="9"/>
        <color rgb="FF231F20"/>
        <rFont val="Calibri"/>
        <family val="2"/>
      </rPr>
      <t xml:space="preserve">10  per cent),  woodland  residuals  had  much  larger  ranges,  with  </t>
    </r>
    <r>
      <rPr>
        <sz val="9"/>
        <color rgb="FF231F20"/>
        <rFont val="PMingLiU"/>
        <family val="1"/>
      </rPr>
      <t>+</t>
    </r>
    <r>
      <rPr>
        <sz val="9"/>
        <color rgb="FF231F20"/>
        <rFont val="Calibri"/>
        <family val="2"/>
      </rPr>
      <t xml:space="preserve">30,
</t>
    </r>
    <r>
      <rPr>
        <sz val="9"/>
        <color rgb="FF231F20"/>
        <rFont val="PMingLiU"/>
        <family val="1"/>
      </rPr>
      <t>+</t>
    </r>
    <r>
      <rPr>
        <sz val="9"/>
        <color rgb="FF231F20"/>
        <rFont val="Calibri"/>
        <family val="2"/>
      </rPr>
      <t>40 and even</t>
    </r>
    <r>
      <rPr>
        <sz val="9"/>
        <color rgb="FF231F20"/>
        <rFont val="PMingLiU"/>
        <family val="1"/>
      </rPr>
      <t>+</t>
    </r>
    <r>
      <rPr>
        <sz val="9"/>
        <color rgb="FF231F20"/>
        <rFont val="Calibri"/>
        <family val="2"/>
      </rPr>
      <t xml:space="preserve">70 per cent for Cupressaceae, Fagaceae and Faba- ceae/Rosaceae,   respectively.   The   Fabaceae/Rosaceae   extreme was  probably  due  to  combining  diverse  families,  as  well  as  the
</t>
    </r>
    <r>
      <rPr>
        <sz val="9"/>
        <color rgb="FF231F20"/>
        <rFont val="Calibri"/>
        <family val="2"/>
      </rPr>
      <t>very limited pseudodata.</t>
    </r>
  </si>
  <si>
    <r>
      <rPr>
        <i/>
        <sz val="10"/>
        <color rgb="FF231F20"/>
        <rFont val="Calibri"/>
        <family val="2"/>
      </rPr>
      <t xml:space="preserve">Belowground biomass
</t>
    </r>
    <r>
      <rPr>
        <sz val="9"/>
        <color rgb="FF231F20"/>
        <rFont val="Calibri"/>
        <family val="2"/>
      </rPr>
      <t xml:space="preserve">Belowground biomass was modeled as the ratio of root compo- nent  biomass  to  total  aboveground  biomass;  fine  and  coarse roots  were  treated  separately.  The  breakpoint  between  coarse and  fine  roots  in  published  equations  ranged  from  2  to  10 mm diameter,   with   5  or   10 mm   most  common.   There  were   not enough species represented in our pseudodata to consider taxa separation for roots, and even hardwood and conifer separation was statistically nonsignificant. Therefore, one equation each for fine and coarse roots was fit from pseudodata by using robust re- gression (Table </t>
    </r>
    <r>
      <rPr>
        <sz val="9"/>
        <color rgb="FF2E3092"/>
        <rFont val="Calibri"/>
        <family val="2"/>
      </rPr>
      <t>6</t>
    </r>
    <r>
      <rPr>
        <sz val="9"/>
        <color rgb="FF231F20"/>
        <rFont val="Calibri"/>
        <family val="2"/>
      </rPr>
      <t xml:space="preserve">). Even though equations are presented, predic- tions are basically root-to-aboveground biomass ratios of 22 and 1  per  cent  for  respective  coarse  and  fine  roots.  Root  equations can be used for woodland species by first converting drc  to dbh (Figure </t>
    </r>
    <r>
      <rPr>
        <sz val="9"/>
        <color rgb="FF2E3092"/>
        <rFont val="Calibri"/>
        <family val="2"/>
      </rPr>
      <t>1</t>
    </r>
    <r>
      <rPr>
        <sz val="9"/>
        <color rgb="FF231F20"/>
        <rFont val="Calibri"/>
        <family val="2"/>
      </rPr>
      <t xml:space="preserve">).
</t>
    </r>
    <r>
      <rPr>
        <sz val="12"/>
        <color rgb="FF231F20"/>
        <rFont val="Arial"/>
        <family val="2"/>
      </rPr>
      <t xml:space="preserve">Discussion
</t>
    </r>
    <r>
      <rPr>
        <sz val="9"/>
        <color rgb="FF231F20"/>
        <rFont val="Calibri"/>
        <family val="2"/>
      </rPr>
      <t>Our  results  provide  a  framework  for  selecting  an  aboveground biomass  equation  for  every  conifer,  hardwood  and  woodland tree species in the US (except palm, citrus, dry tropical and other nonnative  species)  according  to  a  taxa  classification.  The  taxa framework was based in part on allometric scaling theory, where tree  species  with  the  densest  wood  (greatest  specific  gravity) were predicted to have more biomass for a given diameter, and species with the least dense wood predicted to have less biomass. The biomass estimates for all US trees species compiled by the FIA program are the only ones available for comparison with pre- dictions from these equations. FIA generates biomass estimates with a biomass expansion factor approach called the component ratio  method  (CRM)  (</t>
    </r>
    <r>
      <rPr>
        <sz val="9"/>
        <color rgb="FF2E3092"/>
        <rFont val="Calibri"/>
        <family val="2"/>
      </rPr>
      <t xml:space="preserve">Woodall  </t>
    </r>
    <r>
      <rPr>
        <i/>
        <sz val="9"/>
        <color rgb="FF2E3092"/>
        <rFont val="Calibri"/>
        <family val="2"/>
      </rPr>
      <t>et  al</t>
    </r>
    <r>
      <rPr>
        <sz val="9"/>
        <color rgb="FF2E3092"/>
        <rFont val="Calibri"/>
        <family val="2"/>
      </rPr>
      <t>.,  2011</t>
    </r>
    <r>
      <rPr>
        <sz val="9"/>
        <color rgb="FF231F20"/>
        <rFont val="Calibri"/>
        <family val="2"/>
      </rPr>
      <t xml:space="preserve">;  </t>
    </r>
    <r>
      <rPr>
        <sz val="9"/>
        <color rgb="FF2E3092"/>
        <rFont val="Calibri"/>
        <family val="2"/>
      </rPr>
      <t xml:space="preserve">Heath  </t>
    </r>
    <r>
      <rPr>
        <i/>
        <sz val="9"/>
        <color rgb="FF2E3092"/>
        <rFont val="Calibri"/>
        <family val="2"/>
      </rPr>
      <t>et  al</t>
    </r>
    <r>
      <rPr>
        <sz val="9"/>
        <color rgb="FF2E3092"/>
        <rFont val="Calibri"/>
        <family val="2"/>
      </rPr>
      <t>.,  2009</t>
    </r>
    <r>
      <rPr>
        <sz val="9"/>
        <color rgb="FF231F20"/>
        <rFont val="Calibri"/>
        <family val="2"/>
      </rPr>
      <t>); cubic volume estimates are converted to biomass through use of constant wood and bark specific gravity values and auxiliary infor- mation for branches, bark and stumps (</t>
    </r>
    <r>
      <rPr>
        <sz val="9"/>
        <color rgb="FF2E3092"/>
        <rFont val="Calibri"/>
        <family val="2"/>
      </rPr>
      <t>Miles and Smith, 2009</t>
    </r>
    <r>
      <rPr>
        <sz val="9"/>
        <color rgb="FF231F20"/>
        <rFont val="Calibri"/>
        <family val="2"/>
      </rPr>
      <t xml:space="preserve">), and any  other  biomass  added  to  the  biomass  of  the  merchantable
</t>
    </r>
    <r>
      <rPr>
        <sz val="9"/>
        <color rgb="FF231F20"/>
        <rFont val="Calibri"/>
        <family val="2"/>
      </rPr>
      <t xml:space="preserve">stem is based on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methods.
</t>
    </r>
    <r>
      <rPr>
        <sz val="9"/>
        <color rgb="FF231F20"/>
        <rFont val="Calibri"/>
        <family val="2"/>
      </rPr>
      <t xml:space="preserve">We used </t>
    </r>
    <r>
      <rPr>
        <sz val="9"/>
        <color rgb="FF2E3092"/>
        <rFont val="Calibri"/>
        <family val="2"/>
      </rPr>
      <t xml:space="preserve">FIA (2010) </t>
    </r>
    <r>
      <rPr>
        <sz val="9"/>
        <color rgb="FF231F20"/>
        <rFont val="Calibri"/>
        <family val="2"/>
      </rPr>
      <t xml:space="preserve">plot data with our taxa-scale equations, as well as the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equations, and compared results with FIA biomass estimates for the same trees. This was done by selecting from the FIA database only live noncull trees </t>
    </r>
    <r>
      <rPr>
        <sz val="9"/>
        <color rgb="FF231F20"/>
        <rFont val="PMingLiU"/>
        <family val="1"/>
      </rPr>
      <t>.</t>
    </r>
    <r>
      <rPr>
        <sz val="9"/>
        <color rgb="FF231F20"/>
        <rFont val="Calibri"/>
        <family val="2"/>
      </rPr>
      <t xml:space="preserve">2.5 cm (by  using  FIA  coding  statuscd     1,  treeclcd     2  for  diahtcd     1 and treeclcd     (2 or 3) for diahtcd     2; as described in </t>
    </r>
    <r>
      <rPr>
        <sz val="9"/>
        <color rgb="FF2E3092"/>
        <rFont val="Calibri"/>
        <family val="2"/>
      </rPr>
      <t xml:space="preserve">Woudenberg </t>
    </r>
    <r>
      <rPr>
        <i/>
        <sz val="9"/>
        <color rgb="FF2E3092"/>
        <rFont val="Calibri"/>
        <family val="2"/>
      </rPr>
      <t>et al</t>
    </r>
    <r>
      <rPr>
        <sz val="9"/>
        <color rgb="FF2E3092"/>
        <rFont val="Calibri"/>
        <family val="2"/>
      </rPr>
      <t>. (2010)</t>
    </r>
    <r>
      <rPr>
        <sz val="9"/>
        <color rgb="FF231F20"/>
        <rFont val="Calibri"/>
        <family val="2"/>
      </rPr>
      <t xml:space="preserve">). About 2.3 million trees were selected from 119 000 plots. We summed biomass within the conditions established in FIA plots by using appropriate weights [see variables micrprop_ unadj, subpprop_unadj, and macrprop_unadj in Woudenberg </t>
    </r>
    <r>
      <rPr>
        <i/>
        <sz val="9"/>
        <color rgb="FF231F20"/>
        <rFont val="Calibri"/>
        <family val="2"/>
      </rPr>
      <t>et al</t>
    </r>
    <r>
      <rPr>
        <sz val="9"/>
        <color rgb="FF231F20"/>
        <rFont val="Calibri"/>
        <family val="2"/>
      </rPr>
      <t>. (2010)].  Per-hectare  plot  estimates  were  then  averaged  by  FIA forest type group (</t>
    </r>
    <r>
      <rPr>
        <sz val="9"/>
        <color rgb="FF2E3092"/>
        <rFont val="Calibri"/>
        <family val="2"/>
      </rPr>
      <t xml:space="preserve">Woudenberg </t>
    </r>
    <r>
      <rPr>
        <i/>
        <sz val="9"/>
        <color rgb="FF2E3092"/>
        <rFont val="Calibri"/>
        <family val="2"/>
      </rPr>
      <t>et al</t>
    </r>
    <r>
      <rPr>
        <sz val="9"/>
        <color rgb="FF2E3092"/>
        <rFont val="Calibri"/>
        <family val="2"/>
      </rPr>
      <t>., 2010</t>
    </r>
    <r>
      <rPr>
        <sz val="9"/>
        <color rgb="FF231F20"/>
        <rFont val="Calibri"/>
        <family val="2"/>
      </rPr>
      <t xml:space="preserve">, Appendix D). Several groups  were  combined  due  either  to  small  sample  size  or  similar per-hectare biomass values and nonstocked plots were excluded.
</t>
    </r>
    <r>
      <rPr>
        <sz val="9"/>
        <color rgb="FF231F20"/>
        <rFont val="Calibri"/>
        <family val="2"/>
      </rPr>
      <t xml:space="preserve">Comparison of all forest types (for trees measured at dbh) com- bined into conifer and hardwood groups (based on first species of type name) showed no difference between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and our taxa-scale equations  –  both equations predicted 93 and 64 Mg ha</t>
    </r>
    <r>
      <rPr>
        <vertAlign val="superscript"/>
        <sz val="9"/>
        <color rgb="FF231F20"/>
        <rFont val="PMingLiU"/>
        <family val="1"/>
      </rPr>
      <t>2</t>
    </r>
    <r>
      <rPr>
        <vertAlign val="superscript"/>
        <sz val="9"/>
        <color rgb="FF231F20"/>
        <rFont val="Calibri"/>
        <family val="2"/>
      </rPr>
      <t>1</t>
    </r>
    <r>
      <rPr>
        <sz val="9"/>
        <color rgb="FF231F20"/>
        <rFont val="Calibri"/>
        <family val="2"/>
      </rPr>
      <t xml:space="preserve">  for  conifers  and  hardwoods,  respectively.  This  was not surprising because use of much of the same data and same modeling  methodology  should  result  in  common  results  when
</t>
    </r>
    <r>
      <rPr>
        <sz val="9"/>
        <color rgb="FF231F20"/>
        <rFont val="Calibri"/>
        <family val="2"/>
      </rPr>
      <t>summed   over   species.   However,   the   species   separation   into</t>
    </r>
  </si>
  <si>
    <r>
      <rPr>
        <sz val="9"/>
        <color rgb="FF231F20"/>
        <rFont val="Calibri"/>
        <family val="2"/>
      </rPr>
      <t xml:space="preserve">groups that was the  main  difference  between  the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equations and those from this study produced marked dif- ferences among individual forest type groups for the two sets of equations, as discussed below. The FIA biomass estimates were 20 per cent less than those from the </t>
    </r>
    <r>
      <rPr>
        <sz val="9"/>
        <color rgb="FF2E3092"/>
        <rFont val="Calibri"/>
        <family val="2"/>
      </rPr>
      <t xml:space="preserve">Jenkins </t>
    </r>
    <r>
      <rPr>
        <i/>
        <sz val="9"/>
        <color rgb="FF2E3092"/>
        <rFont val="Calibri"/>
        <family val="2"/>
      </rPr>
      <t xml:space="preserve">et al. </t>
    </r>
    <r>
      <rPr>
        <sz val="9"/>
        <color rgb="FF2E3092"/>
        <rFont val="Calibri"/>
        <family val="2"/>
      </rPr>
      <t xml:space="preserve">(2003) </t>
    </r>
    <r>
      <rPr>
        <sz val="9"/>
        <color rgb="FF231F20"/>
        <rFont val="Calibri"/>
        <family val="2"/>
      </rPr>
      <t>and our new equations, at 78 and 53 Mg ha</t>
    </r>
    <r>
      <rPr>
        <vertAlign val="superscript"/>
        <sz val="9"/>
        <color rgb="FF231F20"/>
        <rFont val="PMingLiU"/>
        <family val="1"/>
      </rPr>
      <t>2</t>
    </r>
    <r>
      <rPr>
        <vertAlign val="superscript"/>
        <sz val="9"/>
        <color rgb="FF231F20"/>
        <rFont val="Calibri"/>
        <family val="2"/>
      </rPr>
      <t>1</t>
    </r>
    <r>
      <rPr>
        <sz val="9"/>
        <color rgb="FF231F20"/>
        <rFont val="Calibri"/>
        <family val="2"/>
      </rPr>
      <t xml:space="preserve"> for conifers and hard- woods, respectively (see </t>
    </r>
    <r>
      <rPr>
        <sz val="9"/>
        <color rgb="FF2E3092"/>
        <rFont val="Calibri"/>
        <family val="2"/>
      </rPr>
      <t xml:space="preserve">Chojnacky (2012) </t>
    </r>
    <r>
      <rPr>
        <sz val="9"/>
        <color rgb="FF231F20"/>
        <rFont val="Calibri"/>
        <family val="2"/>
      </rPr>
      <t xml:space="preserve">for more details of com-
</t>
    </r>
    <r>
      <rPr>
        <sz val="9"/>
        <color rgb="FF231F20"/>
        <rFont val="Calibri"/>
        <family val="2"/>
      </rPr>
      <t xml:space="preserve">parison of new equations to FIA estimates).
</t>
    </r>
    <r>
      <rPr>
        <sz val="9"/>
        <color rgb="FF231F20"/>
        <rFont val="Calibri"/>
        <family val="2"/>
      </rPr>
      <t xml:space="preserve">Equations from this study and </t>
    </r>
    <r>
      <rPr>
        <sz val="9"/>
        <color rgb="FF2E3092"/>
        <rFont val="Calibri"/>
        <family val="2"/>
      </rPr>
      <t xml:space="preserve">Jenkins </t>
    </r>
    <r>
      <rPr>
        <i/>
        <sz val="9"/>
        <color rgb="FF2E3092"/>
        <rFont val="Calibri"/>
        <family val="2"/>
      </rPr>
      <t xml:space="preserve">et al. </t>
    </r>
    <r>
      <rPr>
        <sz val="9"/>
        <color rgb="FF2E3092"/>
        <rFont val="Calibri"/>
        <family val="2"/>
      </rPr>
      <t xml:space="preserve">(2003) </t>
    </r>
    <r>
      <rPr>
        <sz val="9"/>
        <color rgb="FF231F20"/>
        <rFont val="Calibri"/>
        <family val="2"/>
      </rPr>
      <t>equations predicted 27 and 9 Mg ha</t>
    </r>
    <r>
      <rPr>
        <vertAlign val="superscript"/>
        <sz val="9"/>
        <color rgb="FF231F20"/>
        <rFont val="PMingLiU"/>
        <family val="1"/>
      </rPr>
      <t>2</t>
    </r>
    <r>
      <rPr>
        <vertAlign val="superscript"/>
        <sz val="9"/>
        <color rgb="FF231F20"/>
        <rFont val="Calibri"/>
        <family val="2"/>
      </rPr>
      <t>1</t>
    </r>
    <r>
      <rPr>
        <sz val="9"/>
        <color rgb="FF231F20"/>
        <rFont val="Calibri"/>
        <family val="2"/>
      </rPr>
      <t xml:space="preserve">, respectively, for all woodland com- bined (trees measured at drc; FIA forest types pinyon/juniper and woodland hardwoods). This difference was attributed to addition of much more pseudodata for the new equations and a change in   methodology   –   the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equations   were modeled at dbh based on a drc-to-dbh conversion that was prob- ably notthe best fit for the intended use. Because the FIAwoodland estimateswere based in part on the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equations,
</t>
    </r>
    <r>
      <rPr>
        <sz val="9"/>
        <color rgb="FF231F20"/>
        <rFont val="Calibri"/>
        <family val="2"/>
      </rPr>
      <t>they also estimated much lower biomass (15 Mg ha</t>
    </r>
    <r>
      <rPr>
        <vertAlign val="superscript"/>
        <sz val="9"/>
        <color rgb="FF231F20"/>
        <rFont val="PMingLiU"/>
        <family val="1"/>
      </rPr>
      <t>2</t>
    </r>
    <r>
      <rPr>
        <vertAlign val="superscript"/>
        <sz val="9"/>
        <color rgb="FF231F20"/>
        <rFont val="Calibri"/>
        <family val="2"/>
      </rPr>
      <t>1</t>
    </r>
    <r>
      <rPr>
        <sz val="9"/>
        <color rgb="FF231F20"/>
        <rFont val="Calibri"/>
        <family val="2"/>
      </rPr>
      <t>) than the new equations (27 Mg ha</t>
    </r>
    <r>
      <rPr>
        <vertAlign val="superscript"/>
        <sz val="9"/>
        <color rgb="FF231F20"/>
        <rFont val="PMingLiU"/>
        <family val="1"/>
      </rPr>
      <t>2</t>
    </r>
    <r>
      <rPr>
        <vertAlign val="superscript"/>
        <sz val="9"/>
        <color rgb="FF231F20"/>
        <rFont val="Calibri"/>
        <family val="2"/>
      </rPr>
      <t>1</t>
    </r>
    <r>
      <rPr>
        <sz val="9"/>
        <color rgb="FF231F20"/>
        <rFont val="Calibri"/>
        <family val="2"/>
      </rPr>
      <t xml:space="preserve">). In general, we suggest new wood- land biomass data be collected to resolve estimation discrepancies but in the interim  recommend our new equations  based on  the most thorough meta-analysis of published data to date.
</t>
    </r>
    <r>
      <rPr>
        <sz val="9"/>
        <color rgb="FF231F20"/>
        <rFont val="Calibri"/>
        <family val="2"/>
      </rPr>
      <t xml:space="preserve">For a more detailed examination of the conifer and hardwood equation comparisons to the FIA data, we looked at estimates at the forest type group scale. The pattern for conifer types showed equation differences from FIA ranging from </t>
    </r>
    <r>
      <rPr>
        <sz val="9"/>
        <color rgb="FF231F20"/>
        <rFont val="PMingLiU"/>
        <family val="1"/>
      </rPr>
      <t>2</t>
    </r>
    <r>
      <rPr>
        <sz val="9"/>
        <color rgb="FF231F20"/>
        <rFont val="Calibri"/>
        <family val="2"/>
      </rPr>
      <t xml:space="preserve">15 to     80 per cent (Figure </t>
    </r>
    <r>
      <rPr>
        <sz val="9"/>
        <color rgb="FF2E3092"/>
        <rFont val="Calibri"/>
        <family val="2"/>
      </rPr>
      <t>5</t>
    </r>
    <r>
      <rPr>
        <sz val="9"/>
        <color rgb="FF231F20"/>
        <rFont val="Calibri"/>
        <family val="2"/>
      </rPr>
      <t xml:space="preserve">); the  maximum difference for hardwood  types was 38 per  cent  (Figure  </t>
    </r>
    <r>
      <rPr>
        <sz val="9"/>
        <color rgb="FF2E3092"/>
        <rFont val="Calibri"/>
        <family val="2"/>
      </rPr>
      <t>6</t>
    </r>
    <r>
      <rPr>
        <sz val="9"/>
        <color rgb="FF231F20"/>
        <rFont val="Calibri"/>
        <family val="2"/>
      </rPr>
      <t xml:space="preserve">),  the  smaller  differences  likely  resulting  from the  higher  species  diversity  within  hardwood  forest  types  being averaged  among  equations.  We  expected  FIA  estimates  to  be lower because FIA excluded foliage, but the magnitude of the dif- ferences we found suggested more than just a foliage discrepancy between the equation sets. FIA’s volume-to-biomass conversion may  underestimate:  </t>
    </r>
    <r>
      <rPr>
        <sz val="9"/>
        <color rgb="FF2E3092"/>
        <rFont val="Calibri"/>
        <family val="2"/>
      </rPr>
      <t xml:space="preserve">Zhou  </t>
    </r>
    <r>
      <rPr>
        <i/>
        <sz val="9"/>
        <color rgb="FF2E3092"/>
        <rFont val="Calibri"/>
        <family val="2"/>
      </rPr>
      <t xml:space="preserve">et  al.  </t>
    </r>
    <r>
      <rPr>
        <sz val="9"/>
        <color rgb="FF2E3092"/>
        <rFont val="Calibri"/>
        <family val="2"/>
      </rPr>
      <t xml:space="preserve">(2011)  </t>
    </r>
    <r>
      <rPr>
        <sz val="9"/>
        <color rgb="FF231F20"/>
        <rFont val="Calibri"/>
        <family val="2"/>
      </rPr>
      <t>demonstrated  for  green ash  (</t>
    </r>
    <r>
      <rPr>
        <i/>
        <sz val="9"/>
        <color rgb="FF231F20"/>
        <rFont val="Calibri"/>
        <family val="2"/>
      </rPr>
      <t>Fraxinus  pennsylvanica</t>
    </r>
    <r>
      <rPr>
        <sz val="9"/>
        <color rgb="FF231F20"/>
        <rFont val="Calibri"/>
        <family val="2"/>
      </rPr>
      <t>),  ponderosa  pine  (</t>
    </r>
    <r>
      <rPr>
        <i/>
        <sz val="9"/>
        <color rgb="FF231F20"/>
        <rFont val="Calibri"/>
        <family val="2"/>
      </rPr>
      <t>P.  ponderosa</t>
    </r>
    <r>
      <rPr>
        <sz val="9"/>
        <color rgb="FF231F20"/>
        <rFont val="Calibri"/>
        <family val="2"/>
      </rPr>
      <t>)  and eastern redcedar (</t>
    </r>
    <r>
      <rPr>
        <i/>
        <sz val="9"/>
        <color rgb="FF231F20"/>
        <rFont val="Calibri"/>
        <family val="2"/>
      </rPr>
      <t>J. virginiana</t>
    </r>
    <r>
      <rPr>
        <sz val="9"/>
        <color rgb="FF231F20"/>
        <rFont val="Calibri"/>
        <family val="2"/>
      </rPr>
      <t xml:space="preserve">) that volume-to-biomass conversion (using specific gravitysimilar to FIA’s CRM method) consistentlyand significantly underestimates biomass from 6.3 to 16.6 per cent. Al- ternatively, use of pseudodata as in this study may not produce ac- curate  biomass  estimates.  New  biomass  data  are  needed  to uncover the reason(s) for these differences (Figures </t>
    </r>
    <r>
      <rPr>
        <sz val="9"/>
        <color rgb="FF2E3092"/>
        <rFont val="Calibri"/>
        <family val="2"/>
      </rPr>
      <t xml:space="preserve">5 </t>
    </r>
    <r>
      <rPr>
        <sz val="9"/>
        <color rgb="FF231F20"/>
        <rFont val="Calibri"/>
        <family val="2"/>
      </rPr>
      <t xml:space="preserve">and </t>
    </r>
    <r>
      <rPr>
        <sz val="9"/>
        <color rgb="FF2E3092"/>
        <rFont val="Calibri"/>
        <family val="2"/>
      </rPr>
      <t>6</t>
    </r>
    <r>
      <rPr>
        <sz val="9"/>
        <color rgb="FF231F20"/>
        <rFont val="Calibri"/>
        <family val="2"/>
      </rPr>
      <t xml:space="preserve">).
</t>
    </r>
    <r>
      <rPr>
        <sz val="12"/>
        <color rgb="FF231F20"/>
        <rFont val="Arial"/>
        <family val="2"/>
      </rPr>
      <t xml:space="preserve">Conclusions and recommendations
</t>
    </r>
    <r>
      <rPr>
        <sz val="9"/>
        <color rgb="FF231F20"/>
        <rFont val="Calibri"/>
        <family val="2"/>
      </rPr>
      <t xml:space="preserve">Updatingthe </t>
    </r>
    <r>
      <rPr>
        <sz val="9"/>
        <color rgb="FF2E3092"/>
        <rFont val="Calibri"/>
        <family val="2"/>
      </rPr>
      <t xml:space="preserve">Jenkins </t>
    </r>
    <r>
      <rPr>
        <i/>
        <sz val="9"/>
        <color rgb="FF2E3092"/>
        <rFont val="Calibri"/>
        <family val="2"/>
      </rPr>
      <t>etal</t>
    </r>
    <r>
      <rPr>
        <sz val="9"/>
        <color rgb="FF2E3092"/>
        <rFont val="Calibri"/>
        <family val="2"/>
      </rPr>
      <t>. (2004)</t>
    </r>
    <r>
      <rPr>
        <sz val="9"/>
        <color rgb="FF231F20"/>
        <rFont val="Calibri"/>
        <family val="2"/>
      </rPr>
      <t>databasewith morerecent equa- tions  from  the  literature,  conducting  preliminary  analyses  and modifications for previously excluded literature equations (some of which addressed data gaps), and use of atheoretically based ap- proach did, as anticipated, result in generalized biomass estima- tion equations for more species groupings. The previous (</t>
    </r>
    <r>
      <rPr>
        <sz val="9"/>
        <color rgb="FF2E3092"/>
        <rFont val="Calibri"/>
        <family val="2"/>
      </rPr>
      <t xml:space="preserve">Jenkins </t>
    </r>
    <r>
      <rPr>
        <i/>
        <sz val="9"/>
        <color rgb="FF2E3092"/>
        <rFont val="Calibri"/>
        <family val="2"/>
      </rPr>
      <t>et al</t>
    </r>
    <r>
      <rPr>
        <sz val="9"/>
        <color rgb="FF2E3092"/>
        <rFont val="Calibri"/>
        <family val="2"/>
      </rPr>
      <t>., 2003</t>
    </r>
    <r>
      <rPr>
        <sz val="9"/>
        <color rgb="FF231F20"/>
        <rFont val="Calibri"/>
        <family val="2"/>
      </rPr>
      <t xml:space="preserve">) approach produced 10 aboveground biomass equa- tions. Our current work generated 35 biomass equations: 13 for conifers, 18 for hardwoods and 4 for woodland species.
</t>
    </r>
    <r>
      <rPr>
        <sz val="9"/>
        <color rgb="FF231F20"/>
        <rFont val="Calibri"/>
        <family val="2"/>
      </rPr>
      <t xml:space="preserve">There  was  little  total  difference  between  estimates  from  the equations in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and those from the equations in this  study  for  forest types  combined  into  conifer and  hardwood groups, which reflects different species groupings of much of the same data. However, there are some individual type differences,
</t>
    </r>
    <r>
      <rPr>
        <sz val="9"/>
        <color rgb="FF231F20"/>
        <rFont val="Calibri"/>
        <family val="2"/>
      </rPr>
      <t>especially  in  the  coniferous  forest  type  groups  of  western  pines</t>
    </r>
  </si>
  <si>
    <r>
      <rPr>
        <sz val="8"/>
        <color rgb="FF231F20"/>
        <rFont val="Arial"/>
        <family val="2"/>
      </rPr>
      <t xml:space="preserve">Table 6  </t>
    </r>
    <r>
      <rPr>
        <sz val="8"/>
        <color rgb="FF231F20"/>
        <rFont val="Calibri"/>
        <family val="2"/>
      </rPr>
      <t xml:space="preserve">Belowground biomass equation parameters for coarse and fine roots estimated from 82 published equations, where (with dbh in cm and the ratio defined as component </t>
    </r>
    <r>
      <rPr>
        <u/>
        <sz val="8"/>
        <color rgb="FF231F20"/>
        <rFont val="Calibri"/>
        <family val="2"/>
      </rPr>
      <t>biomass divided by total biomass), the biomass equation is: </t>
    </r>
    <r>
      <rPr>
        <i/>
        <u/>
        <sz val="8"/>
        <color rgb="FF231F20"/>
        <rFont val="Calibri"/>
        <family val="2"/>
      </rPr>
      <t>ln</t>
    </r>
    <r>
      <rPr>
        <u/>
        <sz val="8"/>
        <color rgb="FF231F20"/>
        <rFont val="Calibri"/>
        <family val="2"/>
      </rPr>
      <t>(ratio) </t>
    </r>
    <r>
      <rPr>
        <u/>
        <sz val="8"/>
        <color rgb="FF231F20"/>
        <rFont val="Palatino Linotype"/>
        <family val="1"/>
      </rPr>
      <t>¼ </t>
    </r>
    <r>
      <rPr>
        <u/>
        <sz val="8"/>
        <color rgb="FF231F20"/>
        <rFont val="Georgia"/>
        <family val="1"/>
      </rPr>
      <t>b</t>
    </r>
    <r>
      <rPr>
        <u/>
        <vertAlign val="subscript"/>
        <sz val="8"/>
        <color rgb="FF231F20"/>
        <rFont val="Calibri"/>
        <family val="2"/>
      </rPr>
      <t>0</t>
    </r>
    <r>
      <rPr>
        <u/>
        <sz val="8"/>
        <color rgb="FF231F20"/>
        <rFont val="Calibri"/>
        <family val="2"/>
      </rPr>
      <t> </t>
    </r>
    <r>
      <rPr>
        <u/>
        <sz val="8"/>
        <color rgb="FF231F20"/>
        <rFont val="Lucida Sans Unicode"/>
        <family val="2"/>
      </rPr>
      <t>+ </t>
    </r>
    <r>
      <rPr>
        <u/>
        <sz val="8"/>
        <color rgb="FF231F20"/>
        <rFont val="Georgia"/>
        <family val="1"/>
      </rPr>
      <t>b</t>
    </r>
    <r>
      <rPr>
        <u/>
        <vertAlign val="subscript"/>
        <sz val="8"/>
        <color rgb="FF231F20"/>
        <rFont val="Calibri"/>
        <family val="2"/>
      </rPr>
      <t>1</t>
    </r>
    <r>
      <rPr>
        <u/>
        <sz val="8"/>
        <color rgb="FF231F20"/>
        <rFont val="Calibri"/>
        <family val="2"/>
      </rPr>
      <t> </t>
    </r>
    <r>
      <rPr>
        <i/>
        <u/>
        <sz val="8"/>
        <color rgb="FF231F20"/>
        <rFont val="Calibri"/>
        <family val="2"/>
      </rPr>
      <t>ln</t>
    </r>
    <r>
      <rPr>
        <u/>
        <sz val="8"/>
        <color rgb="FF231F20"/>
        <rFont val="Calibri"/>
        <family val="2"/>
      </rPr>
      <t xml:space="preserve">(dbh)                                                                                                                                                                                              
</t>
    </r>
    <r>
      <rPr>
        <sz val="8"/>
        <color rgb="FF231F20"/>
        <rFont val="Calibri"/>
        <family val="2"/>
      </rPr>
      <t xml:space="preserve">Component           </t>
    </r>
    <r>
      <rPr>
        <i/>
        <sz val="8"/>
        <color rgb="FF231F20"/>
        <rFont val="Georgia"/>
        <family val="1"/>
      </rPr>
      <t>b</t>
    </r>
    <r>
      <rPr>
        <vertAlign val="subscript"/>
        <sz val="8"/>
        <color rgb="FF231F20"/>
        <rFont val="Calibri"/>
        <family val="2"/>
      </rPr>
      <t>0</t>
    </r>
    <r>
      <rPr>
        <sz val="8"/>
        <color rgb="FF231F20"/>
        <rFont val="Calibri"/>
        <family val="2"/>
      </rPr>
      <t xml:space="preserve">                       </t>
    </r>
    <r>
      <rPr>
        <i/>
        <sz val="8"/>
        <color rgb="FF231F20"/>
        <rFont val="Georgia"/>
        <family val="1"/>
      </rPr>
      <t>b</t>
    </r>
    <r>
      <rPr>
        <vertAlign val="subscript"/>
        <sz val="8"/>
        <color rgb="FF231F20"/>
        <rFont val="Calibri"/>
        <family val="2"/>
      </rPr>
      <t>1</t>
    </r>
    <r>
      <rPr>
        <sz val="8"/>
        <color rgb="FF231F20"/>
        <rFont val="Calibri"/>
        <family val="2"/>
      </rPr>
      <t xml:space="preserve">                         </t>
    </r>
    <r>
      <rPr>
        <i/>
        <sz val="8"/>
        <color rgb="FF231F20"/>
        <rFont val="Calibri"/>
        <family val="2"/>
      </rPr>
      <t>R</t>
    </r>
    <r>
      <rPr>
        <vertAlign val="superscript"/>
        <sz val="8"/>
        <color rgb="FF231F20"/>
        <rFont val="Calibri"/>
        <family val="2"/>
      </rPr>
      <t>2</t>
    </r>
    <r>
      <rPr>
        <sz val="8"/>
        <color rgb="FF231F20"/>
        <rFont val="Calibri"/>
        <family val="2"/>
      </rPr>
      <t xml:space="preserve">-statistic          Genus                      No. of pseudodata          No. of equations          dbh range (cm)          Literature reference no. (see Table </t>
    </r>
    <r>
      <rPr>
        <sz val="8"/>
        <color rgb="FF2E3092"/>
        <rFont val="Calibri"/>
        <family val="2"/>
      </rPr>
      <t>1</t>
    </r>
    <r>
      <rPr>
        <sz val="8"/>
        <color rgb="FF231F20"/>
        <rFont val="Calibri"/>
        <family val="2"/>
      </rPr>
      <t>)</t>
    </r>
  </si>
  <si>
    <r>
      <rPr>
        <sz val="8"/>
        <color rgb="FF231F20"/>
        <rFont val="Calibri"/>
        <family val="2"/>
      </rPr>
      <t>Coarse roots</t>
    </r>
  </si>
  <si>
    <r>
      <rPr>
        <sz val="8"/>
        <color rgb="FF231F20"/>
        <rFont val="PMingLiU"/>
        <family val="1"/>
      </rPr>
      <t>2</t>
    </r>
    <r>
      <rPr>
        <sz val="8"/>
        <color rgb="FF231F20"/>
        <rFont val="Calibri"/>
        <family val="2"/>
      </rPr>
      <t>1.4485</t>
    </r>
  </si>
  <si>
    <r>
      <rPr>
        <sz val="8"/>
        <color rgb="FF231F20"/>
        <rFont val="PMingLiU"/>
        <family val="1"/>
      </rPr>
      <t>2</t>
    </r>
    <r>
      <rPr>
        <sz val="8"/>
        <color rgb="FF231F20"/>
        <rFont val="Calibri"/>
        <family val="2"/>
      </rPr>
      <t>0.03476</t>
    </r>
  </si>
  <si>
    <r>
      <rPr>
        <i/>
        <sz val="8"/>
        <color rgb="FF231F20"/>
        <rFont val="Calibri"/>
        <family val="2"/>
      </rPr>
      <t>Pinus</t>
    </r>
  </si>
  <si>
    <r>
      <rPr>
        <sz val="8"/>
        <color rgb="FF231F20"/>
        <rFont val="Calibri"/>
        <family val="2"/>
      </rPr>
      <t>3 – 68</t>
    </r>
  </si>
  <si>
    <r>
      <rPr>
        <sz val="8"/>
        <color rgb="FF231F20"/>
        <rFont val="Calibri"/>
        <family val="2"/>
      </rPr>
      <t>2,5,40,76,78,90,100,109,125,126,</t>
    </r>
  </si>
  <si>
    <r>
      <rPr>
        <i/>
        <sz val="8"/>
        <color rgb="FF231F20"/>
        <rFont val="Calibri"/>
        <family val="2"/>
      </rPr>
      <t>Acer</t>
    </r>
  </si>
  <si>
    <r>
      <rPr>
        <i/>
        <sz val="8"/>
        <color rgb="FF231F20"/>
        <rFont val="Calibri"/>
        <family val="2"/>
      </rPr>
      <t>Betula</t>
    </r>
  </si>
  <si>
    <r>
      <rPr>
        <sz val="8"/>
        <color rgb="FF231F20"/>
        <rFont val="Calibri"/>
        <family val="2"/>
      </rPr>
      <t>3– 163</t>
    </r>
  </si>
  <si>
    <r>
      <rPr>
        <sz val="8"/>
        <color rgb="FF231F20"/>
        <rFont val="Calibri"/>
        <family val="2"/>
      </rPr>
      <t>59,69,181</t>
    </r>
  </si>
  <si>
    <r>
      <rPr>
        <i/>
        <sz val="8"/>
        <color rgb="FF231F20"/>
        <rFont val="Calibri"/>
        <family val="2"/>
      </rPr>
      <t>Picea</t>
    </r>
  </si>
  <si>
    <r>
      <rPr>
        <sz val="8"/>
        <color rgb="FF231F20"/>
        <rFont val="Calibri"/>
        <family val="2"/>
      </rPr>
      <t>9,43,72,96,132,138,149,199,204</t>
    </r>
  </si>
  <si>
    <r>
      <rPr>
        <i/>
        <sz val="8"/>
        <color rgb="FF231F20"/>
        <rFont val="Calibri"/>
        <family val="2"/>
      </rPr>
      <t>Abies</t>
    </r>
  </si>
  <si>
    <r>
      <rPr>
        <sz val="8"/>
        <color rgb="FF231F20"/>
        <rFont val="Calibri"/>
        <family val="2"/>
      </rPr>
      <t>9,82,96,105,190,202,204</t>
    </r>
  </si>
  <si>
    <r>
      <rPr>
        <i/>
        <sz val="8"/>
        <color rgb="FF231F20"/>
        <rFont val="Calibri"/>
        <family val="2"/>
      </rPr>
      <t>Fagus</t>
    </r>
  </si>
  <si>
    <r>
      <rPr>
        <i/>
        <sz val="8"/>
        <color rgb="FF231F20"/>
        <rFont val="Calibri"/>
        <family val="2"/>
      </rPr>
      <t>Quercus</t>
    </r>
  </si>
  <si>
    <r>
      <rPr>
        <sz val="8"/>
        <color rgb="FF231F20"/>
        <rFont val="Calibri"/>
        <family val="2"/>
      </rPr>
      <t>4 – 89</t>
    </r>
  </si>
  <si>
    <r>
      <rPr>
        <i/>
        <sz val="8"/>
        <color rgb="FF231F20"/>
        <rFont val="Calibri"/>
        <family val="2"/>
      </rPr>
      <t>Populus</t>
    </r>
  </si>
  <si>
    <r>
      <rPr>
        <i/>
        <sz val="8"/>
        <color rgb="FF231F20"/>
        <rFont val="Calibri"/>
        <family val="2"/>
      </rPr>
      <t>Thuja</t>
    </r>
  </si>
  <si>
    <r>
      <rPr>
        <i/>
        <sz val="8"/>
        <color rgb="FF231F20"/>
        <rFont val="Calibri"/>
        <family val="2"/>
      </rPr>
      <t>Larix</t>
    </r>
  </si>
  <si>
    <r>
      <rPr>
        <i/>
        <sz val="8"/>
        <color rgb="FF231F20"/>
        <rFont val="Calibri"/>
        <family val="2"/>
      </rPr>
      <t>Tsuga</t>
    </r>
  </si>
  <si>
    <r>
      <rPr>
        <i/>
        <sz val="8"/>
        <color rgb="FF231F20"/>
        <rFont val="Calibri"/>
        <family val="2"/>
      </rPr>
      <t>Prunus</t>
    </r>
  </si>
  <si>
    <r>
      <rPr>
        <sz val="8"/>
        <color rgb="FF231F20"/>
        <rFont val="Calibri"/>
        <family val="2"/>
      </rPr>
      <t>3 – 22</t>
    </r>
  </si>
  <si>
    <r>
      <rPr>
        <i/>
        <sz val="8"/>
        <color rgb="FF231F20"/>
        <rFont val="Calibri"/>
        <family val="2"/>
      </rPr>
      <t>Salix</t>
    </r>
  </si>
  <si>
    <r>
      <rPr>
        <i/>
        <sz val="8"/>
        <color rgb="FF231F20"/>
        <rFont val="Calibri"/>
        <family val="2"/>
      </rPr>
      <t>Carya</t>
    </r>
  </si>
  <si>
    <r>
      <rPr>
        <i/>
        <sz val="8"/>
        <color rgb="FF231F20"/>
        <rFont val="Calibri"/>
        <family val="2"/>
      </rPr>
      <t>Alnus</t>
    </r>
  </si>
  <si>
    <r>
      <rPr>
        <sz val="8"/>
        <color rgb="FF231F20"/>
        <rFont val="Calibri"/>
        <family val="2"/>
      </rPr>
      <t>3– 8</t>
    </r>
  </si>
  <si>
    <r>
      <rPr>
        <i/>
        <sz val="8"/>
        <color rgb="FF231F20"/>
        <rFont val="Calibri"/>
        <family val="2"/>
      </rPr>
      <t>Cupressus</t>
    </r>
  </si>
  <si>
    <r>
      <rPr>
        <sz val="8"/>
        <color rgb="FF231F20"/>
        <rFont val="Calibri"/>
        <family val="2"/>
      </rPr>
      <t>3– 9</t>
    </r>
  </si>
  <si>
    <r>
      <rPr>
        <sz val="8"/>
        <color rgb="FF231F20"/>
        <rFont val="Calibri"/>
        <family val="2"/>
      </rPr>
      <t>Fine roots</t>
    </r>
  </si>
  <si>
    <r>
      <rPr>
        <sz val="8"/>
        <color rgb="FF231F20"/>
        <rFont val="PMingLiU"/>
        <family val="1"/>
      </rPr>
      <t>2</t>
    </r>
    <r>
      <rPr>
        <sz val="8"/>
        <color rgb="FF231F20"/>
        <rFont val="Calibri"/>
        <family val="2"/>
      </rPr>
      <t>1.8629</t>
    </r>
  </si>
  <si>
    <r>
      <rPr>
        <sz val="8"/>
        <color rgb="FF231F20"/>
        <rFont val="PMingLiU"/>
        <family val="1"/>
      </rPr>
      <t>2</t>
    </r>
    <r>
      <rPr>
        <sz val="8"/>
        <color rgb="FF231F20"/>
        <rFont val="Calibri"/>
        <family val="2"/>
      </rPr>
      <t>0.77534</t>
    </r>
  </si>
  <si>
    <r>
      <rPr>
        <sz val="8"/>
        <color rgb="FF231F20"/>
        <rFont val="Calibri"/>
        <family val="2"/>
      </rPr>
      <t>3– 161</t>
    </r>
  </si>
  <si>
    <r>
      <rPr>
        <sz val="8"/>
        <color rgb="FF231F20"/>
        <rFont val="Calibri"/>
        <family val="2"/>
      </rPr>
      <t>3 – 33</t>
    </r>
  </si>
  <si>
    <r>
      <rPr>
        <sz val="8"/>
        <color rgb="FF231F20"/>
        <rFont val="Calibri"/>
        <family val="2"/>
      </rPr>
      <t>3 – 28</t>
    </r>
  </si>
  <si>
    <r>
      <rPr>
        <sz val="8"/>
        <color rgb="FF231F20"/>
        <rFont val="Calibri"/>
        <family val="2"/>
      </rPr>
      <t>3 – 20</t>
    </r>
  </si>
  <si>
    <r>
      <rPr>
        <vertAlign val="superscript"/>
        <sz val="5"/>
        <color rgb="FF231F20"/>
        <rFont val="Calibri"/>
        <family val="2"/>
      </rPr>
      <t>1</t>
    </r>
    <r>
      <rPr>
        <sz val="8"/>
        <color rgb="FF231F20"/>
        <rFont val="Calibri"/>
        <family val="2"/>
      </rPr>
      <t xml:space="preserve">This low </t>
    </r>
    <r>
      <rPr>
        <i/>
        <sz val="8"/>
        <color rgb="FF231F20"/>
        <rFont val="Calibri"/>
        <family val="2"/>
      </rPr>
      <t>R</t>
    </r>
    <r>
      <rPr>
        <vertAlign val="superscript"/>
        <sz val="8"/>
        <color rgb="FF231F20"/>
        <rFont val="Calibri"/>
        <family val="2"/>
      </rPr>
      <t>2</t>
    </r>
    <r>
      <rPr>
        <sz val="8"/>
        <color rgb="FF231F20"/>
        <rFont val="Calibri"/>
        <family val="2"/>
      </rPr>
      <t>-statistic indicates that the coarse root estimation is little more than a mean because the dbh term has very little effect. It is listed this way instead of as a mean to be consistent with other equations in the table and because this format is clearer for users such as computer programmers.</t>
    </r>
  </si>
  <si>
    <r>
      <rPr>
        <sz val="8"/>
        <color rgb="FF231F20"/>
        <rFont val="Arial"/>
        <family val="2"/>
      </rPr>
      <t xml:space="preserve">Figure 5  </t>
    </r>
    <r>
      <rPr>
        <sz val="8"/>
        <color rgb="FF231F20"/>
        <rFont val="Calibri"/>
        <family val="2"/>
      </rPr>
      <t xml:space="preserve">Percent difference from FIA (on plot basis) of conifer aboveground biomass estimates predicted from </t>
    </r>
    <r>
      <rPr>
        <sz val="8"/>
        <color rgb="FF2E3092"/>
        <rFont val="Calibri"/>
        <family val="2"/>
      </rPr>
      <t xml:space="preserve">Jenkins </t>
    </r>
    <r>
      <rPr>
        <i/>
        <sz val="8"/>
        <color rgb="FF2E3092"/>
        <rFont val="Calibri"/>
        <family val="2"/>
      </rPr>
      <t>et al</t>
    </r>
    <r>
      <rPr>
        <sz val="8"/>
        <color rgb="FF2E3092"/>
        <rFont val="Calibri"/>
        <family val="2"/>
      </rPr>
      <t xml:space="preserve">. (2003) </t>
    </r>
    <r>
      <rPr>
        <sz val="8"/>
        <color rgb="FF231F20"/>
        <rFont val="Calibri"/>
        <family val="2"/>
      </rPr>
      <t xml:space="preserve">and this study’s new
</t>
    </r>
    <r>
      <rPr>
        <sz val="8"/>
        <color rgb="FF231F20"/>
        <rFont val="Calibri"/>
        <family val="2"/>
      </rPr>
      <t xml:space="preserve">taxa-scale  equations.  Percent  difference  from  FIA </t>
    </r>
    <r>
      <rPr>
        <sz val="8"/>
        <color rgb="FF231F20"/>
        <rFont val="Palatino Linotype"/>
        <family val="1"/>
      </rPr>
      <t xml:space="preserve">¼ </t>
    </r>
    <r>
      <rPr>
        <sz val="8"/>
        <color rgb="FF231F20"/>
        <rFont val="Calibri"/>
        <family val="2"/>
      </rPr>
      <t>100</t>
    </r>
    <r>
      <rPr>
        <sz val="8"/>
        <color rgb="FF231F20"/>
        <rFont val="Lucida Sans Unicode"/>
        <family val="2"/>
      </rPr>
      <t>×</t>
    </r>
    <r>
      <rPr>
        <sz val="8"/>
        <color rgb="FF231F20"/>
        <rFont val="Calibri"/>
        <family val="2"/>
      </rPr>
      <t xml:space="preserve">([equation  estimate </t>
    </r>
    <r>
      <rPr>
        <sz val="8"/>
        <color rgb="FF231F20"/>
        <rFont val="PMingLiU"/>
        <family val="1"/>
      </rPr>
      <t xml:space="preserve">2 </t>
    </r>
    <r>
      <rPr>
        <sz val="8"/>
        <color rgb="FF231F20"/>
        <rFont val="Calibri"/>
        <family val="2"/>
      </rPr>
      <t>FIA  estimate]/FIA  estimate),  where  FIA  plot  estimates  were  first averaged within FIA forest type group.</t>
    </r>
  </si>
  <si>
    <r>
      <rPr>
        <sz val="8"/>
        <color rgb="FF231F20"/>
        <rFont val="Arial"/>
        <family val="2"/>
      </rPr>
      <t xml:space="preserve">Figure 6  </t>
    </r>
    <r>
      <rPr>
        <sz val="8"/>
        <color rgb="FF231F20"/>
        <rFont val="Calibri"/>
        <family val="2"/>
      </rPr>
      <t xml:space="preserve">Percent differencefrom FIA(on plot basis) of hardwood aboveground biomassestimates predicted from </t>
    </r>
    <r>
      <rPr>
        <sz val="8"/>
        <color rgb="FF2E3092"/>
        <rFont val="Calibri"/>
        <family val="2"/>
      </rPr>
      <t xml:space="preserve">Jenkins </t>
    </r>
    <r>
      <rPr>
        <i/>
        <sz val="8"/>
        <color rgb="FF2E3092"/>
        <rFont val="Calibri"/>
        <family val="2"/>
      </rPr>
      <t>et al</t>
    </r>
    <r>
      <rPr>
        <sz val="8"/>
        <color rgb="FF2E3092"/>
        <rFont val="Calibri"/>
        <family val="2"/>
      </rPr>
      <t xml:space="preserve">. (2003) </t>
    </r>
    <r>
      <rPr>
        <sz val="8"/>
        <color rgb="FF231F20"/>
        <rFont val="Calibri"/>
        <family val="2"/>
      </rPr>
      <t xml:space="preserve">andthis study’s new taxa-scale  equations.  Percent  difference  from  FIA </t>
    </r>
    <r>
      <rPr>
        <sz val="8"/>
        <color rgb="FF231F20"/>
        <rFont val="Palatino Linotype"/>
        <family val="1"/>
      </rPr>
      <t xml:space="preserve">¼ </t>
    </r>
    <r>
      <rPr>
        <sz val="8"/>
        <color rgb="FF231F20"/>
        <rFont val="Calibri"/>
        <family val="2"/>
      </rPr>
      <t>100</t>
    </r>
    <r>
      <rPr>
        <sz val="8"/>
        <color rgb="FF231F20"/>
        <rFont val="Lucida Sans Unicode"/>
        <family val="2"/>
      </rPr>
      <t>×</t>
    </r>
    <r>
      <rPr>
        <sz val="8"/>
        <color rgb="FF231F20"/>
        <rFont val="Calibri"/>
        <family val="2"/>
      </rPr>
      <t xml:space="preserve">([equation  estimate </t>
    </r>
    <r>
      <rPr>
        <sz val="8"/>
        <color rgb="FF231F20"/>
        <rFont val="PMingLiU"/>
        <family val="1"/>
      </rPr>
      <t xml:space="preserve">2 </t>
    </r>
    <r>
      <rPr>
        <sz val="8"/>
        <color rgb="FF231F20"/>
        <rFont val="Calibri"/>
        <family val="2"/>
      </rPr>
      <t xml:space="preserve">FIA  estimate]/FIA  estimate),  where  FIA  plot  estimates  were  first
</t>
    </r>
    <r>
      <rPr>
        <sz val="8"/>
        <color rgb="FF231F20"/>
        <rFont val="Calibri"/>
        <family val="2"/>
      </rPr>
      <t>averaged within FIA forest type group.</t>
    </r>
  </si>
  <si>
    <r>
      <rPr>
        <sz val="9"/>
        <color rgb="FF231F20"/>
        <rFont val="Calibri"/>
        <family val="2"/>
      </rPr>
      <t xml:space="preserve">(western  pines/juniper/other  spp.),  spruce/fir  (eastern  spruce/fir
</t>
    </r>
    <r>
      <rPr>
        <sz val="9"/>
        <color rgb="FF231F20"/>
        <rFont val="Calibri"/>
        <family val="2"/>
      </rPr>
      <t xml:space="preserve">and  western  spruce/fir/hemlock),  Douglas-fir,  loblolly/shortleaf pine  and  longleaf/slash  pine  (Figure  </t>
    </r>
    <r>
      <rPr>
        <sz val="9"/>
        <color rgb="FF2E3092"/>
        <rFont val="Calibri"/>
        <family val="2"/>
      </rPr>
      <t>5</t>
    </r>
    <r>
      <rPr>
        <sz val="9"/>
        <color rgb="FF231F20"/>
        <rFont val="Calibri"/>
        <family val="2"/>
      </rPr>
      <t xml:space="preserve">);  and  in  the  hardwood typesof aspen/birch, westernoakandoak/pine (Figure </t>
    </r>
    <r>
      <rPr>
        <sz val="9"/>
        <color rgb="FF2E3092"/>
        <rFont val="Calibri"/>
        <family val="2"/>
      </rPr>
      <t>6</t>
    </r>
    <r>
      <rPr>
        <sz val="9"/>
        <color rgb="FF231F20"/>
        <rFont val="Calibri"/>
        <family val="2"/>
      </rPr>
      <t xml:space="preserve">). Although we consider the equations generated through the use of specific gravity  and  taxonomy  in  this  study  to  be  more  soundly  based than the empirical pseudodata groupings in </t>
    </r>
    <r>
      <rPr>
        <sz val="9"/>
        <color rgb="FF2E3092"/>
        <rFont val="Calibri"/>
        <family val="2"/>
      </rPr>
      <t xml:space="preserve">Jenkins </t>
    </r>
    <r>
      <rPr>
        <i/>
        <sz val="9"/>
        <color rgb="FF2E3092"/>
        <rFont val="Calibri"/>
        <family val="2"/>
      </rPr>
      <t>et al</t>
    </r>
    <r>
      <rPr>
        <sz val="9"/>
        <color rgb="FF2E3092"/>
        <rFont val="Calibri"/>
        <family val="2"/>
      </rPr>
      <t>. (2003)</t>
    </r>
    <r>
      <rPr>
        <sz val="9"/>
        <color rgb="FF231F20"/>
        <rFont val="Calibri"/>
        <family val="2"/>
      </rPr>
      <t xml:space="preserve">, a user’s purpose may affect their preference as to which to use. If the user is primarily interestedin total forest carbon, for hardwoods and conifers either set of equations could be used. We recommend the new equations for more detailed studies looking at species dif- ferences, and for woodland species.
</t>
    </r>
    <r>
      <rPr>
        <sz val="9"/>
        <color rgb="FF231F20"/>
        <rFont val="Calibri"/>
        <family val="2"/>
      </rPr>
      <t xml:space="preserve">We used allometric scaling theory as a theoretical basis for de- riving consistent aboveground and belowground biomass estima- tion   models   through   a   meta-analysis   approach.   This   theory suggests  a  tantalizingly  simple  model  that  would  require  only dbh  and  some  proxy  for  </t>
    </r>
    <r>
      <rPr>
        <i/>
        <sz val="9"/>
        <color rgb="FF231F20"/>
        <rFont val="Calibri"/>
        <family val="2"/>
      </rPr>
      <t xml:space="preserve">mean  specific  gravity  of  entire  tree  </t>
    </r>
    <r>
      <rPr>
        <sz val="9"/>
        <color rgb="FF231F20"/>
        <rFont val="Calibri"/>
        <family val="2"/>
      </rPr>
      <t xml:space="preserve">as input variables, a concept supported by the clear importance of specific     gravity     in     the     biomass-to-diameter     relationships
</t>
    </r>
    <r>
      <rPr>
        <sz val="9"/>
        <color rgb="FF231F20"/>
        <rFont val="Calibri"/>
        <family val="2"/>
      </rPr>
      <t>modeled in this study. However, even if future studies prove this</t>
    </r>
  </si>
  <si>
    <r>
      <rPr>
        <sz val="9"/>
        <color rgb="FF231F20"/>
        <rFont val="Calibri"/>
        <family val="2"/>
      </rPr>
      <t xml:space="preserve">simple model inadequate, more careful study of whole-tree and
</t>
    </r>
    <r>
      <rPr>
        <sz val="9"/>
        <color rgb="FF231F20"/>
        <rFont val="Calibri"/>
        <family val="2"/>
      </rPr>
      <t>within-tree variation in specific gravity  –  for a variety of species, diverse  growth  forms  and  specific  gravities  –  could  be  useful. Recent  work  in  tropical  forest  biomass  estimation  supports  the usefulness of specific gravity (</t>
    </r>
    <r>
      <rPr>
        <sz val="9"/>
        <color rgb="FF2E3092"/>
        <rFont val="Calibri"/>
        <family val="2"/>
      </rPr>
      <t xml:space="preserve">Chave </t>
    </r>
    <r>
      <rPr>
        <i/>
        <sz val="9"/>
        <color rgb="FF2E3092"/>
        <rFont val="Calibri"/>
        <family val="2"/>
      </rPr>
      <t>et al</t>
    </r>
    <r>
      <rPr>
        <sz val="9"/>
        <color rgb="FF2E3092"/>
        <rFont val="Calibri"/>
        <family val="2"/>
      </rPr>
      <t>., 2005</t>
    </r>
    <r>
      <rPr>
        <sz val="9"/>
        <color rgb="FF231F20"/>
        <rFont val="Calibri"/>
        <family val="2"/>
      </rPr>
      <t xml:space="preserve">; </t>
    </r>
    <r>
      <rPr>
        <sz val="9"/>
        <color rgb="FF2E3092"/>
        <rFont val="Calibri"/>
        <family val="2"/>
      </rPr>
      <t xml:space="preserve">Slik </t>
    </r>
    <r>
      <rPr>
        <i/>
        <sz val="9"/>
        <color rgb="FF2E3092"/>
        <rFont val="Calibri"/>
        <family val="2"/>
      </rPr>
      <t>et al</t>
    </r>
    <r>
      <rPr>
        <sz val="9"/>
        <color rgb="FF2E3092"/>
        <rFont val="Calibri"/>
        <family val="2"/>
      </rPr>
      <t>., 2010</t>
    </r>
    <r>
      <rPr>
        <sz val="9"/>
        <color rgb="FF231F20"/>
        <rFont val="Calibri"/>
        <family val="2"/>
      </rPr>
      <t xml:space="preserve">; </t>
    </r>
    <r>
      <rPr>
        <sz val="9"/>
        <color rgb="FF2E3092"/>
        <rFont val="Calibri"/>
        <family val="2"/>
      </rPr>
      <t xml:space="preserve">Vieilledent </t>
    </r>
    <r>
      <rPr>
        <i/>
        <sz val="9"/>
        <color rgb="FF2E3092"/>
        <rFont val="Calibri"/>
        <family val="2"/>
      </rPr>
      <t>et al</t>
    </r>
    <r>
      <rPr>
        <sz val="9"/>
        <color rgb="FF2E3092"/>
        <rFont val="Calibri"/>
        <family val="2"/>
      </rPr>
      <t>., 2012</t>
    </r>
    <r>
      <rPr>
        <sz val="9"/>
        <color rgb="FF231F20"/>
        <rFont val="Calibri"/>
        <family val="2"/>
      </rPr>
      <t xml:space="preserve">).
</t>
    </r>
    <r>
      <rPr>
        <sz val="9"/>
        <color rgb="FF231F20"/>
        <rFont val="Calibri"/>
        <family val="2"/>
      </rPr>
      <t xml:space="preserve">Although  this  and  our  previous  study  make  extensive  use  of existing  data  from  independent  studies,  they  are  envisioned  as an  interim  solution.  The  first  study  and  this  update,  coming  a decade  later,  together  highlight  the  still-evident  need  in  the  US for generalized biomass estimation based on new data collection. We   strongly   recommend   new   data   be   collected   across   the US – particularly for woodland species – but using strategic, well- designed, theoretically based methods with agreed-upon proto- cols  for  data  comparability.  Such  studies  will  better  use  scarce resources  than  more  species-specific  biomass  studies  based  on data   from   small   geographic   areas,   and   could   also   provide data   to   definitively   explain   the   differences   between   various approaches   and   determine   which   equations   produce   better
</t>
    </r>
    <r>
      <rPr>
        <sz val="9"/>
        <color rgb="FF231F20"/>
        <rFont val="Calibri"/>
        <family val="2"/>
      </rPr>
      <t>estimates.</t>
    </r>
  </si>
  <si>
    <r>
      <rPr>
        <sz val="12"/>
        <color rgb="FF231F20"/>
        <rFont val="Arial"/>
        <family val="2"/>
      </rPr>
      <t xml:space="preserve">Acknowledgments
</t>
    </r>
    <r>
      <rPr>
        <sz val="8"/>
        <color rgb="FF231F20"/>
        <rFont val="Calibri"/>
        <family val="2"/>
      </rPr>
      <t>We thank Phil Radkte from Virginia Tech, Mark Ducey from the University of New Hampshire, Christopher Woodallfromthe US Forest Serviceandseveral anonymous  reviewers  for  valuable  comments  and  suggestions.  Michele Redmond of Scientific Notations LLC helped with editing of the manuscript.</t>
    </r>
  </si>
  <si>
    <r>
      <rPr>
        <sz val="8"/>
        <color rgb="FF231F20"/>
        <rFont val="Calibri"/>
        <family val="2"/>
      </rPr>
      <t xml:space="preserve">Bickelhaupt, D.H., Leaf, A.L. and Richards, N.R. 1973 Effectof branchinghabit
</t>
    </r>
    <r>
      <rPr>
        <sz val="8"/>
        <color rgb="FF231F20"/>
        <rFont val="Calibri"/>
        <family val="2"/>
      </rPr>
      <t xml:space="preserve">on above-ground dry weight estimates of </t>
    </r>
    <r>
      <rPr>
        <i/>
        <sz val="8"/>
        <color rgb="FF231F20"/>
        <rFont val="Calibri"/>
        <family val="2"/>
      </rPr>
      <t xml:space="preserve">Acer saccharum </t>
    </r>
    <r>
      <rPr>
        <sz val="8"/>
        <color rgb="FF231F20"/>
        <rFont val="Calibri"/>
        <family val="2"/>
      </rPr>
      <t xml:space="preserve">stands. In </t>
    </r>
    <r>
      <rPr>
        <i/>
        <sz val="8"/>
        <color rgb="FF231F20"/>
        <rFont val="Calibri"/>
        <family val="2"/>
      </rPr>
      <t>IUFRO Biomass Studies, Nancy, France and Vancouver, BC</t>
    </r>
    <r>
      <rPr>
        <sz val="8"/>
        <color rgb="FF231F20"/>
        <rFont val="Calibri"/>
        <family val="2"/>
      </rPr>
      <t xml:space="preserve">. H. Young (ed.). University of Maine, College of Life Sciences and Agriculture, pp. 221– 230.
</t>
    </r>
    <r>
      <rPr>
        <sz val="8"/>
        <color rgb="FF231F20"/>
        <rFont val="Calibri"/>
        <family val="2"/>
      </rPr>
      <t xml:space="preserve">Binkley, D., Lousier, J.D. and Cromack, K. Jr. 1984 Ecosystem effects of Sitka alder in a Douglas-fir plantation. </t>
    </r>
    <r>
      <rPr>
        <i/>
        <sz val="8"/>
        <color rgb="FF231F20"/>
        <rFont val="Calibri"/>
        <family val="2"/>
      </rPr>
      <t xml:space="preserve">For. Sci. </t>
    </r>
    <r>
      <rPr>
        <sz val="8"/>
        <color rgb="FF231F20"/>
        <rFont val="Arial"/>
        <family val="2"/>
      </rPr>
      <t>30</t>
    </r>
    <r>
      <rPr>
        <sz val="8"/>
        <color rgb="FF231F20"/>
        <rFont val="Calibri"/>
        <family val="2"/>
      </rPr>
      <t xml:space="preserve">, 26– 35.
</t>
    </r>
    <r>
      <rPr>
        <sz val="8"/>
        <color rgb="FF231F20"/>
        <rFont val="Calibri"/>
        <family val="2"/>
      </rPr>
      <t>Bond-Lamberty,  B.,  Wang,  C.  and  Gower,  S.T.  2002  Aboveground  and</t>
    </r>
  </si>
  <si>
    <r>
      <rPr>
        <u/>
        <sz val="8"/>
        <color rgb="FF231F20"/>
        <rFont val="Calibri"/>
        <family val="2"/>
      </rPr>
      <t>                                                                                                                                               </t>
    </r>
    <r>
      <rPr>
        <sz val="8"/>
        <color rgb="FF231F20"/>
        <rFont val="Calibri"/>
        <family val="2"/>
      </rPr>
      <t xml:space="preserve">      belowground  biomass  and  sapwood  area  allometric  equations  for  six
</t>
    </r>
    <r>
      <rPr>
        <sz val="8"/>
        <color rgb="FF231F20"/>
        <rFont val="Calibri"/>
        <family val="2"/>
      </rPr>
      <t xml:space="preserve">boreal tree species of northern Manitoba. </t>
    </r>
    <r>
      <rPr>
        <i/>
        <sz val="8"/>
        <color rgb="FF231F20"/>
        <rFont val="Calibri"/>
        <family val="2"/>
      </rPr>
      <t xml:space="preserve">Can. J. For. Res. </t>
    </r>
    <r>
      <rPr>
        <sz val="8"/>
        <color rgb="FF231F20"/>
        <rFont val="Arial"/>
        <family val="2"/>
      </rPr>
      <t>32</t>
    </r>
    <r>
      <rPr>
        <sz val="8"/>
        <color rgb="FF231F20"/>
        <rFont val="Calibri"/>
        <family val="2"/>
      </rPr>
      <t>, 1441– 1450.</t>
    </r>
  </si>
  <si>
    <r>
      <rPr>
        <sz val="12"/>
        <color rgb="FF231F20"/>
        <rFont val="Arial"/>
        <family val="2"/>
      </rPr>
      <t xml:space="preserve">Conflict of interest statement
</t>
    </r>
    <r>
      <rPr>
        <sz val="8"/>
        <color rgb="FF231F20"/>
        <rFont val="Calibri"/>
        <family val="2"/>
      </rPr>
      <t>None declared.</t>
    </r>
  </si>
  <si>
    <r>
      <rPr>
        <sz val="8"/>
        <color rgb="FF231F20"/>
        <rFont val="Calibri"/>
        <family val="2"/>
      </rPr>
      <t xml:space="preserve">Bragg, D.C. 2001 A local basal area adjustment for crown width prediction.
</t>
    </r>
    <r>
      <rPr>
        <i/>
        <sz val="8"/>
        <color rgb="FF231F20"/>
        <rFont val="Calibri"/>
        <family val="2"/>
      </rPr>
      <t xml:space="preserve">North. J. Appl. Forest. </t>
    </r>
    <r>
      <rPr>
        <sz val="8"/>
        <color rgb="FF231F20"/>
        <rFont val="Arial"/>
        <family val="2"/>
      </rPr>
      <t>18</t>
    </r>
    <r>
      <rPr>
        <sz val="8"/>
        <color rgb="FF231F20"/>
        <rFont val="Calibri"/>
        <family val="2"/>
      </rPr>
      <t xml:space="preserve">, 22 – 28.
</t>
    </r>
    <r>
      <rPr>
        <sz val="8"/>
        <color rgb="FF231F20"/>
        <rFont val="Calibri"/>
        <family val="2"/>
      </rPr>
      <t>Brenneman,  B.B.,  Frederick,  D.J.,  Gardner,  W.E.,  Schoenhofen,  L.H.  and</t>
    </r>
  </si>
  <si>
    <r>
      <rPr>
        <u/>
        <sz val="8"/>
        <color rgb="FF231F20"/>
        <rFont val="Calibri"/>
        <family val="2"/>
      </rPr>
      <t>                                                                                                                                               </t>
    </r>
    <r>
      <rPr>
        <sz val="8"/>
        <color rgb="FF231F20"/>
        <rFont val="Calibri"/>
        <family val="2"/>
      </rPr>
      <t xml:space="preserve">      Marsh,   P.L.   1978   Biomass   of   species   and   stands   of   West   Virginia</t>
    </r>
  </si>
  <si>
    <r>
      <rPr>
        <sz val="12"/>
        <color rgb="FF231F20"/>
        <rFont val="Arial"/>
        <family val="2"/>
      </rPr>
      <t xml:space="preserve">Funding
</t>
    </r>
    <r>
      <rPr>
        <sz val="8"/>
        <color rgb="FF231F20"/>
        <rFont val="Calibri"/>
        <family val="2"/>
      </rPr>
      <t>This work was supported by the US Joint Fire Science Program (project no. 07-3-1-05);   and  the   USDA   Forest  Service,  Northern  Research  Station (Joint Venture #09-JV-1142305-128, project no. 07-3-1-05).</t>
    </r>
  </si>
  <si>
    <r>
      <rPr>
        <sz val="8"/>
        <color rgb="FF231F20"/>
        <rFont val="Calibri"/>
        <family val="2"/>
      </rPr>
      <t xml:space="preserve">hardwoods. In </t>
    </r>
    <r>
      <rPr>
        <i/>
        <sz val="8"/>
        <color rgb="FF231F20"/>
        <rFont val="Calibri"/>
        <family val="2"/>
      </rPr>
      <t>Proceedings of Central Hardwood Forest Conference II</t>
    </r>
    <r>
      <rPr>
        <sz val="8"/>
        <color rgb="FF231F20"/>
        <rFont val="Calibri"/>
        <family val="2"/>
      </rPr>
      <t xml:space="preserve">. P.E.
</t>
    </r>
    <r>
      <rPr>
        <sz val="8"/>
        <color rgb="FF231F20"/>
        <rFont val="Calibri"/>
        <family val="2"/>
      </rPr>
      <t xml:space="preserve">Pope (ed.). Purdue University, pp. 159– 178.
</t>
    </r>
    <r>
      <rPr>
        <sz val="8"/>
        <color rgb="FF231F20"/>
        <rFont val="Calibri"/>
        <family val="2"/>
      </rPr>
      <t xml:space="preserve">Bridge, J.A. 1979 </t>
    </r>
    <r>
      <rPr>
        <i/>
        <sz val="8"/>
        <color rgb="FF231F20"/>
        <rFont val="Calibri"/>
        <family val="2"/>
      </rPr>
      <t>Fuelwood Production of Mixed Hardwoods on Mesic Sites in Rhode Island</t>
    </r>
    <r>
      <rPr>
        <sz val="8"/>
        <color rgb="FF231F20"/>
        <rFont val="Calibri"/>
        <family val="2"/>
      </rPr>
      <t xml:space="preserve">. M.S. thesis, University of Rhode Island, 72 pp.
</t>
    </r>
    <r>
      <rPr>
        <sz val="8"/>
        <color rgb="FF231F20"/>
        <rFont val="Calibri"/>
        <family val="2"/>
      </rPr>
      <t>Brown, J.K. 1978 Weight and Density of Crowns of Rocky Mountain Conifers.</t>
    </r>
  </si>
  <si>
    <r>
      <rPr>
        <u/>
        <sz val="8"/>
        <color rgb="FF231F20"/>
        <rFont val="Calibri"/>
        <family val="2"/>
      </rPr>
      <t>                                                                                                                                               </t>
    </r>
    <r>
      <rPr>
        <sz val="8"/>
        <color rgb="FF231F20"/>
        <rFont val="Calibri"/>
        <family val="2"/>
      </rPr>
      <t xml:space="preserve">      Research  Paper  INT-197.  US  Department  of  Agriculture,  Forest  Service,
</t>
    </r>
    <r>
      <rPr>
        <sz val="8"/>
        <color rgb="FF231F20"/>
        <rFont val="Calibri"/>
        <family val="2"/>
      </rPr>
      <t>Intermountain Forest and Range Experiment Station, 56 pp.</t>
    </r>
  </si>
  <si>
    <r>
      <rPr>
        <sz val="12"/>
        <color rgb="FF231F20"/>
        <rFont val="Arial"/>
        <family val="2"/>
      </rPr>
      <t xml:space="preserve">References
</t>
    </r>
    <r>
      <rPr>
        <sz val="9"/>
        <color rgb="FF231F20"/>
        <rFont val="Calibri"/>
        <family val="2"/>
      </rPr>
      <t xml:space="preserve">(excluding literature cited in </t>
    </r>
    <r>
      <rPr>
        <sz val="9"/>
        <color rgb="FF2E3092"/>
        <rFont val="Calibri"/>
        <family val="2"/>
      </rPr>
      <t xml:space="preserve">Jenkins </t>
    </r>
    <r>
      <rPr>
        <i/>
        <sz val="9"/>
        <color rgb="FF2E3092"/>
        <rFont val="Calibri"/>
        <family val="2"/>
      </rPr>
      <t>et al</t>
    </r>
    <r>
      <rPr>
        <sz val="9"/>
        <color rgb="FF2E3092"/>
        <rFont val="Calibri"/>
        <family val="2"/>
      </rPr>
      <t xml:space="preserve">. (2003) </t>
    </r>
    <r>
      <rPr>
        <sz val="9"/>
        <color rgb="FF231F20"/>
        <rFont val="Calibri"/>
        <family val="2"/>
      </rPr>
      <t xml:space="preserve">as indicated in </t>
    </r>
    <r>
      <rPr>
        <sz val="9"/>
        <color rgb="FF2E3092"/>
        <rFont val="Calibri"/>
        <family val="2"/>
      </rPr>
      <t>Table 1)</t>
    </r>
    <r>
      <rPr>
        <sz val="9"/>
        <color rgb="FF231F20"/>
        <rFont val="Calibri"/>
        <family val="2"/>
      </rPr>
      <t xml:space="preserve">.
</t>
    </r>
    <r>
      <rPr>
        <sz val="8"/>
        <color rgb="FF231F20"/>
        <rFont val="Calibri"/>
        <family val="2"/>
      </rPr>
      <t xml:space="preserve">Adegbidi, H.G., Jokela, E.J., Comerford, N.B. and Barros, N.F. 2002 Biomass development  for  intensively  managed  loblolly  pine  plantations  growing on Spodosols in the southeastern USA. </t>
    </r>
    <r>
      <rPr>
        <i/>
        <sz val="8"/>
        <color rgb="FF231F20"/>
        <rFont val="Calibri"/>
        <family val="2"/>
      </rPr>
      <t xml:space="preserve">For. Ecol. Manage. </t>
    </r>
    <r>
      <rPr>
        <sz val="8"/>
        <color rgb="FF231F20"/>
        <rFont val="Arial"/>
        <family val="2"/>
      </rPr>
      <t>167</t>
    </r>
    <r>
      <rPr>
        <sz val="8"/>
        <color rgb="FF231F20"/>
        <rFont val="Calibri"/>
        <family val="2"/>
      </rPr>
      <t xml:space="preserve">, 91 – 102.
</t>
    </r>
    <r>
      <rPr>
        <sz val="8"/>
        <color rgb="FF231F20"/>
        <rFont val="Calibri"/>
        <family val="2"/>
      </rPr>
      <t xml:space="preserve">Alban, D.H. and Laidly, P.R. 1982 Generalizedbiomassequations for jackand red pine in the Lake States. </t>
    </r>
    <r>
      <rPr>
        <i/>
        <sz val="8"/>
        <color rgb="FF231F20"/>
        <rFont val="Calibri"/>
        <family val="2"/>
      </rPr>
      <t xml:space="preserve">Can. J. For. Res. </t>
    </r>
    <r>
      <rPr>
        <sz val="8"/>
        <color rgb="FF231F20"/>
        <rFont val="Arial"/>
        <family val="2"/>
      </rPr>
      <t>12</t>
    </r>
    <r>
      <rPr>
        <sz val="8"/>
        <color rgb="FF231F20"/>
        <rFont val="Calibri"/>
        <family val="2"/>
      </rPr>
      <t xml:space="preserve">, 913– 921.
</t>
    </r>
    <r>
      <rPr>
        <sz val="8"/>
        <color rgb="FF231F20"/>
        <rFont val="Calibri"/>
        <family val="2"/>
      </rPr>
      <t xml:space="preserve">Alemdag, I.S. 1981 Aboveground-mass Equations for Six Hardwood Species from  Natural  Stands  of  the  Research  Forest  at  Petawawa.  Information Report No. PI-X-6, Petawawa National Forestry Institute, 9 pp.
</t>
    </r>
    <r>
      <rPr>
        <sz val="8"/>
        <color rgb="FF231F20"/>
        <rFont val="Calibri"/>
        <family val="2"/>
      </rPr>
      <t xml:space="preserve">Alemdag, I.S. 1982 Abovegrounddrymatterofjackpine, blackspruce, white spruce  and  balsam  fir  trees  at  two  localities  in  Ontario.  </t>
    </r>
    <r>
      <rPr>
        <i/>
        <sz val="8"/>
        <color rgb="FF231F20"/>
        <rFont val="Calibri"/>
        <family val="2"/>
      </rPr>
      <t xml:space="preserve">For.  Chron.  </t>
    </r>
    <r>
      <rPr>
        <sz val="8"/>
        <color rgb="FF231F20"/>
        <rFont val="Arial"/>
        <family val="2"/>
      </rPr>
      <t>58</t>
    </r>
    <r>
      <rPr>
        <sz val="8"/>
        <color rgb="FF231F20"/>
        <rFont val="Calibri"/>
        <family val="2"/>
      </rPr>
      <t xml:space="preserve">, 26– 30.
</t>
    </r>
    <r>
      <rPr>
        <sz val="8"/>
        <color rgb="FF231F20"/>
        <rFont val="Calibri"/>
        <family val="2"/>
      </rPr>
      <t xml:space="preserve">Alemdag, I.S. 1983 Mass Equations and Merchantability Factors for Ontario Softwoods. Information Report No. PI-X-23, Petawawa National Forestry Institute, 24 pp.
</t>
    </r>
    <r>
      <rPr>
        <sz val="8"/>
        <color rgb="FF231F20"/>
        <rFont val="Calibri"/>
        <family val="2"/>
      </rPr>
      <t xml:space="preserve">Alemdag, I.S. and Horton, K.W. 1981 Single-tree equations for estimating biomass of trembling aspen, large tooth aspen and white birch in Ontario. </t>
    </r>
    <r>
      <rPr>
        <i/>
        <sz val="8"/>
        <color rgb="FF231F20"/>
        <rFont val="Calibri"/>
        <family val="2"/>
      </rPr>
      <t xml:space="preserve">For. Chron. </t>
    </r>
    <r>
      <rPr>
        <sz val="8"/>
        <color rgb="FF231F20"/>
        <rFont val="Arial"/>
        <family val="2"/>
      </rPr>
      <t>57</t>
    </r>
    <r>
      <rPr>
        <sz val="8"/>
        <color rgb="FF231F20"/>
        <rFont val="Calibri"/>
        <family val="2"/>
      </rPr>
      <t xml:space="preserve">, 169– 173.
</t>
    </r>
    <r>
      <rPr>
        <sz val="8"/>
        <color rgb="FF231F20"/>
        <rFont val="Calibri"/>
        <family val="2"/>
      </rPr>
      <t xml:space="preserve">Arevalo,   C.B.M.,   Volk,   T.A.,   Bevilacqua,   E.   and   Abrahamson,   L.   2007 Development  and  validation  of  aboveground  biomass  estimations  for four </t>
    </r>
    <r>
      <rPr>
        <i/>
        <sz val="8"/>
        <color rgb="FF231F20"/>
        <rFont val="Calibri"/>
        <family val="2"/>
      </rPr>
      <t xml:space="preserve">Salix </t>
    </r>
    <r>
      <rPr>
        <sz val="8"/>
        <color rgb="FF231F20"/>
        <rFont val="Calibri"/>
        <family val="2"/>
      </rPr>
      <t xml:space="preserve">clones in central New York. </t>
    </r>
    <r>
      <rPr>
        <i/>
        <sz val="8"/>
        <color rgb="FF231F20"/>
        <rFont val="Calibri"/>
        <family val="2"/>
      </rPr>
      <t xml:space="preserve">Biomass Bioenergy. </t>
    </r>
    <r>
      <rPr>
        <sz val="8"/>
        <color rgb="FF231F20"/>
        <rFont val="Arial"/>
        <family val="2"/>
      </rPr>
      <t>31</t>
    </r>
    <r>
      <rPr>
        <sz val="8"/>
        <color rgb="FF231F20"/>
        <rFont val="Calibri"/>
        <family val="2"/>
      </rPr>
      <t xml:space="preserve">, 1 – 12.
</t>
    </r>
    <r>
      <rPr>
        <sz val="8"/>
        <color rgb="FF231F20"/>
        <rFont val="Calibri"/>
        <family val="2"/>
      </rPr>
      <t xml:space="preserve">Aspinwall,  M.J.,  King,  J.S.,  McKeand,  S.E.  and  Bullock,  B.P.  2011  Genetic effects on stand-level uniformity, and above- and belowground biomass production in juvenile loblolly pine. </t>
    </r>
    <r>
      <rPr>
        <i/>
        <sz val="8"/>
        <color rgb="FF231F20"/>
        <rFont val="Calibri"/>
        <family val="2"/>
      </rPr>
      <t xml:space="preserve">For. Ecol. Manage. </t>
    </r>
    <r>
      <rPr>
        <sz val="8"/>
        <color rgb="FF231F20"/>
        <rFont val="Arial"/>
        <family val="2"/>
      </rPr>
      <t>262</t>
    </r>
    <r>
      <rPr>
        <sz val="8"/>
        <color rgb="FF231F20"/>
        <rFont val="Calibri"/>
        <family val="2"/>
      </rPr>
      <t xml:space="preserve">, 609– 619.
</t>
    </r>
    <r>
      <rPr>
        <sz val="8"/>
        <color rgb="FF231F20"/>
        <rFont val="Calibri"/>
        <family val="2"/>
      </rPr>
      <t xml:space="preserve">Baldwin,  V.C.  1987  A  summary  of  equations  for  predicting  biomass  of planted southern pines. In </t>
    </r>
    <r>
      <rPr>
        <i/>
        <sz val="8"/>
        <color rgb="FF231F20"/>
        <rFont val="Calibri"/>
        <family val="2"/>
      </rPr>
      <t xml:space="preserve">Estimating Tree Biomass Regressions and Their Error: Proceedings of the Workshop on Tree Biomass Regression Functions and Their Contribution to the Error of Forest Inventory Estimates, 1986 May 26– 30,  Syracuse,  NY.  </t>
    </r>
    <r>
      <rPr>
        <sz val="8"/>
        <color rgb="FF231F20"/>
        <rFont val="Calibri"/>
        <family val="2"/>
      </rPr>
      <t xml:space="preserve">E.H.  Wharton  and  T.  Cunia  (compilers).  General Technical  Report  NE-117.  US  Department  of  Agriculture,  Forest  Service, Northeastern Forest Experiment Station, pp. 157– 171.
</t>
    </r>
    <r>
      <rPr>
        <sz val="8"/>
        <color rgb="FF231F20"/>
        <rFont val="Calibri"/>
        <family val="2"/>
      </rPr>
      <t xml:space="preserve">Baskerville, G.L. 1966 Dry-matter production in immature balsamfir stands: roots lesser vegetation, and total stand. </t>
    </r>
    <r>
      <rPr>
        <i/>
        <sz val="8"/>
        <color rgb="FF231F20"/>
        <rFont val="Calibri"/>
        <family val="2"/>
      </rPr>
      <t xml:space="preserve">For. Sci. </t>
    </r>
    <r>
      <rPr>
        <sz val="8"/>
        <color rgb="FF231F20"/>
        <rFont val="Arial"/>
        <family val="2"/>
      </rPr>
      <t>12</t>
    </r>
    <r>
      <rPr>
        <sz val="8"/>
        <color rgb="FF231F20"/>
        <rFont val="Calibri"/>
        <family val="2"/>
      </rPr>
      <t xml:space="preserve">, 49– 53.
</t>
    </r>
    <r>
      <rPr>
        <sz val="8"/>
        <color rgb="FF231F20"/>
        <rFont val="Calibri"/>
        <family val="2"/>
      </rPr>
      <t xml:space="preserve">Baskerville, G.L. 1972 Use of the logarithmic regression in the estimation of plant biomass. </t>
    </r>
    <r>
      <rPr>
        <i/>
        <sz val="8"/>
        <color rgb="FF231F20"/>
        <rFont val="Calibri"/>
        <family val="2"/>
      </rPr>
      <t xml:space="preserve">Can. J. For. Res. </t>
    </r>
    <r>
      <rPr>
        <sz val="8"/>
        <color rgb="FF231F20"/>
        <rFont val="Arial"/>
        <family val="2"/>
      </rPr>
      <t>2</t>
    </r>
    <r>
      <rPr>
        <sz val="8"/>
        <color rgb="FF231F20"/>
        <rFont val="Calibri"/>
        <family val="2"/>
      </rPr>
      <t xml:space="preserve">, 49 – 53.
</t>
    </r>
    <r>
      <rPr>
        <sz val="8"/>
        <color rgb="FF231F20"/>
        <rFont val="Calibri"/>
        <family val="2"/>
      </rPr>
      <t>Bella, I.E. and De Franceschi, J.P. 1980 Biomass Productivity of Young Aspen Stands in Western Canada</t>
    </r>
    <r>
      <rPr>
        <i/>
        <sz val="8"/>
        <color rgb="FF231F20"/>
        <rFont val="Calibri"/>
        <family val="2"/>
      </rPr>
      <t xml:space="preserve">. </t>
    </r>
    <r>
      <rPr>
        <sz val="8"/>
        <color rgb="FF231F20"/>
        <rFont val="Calibri"/>
        <family val="2"/>
      </rPr>
      <t xml:space="preserve">Information Report No. NOR-X-219. Northern
</t>
    </r>
    <r>
      <rPr>
        <sz val="8"/>
        <color rgb="FF231F20"/>
        <rFont val="Calibri"/>
        <family val="2"/>
      </rPr>
      <t>Forest Research Centre, 30 pp.</t>
    </r>
  </si>
  <si>
    <r>
      <rPr>
        <sz val="8"/>
        <color rgb="FF231F20"/>
        <rFont val="Calibri"/>
        <family val="2"/>
      </rPr>
      <t xml:space="preserve">Callaway, R.M., DeLucia, E.H. and Schlesinger, W.H. 1994 Biomass allocation of montane and desert ponderosa pine: an analog for response to climate change. </t>
    </r>
    <r>
      <rPr>
        <i/>
        <sz val="8"/>
        <color rgb="FF231F20"/>
        <rFont val="Calibri"/>
        <family val="2"/>
      </rPr>
      <t xml:space="preserve">Ecology. </t>
    </r>
    <r>
      <rPr>
        <sz val="8"/>
        <color rgb="FF231F20"/>
        <rFont val="Arial"/>
        <family val="2"/>
      </rPr>
      <t>75</t>
    </r>
    <r>
      <rPr>
        <sz val="8"/>
        <color rgb="FF231F20"/>
        <rFont val="Calibri"/>
        <family val="2"/>
      </rPr>
      <t xml:space="preserve">, 1474– 1481.
</t>
    </r>
    <r>
      <rPr>
        <sz val="8"/>
        <color rgb="FF231F20"/>
        <rFont val="Calibri"/>
        <family val="2"/>
      </rPr>
      <t xml:space="preserve">Callaway, R.M., Sala, A. and Keane, R.E. 2000 Succession may maintain high leaf   area:   sapwood   ratios   and   productivity   in   old   subalpine   forests. </t>
    </r>
    <r>
      <rPr>
        <i/>
        <sz val="8"/>
        <color rgb="FF231F20"/>
        <rFont val="Calibri"/>
        <family val="2"/>
      </rPr>
      <t xml:space="preserve">Ecosystems. </t>
    </r>
    <r>
      <rPr>
        <sz val="8"/>
        <color rgb="FF231F20"/>
        <rFont val="Arial"/>
        <family val="2"/>
      </rPr>
      <t>3</t>
    </r>
    <r>
      <rPr>
        <sz val="8"/>
        <color rgb="FF231F20"/>
        <rFont val="Calibri"/>
        <family val="2"/>
      </rPr>
      <t xml:space="preserve">, 254– 268.
</t>
    </r>
    <r>
      <rPr>
        <sz val="8"/>
        <color rgb="FF231F20"/>
        <rFont val="Calibri"/>
        <family val="2"/>
      </rPr>
      <t xml:space="preserve">Carpenter, E.M. 1983 Above-Ground Weights for Tamarack in Northeastern Minnesota. Research Paper NC-245. US Department of Agriculture, Forest Service, North Central Forest Experiment Station, 9 pp.
</t>
    </r>
    <r>
      <rPr>
        <sz val="8"/>
        <color rgb="FF231F20"/>
        <rFont val="Calibri"/>
        <family val="2"/>
      </rPr>
      <t xml:space="preserve">Chave, J., Andalo, C., Brown, S., Cairns, M.A., Chambers, J.Q. and Eamus, D. </t>
    </r>
    <r>
      <rPr>
        <i/>
        <sz val="8"/>
        <color rgb="FF231F20"/>
        <rFont val="Calibri"/>
        <family val="2"/>
      </rPr>
      <t>et al</t>
    </r>
    <r>
      <rPr>
        <sz val="8"/>
        <color rgb="FF231F20"/>
        <rFont val="Calibri"/>
        <family val="2"/>
      </rPr>
      <t xml:space="preserve">. 2005 Tree allometry and improved estimation of carbon stocks and balance in tropical forests. </t>
    </r>
    <r>
      <rPr>
        <i/>
        <sz val="8"/>
        <color rgb="FF231F20"/>
        <rFont val="Calibri"/>
        <family val="2"/>
      </rPr>
      <t xml:space="preserve">Oecologia. </t>
    </r>
    <r>
      <rPr>
        <sz val="8"/>
        <color rgb="FF231F20"/>
        <rFont val="Arial"/>
        <family val="2"/>
      </rPr>
      <t>145</t>
    </r>
    <r>
      <rPr>
        <sz val="8"/>
        <color rgb="FF231F20"/>
        <rFont val="Calibri"/>
        <family val="2"/>
      </rPr>
      <t xml:space="preserve">, 87– 99.
</t>
    </r>
    <r>
      <rPr>
        <sz val="8"/>
        <color rgb="FF231F20"/>
        <rFont val="Calibri"/>
        <family val="2"/>
      </rPr>
      <t xml:space="preserve">Chen, W., Zhang, Q., Cihlar, J., Bauhaus, J. and Price, D.T. 2004 Estimating fine-root  biomass  and  production  of  boreal  and  cool  temperate  forests usingabovegroundmeasurements: anewapproach. </t>
    </r>
    <r>
      <rPr>
        <i/>
        <sz val="8"/>
        <color rgb="FF231F20"/>
        <rFont val="Calibri"/>
        <family val="2"/>
      </rPr>
      <t xml:space="preserve">Plant Soil. </t>
    </r>
    <r>
      <rPr>
        <sz val="8"/>
        <color rgb="FF231F20"/>
        <rFont val="Arial"/>
        <family val="2"/>
      </rPr>
      <t>265</t>
    </r>
    <r>
      <rPr>
        <sz val="8"/>
        <color rgb="FF231F20"/>
        <rFont val="Calibri"/>
        <family val="2"/>
      </rPr>
      <t xml:space="preserve">, 31 – 46.
</t>
    </r>
    <r>
      <rPr>
        <sz val="8"/>
        <color rgb="FF231F20"/>
        <rFont val="Calibri"/>
        <family val="2"/>
      </rPr>
      <t xml:space="preserve">Chojnacky,  D.C.  1984  Volume  and  Biomass  for  Curlleaf  </t>
    </r>
    <r>
      <rPr>
        <i/>
        <sz val="8"/>
        <color rgb="FF231F20"/>
        <rFont val="Calibri"/>
        <family val="2"/>
      </rPr>
      <t xml:space="preserve">Cercocarpus  </t>
    </r>
    <r>
      <rPr>
        <sz val="8"/>
        <color rgb="FF231F20"/>
        <rFont val="Calibri"/>
        <family val="2"/>
      </rPr>
      <t xml:space="preserve">in Nevada.  Research  Paper  INT-332.  US  Department  of  Agriculture,  Forest Service, Intermountain Forest and Range Experiment Station, 8 pp.
</t>
    </r>
    <r>
      <rPr>
        <sz val="8"/>
        <color rgb="FF231F20"/>
        <rFont val="Calibri"/>
        <family val="2"/>
      </rPr>
      <t xml:space="preserve">Chojnacky,  D.C.  1985  Pinyon-Juniper  Volume  Equations  for  the  Central Rocky   Mountain   States.   Research   Paper   INT-339.   US   Department   of Agriculture,  Forest  Service,  Intermountain  Forest  and  Range  Experiment Station, 27 pp.
</t>
    </r>
    <r>
      <rPr>
        <sz val="8"/>
        <color rgb="FF231F20"/>
        <rFont val="Calibri"/>
        <family val="2"/>
      </rPr>
      <t xml:space="preserve">Chojnacky,   D.C.   1987   Estimating   singleleaf   pinyon   and   Utah   juniper volumes for several utilization standards. </t>
    </r>
    <r>
      <rPr>
        <i/>
        <sz val="8"/>
        <color rgb="FF231F20"/>
        <rFont val="Calibri"/>
        <family val="2"/>
      </rPr>
      <t xml:space="preserve">West. J. Appl. For. </t>
    </r>
    <r>
      <rPr>
        <sz val="8"/>
        <color rgb="FF231F20"/>
        <rFont val="Arial"/>
        <family val="2"/>
      </rPr>
      <t>2</t>
    </r>
    <r>
      <rPr>
        <sz val="8"/>
        <color rgb="FF231F20"/>
        <rFont val="Calibri"/>
        <family val="2"/>
      </rPr>
      <t xml:space="preserve">, 51– 55.
</t>
    </r>
    <r>
      <rPr>
        <sz val="8"/>
        <color rgb="FF231F20"/>
        <rFont val="Calibri"/>
        <family val="2"/>
      </rPr>
      <t xml:space="preserve">Chojnacky,  D.C.  2002  Allometric  scaling  theory  applied  to  FIA  biomass estimation.  In  </t>
    </r>
    <r>
      <rPr>
        <i/>
        <sz val="8"/>
        <color rgb="FF231F20"/>
        <rFont val="Calibri"/>
        <family val="2"/>
      </rPr>
      <t>Proceedings  of  Third  Annual  Forest  Inventory and  Analysis Symposium,  2001  October  17– 19,  Traverse  City,  MI</t>
    </r>
    <r>
      <rPr>
        <sz val="8"/>
        <color rgb="FF231F20"/>
        <rFont val="Calibri"/>
        <family val="2"/>
      </rPr>
      <t xml:space="preserve">.  R.E.  McRoberts,  G.A. Reams, P.C. Van Deusen and J.W.  Moser (eds.). General Technical Report NC-230.   US   Department   of   Agriculture,   Forest   Service,   North   Central Forest Experiment Station, pp. 96 – 102.
</t>
    </r>
    <r>
      <rPr>
        <sz val="8"/>
        <color rgb="FF231F20"/>
        <rFont val="Calibri"/>
        <family val="2"/>
      </rPr>
      <t xml:space="preserve">Chojnacky, D.C. 2012 FIA’s volume-to-biomass conversion method (CRM) generally underestimates biomass in comparison to published equations. In  </t>
    </r>
    <r>
      <rPr>
        <i/>
        <sz val="8"/>
        <color rgb="FF231F20"/>
        <rFont val="Calibri"/>
        <family val="2"/>
      </rPr>
      <t>Moving  from  Status  to  Trends:  Forest  Inventory  and  Analysis  (FIA) Symposium  2012</t>
    </r>
    <r>
      <rPr>
        <sz val="8"/>
        <color rgb="FF231F20"/>
        <rFont val="Calibri"/>
        <family val="2"/>
      </rPr>
      <t xml:space="preserve">.  R.S.  Morin  and  G.  C.  Liknes  (eds.).  GTR-NRS-P-105.  US Department  of  Agriculture,  Forest  Service,  Northern  Research  Station, pp. 396– 402.
</t>
    </r>
    <r>
      <rPr>
        <sz val="8"/>
        <color rgb="FF231F20"/>
        <rFont val="Calibri"/>
        <family val="2"/>
      </rPr>
      <t xml:space="preserve">Chojnacky, D.C. and Moisen, G.G. 1993 Converting Volume to Biomass for Pinyon    and    Juniper.    Research    Note    INT-411.    US    Department    of Agriculture,  Forest  Service,  Intermountain  Forest  and  Range  Experiment
</t>
    </r>
    <r>
      <rPr>
        <sz val="8"/>
        <color rgb="FF231F20"/>
        <rFont val="Calibri"/>
        <family val="2"/>
      </rPr>
      <t>Station, 5 pp.</t>
    </r>
  </si>
  <si>
    <r>
      <rPr>
        <sz val="8"/>
        <color rgb="FF231F20"/>
        <rFont val="Calibri"/>
        <family val="2"/>
      </rPr>
      <t xml:space="preserve">Clark, A. III. 1987 Summary of biomass equations available for softwood and
</t>
    </r>
    <r>
      <rPr>
        <sz val="8"/>
        <color rgb="FF231F20"/>
        <rFont val="Calibri"/>
        <family val="2"/>
      </rPr>
      <t xml:space="preserve">hardwood species in the southern United States. In </t>
    </r>
    <r>
      <rPr>
        <i/>
        <sz val="8"/>
        <color rgb="FF231F20"/>
        <rFont val="Calibri"/>
        <family val="2"/>
      </rPr>
      <t xml:space="preserve">Estimating Tree Biomass Regressions  and  Their  Error:  Proceedings  of  the  Workshop  on  Tree  Biomass Regression  Functions  and  Their  Contribution  to  the  Error of  Forest  Inventory Estimates,   1986   May   26–30,   Syracuse,   NY.   </t>
    </r>
    <r>
      <rPr>
        <sz val="8"/>
        <color rgb="FF231F20"/>
        <rFont val="Calibri"/>
        <family val="2"/>
      </rPr>
      <t xml:space="preserve">E.H.   Wharton   and   T.   Cunia (compilers). General Technical Report NE-117. US Department of Agriculture, Forest Service, Northeastern Forest Experiment Station, pp. 173–188.
</t>
    </r>
    <r>
      <rPr>
        <sz val="8"/>
        <color rgb="FF231F20"/>
        <rFont val="Calibri"/>
        <family val="2"/>
      </rPr>
      <t xml:space="preserve">Clark,  A.  III.  and  Schroeder,  J.G.  1986  Weight,  Volume,  and  Physical Properties   of   Major   Hardwood   Species   in   the   Southern   Appalachian Mountains. Research Paper SE-153. US Department of Agriculture, Forest Service, Southeastern Forest Experiment Station, 78 pp.
</t>
    </r>
    <r>
      <rPr>
        <sz val="8"/>
        <color rgb="FF231F20"/>
        <rFont val="Calibri"/>
        <family val="2"/>
      </rPr>
      <t xml:space="preserve">Clark, A. III. and Taras, M.A. 1976 Comparison of aboveground biomasses of the four major southern pines. </t>
    </r>
    <r>
      <rPr>
        <i/>
        <sz val="8"/>
        <color rgb="FF231F20"/>
        <rFont val="Calibri"/>
        <family val="2"/>
      </rPr>
      <t xml:space="preserve">For. Prod. J. </t>
    </r>
    <r>
      <rPr>
        <sz val="8"/>
        <color rgb="FF231F20"/>
        <rFont val="Arial"/>
        <family val="2"/>
      </rPr>
      <t>26</t>
    </r>
    <r>
      <rPr>
        <sz val="8"/>
        <color rgb="FF231F20"/>
        <rFont val="Calibri"/>
        <family val="2"/>
      </rPr>
      <t xml:space="preserve">, 25– 29.
</t>
    </r>
    <r>
      <rPr>
        <sz val="8"/>
        <color rgb="FF231F20"/>
        <rFont val="Calibri"/>
        <family val="2"/>
      </rPr>
      <t xml:space="preserve">Clark, A. III., Phillips, D.R. and Frederick, D.J. 1986a Weight, Volume, and Physical Properties of Major Hardwood Species in the Piedmont. Research Paper SE-255. US Department of Agriculture, Forest Service, Southeastern Forest Experiment Station, 84 pp.
</t>
    </r>
    <r>
      <rPr>
        <sz val="8"/>
        <color rgb="FF231F20"/>
        <rFont val="Calibri"/>
        <family val="2"/>
      </rPr>
      <t xml:space="preserve">Clary, W.P. and Tiedemann, A.R. 1986 Distribution of biomass within small tree and shrub form </t>
    </r>
    <r>
      <rPr>
        <i/>
        <sz val="8"/>
        <color rgb="FF231F20"/>
        <rFont val="Calibri"/>
        <family val="2"/>
      </rPr>
      <t xml:space="preserve">Quercus gambelii </t>
    </r>
    <r>
      <rPr>
        <sz val="8"/>
        <color rgb="FF231F20"/>
        <rFont val="Calibri"/>
        <family val="2"/>
      </rPr>
      <t xml:space="preserve">stands. </t>
    </r>
    <r>
      <rPr>
        <i/>
        <sz val="8"/>
        <color rgb="FF231F20"/>
        <rFont val="Calibri"/>
        <family val="2"/>
      </rPr>
      <t xml:space="preserve">For. Sci. </t>
    </r>
    <r>
      <rPr>
        <sz val="8"/>
        <color rgb="FF231F20"/>
        <rFont val="Arial"/>
        <family val="2"/>
      </rPr>
      <t>32</t>
    </r>
    <r>
      <rPr>
        <sz val="8"/>
        <color rgb="FF231F20"/>
        <rFont val="Calibri"/>
        <family val="2"/>
      </rPr>
      <t xml:space="preserve">, 234– 242.
</t>
    </r>
    <r>
      <rPr>
        <sz val="8"/>
        <color rgb="FF231F20"/>
        <rFont val="Calibri"/>
        <family val="2"/>
      </rPr>
      <t xml:space="preserve">Clebsch, E. 1971 Dry weight of trees and saplings from the Great Smoky Mountains National Park and eastern Tennessee. In </t>
    </r>
    <r>
      <rPr>
        <i/>
        <sz val="8"/>
        <color rgb="FF231F20"/>
        <rFont val="Calibri"/>
        <family val="2"/>
      </rPr>
      <t>Dry Weight and Other Data for Trees and Woody Shrubs of Southeastern United States</t>
    </r>
    <r>
      <rPr>
        <sz val="8"/>
        <color rgb="FF231F20"/>
        <rFont val="Calibri"/>
        <family val="2"/>
      </rPr>
      <t xml:space="preserve">. P. Sollins and  R.  Anderson  (eds.).  Ecol.  Sci.  Div.  Publ.  407.  Oak  Ridge  National Laboratory, pp. 15– 21.
</t>
    </r>
    <r>
      <rPr>
        <sz val="8"/>
        <color rgb="FF231F20"/>
        <rFont val="Calibri"/>
        <family val="2"/>
      </rPr>
      <t xml:space="preserve">Cochran, P., Jennings, J. and Youngberg, C. 1984 Biomass Estimators for Thinned     Second-Growth     Ponderosa     Pine     Trees.     Research     Note PNW-RN-415.   US   Department   of   Agriculture,   Forest   Service,   Pacific Northwest Research Station, 6 pp.
</t>
    </r>
    <r>
      <rPr>
        <sz val="8"/>
        <color rgb="FF231F20"/>
        <rFont val="Calibri"/>
        <family val="2"/>
      </rPr>
      <t xml:space="preserve">Coltrin, W.R. 2010 </t>
    </r>
    <r>
      <rPr>
        <i/>
        <sz val="8"/>
        <color rgb="FF231F20"/>
        <rFont val="Calibri"/>
        <family val="2"/>
      </rPr>
      <t>Biomass Quantification of Live Trees in a Mixed Evergreen Forest Using  Diameter-Based  Allometric  Equations</t>
    </r>
    <r>
      <rPr>
        <sz val="8"/>
        <color rgb="FF231F20"/>
        <rFont val="Calibri"/>
        <family val="2"/>
      </rPr>
      <t xml:space="preserve">.  M.S.  thesis,  Humboldt State University, 52 pp.
</t>
    </r>
    <r>
      <rPr>
        <sz val="8"/>
        <color rgb="FF231F20"/>
        <rFont val="Calibri"/>
        <family val="2"/>
      </rPr>
      <t xml:space="preserve">Crow, T. 1971 Estimation of Biomass in an Even Aged Stand  –  Regression and  ‘Mean  tree’  Techniques.  Forest  Biomass  Studies.  Misc.  Report  132. Maine Agricultural Experiment Station, pp. 35– 48.
</t>
    </r>
    <r>
      <rPr>
        <sz val="8"/>
        <color rgb="FF231F20"/>
        <rFont val="Calibri"/>
        <family val="2"/>
      </rPr>
      <t xml:space="preserve">Czapowskyj,   M.M.,   Robison,   D.J.,   Briggs,   R.D.   and   White,   E.H.   1985 Component Biomass Equations for Black Spruce in Maine. Research Paper NE-564.   US   Department   of   Agriculture,   Forest   Service,   Northeastern Research Station, 7 pp.
</t>
    </r>
    <r>
      <rPr>
        <sz val="8"/>
        <color rgb="FF231F20"/>
        <rFont val="Calibri"/>
        <family val="2"/>
      </rPr>
      <t xml:space="preserve">Davis,  A.A.  and  Trettin,  C.C.  2006  Sycamore  and  sweetgum  plantation productivity   on   former   agricultural   land   in   South   Carolina.   </t>
    </r>
    <r>
      <rPr>
        <i/>
        <sz val="8"/>
        <color rgb="FF231F20"/>
        <rFont val="Calibri"/>
        <family val="2"/>
      </rPr>
      <t xml:space="preserve">Biomass Bioenergy. </t>
    </r>
    <r>
      <rPr>
        <sz val="8"/>
        <color rgb="FF231F20"/>
        <rFont val="Arial"/>
        <family val="2"/>
      </rPr>
      <t>30</t>
    </r>
    <r>
      <rPr>
        <sz val="8"/>
        <color rgb="FF231F20"/>
        <rFont val="Calibri"/>
        <family val="2"/>
      </rPr>
      <t xml:space="preserve">, 769– 777.
</t>
    </r>
    <r>
      <rPr>
        <sz val="8"/>
        <color rgb="FF231F20"/>
        <rFont val="Calibri"/>
        <family val="2"/>
      </rPr>
      <t xml:space="preserve">Dunlap,  W.H.  and  Shipman,  R.D.  1967  Density  and  Weight  Production  of Standing White Oak, Red Maple, and Red Pine. Report on Research Project No. 1524. Pennsylvania State University, School of Forest Resources, pp. 66–69.
</t>
    </r>
    <r>
      <rPr>
        <sz val="8"/>
        <color rgb="FF231F20"/>
        <rFont val="Calibri"/>
        <family val="2"/>
      </rPr>
      <t xml:space="preserve">Duursma,   R.A.,   Marshall,   J.D.,   Robinson,   A.P.   and   Pangle,   R.E.   2007 Description and test of a simple process-based model of forest growth for mixed-species stands. </t>
    </r>
    <r>
      <rPr>
        <i/>
        <sz val="8"/>
        <color rgb="FF231F20"/>
        <rFont val="Calibri"/>
        <family val="2"/>
      </rPr>
      <t xml:space="preserve">Ecol. Model. </t>
    </r>
    <r>
      <rPr>
        <sz val="8"/>
        <color rgb="FF231F20"/>
        <rFont val="Arial"/>
        <family val="2"/>
      </rPr>
      <t>203</t>
    </r>
    <r>
      <rPr>
        <sz val="8"/>
        <color rgb="FF231F20"/>
        <rFont val="Calibri"/>
        <family val="2"/>
      </rPr>
      <t xml:space="preserve">, 297– 311.
</t>
    </r>
    <r>
      <rPr>
        <sz val="8"/>
        <color rgb="FF231F20"/>
        <rFont val="Calibri"/>
        <family val="2"/>
      </rPr>
      <t>El Fadl, M.A., Gronski, S., Asah, H., Tipton, A., Fulbright, T.E. and Felker, P. 1989 Regression equations to predict fresh weight and three grades of lumber from  large  mesquite  (</t>
    </r>
    <r>
      <rPr>
        <i/>
        <sz val="8"/>
        <color rgb="FF231F20"/>
        <rFont val="Calibri"/>
        <family val="2"/>
      </rPr>
      <t xml:space="preserve">Prosopis  glandulosa  </t>
    </r>
    <r>
      <rPr>
        <sz val="8"/>
        <color rgb="FF231F20"/>
        <rFont val="Calibri"/>
        <family val="2"/>
      </rPr>
      <t xml:space="preserve">var.  </t>
    </r>
    <r>
      <rPr>
        <i/>
        <sz val="8"/>
        <color rgb="FF231F20"/>
        <rFont val="Calibri"/>
        <family val="2"/>
      </rPr>
      <t>glandulosa</t>
    </r>
    <r>
      <rPr>
        <sz val="8"/>
        <color rgb="FF231F20"/>
        <rFont val="Calibri"/>
        <family val="2"/>
      </rPr>
      <t xml:space="preserve">)  in  Texas.  </t>
    </r>
    <r>
      <rPr>
        <i/>
        <sz val="8"/>
        <color rgb="FF231F20"/>
        <rFont val="Calibri"/>
        <family val="2"/>
      </rPr>
      <t xml:space="preserve">For. Ecol. Manage. </t>
    </r>
    <r>
      <rPr>
        <sz val="8"/>
        <color rgb="FF231F20"/>
        <rFont val="Arial"/>
        <family val="2"/>
      </rPr>
      <t>26</t>
    </r>
    <r>
      <rPr>
        <sz val="8"/>
        <color rgb="FF231F20"/>
        <rFont val="Calibri"/>
        <family val="2"/>
      </rPr>
      <t xml:space="preserve">, 275– 284.
</t>
    </r>
    <r>
      <rPr>
        <sz val="8"/>
        <color rgb="FF231F20"/>
        <rFont val="Calibri"/>
        <family val="2"/>
      </rPr>
      <t xml:space="preserve">Elliott, K.J., Boring, L.R. and Swank, W.T. 2002 Aboveground biomass and nutrient    accumulation    20    years    after    clear-cutting    a    southern Appalachian watershed. </t>
    </r>
    <r>
      <rPr>
        <i/>
        <sz val="8"/>
        <color rgb="FF231F20"/>
        <rFont val="Calibri"/>
        <family val="2"/>
      </rPr>
      <t xml:space="preserve">Can. J. For. Res. </t>
    </r>
    <r>
      <rPr>
        <sz val="8"/>
        <color rgb="FF231F20"/>
        <rFont val="Arial"/>
        <family val="2"/>
      </rPr>
      <t>32</t>
    </r>
    <r>
      <rPr>
        <sz val="8"/>
        <color rgb="FF231F20"/>
        <rFont val="Calibri"/>
        <family val="2"/>
      </rPr>
      <t xml:space="preserve">, 667– 683.
</t>
    </r>
    <r>
      <rPr>
        <sz val="8"/>
        <color rgb="FF231F20"/>
        <rFont val="Calibri"/>
        <family val="2"/>
      </rPr>
      <t xml:space="preserve">Enquist, B.J., Brown, J.H. and West, G.B. 1998 Allometric scaling of plant energetics and population density. </t>
    </r>
    <r>
      <rPr>
        <i/>
        <sz val="8"/>
        <color rgb="FF231F20"/>
        <rFont val="Calibri"/>
        <family val="2"/>
      </rPr>
      <t xml:space="preserve">Nature. </t>
    </r>
    <r>
      <rPr>
        <sz val="8"/>
        <color rgb="FF231F20"/>
        <rFont val="Arial"/>
        <family val="2"/>
      </rPr>
      <t>395</t>
    </r>
    <r>
      <rPr>
        <sz val="8"/>
        <color rgb="FF231F20"/>
        <rFont val="Calibri"/>
        <family val="2"/>
      </rPr>
      <t xml:space="preserve">, 163– 166.
</t>
    </r>
    <r>
      <rPr>
        <sz val="8"/>
        <color rgb="FF231F20"/>
        <rFont val="Calibri"/>
        <family val="2"/>
      </rPr>
      <t xml:space="preserve">Enquist,  B.J.,  West,  G.B.,  Charnov,  E.L.  and  Brown,  J.H.  1999  Allometric scaling of production and life history variation in vascular plants. </t>
    </r>
    <r>
      <rPr>
        <i/>
        <sz val="8"/>
        <color rgb="FF231F20"/>
        <rFont val="Calibri"/>
        <family val="2"/>
      </rPr>
      <t xml:space="preserve">Nature. </t>
    </r>
    <r>
      <rPr>
        <sz val="8"/>
        <color rgb="FF231F20"/>
        <rFont val="Arial"/>
        <family val="2"/>
      </rPr>
      <t>401</t>
    </r>
    <r>
      <rPr>
        <sz val="8"/>
        <color rgb="FF231F20"/>
        <rFont val="Calibri"/>
        <family val="2"/>
      </rPr>
      <t>, 907– 911.</t>
    </r>
  </si>
  <si>
    <r>
      <rPr>
        <sz val="8"/>
        <color rgb="FF231F20"/>
        <rFont val="Calibri"/>
        <family val="2"/>
      </rPr>
      <t xml:space="preserve">Enquist, B.J., West, G.B. and Brown, J.H. 2009 Extensions and evaluations of
</t>
    </r>
    <r>
      <rPr>
        <sz val="8"/>
        <color rgb="FF231F20"/>
        <rFont val="Calibri"/>
        <family val="2"/>
      </rPr>
      <t xml:space="preserve">a general quantitative theory of forest structure and dynamics. </t>
    </r>
    <r>
      <rPr>
        <i/>
        <sz val="8"/>
        <color rgb="FF231F20"/>
        <rFont val="Calibri"/>
        <family val="2"/>
      </rPr>
      <t xml:space="preserve">Proc. Natl. Acad. Sci. USA. </t>
    </r>
    <r>
      <rPr>
        <sz val="8"/>
        <color rgb="FF231F20"/>
        <rFont val="Arial"/>
        <family val="2"/>
      </rPr>
      <t>106</t>
    </r>
    <r>
      <rPr>
        <sz val="8"/>
        <color rgb="FF231F20"/>
        <rFont val="Calibri"/>
        <family val="2"/>
      </rPr>
      <t xml:space="preserve">, 7046– 7051.
</t>
    </r>
    <r>
      <rPr>
        <sz val="8"/>
        <color rgb="FF231F20"/>
        <rFont val="Calibri"/>
        <family val="2"/>
      </rPr>
      <t xml:space="preserve">[EPA] Environmental Protection Agency. 2012 </t>
    </r>
    <r>
      <rPr>
        <i/>
        <sz val="8"/>
        <color rgb="FF231F20"/>
        <rFont val="Calibri"/>
        <family val="2"/>
      </rPr>
      <t>Inventory of U.S. Greenhouse Gas Emissions and Sinks: 1990– 2010</t>
    </r>
    <r>
      <rPr>
        <sz val="8"/>
        <color rgb="FF231F20"/>
        <rFont val="Calibri"/>
        <family val="2"/>
      </rPr>
      <t xml:space="preserve">. L. Hockstad and B. Cook (compilers). EPA 430-R-12-001. US Environmental Protection Agency, 481 pp.
</t>
    </r>
    <r>
      <rPr>
        <sz val="8"/>
        <color rgb="FF231F20"/>
        <rFont val="Calibri"/>
        <family val="2"/>
      </rPr>
      <t xml:space="preserve">Espinosa-Bancalari, M.A. and Perry, D.A. 1987 Distribution and increment of biomass in adjacent young Douglas-fir stands with different early growth rates. </t>
    </r>
    <r>
      <rPr>
        <i/>
        <sz val="8"/>
        <color rgb="FF231F20"/>
        <rFont val="Calibri"/>
        <family val="2"/>
      </rPr>
      <t xml:space="preserve">Can. J. For. Res. </t>
    </r>
    <r>
      <rPr>
        <sz val="8"/>
        <color rgb="FF231F20"/>
        <rFont val="Arial"/>
        <family val="2"/>
      </rPr>
      <t>17</t>
    </r>
    <r>
      <rPr>
        <sz val="8"/>
        <color rgb="FF231F20"/>
        <rFont val="Calibri"/>
        <family val="2"/>
      </rPr>
      <t xml:space="preserve">, 722– 730.
</t>
    </r>
    <r>
      <rPr>
        <sz val="8"/>
        <color rgb="FF231F20"/>
        <rFont val="Calibri"/>
        <family val="2"/>
      </rPr>
      <t xml:space="preserve">Evert, F. 1983 A National System of Equations for Estimating Ovendry Mass of  Trembling  Aspen  </t>
    </r>
    <r>
      <rPr>
        <i/>
        <sz val="8"/>
        <color rgb="FF231F20"/>
        <rFont val="Calibri"/>
        <family val="2"/>
      </rPr>
      <t xml:space="preserve">Populus  tremuloides  </t>
    </r>
    <r>
      <rPr>
        <sz val="8"/>
        <color rgb="FF231F20"/>
        <rFont val="Calibri"/>
        <family val="2"/>
      </rPr>
      <t xml:space="preserve">Michx.  Information  Report  No. PI-X-24. Petawawa National Forestry Institute, 23 pp.
</t>
    </r>
    <r>
      <rPr>
        <sz val="8"/>
        <color rgb="FF231F20"/>
        <rFont val="Calibri"/>
        <family val="2"/>
      </rPr>
      <t xml:space="preserve">Fassnacht, K. 1996 </t>
    </r>
    <r>
      <rPr>
        <i/>
        <sz val="8"/>
        <color rgb="FF231F20"/>
        <rFont val="Calibri"/>
        <family val="2"/>
      </rPr>
      <t>Characterization of the Structure and Function of Upland Forest Ecosystems in North Central Wisconsin</t>
    </r>
    <r>
      <rPr>
        <sz val="8"/>
        <color rgb="FF231F20"/>
        <rFont val="Calibri"/>
        <family val="2"/>
      </rPr>
      <t xml:space="preserve">. Ph.D. dissertation, University of Wisconsin, 370 pp.
</t>
    </r>
    <r>
      <rPr>
        <sz val="8"/>
        <color rgb="FF231F20"/>
        <rFont val="Calibri"/>
        <family val="2"/>
      </rPr>
      <t xml:space="preserve">Fatemi, F.R., Yanai, R.D., Hamburg, S.P., Vadeboncoeur, M.A., Arthur, M.A. and Briggs, R.D. </t>
    </r>
    <r>
      <rPr>
        <i/>
        <sz val="8"/>
        <color rgb="FF231F20"/>
        <rFont val="Calibri"/>
        <family val="2"/>
      </rPr>
      <t>et al</t>
    </r>
    <r>
      <rPr>
        <sz val="8"/>
        <color rgb="FF231F20"/>
        <rFont val="Calibri"/>
        <family val="2"/>
      </rPr>
      <t xml:space="preserve">. 2011 Allometric equations for young northern hardwoods: the  importance  of  age-specific  equations  for  estimating  aboveground biomass. </t>
    </r>
    <r>
      <rPr>
        <i/>
        <sz val="8"/>
        <color rgb="FF231F20"/>
        <rFont val="Calibri"/>
        <family val="2"/>
      </rPr>
      <t xml:space="preserve">Can. J. For. Res. </t>
    </r>
    <r>
      <rPr>
        <sz val="8"/>
        <color rgb="FF231F20"/>
        <rFont val="Arial"/>
        <family val="2"/>
      </rPr>
      <t>41</t>
    </r>
    <r>
      <rPr>
        <sz val="8"/>
        <color rgb="FF231F20"/>
        <rFont val="Calibri"/>
        <family val="2"/>
      </rPr>
      <t xml:space="preserve">, 881– 891.
</t>
    </r>
    <r>
      <rPr>
        <sz val="8"/>
        <color rgb="FF231F20"/>
        <rFont val="Calibri"/>
        <family val="2"/>
      </rPr>
      <t>Felker, P., Meyer, J.M. and Gronski, S.J. 1990 Application of self-thinning in mesquite  (</t>
    </r>
    <r>
      <rPr>
        <i/>
        <sz val="8"/>
        <color rgb="FF231F20"/>
        <rFont val="Calibri"/>
        <family val="2"/>
      </rPr>
      <t xml:space="preserve">Prosopis  glandulosa  </t>
    </r>
    <r>
      <rPr>
        <sz val="8"/>
        <color rgb="FF231F20"/>
        <rFont val="Calibri"/>
        <family val="2"/>
      </rPr>
      <t xml:space="preserve">var.  </t>
    </r>
    <r>
      <rPr>
        <i/>
        <sz val="8"/>
        <color rgb="FF231F20"/>
        <rFont val="Calibri"/>
        <family val="2"/>
      </rPr>
      <t>glandulosa</t>
    </r>
    <r>
      <rPr>
        <sz val="8"/>
        <color rgb="FF231F20"/>
        <rFont val="Calibri"/>
        <family val="2"/>
      </rPr>
      <t xml:space="preserve">)  to  range  management and lumber production. </t>
    </r>
    <r>
      <rPr>
        <i/>
        <sz val="8"/>
        <color rgb="FF231F20"/>
        <rFont val="Calibri"/>
        <family val="2"/>
      </rPr>
      <t xml:space="preserve">For. Ecol. Manage. </t>
    </r>
    <r>
      <rPr>
        <sz val="8"/>
        <color rgb="FF231F20"/>
        <rFont val="Arial"/>
        <family val="2"/>
      </rPr>
      <t>31</t>
    </r>
    <r>
      <rPr>
        <sz val="8"/>
        <color rgb="FF231F20"/>
        <rFont val="Calibri"/>
        <family val="2"/>
      </rPr>
      <t xml:space="preserve">, 225– 232.
</t>
    </r>
    <r>
      <rPr>
        <sz val="8"/>
        <color rgb="FF231F20"/>
        <rFont val="Calibri"/>
        <family val="2"/>
      </rPr>
      <t xml:space="preserve">Flewelling,   J.W.   and   Pienaar,  L.V.   1981   Multiplicative   regression   with lognormal errors. </t>
    </r>
    <r>
      <rPr>
        <i/>
        <sz val="8"/>
        <color rgb="FF231F20"/>
        <rFont val="Calibri"/>
        <family val="2"/>
      </rPr>
      <t xml:space="preserve">For. Sci. </t>
    </r>
    <r>
      <rPr>
        <sz val="8"/>
        <color rgb="FF231F20"/>
        <rFont val="Arial"/>
        <family val="2"/>
      </rPr>
      <t>27</t>
    </r>
    <r>
      <rPr>
        <sz val="8"/>
        <color rgb="FF231F20"/>
        <rFont val="Calibri"/>
        <family val="2"/>
      </rPr>
      <t xml:space="preserve">, 281– 289.
</t>
    </r>
    <r>
      <rPr>
        <sz val="8"/>
        <color rgb="FF231F20"/>
        <rFont val="Calibri"/>
        <family val="2"/>
      </rPr>
      <t xml:space="preserve">[FIA] Forest Inventory and Analysis. 2010 </t>
    </r>
    <r>
      <rPr>
        <i/>
        <sz val="8"/>
        <color rgb="FF231F20"/>
        <rFont val="Calibri"/>
        <family val="2"/>
      </rPr>
      <t>FIA Data Mart: Download Files, FIADB4.0</t>
    </r>
    <r>
      <rPr>
        <sz val="8"/>
        <color rgb="FF231F20"/>
        <rFont val="Calibri"/>
        <family val="2"/>
      </rPr>
      <t xml:space="preserve">.  US  Department  of  Agriculture,  Forest  Service,  FIA  Program. Accessed   online   at   http://199.128.173.17/fiadb4-downloads/datamart. html/; last accessed November 2010. [No longer available; current version FIADB5.1   is   available   online   at   http://apps.fs.fed.us/fiadb-downloads/ datamart.html/; last accessed April 6, 2012].
</t>
    </r>
    <r>
      <rPr>
        <sz val="8"/>
        <color rgb="FF231F20"/>
        <rFont val="Calibri"/>
        <family val="2"/>
      </rPr>
      <t xml:space="preserve">Fortier, J., Gagnon, D., Truax, B. and Lambert, F. 2010 Biomass and volume yield after 6 years in multiclonal hybrid poplar riparian buffer strips. </t>
    </r>
    <r>
      <rPr>
        <i/>
        <sz val="8"/>
        <color rgb="FF231F20"/>
        <rFont val="Calibri"/>
        <family val="2"/>
      </rPr>
      <t xml:space="preserve">Biomass Bioenergy. </t>
    </r>
    <r>
      <rPr>
        <sz val="8"/>
        <color rgb="FF231F20"/>
        <rFont val="Arial"/>
        <family val="2"/>
      </rPr>
      <t>34</t>
    </r>
    <r>
      <rPr>
        <sz val="8"/>
        <color rgb="FF231F20"/>
        <rFont val="Calibri"/>
        <family val="2"/>
      </rPr>
      <t xml:space="preserve">, 1028– 1040.
</t>
    </r>
    <r>
      <rPr>
        <sz val="8"/>
        <color rgb="FF231F20"/>
        <rFont val="Calibri"/>
        <family val="2"/>
      </rPr>
      <t xml:space="preserve">Fujimori, T., Kawanabe, S., Saito, H., Grier, C.C. and Shidei, T. 1976 Biomass and  primary  production  in  forests  of  three  major  vegetation  zones  in northwestern United States. </t>
    </r>
    <r>
      <rPr>
        <i/>
        <sz val="8"/>
        <color rgb="FF231F20"/>
        <rFont val="Calibri"/>
        <family val="2"/>
      </rPr>
      <t xml:space="preserve">J. Jpn. For. Soc. </t>
    </r>
    <r>
      <rPr>
        <sz val="8"/>
        <color rgb="FF231F20"/>
        <rFont val="Arial"/>
        <family val="2"/>
      </rPr>
      <t>58</t>
    </r>
    <r>
      <rPr>
        <sz val="8"/>
        <color rgb="FF231F20"/>
        <rFont val="Calibri"/>
        <family val="2"/>
      </rPr>
      <t xml:space="preserve">, 360– 373.
</t>
    </r>
    <r>
      <rPr>
        <sz val="8"/>
        <color rgb="FF231F20"/>
        <rFont val="Calibri"/>
        <family val="2"/>
      </rPr>
      <t xml:space="preserve">Gary, H.L. 1976 Crown Structure and Distribution of Biomass in a Lodgepole Pine Stand. Research Paper RM-165. US Department of Agriculture, Forest Service, Rocky Mountain Forest and Range Experiment Station, 20 pp.
</t>
    </r>
    <r>
      <rPr>
        <sz val="8"/>
        <color rgb="FF231F20"/>
        <rFont val="Calibri"/>
        <family val="2"/>
      </rPr>
      <t xml:space="preserve">Gholz,  H.L.,  Vogel,  S.A.,  Cropper,  W.P.,  McKelvey,  K.  and  Ewel,  K.C.  1991 Dynamics   of   canopy  structure   and   light   interception   in   </t>
    </r>
    <r>
      <rPr>
        <i/>
        <sz val="8"/>
        <color rgb="FF231F20"/>
        <rFont val="Calibri"/>
        <family val="2"/>
      </rPr>
      <t xml:space="preserve">Pinus   elliotii </t>
    </r>
    <r>
      <rPr>
        <sz val="8"/>
        <color rgb="FF231F20"/>
        <rFont val="Calibri"/>
        <family val="2"/>
      </rPr>
      <t xml:space="preserve">stands, north Florida. </t>
    </r>
    <r>
      <rPr>
        <i/>
        <sz val="8"/>
        <color rgb="FF231F20"/>
        <rFont val="Calibri"/>
        <family val="2"/>
      </rPr>
      <t xml:space="preserve">Ecol. Monogr. </t>
    </r>
    <r>
      <rPr>
        <sz val="8"/>
        <color rgb="FF231F20"/>
        <rFont val="Arial"/>
        <family val="2"/>
      </rPr>
      <t>6</t>
    </r>
    <r>
      <rPr>
        <sz val="8"/>
        <color rgb="FF231F20"/>
        <rFont val="Calibri"/>
        <family val="2"/>
      </rPr>
      <t xml:space="preserve">, 33– 51.
</t>
    </r>
    <r>
      <rPr>
        <sz val="8"/>
        <color rgb="FF231F20"/>
        <rFont val="Calibri"/>
        <family val="2"/>
      </rPr>
      <t xml:space="preserve">Gilmore, D.W. and Zenner, E.K. 2005 Foliage– sapwood area relationships for   balsam   fir   in   north-central   Minnesota.  </t>
    </r>
    <r>
      <rPr>
        <i/>
        <sz val="8"/>
        <color rgb="FF231F20"/>
        <rFont val="Calibri"/>
        <family val="2"/>
      </rPr>
      <t xml:space="preserve">North.   J.   Appl.   Forest.   </t>
    </r>
    <r>
      <rPr>
        <sz val="8"/>
        <color rgb="FF231F20"/>
        <rFont val="Arial"/>
        <family val="2"/>
      </rPr>
      <t>22</t>
    </r>
    <r>
      <rPr>
        <sz val="8"/>
        <color rgb="FF231F20"/>
        <rFont val="Calibri"/>
        <family val="2"/>
      </rPr>
      <t xml:space="preserve">, 203– 210.
</t>
    </r>
    <r>
      <rPr>
        <sz val="8"/>
        <color rgb="FF231F20"/>
        <rFont val="Calibri"/>
        <family val="2"/>
      </rPr>
      <t xml:space="preserve">Goldsmith, L.J. and Hocker, H.W. 1978 Preliminary Small-Tree Aboveground Biomass Tables for Five Northern Hardwoods. Res. Report No. 68. University of New Hampshire, Agricultural Experiment Station.
</t>
    </r>
    <r>
      <rPr>
        <sz val="8"/>
        <color rgb="FF231F20"/>
        <rFont val="Calibri"/>
        <family val="2"/>
      </rPr>
      <t xml:space="preserve">Gower, S.T., Haynes, B.E., Fassnacht, K.S., Running, S.W. and Hunt, E.R. 1993a Influence  of  fertilization  on  the  allometric  relations  for  two  pines  in contrasting environments. </t>
    </r>
    <r>
      <rPr>
        <i/>
        <sz val="8"/>
        <color rgb="FF231F20"/>
        <rFont val="Calibri"/>
        <family val="2"/>
      </rPr>
      <t xml:space="preserve">Can. J. For. Res. </t>
    </r>
    <r>
      <rPr>
        <sz val="8"/>
        <color rgb="FF231F20"/>
        <rFont val="Arial"/>
        <family val="2"/>
      </rPr>
      <t>23</t>
    </r>
    <r>
      <rPr>
        <sz val="8"/>
        <color rgb="FF231F20"/>
        <rFont val="Calibri"/>
        <family val="2"/>
      </rPr>
      <t xml:space="preserve">, 1704– 1711.
</t>
    </r>
    <r>
      <rPr>
        <sz val="8"/>
        <color rgb="FF231F20"/>
        <rFont val="Calibri"/>
        <family val="2"/>
      </rPr>
      <t xml:space="preserve">Gower,   S.T.,   Reich,   P.B.   and   Son,   Y.   1993b   Canopy   dynamics   and aboveground    production    of    five    tree    species    with    different    leaf longevities. </t>
    </r>
    <r>
      <rPr>
        <i/>
        <sz val="8"/>
        <color rgb="FF231F20"/>
        <rFont val="Calibri"/>
        <family val="2"/>
      </rPr>
      <t xml:space="preserve">Tree Physiol. </t>
    </r>
    <r>
      <rPr>
        <sz val="8"/>
        <color rgb="FF231F20"/>
        <rFont val="Arial"/>
        <family val="2"/>
      </rPr>
      <t>12</t>
    </r>
    <r>
      <rPr>
        <sz val="8"/>
        <color rgb="FF231F20"/>
        <rFont val="Calibri"/>
        <family val="2"/>
      </rPr>
      <t xml:space="preserve">, 327– 345.
</t>
    </r>
    <r>
      <rPr>
        <sz val="8"/>
        <color rgb="FF231F20"/>
        <rFont val="Calibri"/>
        <family val="2"/>
      </rPr>
      <t xml:space="preserve">Gower, S.T., Vogel, J.G., Norman, J.M., Kucharik, C.J., Steele, S.J. and Stow,
</t>
    </r>
    <r>
      <rPr>
        <sz val="8"/>
        <color rgb="FF231F20"/>
        <rFont val="Calibri"/>
        <family val="2"/>
      </rPr>
      <t xml:space="preserve">T.K. 1997 Carbon distribution and aboveground net primary production in aspen, jack pine, and black spruce stands in Saskatchewan and Manitoba, Canada. </t>
    </r>
    <r>
      <rPr>
        <i/>
        <sz val="8"/>
        <color rgb="FF231F20"/>
        <rFont val="Calibri"/>
        <family val="2"/>
      </rPr>
      <t xml:space="preserve">J. Geophys. Res. </t>
    </r>
    <r>
      <rPr>
        <sz val="8"/>
        <color rgb="FF231F20"/>
        <rFont val="Arial"/>
        <family val="2"/>
      </rPr>
      <t>102</t>
    </r>
    <r>
      <rPr>
        <sz val="8"/>
        <color rgb="FF231F20"/>
        <rFont val="Calibri"/>
        <family val="2"/>
      </rPr>
      <t xml:space="preserve">, 29029– 29041.
</t>
    </r>
    <r>
      <rPr>
        <sz val="8"/>
        <color rgb="FF231F20"/>
        <rFont val="Calibri"/>
        <family val="2"/>
      </rPr>
      <t>Goyal,  G.C.,  Fisher,  J.J.,  Krohn,  M.J.,  Packood,  R.E.  and  Olson,  J.R.  1999 Variability in pulping and fiber characteristics of hybrid poplar trees due to</t>
    </r>
  </si>
  <si>
    <r>
      <rPr>
        <sz val="8"/>
        <color rgb="FF231F20"/>
        <rFont val="Calibri"/>
        <family val="2"/>
      </rPr>
      <t xml:space="preserve">their  genetic  makeup,  environmental  factors,  and  tree  age.  </t>
    </r>
    <r>
      <rPr>
        <i/>
        <sz val="8"/>
        <color rgb="FF231F20"/>
        <rFont val="Calibri"/>
        <family val="2"/>
      </rPr>
      <t xml:space="preserve">TAPPI  J.  </t>
    </r>
    <r>
      <rPr>
        <sz val="8"/>
        <color rgb="FF231F20"/>
        <rFont val="Arial"/>
        <family val="2"/>
      </rPr>
      <t>82</t>
    </r>
    <r>
      <rPr>
        <sz val="8"/>
        <color rgb="FF231F20"/>
        <rFont val="Calibri"/>
        <family val="2"/>
      </rPr>
      <t xml:space="preserve">, 141– 147.
</t>
    </r>
    <r>
      <rPr>
        <sz val="8"/>
        <color rgb="FF231F20"/>
        <rFont val="Calibri"/>
        <family val="2"/>
      </rPr>
      <t xml:space="preserve">Grier,   C.C.   and   Logan,   R.S.   1977   Old-growth   </t>
    </r>
    <r>
      <rPr>
        <i/>
        <sz val="8"/>
        <color rgb="FF231F20"/>
        <rFont val="Calibri"/>
        <family val="2"/>
      </rPr>
      <t xml:space="preserve">Pseudotsuga   menziesii </t>
    </r>
    <r>
      <rPr>
        <sz val="8"/>
        <color rgb="FF231F20"/>
        <rFont val="Calibri"/>
        <family val="2"/>
      </rPr>
      <t xml:space="preserve">communities  of  a  western  Oregon  watershed:  biomass  distribution  and production budgets. </t>
    </r>
    <r>
      <rPr>
        <i/>
        <sz val="8"/>
        <color rgb="FF231F20"/>
        <rFont val="Calibri"/>
        <family val="2"/>
      </rPr>
      <t xml:space="preserve">Ecol. Monogr. </t>
    </r>
    <r>
      <rPr>
        <sz val="8"/>
        <color rgb="FF231F20"/>
        <rFont val="Arial"/>
        <family val="2"/>
      </rPr>
      <t>47</t>
    </r>
    <r>
      <rPr>
        <sz val="8"/>
        <color rgb="FF231F20"/>
        <rFont val="Calibri"/>
        <family val="2"/>
      </rPr>
      <t xml:space="preserve">, 373– 400.
</t>
    </r>
    <r>
      <rPr>
        <sz val="8"/>
        <color rgb="FF231F20"/>
        <rFont val="Calibri"/>
        <family val="2"/>
      </rPr>
      <t xml:space="preserve">Hamilton, J.R. and Wendel, G.W. 1967 Specific Gravity and Fiber Length of Some Hybrid Poplars Growing in West Virginia. Bulletin 556T. West Virginia University, Agricultural Experiment Station, 6 pp.
</t>
    </r>
    <r>
      <rPr>
        <sz val="8"/>
        <color rgb="FF231F20"/>
        <rFont val="Calibri"/>
        <family val="2"/>
      </rPr>
      <t>Harrington, T.B., Tappeiner, J.C. and Walstad, J.D. 1984 Predicting leaf area and biomass of 1- to 6-year-old tanoak (</t>
    </r>
    <r>
      <rPr>
        <i/>
        <sz val="8"/>
        <color rgb="FF231F20"/>
        <rFont val="Calibri"/>
        <family val="2"/>
      </rPr>
      <t>Lithocarpusdensiflorus</t>
    </r>
    <r>
      <rPr>
        <sz val="8"/>
        <color rgb="FF231F20"/>
        <rFont val="Calibri"/>
        <family val="2"/>
      </rPr>
      <t>) and Pacific madrone  (</t>
    </r>
    <r>
      <rPr>
        <i/>
        <sz val="8"/>
        <color rgb="FF231F20"/>
        <rFont val="Calibri"/>
        <family val="2"/>
      </rPr>
      <t>Arbutus  menziesii</t>
    </r>
    <r>
      <rPr>
        <sz val="8"/>
        <color rgb="FF231F20"/>
        <rFont val="Calibri"/>
        <family val="2"/>
      </rPr>
      <t xml:space="preserve">)  sprout  clumps  in  southwestern  Oregon. </t>
    </r>
    <r>
      <rPr>
        <i/>
        <sz val="8"/>
        <color rgb="FF231F20"/>
        <rFont val="Calibri"/>
        <family val="2"/>
      </rPr>
      <t xml:space="preserve">Can. J. For. Res. </t>
    </r>
    <r>
      <rPr>
        <sz val="8"/>
        <color rgb="FF231F20"/>
        <rFont val="Arial"/>
        <family val="2"/>
      </rPr>
      <t>14</t>
    </r>
    <r>
      <rPr>
        <sz val="8"/>
        <color rgb="FF231F20"/>
        <rFont val="Calibri"/>
        <family val="2"/>
      </rPr>
      <t xml:space="preserve">, 209– 213.
</t>
    </r>
    <r>
      <rPr>
        <sz val="8"/>
        <color rgb="FF231F20"/>
        <rFont val="Calibri"/>
        <family val="2"/>
      </rPr>
      <t xml:space="preserve">Harris,  W.F.,  Goldstein,  R.A.  and  Henderson,  G.S.  1973  Analysis  of  forest biomass pools, annual primary production and turnover of biomass for a mixed  deciduous  forest  watershed.  In  </t>
    </r>
    <r>
      <rPr>
        <i/>
        <sz val="8"/>
        <color rgb="FF231F20"/>
        <rFont val="Calibri"/>
        <family val="2"/>
      </rPr>
      <t>IUFRO  Biomass  Studies,  Nancy, France  and Vancouver, BC</t>
    </r>
    <r>
      <rPr>
        <sz val="8"/>
        <color rgb="FF231F20"/>
        <rFont val="Calibri"/>
        <family val="2"/>
      </rPr>
      <t xml:space="preserve">.  H.  Young  (ed.). University of  Maine, College of Life Sciences and Agriculture, pp. 41– 64.
</t>
    </r>
    <r>
      <rPr>
        <sz val="8"/>
        <color rgb="FF231F20"/>
        <rFont val="Calibri"/>
        <family val="2"/>
      </rPr>
      <t xml:space="preserve">Harris,   W.F.,   Kinerson,   R.S.   and   Edwards,   N.T.   1977   Comparison   of belowground   biomass   of   natural   deciduous   forest   and   loblolly   pine plantations. </t>
    </r>
    <r>
      <rPr>
        <i/>
        <sz val="8"/>
        <color rgb="FF231F20"/>
        <rFont val="Calibri"/>
        <family val="2"/>
      </rPr>
      <t xml:space="preserve">Pedobiologia. </t>
    </r>
    <r>
      <rPr>
        <sz val="8"/>
        <color rgb="FF231F20"/>
        <rFont val="Arial"/>
        <family val="2"/>
      </rPr>
      <t>17</t>
    </r>
    <r>
      <rPr>
        <sz val="8"/>
        <color rgb="FF231F20"/>
        <rFont val="Calibri"/>
        <family val="2"/>
      </rPr>
      <t xml:space="preserve">, 369– 381.
</t>
    </r>
    <r>
      <rPr>
        <sz val="8"/>
        <color rgb="FF231F20"/>
        <rFont val="Calibri"/>
        <family val="2"/>
      </rPr>
      <t xml:space="preserve">Harrison, R.B., Terry, T.A., Licata, C.W., Flaming, B.L., Meade, R. and Guerrini,
</t>
    </r>
    <r>
      <rPr>
        <sz val="8"/>
        <color rgb="FF231F20"/>
        <rFont val="Calibri"/>
        <family val="2"/>
      </rPr>
      <t xml:space="preserve">I.A. </t>
    </r>
    <r>
      <rPr>
        <i/>
        <sz val="8"/>
        <color rgb="FF231F20"/>
        <rFont val="Calibri"/>
        <family val="2"/>
      </rPr>
      <t>et al</t>
    </r>
    <r>
      <rPr>
        <sz val="8"/>
        <color rgb="FF231F20"/>
        <rFont val="Calibri"/>
        <family val="2"/>
      </rPr>
      <t xml:space="preserve">. 2009 Biomass and stand characteristics of a highly productive mixed     Douglas-fir    and     western     hemlock     plantation     in     coastal Washington. </t>
    </r>
    <r>
      <rPr>
        <i/>
        <sz val="8"/>
        <color rgb="FF231F20"/>
        <rFont val="Calibri"/>
        <family val="2"/>
      </rPr>
      <t xml:space="preserve">West. J. Appl. Forest. </t>
    </r>
    <r>
      <rPr>
        <sz val="8"/>
        <color rgb="FF231F20"/>
        <rFont val="Arial"/>
        <family val="2"/>
      </rPr>
      <t>24</t>
    </r>
    <r>
      <rPr>
        <sz val="8"/>
        <color rgb="FF231F20"/>
        <rFont val="Calibri"/>
        <family val="2"/>
      </rPr>
      <t xml:space="preserve">, 180– 186.
</t>
    </r>
    <r>
      <rPr>
        <sz val="8"/>
        <color rgb="FF231F20"/>
        <rFont val="Calibri"/>
        <family val="2"/>
      </rPr>
      <t xml:space="preserve">Haynes,  B.E.  and  Gower,  S.T.  1995  Belowground  carbon  allocation  in unfertilized and fertilized red pine plantations in northern Wisconsin. </t>
    </r>
    <r>
      <rPr>
        <i/>
        <sz val="8"/>
        <color rgb="FF231F20"/>
        <rFont val="Calibri"/>
        <family val="2"/>
      </rPr>
      <t xml:space="preserve">Tree Physiol. </t>
    </r>
    <r>
      <rPr>
        <sz val="8"/>
        <color rgb="FF231F20"/>
        <rFont val="Arial"/>
        <family val="2"/>
      </rPr>
      <t>15</t>
    </r>
    <r>
      <rPr>
        <sz val="8"/>
        <color rgb="FF231F20"/>
        <rFont val="Calibri"/>
        <family val="2"/>
      </rPr>
      <t xml:space="preserve">, 317– 325.
</t>
    </r>
    <r>
      <rPr>
        <sz val="8"/>
        <color rgb="FF231F20"/>
        <rFont val="Calibri"/>
        <family val="2"/>
      </rPr>
      <t xml:space="preserve">Heath,  L.S.,  Hansen,  M.H.,  Smith,  J.E.,  Miles,  P.D.  and  Smith,  B.W.  2009 Investigation into calculating tree biomass and carbon in the FIADB using a  biomass  expansion  factor  approach.  In  </t>
    </r>
    <r>
      <rPr>
        <i/>
        <sz val="8"/>
        <color rgb="FF231F20"/>
        <rFont val="Calibri"/>
        <family val="2"/>
      </rPr>
      <t>Forest  Inventory  and  Analysis (FIA)  Symposium  2008</t>
    </r>
    <r>
      <rPr>
        <sz val="8"/>
        <color rgb="FF231F20"/>
        <rFont val="Calibri"/>
        <family val="2"/>
      </rPr>
      <t xml:space="preserve">.  W.  McWilliams,  G.  Moisen  and  R.  Czaplewski (compilers).  Proceedings  RMRS-P-56CD.  US  Department  of  Agriculture, Forest Service, Rocky Mountain Research Station, 26 pp. [1 CD].
</t>
    </r>
    <r>
      <rPr>
        <sz val="8"/>
        <color rgb="FF231F20"/>
        <rFont val="Calibri"/>
        <family val="2"/>
      </rPr>
      <t xml:space="preserve">Heath,  L.S.,  Smith,  J.E.,  Skog,  K.E.,  Nowak,  D.J.  and  Woodall,  C.W.  2011 Managed  forest  carbon  estimates  for  the  US  greenhouse  gas  inventory, 1990– 2008. </t>
    </r>
    <r>
      <rPr>
        <i/>
        <sz val="8"/>
        <color rgb="FF231F20"/>
        <rFont val="Calibri"/>
        <family val="2"/>
      </rPr>
      <t xml:space="preserve">J. For. </t>
    </r>
    <r>
      <rPr>
        <sz val="8"/>
        <color rgb="FF231F20"/>
        <rFont val="Arial"/>
        <family val="2"/>
      </rPr>
      <t>109</t>
    </r>
    <r>
      <rPr>
        <sz val="8"/>
        <color rgb="FF231F20"/>
        <rFont val="Calibri"/>
        <family val="2"/>
      </rPr>
      <t xml:space="preserve">, 167– 173.
</t>
    </r>
    <r>
      <rPr>
        <sz val="8"/>
        <color rgb="FF231F20"/>
        <rFont val="Calibri"/>
        <family val="2"/>
      </rPr>
      <t xml:space="preserve">Hu, H. and Wang, G.G. 2008 Changes in forest biomass carbon storagein the South Carolina Piedmont between 1936 and 2005. </t>
    </r>
    <r>
      <rPr>
        <i/>
        <sz val="8"/>
        <color rgb="FF231F20"/>
        <rFont val="Calibri"/>
        <family val="2"/>
      </rPr>
      <t xml:space="preserve">For. Ecol. Manage. </t>
    </r>
    <r>
      <rPr>
        <sz val="8"/>
        <color rgb="FF231F20"/>
        <rFont val="Arial"/>
        <family val="2"/>
      </rPr>
      <t>255</t>
    </r>
    <r>
      <rPr>
        <sz val="8"/>
        <color rgb="FF231F20"/>
        <rFont val="Calibri"/>
        <family val="2"/>
      </rPr>
      <t xml:space="preserve">, 1400– 1408.
</t>
    </r>
    <r>
      <rPr>
        <sz val="8"/>
        <color rgb="FF231F20"/>
        <rFont val="Calibri"/>
        <family val="2"/>
      </rPr>
      <t xml:space="preserve">Ishii, H. and Kadotani, T. 2006 Biomass and dynamics of attached dead branches in the canopy of 450-year-old Douglas-fir trees. </t>
    </r>
    <r>
      <rPr>
        <i/>
        <sz val="8"/>
        <color rgb="FF231F20"/>
        <rFont val="Calibri"/>
        <family val="2"/>
      </rPr>
      <t xml:space="preserve">Can. J. For. Res. </t>
    </r>
    <r>
      <rPr>
        <sz val="8"/>
        <color rgb="FF231F20"/>
        <rFont val="Arial"/>
        <family val="2"/>
      </rPr>
      <t>36</t>
    </r>
    <r>
      <rPr>
        <sz val="8"/>
        <color rgb="FF231F20"/>
        <rFont val="Calibri"/>
        <family val="2"/>
      </rPr>
      <t xml:space="preserve">, 378– 389.
</t>
    </r>
    <r>
      <rPr>
        <sz val="8"/>
        <color rgb="FF231F20"/>
        <rFont val="Calibri"/>
        <family val="2"/>
      </rPr>
      <t>Jacobs,  D.F.,  Selig,  M.F.  and  Severeid,  L.R.  2009  Aboveground  carbon biomass  of  plantation-grown  American  chestnut  (</t>
    </r>
    <r>
      <rPr>
        <i/>
        <sz val="8"/>
        <color rgb="FF231F20"/>
        <rFont val="Calibri"/>
        <family val="2"/>
      </rPr>
      <t>Castanea  dentata</t>
    </r>
    <r>
      <rPr>
        <sz val="8"/>
        <color rgb="FF231F20"/>
        <rFont val="Calibri"/>
        <family val="2"/>
      </rPr>
      <t xml:space="preserve">)  in absence of blight. </t>
    </r>
    <r>
      <rPr>
        <i/>
        <sz val="8"/>
        <color rgb="FF231F20"/>
        <rFont val="Calibri"/>
        <family val="2"/>
      </rPr>
      <t xml:space="preserve">For. Ecol. Manage. </t>
    </r>
    <r>
      <rPr>
        <sz val="8"/>
        <color rgb="FF231F20"/>
        <rFont val="Arial"/>
        <family val="2"/>
      </rPr>
      <t>258</t>
    </r>
    <r>
      <rPr>
        <sz val="8"/>
        <color rgb="FF231F20"/>
        <rFont val="Calibri"/>
        <family val="2"/>
      </rPr>
      <t xml:space="preserve">, 288– 294.
</t>
    </r>
    <r>
      <rPr>
        <sz val="8"/>
        <color rgb="FF231F20"/>
        <rFont val="Calibri"/>
        <family val="2"/>
      </rPr>
      <t xml:space="preserve">Jenkins,   J.C.,   Chojnacky,   D.C.,   Heath,   L.S.   and   Birdsey,   R.A.   2003 National-scale biomass estimation for United States tree species. </t>
    </r>
    <r>
      <rPr>
        <i/>
        <sz val="8"/>
        <color rgb="FF231F20"/>
        <rFont val="Calibri"/>
        <family val="2"/>
      </rPr>
      <t xml:space="preserve">For. Sci. </t>
    </r>
    <r>
      <rPr>
        <sz val="8"/>
        <color rgb="FF231F20"/>
        <rFont val="Arial"/>
        <family val="2"/>
      </rPr>
      <t>49</t>
    </r>
    <r>
      <rPr>
        <sz val="8"/>
        <color rgb="FF231F20"/>
        <rFont val="Calibri"/>
        <family val="2"/>
      </rPr>
      <t xml:space="preserve">, 12 – 35.
</t>
    </r>
    <r>
      <rPr>
        <sz val="8"/>
        <color rgb="FF231F20"/>
        <rFont val="Calibri"/>
        <family val="2"/>
      </rPr>
      <t xml:space="preserve">Jenkins,   J.C.,   Chojnacky,   D.C.,   Heath,   L.S.   and   Birdsey,   R.A.   2004   A Comprehensive  Database  of  Diameter-Based  Biomass  Regressions  for North   American   Tree   Species.   General   Technical   Report   NE-319.   US Department of Agriculture, Forest Service, Northeastern Research Station, 45 pp. [1 CD-ROM].
</t>
    </r>
    <r>
      <rPr>
        <sz val="8"/>
        <color rgb="FF231F20"/>
        <rFont val="Calibri"/>
        <family val="2"/>
      </rPr>
      <t xml:space="preserve">Johnson, B.A. 2009 </t>
    </r>
    <r>
      <rPr>
        <i/>
        <sz val="8"/>
        <color rgb="FF231F20"/>
        <rFont val="Calibri"/>
        <family val="2"/>
      </rPr>
      <t>Acidic Deposition Effects on Above- and Belowground Wood  Biomass  and  Nutrient  Status  in  a  Young  Hardwood  Forest</t>
    </r>
    <r>
      <rPr>
        <sz val="8"/>
        <color rgb="FF231F20"/>
        <rFont val="Calibri"/>
        <family val="2"/>
      </rPr>
      <t xml:space="preserve">.  M.S. thesis, West Virginia University, p. 126.
</t>
    </r>
    <r>
      <rPr>
        <sz val="8"/>
        <color rgb="FF231F20"/>
        <rFont val="Calibri"/>
        <family val="2"/>
      </rPr>
      <t>Johnston,  R.S.  and  Bartos,  D.L.  1977  Summary of  Nutrient  and  Biomass Data  from  Two  Aspen  Sites  in  Western  United  States.  Research  Paper INT-227.  US  Department  of  Agriculture,  Forest  Service,  Intermountain Forest and Range Experiment Station, 15 pp.</t>
    </r>
  </si>
  <si>
    <r>
      <rPr>
        <sz val="8"/>
        <color rgb="FF231F20"/>
        <rFont val="Calibri"/>
        <family val="2"/>
      </rPr>
      <t xml:space="preserve">Johnstone,   W.D.   and   Peterson,   E.B.   1980   Above-ground   Component
</t>
    </r>
    <r>
      <rPr>
        <sz val="8"/>
        <color rgb="FF231F20"/>
        <rFont val="Calibri"/>
        <family val="2"/>
      </rPr>
      <t xml:space="preserve">Weights  in  Alberta  </t>
    </r>
    <r>
      <rPr>
        <i/>
        <sz val="8"/>
        <color rgb="FF231F20"/>
        <rFont val="Calibri"/>
        <family val="2"/>
      </rPr>
      <t xml:space="preserve">Populus  </t>
    </r>
    <r>
      <rPr>
        <sz val="8"/>
        <color rgb="FF231F20"/>
        <rFont val="Calibri"/>
        <family val="2"/>
      </rPr>
      <t xml:space="preserve">Stands.  Information  Report  No.  NOR-X-226. Northern Forest Research Centre, 18 pp.
</t>
    </r>
    <r>
      <rPr>
        <sz val="8"/>
        <color rgb="FF231F20"/>
        <rFont val="Calibri"/>
        <family val="2"/>
      </rPr>
      <t xml:space="preserve">Jokela,  E.J.  and  Martin,  T.A.  2000  Effects  of  ontogeny  and  soil  nutrient supply on  production,  allocation,  and  leaf  area  efficiency  in  loblolly and slash pine stands. </t>
    </r>
    <r>
      <rPr>
        <i/>
        <sz val="8"/>
        <color rgb="FF231F20"/>
        <rFont val="Calibri"/>
        <family val="2"/>
      </rPr>
      <t xml:space="preserve">Can. J. For. Res. </t>
    </r>
    <r>
      <rPr>
        <sz val="8"/>
        <color rgb="FF231F20"/>
        <rFont val="Arial"/>
        <family val="2"/>
      </rPr>
      <t>30</t>
    </r>
    <r>
      <rPr>
        <sz val="8"/>
        <color rgb="FF231F20"/>
        <rFont val="Calibri"/>
        <family val="2"/>
      </rPr>
      <t xml:space="preserve">, 1511 – 1524.
</t>
    </r>
    <r>
      <rPr>
        <sz val="8"/>
        <color rgb="FF231F20"/>
        <rFont val="Calibri"/>
        <family val="2"/>
      </rPr>
      <t xml:space="preserve">Kapeluck,   P.R.   and   Van   Lear,   D.H.   1995   A   technique   for   estimating below-stump biomass of mature loblolly pine plantations. </t>
    </r>
    <r>
      <rPr>
        <i/>
        <sz val="8"/>
        <color rgb="FF231F20"/>
        <rFont val="Calibri"/>
        <family val="2"/>
      </rPr>
      <t xml:space="preserve">Can. J. For. Res. </t>
    </r>
    <r>
      <rPr>
        <sz val="8"/>
        <color rgb="FF231F20"/>
        <rFont val="Arial"/>
        <family val="2"/>
      </rPr>
      <t>25</t>
    </r>
    <r>
      <rPr>
        <sz val="8"/>
        <color rgb="FF231F20"/>
        <rFont val="Calibri"/>
        <family val="2"/>
      </rPr>
      <t xml:space="preserve">, 355– 360.
</t>
    </r>
    <r>
      <rPr>
        <sz val="8"/>
        <color rgb="FF231F20"/>
        <rFont val="Calibri"/>
        <family val="2"/>
      </rPr>
      <t xml:space="preserve">Karlik, J.F. and Chojnacky, D.C. unpublished. Biomass and carbon data from blue oaks in a California oak savanna. Draft document available from D.C. Chojnacky,  Virginia  Tech,  144  Rees  Place,  Falls  Church,  VA  22046,  USA, dchojnac@vt.edu. Accepted 2013 to Biomass and Bioenergy.
</t>
    </r>
    <r>
      <rPr>
        <sz val="8"/>
        <color rgb="FF231F20"/>
        <rFont val="Calibri"/>
        <family val="2"/>
      </rPr>
      <t xml:space="preserve">Karlik, J.F. and McKay, A.H. 2002 Leaf area index, leaf mass density, and allometric relationships derived from harvest of blue oaks in a California oak  savanna.  In  </t>
    </r>
    <r>
      <rPr>
        <i/>
        <sz val="8"/>
        <color rgb="FF231F20"/>
        <rFont val="Calibri"/>
        <family val="2"/>
      </rPr>
      <t>Oaks  in  California’s  Changing  Landscape:  Proceedings  of the Fifth Symposium on Oak Woodlands</t>
    </r>
    <r>
      <rPr>
        <sz val="8"/>
        <color rgb="FF231F20"/>
        <rFont val="Calibri"/>
        <family val="2"/>
      </rPr>
      <t xml:space="preserve">. R.B. Standiford, D. McCreary and
</t>
    </r>
    <r>
      <rPr>
        <sz val="8"/>
        <color rgb="FF231F20"/>
        <rFont val="Calibri"/>
        <family val="2"/>
      </rPr>
      <t xml:space="preserve">K.L.  Purcell  (technical  coordinators).  General  Technical  Report  PSW-GTR-
</t>
    </r>
    <r>
      <rPr>
        <sz val="8"/>
        <color rgb="FF231F20"/>
        <rFont val="Calibri"/>
        <family val="2"/>
      </rPr>
      <t xml:space="preserve">184.  US  Department  of  Agriculture,  Forest  Service,  Pacific  Southwest Research Station, pp. 719– 729.
</t>
    </r>
    <r>
      <rPr>
        <sz val="8"/>
        <color rgb="FF231F20"/>
        <rFont val="Calibri"/>
        <family val="2"/>
      </rPr>
      <t xml:space="preserve">Kaye, J.P., Hart, S.C., Fule, P.Z., Covington, W.W., Moore, M.M. and Kaye, M.W. 2005 Initial carbon, nitrogen, and phosphorus fluxes following ponderosa pine restoration treatments. </t>
    </r>
    <r>
      <rPr>
        <i/>
        <sz val="8"/>
        <color rgb="FF231F20"/>
        <rFont val="Calibri"/>
        <family val="2"/>
      </rPr>
      <t xml:space="preserve">Ecol. Appl. </t>
    </r>
    <r>
      <rPr>
        <sz val="8"/>
        <color rgb="FF231F20"/>
        <rFont val="Arial"/>
        <family val="2"/>
      </rPr>
      <t>15</t>
    </r>
    <r>
      <rPr>
        <sz val="8"/>
        <color rgb="FF231F20"/>
        <rFont val="Calibri"/>
        <family val="2"/>
      </rPr>
      <t xml:space="preserve">, 1581– 1593.
</t>
    </r>
    <r>
      <rPr>
        <sz val="8"/>
        <color rgb="FF231F20"/>
        <rFont val="Calibri"/>
        <family val="2"/>
      </rPr>
      <t xml:space="preserve">Ker, M.F. 1984 Biomass Equations for Seven Major Maritimes Tree Species. Information Report No. M-X-148. Maritime Forest Research Center, 54 pp.
</t>
    </r>
    <r>
      <rPr>
        <sz val="8"/>
        <color rgb="FF231F20"/>
        <rFont val="Calibri"/>
        <family val="2"/>
      </rPr>
      <t xml:space="preserve">Ker,  M.F.  and  van  Raalte,  G.B.  1981  Tree  biomass  equations  for  </t>
    </r>
    <r>
      <rPr>
        <i/>
        <sz val="8"/>
        <color rgb="FF231F20"/>
        <rFont val="Calibri"/>
        <family val="2"/>
      </rPr>
      <t xml:space="preserve">Abies balsamea  </t>
    </r>
    <r>
      <rPr>
        <sz val="8"/>
        <color rgb="FF231F20"/>
        <rFont val="Calibri"/>
        <family val="2"/>
      </rPr>
      <t xml:space="preserve">and  </t>
    </r>
    <r>
      <rPr>
        <i/>
        <sz val="8"/>
        <color rgb="FF231F20"/>
        <rFont val="Calibri"/>
        <family val="2"/>
      </rPr>
      <t xml:space="preserve">Picea  glauca  </t>
    </r>
    <r>
      <rPr>
        <sz val="8"/>
        <color rgb="FF231F20"/>
        <rFont val="Calibri"/>
        <family val="2"/>
      </rPr>
      <t xml:space="preserve">in  northwestern  New  Brunswick.  </t>
    </r>
    <r>
      <rPr>
        <i/>
        <sz val="8"/>
        <color rgb="FF231F20"/>
        <rFont val="Calibri"/>
        <family val="2"/>
      </rPr>
      <t xml:space="preserve">Can.  J.  For. Res. </t>
    </r>
    <r>
      <rPr>
        <sz val="8"/>
        <color rgb="FF231F20"/>
        <rFont val="Arial"/>
        <family val="2"/>
      </rPr>
      <t>11</t>
    </r>
    <r>
      <rPr>
        <sz val="8"/>
        <color rgb="FF231F20"/>
        <rFont val="Calibri"/>
        <family val="2"/>
      </rPr>
      <t xml:space="preserve">, 13– 17.
</t>
    </r>
    <r>
      <rPr>
        <sz val="8"/>
        <color rgb="FF231F20"/>
        <rFont val="Calibri"/>
        <family val="2"/>
      </rPr>
      <t xml:space="preserve">Kimmins, J.P. 1973 Nutrient Removal Associated with Whole-Tree Logging on  Two  Different  Sites  in  the  Prince  George  Forest  District.  Unpublished Report    submitted    to    British    Columbia    Forest    Service    Productivity Committee, 100 pp. [Equations also listed in Stanek and State (1978)].
</t>
    </r>
    <r>
      <rPr>
        <sz val="8"/>
        <color rgb="FF231F20"/>
        <rFont val="Calibri"/>
        <family val="2"/>
      </rPr>
      <t xml:space="preserve">King,  W.W.  and  Schnell,  R.L.  1972  Biomass  Estimates  of  Black  Oak  Tree Components.  Technical  Note  B1.  Tennessee  Valley  Authority;  Division  of Forestry, Fisheries, and Wildlife Development; 24 pp.
</t>
    </r>
    <r>
      <rPr>
        <sz val="8"/>
        <color rgb="FF231F20"/>
        <rFont val="Calibri"/>
        <family val="2"/>
      </rPr>
      <t>King,  J.S.,  Giardina,  C.P.,  Pregitzer,  K.S.  and  Friend,  A.L.  2007  Biomass partitioning  in  red  pine  (</t>
    </r>
    <r>
      <rPr>
        <i/>
        <sz val="8"/>
        <color rgb="FF231F20"/>
        <rFont val="Calibri"/>
        <family val="2"/>
      </rPr>
      <t>Pinus  resinosa</t>
    </r>
    <r>
      <rPr>
        <sz val="8"/>
        <color rgb="FF231F20"/>
        <rFont val="Calibri"/>
        <family val="2"/>
      </rPr>
      <t xml:space="preserve">)  along  a  chronosequence  in  the Upper Peninsula of Michigan. </t>
    </r>
    <r>
      <rPr>
        <i/>
        <sz val="8"/>
        <color rgb="FF231F20"/>
        <rFont val="Calibri"/>
        <family val="2"/>
      </rPr>
      <t xml:space="preserve">Can. J. For. Res. </t>
    </r>
    <r>
      <rPr>
        <sz val="8"/>
        <color rgb="FF231F20"/>
        <rFont val="Arial"/>
        <family val="2"/>
      </rPr>
      <t>37</t>
    </r>
    <r>
      <rPr>
        <sz val="8"/>
        <color rgb="FF231F20"/>
        <rFont val="Calibri"/>
        <family val="2"/>
      </rPr>
      <t xml:space="preserve">, 93 – 102.
</t>
    </r>
    <r>
      <rPr>
        <sz val="8"/>
        <color rgb="FF231F20"/>
        <rFont val="Calibri"/>
        <family val="2"/>
      </rPr>
      <t xml:space="preserve">Lambert,  M.C.,  Ung,  C.H.  and  Raulier,  F.  2005  Canadian  national  tree aboveground biomass equations. </t>
    </r>
    <r>
      <rPr>
        <i/>
        <sz val="8"/>
        <color rgb="FF231F20"/>
        <rFont val="Calibri"/>
        <family val="2"/>
      </rPr>
      <t xml:space="preserve">Can. J. For. Res. </t>
    </r>
    <r>
      <rPr>
        <sz val="8"/>
        <color rgb="FF231F20"/>
        <rFont val="Arial"/>
        <family val="2"/>
      </rPr>
      <t>35</t>
    </r>
    <r>
      <rPr>
        <sz val="8"/>
        <color rgb="FF231F20"/>
        <rFont val="Calibri"/>
        <family val="2"/>
      </rPr>
      <t xml:space="preserve">, 1996– 2018.
</t>
    </r>
    <r>
      <rPr>
        <sz val="8"/>
        <color rgb="FF231F20"/>
        <rFont val="Calibri"/>
        <family val="2"/>
      </rPr>
      <t xml:space="preserve">Lavigne,   M.B.   1982   Tree   Mass   Equations   for   Common   Species   of Newfoundland.  Information  Report  No.  N-X-213.  Newfoundland  Forest Research Centre, 40 pp.
</t>
    </r>
    <r>
      <rPr>
        <sz val="8"/>
        <color rgb="FF231F20"/>
        <rFont val="Calibri"/>
        <family val="2"/>
      </rPr>
      <t xml:space="preserve">Lavigne, M.B. and Krasowski, M.J. 2007 Estimating coarse root biomass of balsam fir. </t>
    </r>
    <r>
      <rPr>
        <i/>
        <sz val="8"/>
        <color rgb="FF231F20"/>
        <rFont val="Calibri"/>
        <family val="2"/>
      </rPr>
      <t xml:space="preserve">Can. J. For. Res. </t>
    </r>
    <r>
      <rPr>
        <sz val="8"/>
        <color rgb="FF231F20"/>
        <rFont val="Arial"/>
        <family val="2"/>
      </rPr>
      <t>37</t>
    </r>
    <r>
      <rPr>
        <sz val="8"/>
        <color rgb="FF231F20"/>
        <rFont val="Calibri"/>
        <family val="2"/>
      </rPr>
      <t xml:space="preserve">, 991– 998.
</t>
    </r>
    <r>
      <rPr>
        <sz val="8"/>
        <color rgb="FF231F20"/>
        <rFont val="Calibri"/>
        <family val="2"/>
      </rPr>
      <t xml:space="preserve">Lavigne, M.B. and Van Nostrand, R.S. 1981 Biomass Equations for Six Tree Species   in   Central   Newfoundland.   Information   Report   No.   N-X-199, Newfoundland Forest Research Centre, 51 pp.
</t>
    </r>
    <r>
      <rPr>
        <sz val="8"/>
        <color rgb="FF231F20"/>
        <rFont val="Calibri"/>
        <family val="2"/>
      </rPr>
      <t xml:space="preserve">Laxson, J.D., Schacht, W.H. and Owens, M.K. 1997 Above-ground biomass yields  at  different  densities  of  honey  mesquite.  </t>
    </r>
    <r>
      <rPr>
        <i/>
        <sz val="8"/>
        <color rgb="FF231F20"/>
        <rFont val="Calibri"/>
        <family val="2"/>
      </rPr>
      <t xml:space="preserve">J.  Range  Manage.  </t>
    </r>
    <r>
      <rPr>
        <sz val="8"/>
        <color rgb="FF231F20"/>
        <rFont val="Arial"/>
        <family val="2"/>
      </rPr>
      <t>50</t>
    </r>
    <r>
      <rPr>
        <sz val="8"/>
        <color rgb="FF231F20"/>
        <rFont val="Calibri"/>
        <family val="2"/>
      </rPr>
      <t xml:space="preserve">, 550– 554.
</t>
    </r>
    <r>
      <rPr>
        <sz val="8"/>
        <color rgb="FF231F20"/>
        <rFont val="Calibri"/>
        <family val="2"/>
      </rPr>
      <t>Levia,  D.F.  2008  A  generalized  allometric  equation  to  predict  foliar  dry weight  on  the  basis  of  trunk  diameter  for  eastern  white  pine  (</t>
    </r>
    <r>
      <rPr>
        <i/>
        <sz val="8"/>
        <color rgb="FF231F20"/>
        <rFont val="Calibri"/>
        <family val="2"/>
      </rPr>
      <t xml:space="preserve">Pinus strobus </t>
    </r>
    <r>
      <rPr>
        <sz val="8"/>
        <color rgb="FF231F20"/>
        <rFont val="Calibri"/>
        <family val="2"/>
      </rPr>
      <t xml:space="preserve">L.). </t>
    </r>
    <r>
      <rPr>
        <i/>
        <sz val="8"/>
        <color rgb="FF231F20"/>
        <rFont val="Calibri"/>
        <family val="2"/>
      </rPr>
      <t xml:space="preserve">For. Ecol. Manage. </t>
    </r>
    <r>
      <rPr>
        <sz val="8"/>
        <color rgb="FF231F20"/>
        <rFont val="Arial"/>
        <family val="2"/>
      </rPr>
      <t>255</t>
    </r>
    <r>
      <rPr>
        <sz val="8"/>
        <color rgb="FF231F20"/>
        <rFont val="Calibri"/>
        <family val="2"/>
      </rPr>
      <t xml:space="preserve">, 1789– 1792.
</t>
    </r>
    <r>
      <rPr>
        <sz val="8"/>
        <color rgb="FF231F20"/>
        <rFont val="Calibri"/>
        <family val="2"/>
      </rPr>
      <t xml:space="preserve">Lieurance,  D.M.   2007   Biomass  allocation   of   the   invasive   tree   </t>
    </r>
    <r>
      <rPr>
        <i/>
        <sz val="8"/>
        <color rgb="FF231F20"/>
        <rFont val="Calibri"/>
        <family val="2"/>
      </rPr>
      <t xml:space="preserve">Acacia auriculiformis  </t>
    </r>
    <r>
      <rPr>
        <sz val="8"/>
        <color rgb="FF231F20"/>
        <rFont val="Calibri"/>
        <family val="2"/>
      </rPr>
      <t xml:space="preserve">and  refoliation  following  hurricane-force  winds.  </t>
    </r>
    <r>
      <rPr>
        <i/>
        <sz val="8"/>
        <color rgb="FF231F20"/>
        <rFont val="Calibri"/>
        <family val="2"/>
      </rPr>
      <t xml:space="preserve">J.  Torrey Bot. Soc. </t>
    </r>
    <r>
      <rPr>
        <sz val="8"/>
        <color rgb="FF231F20"/>
        <rFont val="Arial"/>
        <family val="2"/>
      </rPr>
      <t>134</t>
    </r>
    <r>
      <rPr>
        <sz val="8"/>
        <color rgb="FF231F20"/>
        <rFont val="Calibri"/>
        <family val="2"/>
      </rPr>
      <t xml:space="preserve">, 389– 397.
</t>
    </r>
    <r>
      <rPr>
        <sz val="8"/>
        <color rgb="FF231F20"/>
        <rFont val="Calibri"/>
        <family val="2"/>
      </rPr>
      <t xml:space="preserve">Litton, C.M., Ryan, M.G., Tinker, D.B. and Knight, D.H. 2003 Belowground and aboveground   biomass   in   young   postfire   lodgepole   pine   forests   of
</t>
    </r>
    <r>
      <rPr>
        <sz val="8"/>
        <color rgb="FF231F20"/>
        <rFont val="Calibri"/>
        <family val="2"/>
      </rPr>
      <t xml:space="preserve">contrasting tree density. </t>
    </r>
    <r>
      <rPr>
        <i/>
        <sz val="8"/>
        <color rgb="FF231F20"/>
        <rFont val="Calibri"/>
        <family val="2"/>
      </rPr>
      <t xml:space="preserve">Can. J. For. Res. </t>
    </r>
    <r>
      <rPr>
        <sz val="8"/>
        <color rgb="FF231F20"/>
        <rFont val="Arial"/>
        <family val="2"/>
      </rPr>
      <t>33</t>
    </r>
    <r>
      <rPr>
        <sz val="8"/>
        <color rgb="FF231F20"/>
        <rFont val="Calibri"/>
        <family val="2"/>
      </rPr>
      <t>, 351– 363.</t>
    </r>
  </si>
  <si>
    <r>
      <rPr>
        <sz val="8"/>
        <color rgb="FF231F20"/>
        <rFont val="Calibri"/>
        <family val="2"/>
      </rPr>
      <t xml:space="preserve">Lojewski, N.R., Fischer, D.G., Bailey, J.K., Schweitzer, J.A., Whitham, T.G. and Hart,  S.C.  2009  Genetic  basis  of  aboveground  productivity  in  two  native </t>
    </r>
    <r>
      <rPr>
        <i/>
        <sz val="8"/>
        <color rgb="FF231F20"/>
        <rFont val="Calibri"/>
        <family val="2"/>
      </rPr>
      <t xml:space="preserve">Populus </t>
    </r>
    <r>
      <rPr>
        <sz val="8"/>
        <color rgb="FF231F20"/>
        <rFont val="Calibri"/>
        <family val="2"/>
      </rPr>
      <t xml:space="preserve">species and their hybrids. </t>
    </r>
    <r>
      <rPr>
        <i/>
        <sz val="8"/>
        <color rgb="FF231F20"/>
        <rFont val="Calibri"/>
        <family val="2"/>
      </rPr>
      <t xml:space="preserve">Tree Physiol. </t>
    </r>
    <r>
      <rPr>
        <sz val="8"/>
        <color rgb="FF231F20"/>
        <rFont val="Arial"/>
        <family val="2"/>
      </rPr>
      <t>29</t>
    </r>
    <r>
      <rPr>
        <sz val="8"/>
        <color rgb="FF231F20"/>
        <rFont val="Calibri"/>
        <family val="2"/>
      </rPr>
      <t xml:space="preserve">, 1133– 1142.
</t>
    </r>
    <r>
      <rPr>
        <sz val="8"/>
        <color rgb="FF231F20"/>
        <rFont val="Calibri"/>
        <family val="2"/>
      </rPr>
      <t xml:space="preserve">Long,  J.N.  and  Turner,  J.  1975  Aboveground  biomass  of  understory  and overstorey in an age sequence of four Douglas-fir stands. </t>
    </r>
    <r>
      <rPr>
        <i/>
        <sz val="8"/>
        <color rgb="FF231F20"/>
        <rFont val="Calibri"/>
        <family val="2"/>
      </rPr>
      <t xml:space="preserve">J. Appl. Ecol. </t>
    </r>
    <r>
      <rPr>
        <sz val="8"/>
        <color rgb="FF231F20"/>
        <rFont val="Arial"/>
        <family val="2"/>
      </rPr>
      <t>12</t>
    </r>
    <r>
      <rPr>
        <sz val="8"/>
        <color rgb="FF231F20"/>
        <rFont val="Calibri"/>
        <family val="2"/>
      </rPr>
      <t xml:space="preserve">, 179– 188.
</t>
    </r>
    <r>
      <rPr>
        <sz val="8"/>
        <color rgb="FF231F20"/>
        <rFont val="Calibri"/>
        <family val="2"/>
      </rPr>
      <t xml:space="preserve">Loomis,  R.M.,  Phares,  R.E.  and  Crosby,  J.S.  1966  Estimating  foliage  and branchwood quantities in shortleaf pine. </t>
    </r>
    <r>
      <rPr>
        <i/>
        <sz val="8"/>
        <color rgb="FF231F20"/>
        <rFont val="Calibri"/>
        <family val="2"/>
      </rPr>
      <t xml:space="preserve">For. Sci. </t>
    </r>
    <r>
      <rPr>
        <sz val="8"/>
        <color rgb="FF231F20"/>
        <rFont val="Arial"/>
        <family val="2"/>
      </rPr>
      <t>12</t>
    </r>
    <r>
      <rPr>
        <sz val="8"/>
        <color rgb="FF231F20"/>
        <rFont val="Calibri"/>
        <family val="2"/>
      </rPr>
      <t xml:space="preserve">, 30– 39.
</t>
    </r>
    <r>
      <rPr>
        <sz val="8"/>
        <color rgb="FF231F20"/>
        <rFont val="Calibri"/>
        <family val="2"/>
      </rPr>
      <t xml:space="preserve">Mack,  M.C.,  Treseder,  K.K.,  Manies,  K.L.,  Harden,  J.W.,  Schuur,  E.A.G.  and Vogel,  J.G.  </t>
    </r>
    <r>
      <rPr>
        <i/>
        <sz val="8"/>
        <color rgb="FF231F20"/>
        <rFont val="Calibri"/>
        <family val="2"/>
      </rPr>
      <t>et  al</t>
    </r>
    <r>
      <rPr>
        <sz val="8"/>
        <color rgb="FF231F20"/>
        <rFont val="Calibri"/>
        <family val="2"/>
      </rPr>
      <t xml:space="preserve">.  2008  Recovery  of  aboveground  plant  biomass  and productivity  after  fire  in  mesic  and  dry  black  spruce  forests  of  interior Alaska. </t>
    </r>
    <r>
      <rPr>
        <i/>
        <sz val="8"/>
        <color rgb="FF231F20"/>
        <rFont val="Calibri"/>
        <family val="2"/>
      </rPr>
      <t xml:space="preserve">Ecosystems. </t>
    </r>
    <r>
      <rPr>
        <sz val="8"/>
        <color rgb="FF231F20"/>
        <rFont val="Arial"/>
        <family val="2"/>
      </rPr>
      <t>11</t>
    </r>
    <r>
      <rPr>
        <sz val="8"/>
        <color rgb="FF231F20"/>
        <rFont val="Calibri"/>
        <family val="2"/>
      </rPr>
      <t xml:space="preserve">, 209– 225.
</t>
    </r>
    <r>
      <rPr>
        <sz val="8"/>
        <color rgb="FF231F20"/>
        <rFont val="Calibri"/>
        <family val="2"/>
      </rPr>
      <t xml:space="preserve">Martin, J.L.,  Gower,  S.T., Plaut, J. and Holmes, B.  2005 Carbon pools in a boreal   mixedwood   logging   chronosequence.   </t>
    </r>
    <r>
      <rPr>
        <i/>
        <sz val="8"/>
        <color rgb="FF231F20"/>
        <rFont val="Calibri"/>
        <family val="2"/>
      </rPr>
      <t xml:space="preserve">Global   Change   Biol.   </t>
    </r>
    <r>
      <rPr>
        <sz val="8"/>
        <color rgb="FF231F20"/>
        <rFont val="Arial"/>
        <family val="2"/>
      </rPr>
      <t>11</t>
    </r>
    <r>
      <rPr>
        <sz val="8"/>
        <color rgb="FF231F20"/>
        <rFont val="Calibri"/>
        <family val="2"/>
      </rPr>
      <t xml:space="preserve">, 1883– 1894.
</t>
    </r>
    <r>
      <rPr>
        <sz val="8"/>
        <color rgb="FF231F20"/>
        <rFont val="Calibri"/>
        <family val="2"/>
      </rPr>
      <t xml:space="preserve">McCain,  C.  1994  Unpublished  old-growth  Douglas-fir  foliage  biomass equation.  Oregon  State  University,  Forest  Science  Department,  Corvallis, OR. Foliage data described in Massman, W.J. 1982 Foliage distribution in old-growth coniferous tree canopies. </t>
    </r>
    <r>
      <rPr>
        <i/>
        <sz val="8"/>
        <color rgb="FF231F20"/>
        <rFont val="Calibri"/>
        <family val="2"/>
      </rPr>
      <t xml:space="preserve">Can. J. For. Res. </t>
    </r>
    <r>
      <rPr>
        <sz val="8"/>
        <color rgb="FF231F20"/>
        <rFont val="Arial"/>
        <family val="2"/>
      </rPr>
      <t>12</t>
    </r>
    <r>
      <rPr>
        <sz val="8"/>
        <color rgb="FF231F20"/>
        <rFont val="Calibri"/>
        <family val="2"/>
      </rPr>
      <t xml:space="preserve">, 10 – 17.
</t>
    </r>
    <r>
      <rPr>
        <sz val="8"/>
        <color rgb="FF231F20"/>
        <rFont val="Calibri"/>
        <family val="2"/>
      </rPr>
      <t xml:space="preserve">McGinnis, T.W., Shook, C.D. and Keeley, J.E. 2010 Estimating aboveground biomass for broadleaf woody plants and young conifers in Sierra Nevada, California, forests. </t>
    </r>
    <r>
      <rPr>
        <i/>
        <sz val="8"/>
        <color rgb="FF231F20"/>
        <rFont val="Calibri"/>
        <family val="2"/>
      </rPr>
      <t xml:space="preserve">West. J. Appl. Forest. </t>
    </r>
    <r>
      <rPr>
        <sz val="8"/>
        <color rgb="FF231F20"/>
        <rFont val="Arial"/>
        <family val="2"/>
      </rPr>
      <t>25</t>
    </r>
    <r>
      <rPr>
        <sz val="8"/>
        <color rgb="FF231F20"/>
        <rFont val="Calibri"/>
        <family val="2"/>
      </rPr>
      <t xml:space="preserve">, 203– 209.
</t>
    </r>
    <r>
      <rPr>
        <sz val="8"/>
        <color rgb="FF231F20"/>
        <rFont val="Calibri"/>
        <family val="2"/>
      </rPr>
      <t xml:space="preserve">Means, J.E., Hansen, H.A., Koerper, G.J., Alaback, P.B. and Klopsch, M.W. 1994 Software  for  Computing  Plant  Biomass  –  BIOPAK  Users  Guide.  General Technical  Report  PNW-GTR-340.  US  Department  of  Agriculture,  Forest Service, Pacific Northwest Research Station, 184 pp.
</t>
    </r>
    <r>
      <rPr>
        <sz val="8"/>
        <color rgb="FF231F20"/>
        <rFont val="Calibri"/>
        <family val="2"/>
      </rPr>
      <t xml:space="preserve">Miles, P.D. and Smith, W.B. 2009 Specific Gravity and Other Properties of Wood  and  Bark  for  156  Tree  Species  Found  in  North  America.  Research Note  NRS-38.  US  Department  of  Agriculture,  Forest  Service,  Northern Research Station, 35 pp.
</t>
    </r>
    <r>
      <rPr>
        <sz val="8"/>
        <color rgb="FF231F20"/>
        <rFont val="Calibri"/>
        <family val="2"/>
      </rPr>
      <t xml:space="preserve">Miller, E.L., Meeuwig, R.O. and Budy, J.D. 1981 Biomass of Singleleaf Pinyon and Utah Juniper. Research Paper INT-273. US Department of Agriculture, Forest Service, Intermountain Forest and Range Experiment Station, 18 pp.
</t>
    </r>
    <r>
      <rPr>
        <sz val="8"/>
        <color rgb="FF231F20"/>
        <rFont val="Calibri"/>
        <family val="2"/>
      </rPr>
      <t xml:space="preserve">Monk,  C.D.,  Child,  G.I.  and  Nicholson,  S.A.  1970  Biomass,  litter  and  leaf surface area estimates of an oak-hickory forest. </t>
    </r>
    <r>
      <rPr>
        <i/>
        <sz val="8"/>
        <color rgb="FF231F20"/>
        <rFont val="Calibri"/>
        <family val="2"/>
      </rPr>
      <t xml:space="preserve">Oikos. </t>
    </r>
    <r>
      <rPr>
        <sz val="8"/>
        <color rgb="FF231F20"/>
        <rFont val="Arial"/>
        <family val="2"/>
      </rPr>
      <t>21</t>
    </r>
    <r>
      <rPr>
        <sz val="8"/>
        <color rgb="FF231F20"/>
        <rFont val="Calibri"/>
        <family val="2"/>
      </rPr>
      <t xml:space="preserve">, 138– 141.
</t>
    </r>
    <r>
      <rPr>
        <sz val="8"/>
        <color rgb="FF231F20"/>
        <rFont val="Calibri"/>
        <family val="2"/>
      </rPr>
      <t xml:space="preserve">Naidu, S.L., DeLucia, E.H. and Thomas, R.B. 1998 Contrasting patterns of biomass allocation in dominant and suppressed loblolly pine. </t>
    </r>
    <r>
      <rPr>
        <i/>
        <sz val="8"/>
        <color rgb="FF231F20"/>
        <rFont val="Calibri"/>
        <family val="2"/>
      </rPr>
      <t xml:space="preserve">Can. J. For. Res. </t>
    </r>
    <r>
      <rPr>
        <sz val="8"/>
        <color rgb="FF231F20"/>
        <rFont val="Arial"/>
        <family val="2"/>
      </rPr>
      <t>28</t>
    </r>
    <r>
      <rPr>
        <sz val="8"/>
        <color rgb="FF231F20"/>
        <rFont val="Calibri"/>
        <family val="2"/>
      </rPr>
      <t xml:space="preserve">, 1116– 1124.
</t>
    </r>
    <r>
      <rPr>
        <sz val="8"/>
        <color rgb="FF231F20"/>
        <rFont val="Calibri"/>
        <family val="2"/>
      </rPr>
      <t xml:space="preserve">National  Academy  of  Sciences.  1980  Firewood  Crops:  Shrub  and  Tree Species for Energy Production. Report of an ad hoc panel of the advisory committee on technology innovation. 237 pp.
</t>
    </r>
    <r>
      <rPr>
        <sz val="8"/>
        <color rgb="FF231F20"/>
        <rFont val="Calibri"/>
        <family val="2"/>
      </rPr>
      <t xml:space="preserve">Navar, J. 2009 Allometric equations for tree species and carbon stocks for forests of northwestern Mexico. </t>
    </r>
    <r>
      <rPr>
        <i/>
        <sz val="8"/>
        <color rgb="FF231F20"/>
        <rFont val="Calibri"/>
        <family val="2"/>
      </rPr>
      <t xml:space="preserve">For. Ecol. Manage. </t>
    </r>
    <r>
      <rPr>
        <sz val="8"/>
        <color rgb="FF231F20"/>
        <rFont val="Arial"/>
        <family val="2"/>
      </rPr>
      <t>257</t>
    </r>
    <r>
      <rPr>
        <sz val="8"/>
        <color rgb="FF231F20"/>
        <rFont val="Calibri"/>
        <family val="2"/>
      </rPr>
      <t xml:space="preserve">, 427– 434.
</t>
    </r>
    <r>
      <rPr>
        <sz val="8"/>
        <color rgb="FF231F20"/>
        <rFont val="Calibri"/>
        <family val="2"/>
      </rPr>
      <t xml:space="preserve">Nicholas,  N.S.  1992  </t>
    </r>
    <r>
      <rPr>
        <i/>
        <sz val="8"/>
        <color rgb="FF231F20"/>
        <rFont val="Calibri"/>
        <family val="2"/>
      </rPr>
      <t>Stand  Structure,  Growth,  and  Mortality  in  Southern Appalachian  Spruce-Fir</t>
    </r>
    <r>
      <rPr>
        <sz val="8"/>
        <color rgb="FF231F20"/>
        <rFont val="Calibri"/>
        <family val="2"/>
      </rPr>
      <t xml:space="preserve">.  Ph.D.  dissertation,  Virginia  Polytechnic  and  State University, 77 pp.
</t>
    </r>
    <r>
      <rPr>
        <sz val="8"/>
        <color rgb="FF231F20"/>
        <rFont val="Calibri"/>
        <family val="2"/>
      </rPr>
      <t xml:space="preserve">Norris,  M.D.,  Blair,  J.M.,  Johnson,  L.C.  and  Mckane,  R.B.  2001  Assessing changes in biomass, productivity, and C and N stores following </t>
    </r>
    <r>
      <rPr>
        <i/>
        <sz val="8"/>
        <color rgb="FF231F20"/>
        <rFont val="Calibri"/>
        <family val="2"/>
      </rPr>
      <t xml:space="preserve">Juniperus virginiana  </t>
    </r>
    <r>
      <rPr>
        <sz val="8"/>
        <color rgb="FF231F20"/>
        <rFont val="Calibri"/>
        <family val="2"/>
      </rPr>
      <t xml:space="preserve">forest  expansion  into  tallgrass  prairie.  </t>
    </r>
    <r>
      <rPr>
        <i/>
        <sz val="8"/>
        <color rgb="FF231F20"/>
        <rFont val="Calibri"/>
        <family val="2"/>
      </rPr>
      <t xml:space="preserve">Can.  J.  For.  Res.  </t>
    </r>
    <r>
      <rPr>
        <sz val="8"/>
        <color rgb="FF231F20"/>
        <rFont val="Arial"/>
        <family val="2"/>
      </rPr>
      <t>31</t>
    </r>
    <r>
      <rPr>
        <sz val="8"/>
        <color rgb="FF231F20"/>
        <rFont val="Calibri"/>
        <family val="2"/>
      </rPr>
      <t xml:space="preserve">, 1940– 1946.
</t>
    </r>
    <r>
      <rPr>
        <sz val="8"/>
        <color rgb="FF231F20"/>
        <rFont val="Calibri"/>
        <family val="2"/>
      </rPr>
      <t xml:space="preserve">Omdal, D.W., Jacobi, W.R. and Shaw, C.G. III. 2001 Estimating large-root biomass  from  breast– height  diameters  for  ponderosa  pine  in  northern New Mexico. </t>
    </r>
    <r>
      <rPr>
        <i/>
        <sz val="8"/>
        <color rgb="FF231F20"/>
        <rFont val="Calibri"/>
        <family val="2"/>
      </rPr>
      <t xml:space="preserve">West. J. Appl. Forest. </t>
    </r>
    <r>
      <rPr>
        <sz val="8"/>
        <color rgb="FF231F20"/>
        <rFont val="Arial"/>
        <family val="2"/>
      </rPr>
      <t>16</t>
    </r>
    <r>
      <rPr>
        <sz val="8"/>
        <color rgb="FF231F20"/>
        <rFont val="Calibri"/>
        <family val="2"/>
      </rPr>
      <t xml:space="preserve">, 18– 21.
</t>
    </r>
    <r>
      <rPr>
        <sz val="8"/>
        <color rgb="FF231F20"/>
        <rFont val="Calibri"/>
        <family val="2"/>
      </rPr>
      <t xml:space="preserve">Oswald, B.P., Botting, R.R., Coble, D.W. and Farrish, K.W. 2010 Aboveground biomass  estimation  for  three  common  woody  species  in  the  post  oak savannah of Texas. </t>
    </r>
    <r>
      <rPr>
        <i/>
        <sz val="8"/>
        <color rgb="FF231F20"/>
        <rFont val="Calibri"/>
        <family val="2"/>
      </rPr>
      <t xml:space="preserve">South. J. Appl. Forest. </t>
    </r>
    <r>
      <rPr>
        <sz val="8"/>
        <color rgb="FF231F20"/>
        <rFont val="Arial"/>
        <family val="2"/>
      </rPr>
      <t>34</t>
    </r>
    <r>
      <rPr>
        <sz val="8"/>
        <color rgb="FF231F20"/>
        <rFont val="Calibri"/>
        <family val="2"/>
      </rPr>
      <t xml:space="preserve">, 91 – 94.
</t>
    </r>
    <r>
      <rPr>
        <sz val="8"/>
        <color rgb="FF231F20"/>
        <rFont val="Calibri"/>
        <family val="2"/>
      </rPr>
      <t xml:space="preserve">Ouellet,  D.  1985  Biomass  equations  for  six  commercial  tree  species  in Quebec. </t>
    </r>
    <r>
      <rPr>
        <i/>
        <sz val="8"/>
        <color rgb="FF231F20"/>
        <rFont val="Calibri"/>
        <family val="2"/>
      </rPr>
      <t xml:space="preserve">For. Chron. </t>
    </r>
    <r>
      <rPr>
        <sz val="8"/>
        <color rgb="FF231F20"/>
        <rFont val="Arial"/>
        <family val="2"/>
      </rPr>
      <t>61</t>
    </r>
    <r>
      <rPr>
        <sz val="8"/>
        <color rgb="FF231F20"/>
        <rFont val="Calibri"/>
        <family val="2"/>
      </rPr>
      <t xml:space="preserve">, 215– 222.
</t>
    </r>
    <r>
      <rPr>
        <sz val="8"/>
        <color rgb="FF231F20"/>
        <rFont val="Calibri"/>
        <family val="2"/>
      </rPr>
      <t>Ouimet,  R.,  Camire,  C.,  Brazeau,  M.  and  Moore,  J.D.  2008  Estimation  of coarse root biomass and nutrient content for sugar maple, jack pine, and</t>
    </r>
  </si>
  <si>
    <r>
      <rPr>
        <sz val="8"/>
        <color rgb="FF231F20"/>
        <rFont val="Calibri"/>
        <family val="2"/>
      </rPr>
      <t xml:space="preserve">black  spruce  using  stem  diameter  at  breast  height.  </t>
    </r>
    <r>
      <rPr>
        <i/>
        <sz val="8"/>
        <color rgb="FF231F20"/>
        <rFont val="Calibri"/>
        <family val="2"/>
      </rPr>
      <t xml:space="preserve">Can.  J.  For.  Res.  </t>
    </r>
    <r>
      <rPr>
        <sz val="8"/>
        <color rgb="FF231F20"/>
        <rFont val="Arial"/>
        <family val="2"/>
      </rPr>
      <t>38</t>
    </r>
    <r>
      <rPr>
        <sz val="8"/>
        <color rgb="FF231F20"/>
        <rFont val="Calibri"/>
        <family val="2"/>
      </rPr>
      <t xml:space="preserve">, 92– 100.
</t>
    </r>
    <r>
      <rPr>
        <sz val="8"/>
        <color rgb="FF231F20"/>
        <rFont val="Calibri"/>
        <family val="2"/>
      </rPr>
      <t xml:space="preserve">Pastor,  J.,  Aber,  J.D.  and  Melillo,  J.M.  1984  Biomass  prediction  using generalized  allometric  regressions  for  some  northeast  tree  species.  </t>
    </r>
    <r>
      <rPr>
        <i/>
        <sz val="8"/>
        <color rgb="FF231F20"/>
        <rFont val="Calibri"/>
        <family val="2"/>
      </rPr>
      <t xml:space="preserve">For. Ecol. Manage. </t>
    </r>
    <r>
      <rPr>
        <sz val="8"/>
        <color rgb="FF231F20"/>
        <rFont val="Arial"/>
        <family val="2"/>
      </rPr>
      <t>7</t>
    </r>
    <r>
      <rPr>
        <sz val="8"/>
        <color rgb="FF231F20"/>
        <rFont val="Calibri"/>
        <family val="2"/>
      </rPr>
      <t xml:space="preserve">, 265– 274.
</t>
    </r>
    <r>
      <rPr>
        <sz val="8"/>
        <color rgb="FF231F20"/>
        <rFont val="Calibri"/>
        <family val="2"/>
      </rPr>
      <t xml:space="preserve">Pearson, J.A., Fahey, T.J. and Knight, D.H. 1984 Biomass and leaf area in contrasting lodgepole pine forests. </t>
    </r>
    <r>
      <rPr>
        <i/>
        <sz val="8"/>
        <color rgb="FF231F20"/>
        <rFont val="Calibri"/>
        <family val="2"/>
      </rPr>
      <t xml:space="preserve">Can. J. For. Res. </t>
    </r>
    <r>
      <rPr>
        <sz val="8"/>
        <color rgb="FF231F20"/>
        <rFont val="Arial"/>
        <family val="2"/>
      </rPr>
      <t>14</t>
    </r>
    <r>
      <rPr>
        <sz val="8"/>
        <color rgb="FF231F20"/>
        <rFont val="Calibri"/>
        <family val="2"/>
      </rPr>
      <t xml:space="preserve">, 259– 265.
</t>
    </r>
    <r>
      <rPr>
        <sz val="8"/>
        <color rgb="FF231F20"/>
        <rFont val="Calibri"/>
        <family val="2"/>
      </rPr>
      <t xml:space="preserve">Peichl, M. and Arain, M.A. 2007 Allometry and partitioning of above- and belowground tree biomass in an age-sequence of white pine forests. </t>
    </r>
    <r>
      <rPr>
        <i/>
        <sz val="8"/>
        <color rgb="FF231F20"/>
        <rFont val="Calibri"/>
        <family val="2"/>
      </rPr>
      <t xml:space="preserve">For. Ecol. Manage. </t>
    </r>
    <r>
      <rPr>
        <sz val="8"/>
        <color rgb="FF231F20"/>
        <rFont val="Arial"/>
        <family val="2"/>
      </rPr>
      <t>253</t>
    </r>
    <r>
      <rPr>
        <sz val="8"/>
        <color rgb="FF231F20"/>
        <rFont val="Calibri"/>
        <family val="2"/>
      </rPr>
      <t xml:space="preserve">, 68 – 80.
</t>
    </r>
    <r>
      <rPr>
        <sz val="8"/>
        <color rgb="FF231F20"/>
        <rFont val="Calibri"/>
        <family val="2"/>
      </rPr>
      <t xml:space="preserve">Perala,  D.A.  and  Alban,  D.H.  1994  Allometric  Biomass  Estimators  for Aspen-Dominated Ecosystems in the Upper Great Lakes. Research Paper NC-314.   US   Department   of   Agriculture,   Forest   Service,   North   Central Forest Experiment Station, 38 pp.
</t>
    </r>
    <r>
      <rPr>
        <sz val="8"/>
        <color rgb="FF231F20"/>
        <rFont val="Calibri"/>
        <family val="2"/>
      </rPr>
      <t xml:space="preserve">Petersen,  K.S.,  Ares,  A.,  Terry,  T.A.  and  Harrison,  R.B.  2008  Vegetation competition  effects  on  aboveground  biomass  and  macronutrients,  leaf area, and crownstructure in 5-year old Douglas-fir. </t>
    </r>
    <r>
      <rPr>
        <i/>
        <sz val="8"/>
        <color rgb="FF231F20"/>
        <rFont val="Calibri"/>
        <family val="2"/>
      </rPr>
      <t xml:space="preserve">New Forest. </t>
    </r>
    <r>
      <rPr>
        <sz val="8"/>
        <color rgb="FF231F20"/>
        <rFont val="Arial"/>
        <family val="2"/>
      </rPr>
      <t>35</t>
    </r>
    <r>
      <rPr>
        <sz val="8"/>
        <color rgb="FF231F20"/>
        <rFont val="Calibri"/>
        <family val="2"/>
      </rPr>
      <t xml:space="preserve">, 299– 311.
</t>
    </r>
    <r>
      <rPr>
        <sz val="8"/>
        <color rgb="FF231F20"/>
        <rFont val="Calibri"/>
        <family val="2"/>
      </rPr>
      <t xml:space="preserve">Pike, L.H., Rydell, R.A. and Denison, W.C. 1977 A 400-year-old Douglas-fir tree  and  its  epiphytes:  biomass,  surface  area,  and  their  distributions. </t>
    </r>
    <r>
      <rPr>
        <i/>
        <sz val="8"/>
        <color rgb="FF231F20"/>
        <rFont val="Calibri"/>
        <family val="2"/>
      </rPr>
      <t xml:space="preserve">Can. J. For. Res. </t>
    </r>
    <r>
      <rPr>
        <sz val="8"/>
        <color rgb="FF231F20"/>
        <rFont val="Arial"/>
        <family val="2"/>
      </rPr>
      <t>7</t>
    </r>
    <r>
      <rPr>
        <sz val="8"/>
        <color rgb="FF231F20"/>
        <rFont val="Calibri"/>
        <family val="2"/>
      </rPr>
      <t xml:space="preserve">, 680– 699.
</t>
    </r>
    <r>
      <rPr>
        <sz val="8"/>
        <color rgb="FF231F20"/>
        <rFont val="Calibri"/>
        <family val="2"/>
      </rPr>
      <t xml:space="preserve">Pitt, D.G. and Bell, F.W. 2004 Effects of stand tending on the estimation of aboveground  biomass  of  planted  juvenile  white  spruce.  </t>
    </r>
    <r>
      <rPr>
        <i/>
        <sz val="8"/>
        <color rgb="FF231F20"/>
        <rFont val="Calibri"/>
        <family val="2"/>
      </rPr>
      <t xml:space="preserve">Can.  J.  For.  Res. </t>
    </r>
    <r>
      <rPr>
        <sz val="8"/>
        <color rgb="FF231F20"/>
        <rFont val="Arial"/>
        <family val="2"/>
      </rPr>
      <t>34</t>
    </r>
    <r>
      <rPr>
        <sz val="8"/>
        <color rgb="FF231F20"/>
        <rFont val="Calibri"/>
        <family val="2"/>
      </rPr>
      <t xml:space="preserve">, 649– 658.
</t>
    </r>
    <r>
      <rPr>
        <sz val="8"/>
        <color rgb="FF231F20"/>
        <rFont val="Calibri"/>
        <family val="2"/>
      </rPr>
      <t xml:space="preserve">Ralston,  C.W.  and  Prince,  A.B.  1965  Accumulation  of  dry  matter  and nutrients  by pine  and  hardwood  forests  in  the  lower  Piedmont  of  North Carolina.  In  </t>
    </r>
    <r>
      <rPr>
        <i/>
        <sz val="8"/>
        <color rgb="FF231F20"/>
        <rFont val="Calibri"/>
        <family val="2"/>
      </rPr>
      <t>Forest– Soil  Relationships  in  North  America</t>
    </r>
    <r>
      <rPr>
        <sz val="8"/>
        <color rgb="FF231F20"/>
        <rFont val="Calibri"/>
        <family val="2"/>
      </rPr>
      <t xml:space="preserve">.  Oregon  State University Press, pp. 77– 94.
</t>
    </r>
    <r>
      <rPr>
        <sz val="8"/>
        <color rgb="FF231F20"/>
        <rFont val="Calibri"/>
        <family val="2"/>
      </rPr>
      <t xml:space="preserve">Ramseur,  G.S.  and  Kelly,  J.M.  1981  Forest  characterization  and  biomass estimates for two sites on the Cumberland Plateau. </t>
    </r>
    <r>
      <rPr>
        <i/>
        <sz val="8"/>
        <color rgb="FF231F20"/>
        <rFont val="Calibri"/>
        <family val="2"/>
      </rPr>
      <t xml:space="preserve">J. Tenn. Acad. Sci. </t>
    </r>
    <r>
      <rPr>
        <sz val="8"/>
        <color rgb="FF231F20"/>
        <rFont val="Arial"/>
        <family val="2"/>
      </rPr>
      <t>56</t>
    </r>
    <r>
      <rPr>
        <sz val="8"/>
        <color rgb="FF231F20"/>
        <rFont val="Calibri"/>
        <family val="2"/>
      </rPr>
      <t xml:space="preserve">, 99– 104.
</t>
    </r>
    <r>
      <rPr>
        <sz val="8"/>
        <color rgb="FF231F20"/>
        <rFont val="Calibri"/>
        <family val="2"/>
      </rPr>
      <t xml:space="preserve">Rauscher, M.H. 1984 Growth and Yield of White Spruce Plantations in the Lake States (a Literature Review). Research Paper NC-253. US Department of Agriculture, Forest Service, North Central Forest Experiment Station, 46 pp.
</t>
    </r>
    <r>
      <rPr>
        <sz val="8"/>
        <color rgb="FF231F20"/>
        <rFont val="Calibri"/>
        <family val="2"/>
      </rPr>
      <t xml:space="preserve">Reid, C.P.P., Odegard, P.J., Hokenstrom, J.C., McConel, W.J. and Frayer, W.E. 1974 Effects of Clearcutting on Nutrient Cycling in Lodgepole Pine Forests. Research Paper. Colorado State University, College of Forestry and Natural Resources, 321 pp.
</t>
    </r>
    <r>
      <rPr>
        <sz val="8"/>
        <color rgb="FF231F20"/>
        <rFont val="Calibri"/>
        <family val="2"/>
      </rPr>
      <t xml:space="preserve">Reiners,  W.A.  1972  Structure  and  energetics  of  three  Minnesota  forests.
</t>
    </r>
    <r>
      <rPr>
        <i/>
        <sz val="8"/>
        <color rgb="FF231F20"/>
        <rFont val="Calibri"/>
        <family val="2"/>
      </rPr>
      <t xml:space="preserve">Ecol. Monogr. </t>
    </r>
    <r>
      <rPr>
        <sz val="8"/>
        <color rgb="FF231F20"/>
        <rFont val="Arial"/>
        <family val="2"/>
      </rPr>
      <t>42</t>
    </r>
    <r>
      <rPr>
        <sz val="8"/>
        <color rgb="FF231F20"/>
        <rFont val="Calibri"/>
        <family val="2"/>
      </rPr>
      <t xml:space="preserve">, 71– 94.
</t>
    </r>
    <r>
      <rPr>
        <sz val="8"/>
        <color rgb="FF231F20"/>
        <rFont val="Calibri"/>
        <family val="2"/>
      </rPr>
      <t xml:space="preserve">Reynolds, P.E., Carlson, K.G., Fromm, T.W., Gigliello, K.A. and Kaminski, R.J. 1978  Phytosociology,  biomass,  productivity and  nutrient  budget  for  the tree stratum of a southern New Jersey hardwood swamp. In </t>
    </r>
    <r>
      <rPr>
        <i/>
        <sz val="8"/>
        <color rgb="FF231F20"/>
        <rFont val="Calibri"/>
        <family val="2"/>
      </rPr>
      <t>Proceedings, Central  hardwood  forest  conference  II</t>
    </r>
    <r>
      <rPr>
        <sz val="8"/>
        <color rgb="FF231F20"/>
        <rFont val="Calibri"/>
        <family val="2"/>
      </rPr>
      <t xml:space="preserve">.  P.  Pope  (ed.).  Purdue  University, pp. 123– 139.
</t>
    </r>
    <r>
      <rPr>
        <sz val="8"/>
        <color rgb="FF231F20"/>
        <rFont val="Calibri"/>
        <family val="2"/>
      </rPr>
      <t xml:space="preserve">Riemenschneider, D.E., Berguson, W.E., Dickmann, D.I., Hall, R.B., Isebrands,
</t>
    </r>
    <r>
      <rPr>
        <sz val="8"/>
        <color rgb="FF231F20"/>
        <rFont val="Calibri"/>
        <family val="2"/>
      </rPr>
      <t xml:space="preserve">J.G. and Mohn, C.A. </t>
    </r>
    <r>
      <rPr>
        <i/>
        <sz val="8"/>
        <color rgb="FF231F20"/>
        <rFont val="Calibri"/>
        <family val="2"/>
      </rPr>
      <t>et al</t>
    </r>
    <r>
      <rPr>
        <sz val="8"/>
        <color rgb="FF231F20"/>
        <rFont val="Calibri"/>
        <family val="2"/>
      </rPr>
      <t xml:space="preserve">. 2001 Poplar breeding and testing strategies in the north-central U.S.: Demonstration of potential yield and consideration of future research needs. </t>
    </r>
    <r>
      <rPr>
        <i/>
        <sz val="8"/>
        <color rgb="FF231F20"/>
        <rFont val="Calibri"/>
        <family val="2"/>
      </rPr>
      <t xml:space="preserve">For. Chron. </t>
    </r>
    <r>
      <rPr>
        <sz val="8"/>
        <color rgb="FF231F20"/>
        <rFont val="Arial"/>
        <family val="2"/>
      </rPr>
      <t>77</t>
    </r>
    <r>
      <rPr>
        <sz val="8"/>
        <color rgb="FF231F20"/>
        <rFont val="Calibri"/>
        <family val="2"/>
      </rPr>
      <t xml:space="preserve">, 245– 253.
</t>
    </r>
    <r>
      <rPr>
        <sz val="8"/>
        <color rgb="FF231F20"/>
        <rFont val="Calibri"/>
        <family val="2"/>
      </rPr>
      <t xml:space="preserve">Rogerson,  T.L.  1964  Estimating  Foliage  on  Loblolly  Pine.  Research  Note SO-16.  US  Department  of  Agriculture,  Forest  Service,  Southern  Forest Experiment Station, 3 pp.
</t>
    </r>
    <r>
      <rPr>
        <sz val="8"/>
        <color rgb="FF231F20"/>
        <rFont val="Calibri"/>
        <family val="2"/>
      </rPr>
      <t xml:space="preserve">Rolfe, G.L., Akhtar, A.M. and Arnold, L.E. 1978 Nutrientdistributionandfluxin a mature oak-hickory forest. </t>
    </r>
    <r>
      <rPr>
        <i/>
        <sz val="8"/>
        <color rgb="FF231F20"/>
        <rFont val="Calibri"/>
        <family val="2"/>
      </rPr>
      <t xml:space="preserve">For. Sci. </t>
    </r>
    <r>
      <rPr>
        <sz val="8"/>
        <color rgb="FF231F20"/>
        <rFont val="Arial"/>
        <family val="2"/>
      </rPr>
      <t>41</t>
    </r>
    <r>
      <rPr>
        <sz val="8"/>
        <color rgb="FF231F20"/>
        <rFont val="Calibri"/>
        <family val="2"/>
      </rPr>
      <t xml:space="preserve">, 122– 130.
</t>
    </r>
    <r>
      <rPr>
        <sz val="8"/>
        <color rgb="FF231F20"/>
        <rFont val="Calibri"/>
        <family val="2"/>
      </rPr>
      <t xml:space="preserve">Rowell, C.E. and Carpenter, S.B. 1983 Black locust biomass prediction on eastern Kentucky strip mines. </t>
    </r>
    <r>
      <rPr>
        <i/>
        <sz val="8"/>
        <color rgb="FF231F20"/>
        <rFont val="Calibri"/>
        <family val="2"/>
      </rPr>
      <t xml:space="preserve">South. J. Appl. Forest. </t>
    </r>
    <r>
      <rPr>
        <sz val="8"/>
        <color rgb="FF231F20"/>
        <rFont val="Arial"/>
        <family val="2"/>
      </rPr>
      <t>7</t>
    </r>
    <r>
      <rPr>
        <sz val="8"/>
        <color rgb="FF231F20"/>
        <rFont val="Calibri"/>
        <family val="2"/>
      </rPr>
      <t xml:space="preserve">, 27– 30.
</t>
    </r>
    <r>
      <rPr>
        <sz val="8"/>
        <color rgb="FF231F20"/>
        <rFont val="Calibri"/>
        <family val="2"/>
      </rPr>
      <t xml:space="preserve">Ruark, G.A. and Bockheim, J.C. 1987 Below-ground biomass of 10-, 20- and 32-year-old </t>
    </r>
    <r>
      <rPr>
        <i/>
        <sz val="8"/>
        <color rgb="FF231F20"/>
        <rFont val="Calibri"/>
        <family val="2"/>
      </rPr>
      <t xml:space="preserve">Populus tremuloides </t>
    </r>
    <r>
      <rPr>
        <sz val="8"/>
        <color rgb="FF231F20"/>
        <rFont val="Calibri"/>
        <family val="2"/>
      </rPr>
      <t xml:space="preserve">in Wisconsin. </t>
    </r>
    <r>
      <rPr>
        <i/>
        <sz val="8"/>
        <color rgb="FF231F20"/>
        <rFont val="Calibri"/>
        <family val="2"/>
      </rPr>
      <t xml:space="preserve">Pedobiologia. </t>
    </r>
    <r>
      <rPr>
        <sz val="8"/>
        <color rgb="FF231F20"/>
        <rFont val="Arial"/>
        <family val="2"/>
      </rPr>
      <t>30</t>
    </r>
    <r>
      <rPr>
        <sz val="8"/>
        <color rgb="FF231F20"/>
        <rFont val="Calibri"/>
        <family val="2"/>
      </rPr>
      <t xml:space="preserve">, 207– 217.
</t>
    </r>
    <r>
      <rPr>
        <sz val="8"/>
        <color rgb="FF231F20"/>
        <rFont val="Calibri"/>
        <family val="2"/>
      </rPr>
      <t xml:space="preserve">Ruark, G.A., Martin, G.L. and Bockheim, J.G. 1987 Comparison of constant and    variable    allometric    ratios    for    estimating    </t>
    </r>
    <r>
      <rPr>
        <i/>
        <sz val="8"/>
        <color rgb="FF231F20"/>
        <rFont val="Calibri"/>
        <family val="2"/>
      </rPr>
      <t xml:space="preserve">Populus    tremuloides
</t>
    </r>
    <r>
      <rPr>
        <sz val="8"/>
        <color rgb="FF231F20"/>
        <rFont val="Calibri"/>
        <family val="2"/>
      </rPr>
      <t xml:space="preserve">biomass. </t>
    </r>
    <r>
      <rPr>
        <i/>
        <sz val="8"/>
        <color rgb="FF231F20"/>
        <rFont val="Calibri"/>
        <family val="2"/>
      </rPr>
      <t xml:space="preserve">For. Sci. </t>
    </r>
    <r>
      <rPr>
        <sz val="8"/>
        <color rgb="FF231F20"/>
        <rFont val="Arial"/>
        <family val="2"/>
      </rPr>
      <t>33</t>
    </r>
    <r>
      <rPr>
        <sz val="8"/>
        <color rgb="FF231F20"/>
        <rFont val="Calibri"/>
        <family val="2"/>
      </rPr>
      <t>, 294– 300.</t>
    </r>
  </si>
  <si>
    <r>
      <rPr>
        <sz val="8"/>
        <color rgb="FF231F20"/>
        <rFont val="Calibri"/>
        <family val="2"/>
      </rPr>
      <t xml:space="preserve">Rubilar, R.A., Allen, H.L. and Kelting, D.L. 2005 Comparison of biomass and
</t>
    </r>
    <r>
      <rPr>
        <sz val="8"/>
        <color rgb="FF231F20"/>
        <rFont val="Calibri"/>
        <family val="2"/>
      </rPr>
      <t xml:space="preserve">nutrient   content   equations   for   successive   rotations   of   loblolly   pine plantationsonan Upper Coastal Plainsite. </t>
    </r>
    <r>
      <rPr>
        <i/>
        <sz val="8"/>
        <color rgb="FF231F20"/>
        <rFont val="Calibri"/>
        <family val="2"/>
      </rPr>
      <t xml:space="preserve">Biomass Bioenergy. </t>
    </r>
    <r>
      <rPr>
        <sz val="8"/>
        <color rgb="FF231F20"/>
        <rFont val="Arial"/>
        <family val="2"/>
      </rPr>
      <t>28</t>
    </r>
    <r>
      <rPr>
        <sz val="8"/>
        <color rgb="FF231F20"/>
        <rFont val="Calibri"/>
        <family val="2"/>
      </rPr>
      <t xml:space="preserve">, 548– 564.
</t>
    </r>
    <r>
      <rPr>
        <sz val="8"/>
        <color rgb="FF231F20"/>
        <rFont val="Calibri"/>
        <family val="2"/>
      </rPr>
      <t xml:space="preserve">Sabatia, O.S. 2007 </t>
    </r>
    <r>
      <rPr>
        <i/>
        <sz val="8"/>
        <color rgb="FF231F20"/>
        <rFont val="Calibri"/>
        <family val="2"/>
      </rPr>
      <t>Effect of Thinningon Partitioningof Aboveground Biomass in Naturally Regenerated Shortleaf Pine (</t>
    </r>
    <r>
      <rPr>
        <sz val="8"/>
        <color rgb="FF231F20"/>
        <rFont val="Calibri"/>
        <family val="2"/>
      </rPr>
      <t xml:space="preserve">Pinus echinata </t>
    </r>
    <r>
      <rPr>
        <i/>
        <sz val="8"/>
        <color rgb="FF231F20"/>
        <rFont val="Calibri"/>
        <family val="2"/>
      </rPr>
      <t>mill.)</t>
    </r>
    <r>
      <rPr>
        <sz val="8"/>
        <color rgb="FF231F20"/>
        <rFont val="Calibri"/>
        <family val="2"/>
      </rPr>
      <t xml:space="preserve">. M.S. thesis, Oklahoma State Uniersity, 84 pp.
</t>
    </r>
    <r>
      <rPr>
        <sz val="8"/>
        <color rgb="FF231F20"/>
        <rFont val="Calibri"/>
        <family val="2"/>
      </rPr>
      <t xml:space="preserve">Sachs, D. 1984 </t>
    </r>
    <r>
      <rPr>
        <i/>
        <sz val="8"/>
        <color rgb="FF231F20"/>
        <rFont val="Calibri"/>
        <family val="2"/>
      </rPr>
      <t>Management Effects on Nitrogen Nutrition and Long-Term Productivity   of   Western   Hemlock   Stands</t>
    </r>
    <r>
      <rPr>
        <sz val="8"/>
        <color rgb="FF231F20"/>
        <rFont val="Calibri"/>
        <family val="2"/>
      </rPr>
      <t xml:space="preserve">.   M.S.   Thesis,   Oregon   State University, 72 pp.
</t>
    </r>
    <r>
      <rPr>
        <sz val="8"/>
        <color rgb="FF231F20"/>
        <rFont val="Calibri"/>
        <family val="2"/>
      </rPr>
      <t xml:space="preserve">Samuelson, L.J., Johnsen, K. and Stokes, T. 2004 Production, allocation, and stemwood growth efficiency of </t>
    </r>
    <r>
      <rPr>
        <i/>
        <sz val="8"/>
        <color rgb="FF231F20"/>
        <rFont val="Calibri"/>
        <family val="2"/>
      </rPr>
      <t xml:space="preserve">Pinus taeda </t>
    </r>
    <r>
      <rPr>
        <sz val="8"/>
        <color rgb="FF231F20"/>
        <rFont val="Calibri"/>
        <family val="2"/>
      </rPr>
      <t xml:space="preserve">L. stands in response to 6 years of intensive management. </t>
    </r>
    <r>
      <rPr>
        <i/>
        <sz val="8"/>
        <color rgb="FF231F20"/>
        <rFont val="Calibri"/>
        <family val="2"/>
      </rPr>
      <t xml:space="preserve">For. Ecol. Manage. </t>
    </r>
    <r>
      <rPr>
        <sz val="8"/>
        <color rgb="FF231F20"/>
        <rFont val="Arial"/>
        <family val="2"/>
      </rPr>
      <t>192</t>
    </r>
    <r>
      <rPr>
        <sz val="8"/>
        <color rgb="FF231F20"/>
        <rFont val="Calibri"/>
        <family val="2"/>
      </rPr>
      <t xml:space="preserve">, 59– 70.
</t>
    </r>
    <r>
      <rPr>
        <sz val="8"/>
        <color rgb="FF231F20"/>
        <rFont val="Calibri"/>
        <family val="2"/>
      </rPr>
      <t xml:space="preserve">Santantonio,  D.,  Hermann,  R.K.  and  Overton,  W.S.  1977  Root  biomass studies in forest ecosystems. </t>
    </r>
    <r>
      <rPr>
        <i/>
        <sz val="8"/>
        <color rgb="FF231F20"/>
        <rFont val="Calibri"/>
        <family val="2"/>
      </rPr>
      <t xml:space="preserve">Pedobiologia. </t>
    </r>
    <r>
      <rPr>
        <sz val="8"/>
        <color rgb="FF231F20"/>
        <rFont val="Arial"/>
        <family val="2"/>
      </rPr>
      <t>17</t>
    </r>
    <r>
      <rPr>
        <sz val="8"/>
        <color rgb="FF231F20"/>
        <rFont val="Calibri"/>
        <family val="2"/>
      </rPr>
      <t xml:space="preserve">, 1 – 31.
</t>
    </r>
    <r>
      <rPr>
        <sz val="8"/>
        <color rgb="FF231F20"/>
        <rFont val="Calibri"/>
        <family val="2"/>
      </rPr>
      <t>SAS  Institute  Inc.  2011  SAS/STAT</t>
    </r>
    <r>
      <rPr>
        <sz val="8"/>
        <color rgb="FF231F20"/>
        <rFont val="Palatino Linotype"/>
        <family val="1"/>
      </rPr>
      <t xml:space="preserve">w  </t>
    </r>
    <r>
      <rPr>
        <sz val="8"/>
        <color rgb="FF231F20"/>
        <rFont val="Calibri"/>
        <family val="2"/>
      </rPr>
      <t xml:space="preserve">9.3  User’s  Guide.  Copyright  </t>
    </r>
    <r>
      <rPr>
        <sz val="8"/>
        <color rgb="FF231F20"/>
        <rFont val="Times New Roman"/>
        <family val="1"/>
      </rPr>
      <t xml:space="preserve">#  </t>
    </r>
    <r>
      <rPr>
        <sz val="8"/>
        <color rgb="FF231F20"/>
        <rFont val="Calibri"/>
        <family val="2"/>
      </rPr>
      <t xml:space="preserve">SAS Institute  Inc.  Cary,  NC.  SAS  and  all  other  SAS  Institute  Inc.  product or   service   names   are   registered   trademarks   or   trademarks   of   SAS Institute Inc.
</t>
    </r>
    <r>
      <rPr>
        <sz val="8"/>
        <color rgb="FF231F20"/>
        <rFont val="Calibri"/>
        <family val="2"/>
      </rPr>
      <t xml:space="preserve">Schaegel, B.E. 1975 Estimating Aspen Volume and Weight for Individual Trees, Diameter Classes or Entire Stands. General Technical Report NC-20. US   Department   of   Agriculture,   Forest   Service,   North   Central   Forest Experiment Station, 16 pp.
</t>
    </r>
    <r>
      <rPr>
        <sz val="8"/>
        <color rgb="FF231F20"/>
        <rFont val="Calibri"/>
        <family val="2"/>
      </rPr>
      <t xml:space="preserve">Schnell,    R.L.    1976    Biomass    Estimates    of    Eastern    Redcedar    Tree Components. Technical Note B15. Tennessee Valley Authority; Division of Forestry, Fisheries, and Wildlife Development, 15 pp.
</t>
    </r>
    <r>
      <rPr>
        <sz val="8"/>
        <color rgb="FF231F20"/>
        <rFont val="Calibri"/>
        <family val="2"/>
      </rPr>
      <t xml:space="preserve">Schnell, R.L. 1978 Biomass Estimatesof Hickory Tree Components. Technical Note B30. Tennessee Valley Authority;  Division of Forestry,  Fisheries, and Wildlife Development, 39 pp.
</t>
    </r>
    <r>
      <rPr>
        <sz val="8"/>
        <color rgb="FF231F20"/>
        <rFont val="Calibri"/>
        <family val="2"/>
      </rPr>
      <t xml:space="preserve">Seiler, T.J., Rasse, D.P., Li, J.H., Dijkstra, P., Anderson, H.P. and Johnson, D.P. </t>
    </r>
    <r>
      <rPr>
        <i/>
        <sz val="8"/>
        <color rgb="FF231F20"/>
        <rFont val="Calibri"/>
        <family val="2"/>
      </rPr>
      <t>et   al</t>
    </r>
    <r>
      <rPr>
        <sz val="8"/>
        <color rgb="FF231F20"/>
        <rFont val="Calibri"/>
        <family val="2"/>
      </rPr>
      <t>.   2009   Disturbance,   rainfall   and   contrasting   species   responses mediated aboveground biomass response to 11 years of CO</t>
    </r>
    <r>
      <rPr>
        <vertAlign val="subscript"/>
        <sz val="8"/>
        <color rgb="FF231F20"/>
        <rFont val="Calibri"/>
        <family val="2"/>
      </rPr>
      <t>2</t>
    </r>
    <r>
      <rPr>
        <sz val="8"/>
        <color rgb="FF231F20"/>
        <rFont val="Calibri"/>
        <family val="2"/>
      </rPr>
      <t xml:space="preserve"> enrichment in a Florida scrub-oak ecosystem. </t>
    </r>
    <r>
      <rPr>
        <i/>
        <sz val="8"/>
        <color rgb="FF231F20"/>
        <rFont val="Calibri"/>
        <family val="2"/>
      </rPr>
      <t xml:space="preserve">Glob. Change Biol. </t>
    </r>
    <r>
      <rPr>
        <sz val="8"/>
        <color rgb="FF231F20"/>
        <rFont val="Arial"/>
        <family val="2"/>
      </rPr>
      <t>15</t>
    </r>
    <r>
      <rPr>
        <sz val="8"/>
        <color rgb="FF231F20"/>
        <rFont val="Calibri"/>
        <family val="2"/>
      </rPr>
      <t xml:space="preserve">, 356– 367.
</t>
    </r>
    <r>
      <rPr>
        <sz val="8"/>
        <color rgb="FF231F20"/>
        <rFont val="Calibri"/>
        <family val="2"/>
      </rPr>
      <t xml:space="preserve">Shenoy, A., Johnstone, J.F., Kasischkea, E.S. and Kiellanda, K. 2011 Persistent effects of fire severity on early successional forests in interior Alaska. </t>
    </r>
    <r>
      <rPr>
        <i/>
        <sz val="8"/>
        <color rgb="FF231F20"/>
        <rFont val="Calibri"/>
        <family val="2"/>
      </rPr>
      <t xml:space="preserve">For. Ecol. Manage. </t>
    </r>
    <r>
      <rPr>
        <sz val="8"/>
        <color rgb="FF231F20"/>
        <rFont val="Arial"/>
        <family val="2"/>
      </rPr>
      <t>261</t>
    </r>
    <r>
      <rPr>
        <sz val="8"/>
        <color rgb="FF231F20"/>
        <rFont val="Calibri"/>
        <family val="2"/>
      </rPr>
      <t xml:space="preserve">, 381– 390.
</t>
    </r>
    <r>
      <rPr>
        <sz val="8"/>
        <color rgb="FF231F20"/>
        <rFont val="Calibri"/>
        <family val="2"/>
      </rPr>
      <t xml:space="preserve">Singh, T. 1982 Biomass Equations for Ten Major Tree Species in the Prairie Provinces.  Information  Report  No.  NOR-X-242.  Northern  Forest  Research Centre, 35 pp.
</t>
    </r>
    <r>
      <rPr>
        <sz val="8"/>
        <color rgb="FF231F20"/>
        <rFont val="Calibri"/>
        <family val="2"/>
      </rPr>
      <t xml:space="preserve">Slik, J.W.F., Aiba, S-I., Brearley, F.Q., Cannon, C.H., Forshed, O. and Kitayama,
</t>
    </r>
    <r>
      <rPr>
        <sz val="8"/>
        <color rgb="FF231F20"/>
        <rFont val="Calibri"/>
        <family val="2"/>
      </rPr>
      <t xml:space="preserve">K. </t>
    </r>
    <r>
      <rPr>
        <i/>
        <sz val="8"/>
        <color rgb="FF231F20"/>
        <rFont val="Calibri"/>
        <family val="2"/>
      </rPr>
      <t>et al</t>
    </r>
    <r>
      <rPr>
        <sz val="8"/>
        <color rgb="FF231F20"/>
        <rFont val="Calibri"/>
        <family val="2"/>
      </rPr>
      <t xml:space="preserve">. 2010 Environmental correlates of tree biomass, basal area, wood specific  gravity  and  stem  density  gradients  in  Borneo’s  tropical  forests. </t>
    </r>
    <r>
      <rPr>
        <i/>
        <sz val="8"/>
        <color rgb="FF231F20"/>
        <rFont val="Calibri"/>
        <family val="2"/>
      </rPr>
      <t xml:space="preserve">Global Ecol. Biogeogr. </t>
    </r>
    <r>
      <rPr>
        <sz val="8"/>
        <color rgb="FF231F20"/>
        <rFont val="Arial"/>
        <family val="2"/>
      </rPr>
      <t>19</t>
    </r>
    <r>
      <rPr>
        <sz val="8"/>
        <color rgb="FF231F20"/>
        <rFont val="Calibri"/>
        <family val="2"/>
      </rPr>
      <t xml:space="preserve">, 50– 60.
</t>
    </r>
    <r>
      <rPr>
        <sz val="8"/>
        <color rgb="FF231F20"/>
        <rFont val="Calibri"/>
        <family val="2"/>
      </rPr>
      <t xml:space="preserve">Smith,   M.W.   and   Wood,   B.W.   2006   Pecan   tree   biomass   estimates.
</t>
    </r>
    <r>
      <rPr>
        <i/>
        <sz val="8"/>
        <color rgb="FF231F20"/>
        <rFont val="Calibri"/>
        <family val="2"/>
      </rPr>
      <t xml:space="preserve">HortScience. </t>
    </r>
    <r>
      <rPr>
        <sz val="8"/>
        <color rgb="FF231F20"/>
        <rFont val="Arial"/>
        <family val="2"/>
      </rPr>
      <t>41</t>
    </r>
    <r>
      <rPr>
        <sz val="8"/>
        <color rgb="FF231F20"/>
        <rFont val="Calibri"/>
        <family val="2"/>
      </rPr>
      <t xml:space="preserve">, 1286– 1291.
</t>
    </r>
    <r>
      <rPr>
        <sz val="8"/>
        <color rgb="FF231F20"/>
        <rFont val="Calibri"/>
        <family val="2"/>
      </rPr>
      <t xml:space="preserve">Snell, J.A.K. and Little, S.N. 1983 Predicting Crown Weight and Bole Volume of  Five  Western  Hardwoods. General  Technical Report PNW-GTR-151.  US Department  of  Agriculture,  Forest  Service,  Pacific  Northwest  Forest  and Range Experiment Station, 37 pp.
</t>
    </r>
    <r>
      <rPr>
        <sz val="8"/>
        <color rgb="FF231F20"/>
        <rFont val="Calibri"/>
        <family val="2"/>
      </rPr>
      <t xml:space="preserve">Snell, J.A.K. and Max, T.A. 1985 Estimating the Weight of Crown Segments for   Old-Growth   Douglas-fir   and   Western   Hemlock.   Research   Paper PNW-329. US Department of Agriculture, Forest Service, Pacific Northwest Forest and Range Experiment Station, 22 pp.
</t>
    </r>
    <r>
      <rPr>
        <sz val="8"/>
        <color rgb="FF231F20"/>
        <rFont val="Calibri"/>
        <family val="2"/>
      </rPr>
      <t xml:space="preserve">Sollins, P. and Anderson, R.M. 1971 Dry-Weight and Other Datafor Trees and Woody  Shrubs  of  the  Southeastern  United  States.  Ecological  Sciences Publication No. ORNL-IBP-71-6. Oak Ridge National Laboratory, 75 pp.
</t>
    </r>
    <r>
      <rPr>
        <sz val="8"/>
        <color rgb="FF231F20"/>
        <rFont val="Calibri"/>
        <family val="2"/>
      </rPr>
      <t xml:space="preserve">Sollins,  P.,  Reichle,  D.E.  and  Olson,  J.S.  1973  Organic  Matter  Budget  and Model for a Southern Appalachian </t>
    </r>
    <r>
      <rPr>
        <i/>
        <sz val="8"/>
        <color rgb="FF231F20"/>
        <rFont val="Calibri"/>
        <family val="2"/>
      </rPr>
      <t xml:space="preserve">Liriodendron </t>
    </r>
    <r>
      <rPr>
        <sz val="8"/>
        <color rgb="FF231F20"/>
        <rFont val="Calibri"/>
        <family val="2"/>
      </rPr>
      <t>Forest. Oak Ridge National Laboratory  Report  No.  EDFB-IBP-73-2.  Oak  Ridge  National  Laboratory, 150 pp.</t>
    </r>
  </si>
  <si>
    <r>
      <rPr>
        <sz val="8"/>
        <color rgb="FF231F20"/>
        <rFont val="Calibri"/>
        <family val="2"/>
      </rPr>
      <t xml:space="preserve">Standish, J.T., Manning, G.H. and Demaerschalk, J.P. 1985 Development of
</t>
    </r>
    <r>
      <rPr>
        <sz val="8"/>
        <color rgb="FF231F20"/>
        <rFont val="Calibri"/>
        <family val="2"/>
      </rPr>
      <t xml:space="preserve">Biomass Equations for British Columbia Tree Species. Information Report No. BC-X-264. Pacific Forest Research Centre, 48 pp.
</t>
    </r>
    <r>
      <rPr>
        <sz val="8"/>
        <color rgb="FF231F20"/>
        <rFont val="Calibri"/>
        <family val="2"/>
      </rPr>
      <t xml:space="preserve">Stanek,  W.  and  State,  D.  1978  Equations  Predicting  Primary  Productivity (Biomass)   of   Trees,   Shrubs   and   Lesser   Vegetation   Based   on   Current Literature.   Information   Report   No.   BC-X-183.   Pacific   Forest   Research Centre, 58 pp.
</t>
    </r>
    <r>
      <rPr>
        <sz val="8"/>
        <color rgb="FF231F20"/>
        <rFont val="Calibri"/>
        <family val="2"/>
      </rPr>
      <t xml:space="preserve">Storey, T.G., Fons, W.L. and Sauer, F.M. 1955 Crown Characteristics of Several Coniferous   Tree   Species.   Report   No.   AFSWP-416.   US   Department   of Agriculture, Forest Service, Division of Fire Research, 95 pp.
</t>
    </r>
    <r>
      <rPr>
        <sz val="8"/>
        <color rgb="FF231F20"/>
        <rFont val="Calibri"/>
        <family val="2"/>
      </rPr>
      <t xml:space="preserve">Strong, W.L. and La Roi, G.H. 1983 Root-system morphology of common boreal forest trees in Alberta, Canada. </t>
    </r>
    <r>
      <rPr>
        <i/>
        <sz val="8"/>
        <color rgb="FF231F20"/>
        <rFont val="Calibri"/>
        <family val="2"/>
      </rPr>
      <t xml:space="preserve">Can. J. For. Res. </t>
    </r>
    <r>
      <rPr>
        <sz val="8"/>
        <color rgb="FF231F20"/>
        <rFont val="Arial"/>
        <family val="2"/>
      </rPr>
      <t>13</t>
    </r>
    <r>
      <rPr>
        <sz val="8"/>
        <color rgb="FF231F20"/>
        <rFont val="Calibri"/>
        <family val="2"/>
      </rPr>
      <t xml:space="preserve">, 1164– 1173.
</t>
    </r>
    <r>
      <rPr>
        <sz val="8"/>
        <color rgb="FF231F20"/>
        <rFont val="Calibri"/>
        <family val="2"/>
      </rPr>
      <t xml:space="preserve">Telfer, E.S. 1969 Weight– diameter relationships for 22 woody plant species.
</t>
    </r>
    <r>
      <rPr>
        <i/>
        <sz val="8"/>
        <color rgb="FF231F20"/>
        <rFont val="Calibri"/>
        <family val="2"/>
      </rPr>
      <t xml:space="preserve">Can. J. Bot. </t>
    </r>
    <r>
      <rPr>
        <sz val="8"/>
        <color rgb="FF231F20"/>
        <rFont val="Arial"/>
        <family val="2"/>
      </rPr>
      <t>47</t>
    </r>
    <r>
      <rPr>
        <sz val="8"/>
        <color rgb="FF231F20"/>
        <rFont val="Calibri"/>
        <family val="2"/>
      </rPr>
      <t xml:space="preserve">, 1851– 1855.
</t>
    </r>
    <r>
      <rPr>
        <sz val="8"/>
        <color rgb="FF231F20"/>
        <rFont val="Calibri"/>
        <family val="2"/>
      </rPr>
      <t xml:space="preserve">Ter-Mikaelian,   M.T.   and   Korzukhin,   M.D.   1997   Biomass   equations   for sixty-five North American tree species. </t>
    </r>
    <r>
      <rPr>
        <i/>
        <sz val="8"/>
        <color rgb="FF231F20"/>
        <rFont val="Calibri"/>
        <family val="2"/>
      </rPr>
      <t xml:space="preserve">For. Ecol. Manage. </t>
    </r>
    <r>
      <rPr>
        <sz val="8"/>
        <color rgb="FF231F20"/>
        <rFont val="Arial"/>
        <family val="2"/>
      </rPr>
      <t>97</t>
    </r>
    <r>
      <rPr>
        <sz val="8"/>
        <color rgb="FF231F20"/>
        <rFont val="Calibri"/>
        <family val="2"/>
      </rPr>
      <t xml:space="preserve">, 1 – 24.
</t>
    </r>
    <r>
      <rPr>
        <sz val="8"/>
        <color rgb="FF231F20"/>
        <rFont val="Calibri"/>
        <family val="2"/>
      </rPr>
      <t xml:space="preserve">Ter-Mikaelian, M.T. and Lautenschlager, R.A. 2001 Predictive equations for leaf area and biomass for sugar bushes in eastern Ontario. </t>
    </r>
    <r>
      <rPr>
        <i/>
        <sz val="8"/>
        <color rgb="FF231F20"/>
        <rFont val="Calibri"/>
        <family val="2"/>
      </rPr>
      <t xml:space="preserve">For. Chron. </t>
    </r>
    <r>
      <rPr>
        <sz val="8"/>
        <color rgb="FF231F20"/>
        <rFont val="Arial"/>
        <family val="2"/>
      </rPr>
      <t>77</t>
    </r>
    <r>
      <rPr>
        <sz val="8"/>
        <color rgb="FF231F20"/>
        <rFont val="Calibri"/>
        <family val="2"/>
      </rPr>
      <t xml:space="preserve">, 643– 649.
</t>
    </r>
    <r>
      <rPr>
        <sz val="8"/>
        <color rgb="FF231F20"/>
        <rFont val="Calibri"/>
        <family val="2"/>
      </rPr>
      <t xml:space="preserve">Tritton,  L.M.  and  Hornbeck,  J.W.  1982  Biomass  Equations  for  Major  Tree Species of the Northeast. General Technical Report NE-69. US Department of  Agriculture,  Forest  Service,  Northeastern  Forest  Experimental  Station, 46 pp.
</t>
    </r>
    <r>
      <rPr>
        <sz val="8"/>
        <color rgb="FF231F20"/>
        <rFont val="Calibri"/>
        <family val="2"/>
      </rPr>
      <t xml:space="preserve">Tufekcioglu, A., Raich, J.W., Isenhart, T.M. and Schultz, R.C. 2003 Biomass, carbon and nitrogen dynamics of multi-species riparian buffers within an agricultural watershed in Iowa, USA. </t>
    </r>
    <r>
      <rPr>
        <i/>
        <sz val="8"/>
        <color rgb="FF231F20"/>
        <rFont val="Calibri"/>
        <family val="2"/>
      </rPr>
      <t xml:space="preserve">Agroforest. Syst. </t>
    </r>
    <r>
      <rPr>
        <sz val="8"/>
        <color rgb="FF231F20"/>
        <rFont val="Arial"/>
        <family val="2"/>
      </rPr>
      <t>57</t>
    </r>
    <r>
      <rPr>
        <sz val="8"/>
        <color rgb="FF231F20"/>
        <rFont val="Calibri"/>
        <family val="2"/>
      </rPr>
      <t xml:space="preserve">, 187– 198.
</t>
    </r>
    <r>
      <rPr>
        <sz val="8"/>
        <color rgb="FF231F20"/>
        <rFont val="Calibri"/>
        <family val="2"/>
      </rPr>
      <t xml:space="preserve">Turner, M.G., Tinker, D.B., Romme, W.H., Kashian, D.M. and Litton, C.M. 2004 Landscape  patterns  of  sapling  density,  leaf  area,  and  aboveground  net primary   production   in   postfire   lodgepole   pine   forests,   Yellowstone National Park (USA). </t>
    </r>
    <r>
      <rPr>
        <i/>
        <sz val="8"/>
        <color rgb="FF231F20"/>
        <rFont val="Calibri"/>
        <family val="2"/>
      </rPr>
      <t xml:space="preserve">Ecosystems. </t>
    </r>
    <r>
      <rPr>
        <sz val="8"/>
        <color rgb="FF231F20"/>
        <rFont val="Arial"/>
        <family val="2"/>
      </rPr>
      <t>7</t>
    </r>
    <r>
      <rPr>
        <sz val="8"/>
        <color rgb="FF231F20"/>
        <rFont val="Calibri"/>
        <family val="2"/>
      </rPr>
      <t xml:space="preserve">, 751– 775.
</t>
    </r>
    <r>
      <rPr>
        <sz val="8"/>
        <color rgb="FF231F20"/>
        <rFont val="Calibri"/>
        <family val="2"/>
      </rPr>
      <t xml:space="preserve">Tuskan,   G.A.   and   Rensema,   T.R.   1992   Clonal   differences   in   biomass characteristics, coppice ability, and biomass prediction equations among four  </t>
    </r>
    <r>
      <rPr>
        <i/>
        <sz val="8"/>
        <color rgb="FF231F20"/>
        <rFont val="Calibri"/>
        <family val="2"/>
      </rPr>
      <t xml:space="preserve">Populus  </t>
    </r>
    <r>
      <rPr>
        <sz val="8"/>
        <color rgb="FF231F20"/>
        <rFont val="Calibri"/>
        <family val="2"/>
      </rPr>
      <t xml:space="preserve">clones  grown  in  eastern  North  Dakota.  </t>
    </r>
    <r>
      <rPr>
        <i/>
        <sz val="8"/>
        <color rgb="FF231F20"/>
        <rFont val="Calibri"/>
        <family val="2"/>
      </rPr>
      <t xml:space="preserve">Can.  J.  For.  Res.  </t>
    </r>
    <r>
      <rPr>
        <sz val="8"/>
        <color rgb="FF231F20"/>
        <rFont val="Arial"/>
        <family val="2"/>
      </rPr>
      <t>22</t>
    </r>
    <r>
      <rPr>
        <sz val="8"/>
        <color rgb="FF231F20"/>
        <rFont val="Calibri"/>
        <family val="2"/>
      </rPr>
      <t xml:space="preserve">, 348– 354.
</t>
    </r>
    <r>
      <rPr>
        <sz val="8"/>
        <color rgb="FF231F20"/>
        <rFont val="Calibri"/>
        <family val="2"/>
      </rPr>
      <t xml:space="preserve">Vadeboncoeur,  M.A.,  Hamburg,  S.P.  and  Yanai,  R.D.  2007  Validation  and refinement  of  allometric  equations  for  roots  of  northern  hardwoods. </t>
    </r>
    <r>
      <rPr>
        <i/>
        <sz val="8"/>
        <color rgb="FF231F20"/>
        <rFont val="Calibri"/>
        <family val="2"/>
      </rPr>
      <t xml:space="preserve">Can. J. For. Res. </t>
    </r>
    <r>
      <rPr>
        <sz val="8"/>
        <color rgb="FF231F20"/>
        <rFont val="Arial"/>
        <family val="2"/>
      </rPr>
      <t>37</t>
    </r>
    <r>
      <rPr>
        <sz val="8"/>
        <color rgb="FF231F20"/>
        <rFont val="Calibri"/>
        <family val="2"/>
      </rPr>
      <t xml:space="preserve">, 1777– 1783.
</t>
    </r>
    <r>
      <rPr>
        <sz val="8"/>
        <color rgb="FF231F20"/>
        <rFont val="Calibri"/>
        <family val="2"/>
      </rPr>
      <t xml:space="preserve">Van Hooser, D.D. and Chojnacky, D.C. 1983 Whole Tree Volume Estimatesfor the Rocky Mountain States. Resource Bulletin INT-RB-29. US Department of Agriculture,  Forest  Service,  Intermountain  Forest  and  Range  Experiment Station, 69 pp.
</t>
    </r>
    <r>
      <rPr>
        <sz val="8"/>
        <color rgb="FF231F20"/>
        <rFont val="Calibri"/>
        <family val="2"/>
      </rPr>
      <t xml:space="preserve">Van   Lear,   D.H.,   Taras,   M.A.,   Waide,   J.B.   and   Augspurger,   M.K.   1986 Comparison  of  biomass  equations  for  planted  vs.  natural  loblolly  pine stands of sawtimber size. </t>
    </r>
    <r>
      <rPr>
        <i/>
        <sz val="8"/>
        <color rgb="FF231F20"/>
        <rFont val="Calibri"/>
        <family val="2"/>
      </rPr>
      <t xml:space="preserve">For. Ecol. Manage. </t>
    </r>
    <r>
      <rPr>
        <sz val="8"/>
        <color rgb="FF231F20"/>
        <rFont val="Arial"/>
        <family val="2"/>
      </rPr>
      <t>14</t>
    </r>
    <r>
      <rPr>
        <sz val="8"/>
        <color rgb="FF231F20"/>
        <rFont val="Calibri"/>
        <family val="2"/>
      </rPr>
      <t xml:space="preserve">, 205– 210.
</t>
    </r>
    <r>
      <rPr>
        <sz val="8"/>
        <color rgb="FF231F20"/>
        <rFont val="Calibri"/>
        <family val="2"/>
      </rPr>
      <t xml:space="preserve">Vielledent,   G.,   Vaudry,   R.,   Andriamanohisoa,   S.F.,   Rakotonarivo,   O.S., Randrianasolo,   H.Z.   and   Razafindrabe,   H.N.   </t>
    </r>
    <r>
      <rPr>
        <i/>
        <sz val="8"/>
        <color rgb="FF231F20"/>
        <rFont val="Calibri"/>
        <family val="2"/>
      </rPr>
      <t>et   al</t>
    </r>
    <r>
      <rPr>
        <sz val="8"/>
        <color rgb="FF231F20"/>
        <rFont val="Calibri"/>
        <family val="2"/>
      </rPr>
      <t xml:space="preserve">.   2012   A   universal approach to estimate biomass and carbon stock in tropical forests using generic allometric models. </t>
    </r>
    <r>
      <rPr>
        <i/>
        <sz val="8"/>
        <color rgb="FF231F20"/>
        <rFont val="Calibri"/>
        <family val="2"/>
      </rPr>
      <t xml:space="preserve">Ecol. Appl. </t>
    </r>
    <r>
      <rPr>
        <sz val="8"/>
        <color rgb="FF231F20"/>
        <rFont val="Arial"/>
        <family val="2"/>
      </rPr>
      <t>22</t>
    </r>
    <r>
      <rPr>
        <sz val="8"/>
        <color rgb="FF231F20"/>
        <rFont val="Calibri"/>
        <family val="2"/>
      </rPr>
      <t xml:space="preserve">, 572– 583.
</t>
    </r>
    <r>
      <rPr>
        <sz val="8"/>
        <color rgb="FF231F20"/>
        <rFont val="Calibri"/>
        <family val="2"/>
      </rPr>
      <t xml:space="preserve">Wade, D.D.  1969  Estimating  Slash  Quantity  from  Standing Loblolly Pine. Research  Note  SE-125.  US  Department  of  Agriculture,  Forest  Service, Southeastern Forest Experiment Station, 4 pp.
</t>
    </r>
    <r>
      <rPr>
        <sz val="8"/>
        <color rgb="FF231F20"/>
        <rFont val="Calibri"/>
        <family val="2"/>
      </rPr>
      <t xml:space="preserve">Wahlgren, H.E. and Fassnacht, D.L. 1959 Estimating Tree Specific Gravity from    a    Single    Increment    Core.    Report    2146.    US    Department    of Agriculture, Forest Service, Forest Products Laboratory, 26 pp.
</t>
    </r>
    <r>
      <rPr>
        <sz val="8"/>
        <color rgb="FF231F20"/>
        <rFont val="Calibri"/>
        <family val="2"/>
      </rPr>
      <t xml:space="preserve">Wang,  C.  2006  Biomass  allometric  equations  for  10  co-occurring  tree species in Chinese temperate forests. </t>
    </r>
    <r>
      <rPr>
        <i/>
        <sz val="8"/>
        <color rgb="FF231F20"/>
        <rFont val="Calibri"/>
        <family val="2"/>
      </rPr>
      <t xml:space="preserve">For. Ecol. Manage. </t>
    </r>
    <r>
      <rPr>
        <sz val="8"/>
        <color rgb="FF231F20"/>
        <rFont val="Arial"/>
        <family val="2"/>
      </rPr>
      <t>222</t>
    </r>
    <r>
      <rPr>
        <sz val="8"/>
        <color rgb="FF231F20"/>
        <rFont val="Calibri"/>
        <family val="2"/>
      </rPr>
      <t xml:space="preserve">, 9 – 16.
</t>
    </r>
    <r>
      <rPr>
        <sz val="8"/>
        <color rgb="FF231F20"/>
        <rFont val="Calibri"/>
        <family val="2"/>
      </rPr>
      <t>Wang, J.R., Zhong, A.L., Simard, S.W. and Kimmins, J.P. 1996 Aboveground biomass  and  nutrient  accumulation  in  an  age  sequence  of  paper  birch (</t>
    </r>
    <r>
      <rPr>
        <i/>
        <sz val="8"/>
        <color rgb="FF231F20"/>
        <rFont val="Calibri"/>
        <family val="2"/>
      </rPr>
      <t>Betula papyrifera</t>
    </r>
    <r>
      <rPr>
        <sz val="8"/>
        <color rgb="FF231F20"/>
        <rFont val="Calibri"/>
        <family val="2"/>
      </rPr>
      <t xml:space="preserve">) in  the Interior Cedar Hemlock Zone,  British Columbia.
</t>
    </r>
    <r>
      <rPr>
        <i/>
        <sz val="8"/>
        <color rgb="FF231F20"/>
        <rFont val="Calibri"/>
        <family val="2"/>
      </rPr>
      <t xml:space="preserve">For. Ecol. Manage. </t>
    </r>
    <r>
      <rPr>
        <sz val="8"/>
        <color rgb="FF231F20"/>
        <rFont val="Arial"/>
        <family val="2"/>
      </rPr>
      <t>83</t>
    </r>
    <r>
      <rPr>
        <sz val="8"/>
        <color rgb="FF231F20"/>
        <rFont val="Calibri"/>
        <family val="2"/>
      </rPr>
      <t>, 27– 38.</t>
    </r>
  </si>
  <si>
    <r>
      <rPr>
        <sz val="8"/>
        <color rgb="FF231F20"/>
        <rFont val="Calibri"/>
        <family val="2"/>
      </rPr>
      <t xml:space="preserve">Wang, J.R., Letchforda, T., Comeaub, P. and Kimmins, J.P. 2000 Above- and
</t>
    </r>
    <r>
      <rPr>
        <sz val="8"/>
        <color rgb="FF231F20"/>
        <rFont val="Calibri"/>
        <family val="2"/>
      </rPr>
      <t xml:space="preserve">below-ground  biomass  and  nutrient  distribution  of  a  paper  birch  and subalpine fir mixed-species stand in the Sub-Boreal Spruce Zone of British Columbia. </t>
    </r>
    <r>
      <rPr>
        <i/>
        <sz val="8"/>
        <color rgb="FF231F20"/>
        <rFont val="Calibri"/>
        <family val="2"/>
      </rPr>
      <t xml:space="preserve">For. Ecol. Manage. </t>
    </r>
    <r>
      <rPr>
        <sz val="8"/>
        <color rgb="FF231F20"/>
        <rFont val="Arial"/>
        <family val="2"/>
      </rPr>
      <t>130</t>
    </r>
    <r>
      <rPr>
        <sz val="8"/>
        <color rgb="FF231F20"/>
        <rFont val="Calibri"/>
        <family val="2"/>
      </rPr>
      <t xml:space="preserve">, 17– 26.
</t>
    </r>
    <r>
      <rPr>
        <sz val="8"/>
        <color rgb="FF231F20"/>
        <rFont val="Calibri"/>
        <family val="2"/>
      </rPr>
      <t xml:space="preserve">Waring, R.H., Emmingham, W.H., Gholz, H.L. and Grier, C.C. 1978 Variation in maximum  leaf  area  of  coniferous  forests  in  Oregon  and  its  ecological significance. </t>
    </r>
    <r>
      <rPr>
        <i/>
        <sz val="8"/>
        <color rgb="FF231F20"/>
        <rFont val="Calibri"/>
        <family val="2"/>
      </rPr>
      <t xml:space="preserve">For. Sci. </t>
    </r>
    <r>
      <rPr>
        <sz val="8"/>
        <color rgb="FF231F20"/>
        <rFont val="Arial"/>
        <family val="2"/>
      </rPr>
      <t>24</t>
    </r>
    <r>
      <rPr>
        <sz val="8"/>
        <color rgb="FF231F20"/>
        <rFont val="Calibri"/>
        <family val="2"/>
      </rPr>
      <t xml:space="preserve">, 131– 140.
</t>
    </r>
    <r>
      <rPr>
        <sz val="8"/>
        <color rgb="FF231F20"/>
        <rFont val="Calibri"/>
        <family val="2"/>
      </rPr>
      <t xml:space="preserve">Wartluft,  J.L.  1977  Weights  of  Small  Appalachian  Hardwood  Trees  and Components.  Research  Paper  NE-366.  U.S.  Department  of  Agriculture, Forest Service, Northeastern Forest Experiment Station, 4 pp.
</t>
    </r>
    <r>
      <rPr>
        <sz val="8"/>
        <color rgb="FF231F20"/>
        <rFont val="Calibri"/>
        <family val="2"/>
      </rPr>
      <t xml:space="preserve">Weaver, T. and Forcella, F. 1977 Biomass of fifty conifer forests and nutrient exports associated with their harvest. </t>
    </r>
    <r>
      <rPr>
        <i/>
        <sz val="8"/>
        <color rgb="FF231F20"/>
        <rFont val="Calibri"/>
        <family val="2"/>
      </rPr>
      <t xml:space="preserve">Great Basin Nat. </t>
    </r>
    <r>
      <rPr>
        <sz val="8"/>
        <color rgb="FF231F20"/>
        <rFont val="Arial"/>
        <family val="2"/>
      </rPr>
      <t>37</t>
    </r>
    <r>
      <rPr>
        <sz val="8"/>
        <color rgb="FF231F20"/>
        <rFont val="Calibri"/>
        <family val="2"/>
      </rPr>
      <t xml:space="preserve">, 395– 401.
</t>
    </r>
    <r>
      <rPr>
        <sz val="8"/>
        <color rgb="FF231F20"/>
        <rFont val="Calibri"/>
        <family val="2"/>
      </rPr>
      <t xml:space="preserve">Weetman,  G.F.  and  Harland,  R.  1964  Foliage  and  wood  production  in unthinned black spruce in northern Quebec. </t>
    </r>
    <r>
      <rPr>
        <i/>
        <sz val="8"/>
        <color rgb="FF231F20"/>
        <rFont val="Calibri"/>
        <family val="2"/>
      </rPr>
      <t xml:space="preserve">For. Sci. </t>
    </r>
    <r>
      <rPr>
        <sz val="8"/>
        <color rgb="FF231F20"/>
        <rFont val="Arial"/>
        <family val="2"/>
      </rPr>
      <t>10</t>
    </r>
    <r>
      <rPr>
        <sz val="8"/>
        <color rgb="FF231F20"/>
        <rFont val="Calibri"/>
        <family val="2"/>
      </rPr>
      <t xml:space="preserve">, 80– 88.
</t>
    </r>
    <r>
      <rPr>
        <sz val="8"/>
        <color rgb="FF231F20"/>
        <rFont val="Calibri"/>
        <family val="2"/>
      </rPr>
      <t xml:space="preserve">West, G.B., Brown, J.H. and Enquist, B.J. 1997 A general model for the origin of allometric scaling laws in biology. </t>
    </r>
    <r>
      <rPr>
        <i/>
        <sz val="8"/>
        <color rgb="FF231F20"/>
        <rFont val="Calibri"/>
        <family val="2"/>
      </rPr>
      <t xml:space="preserve">Science. </t>
    </r>
    <r>
      <rPr>
        <sz val="8"/>
        <color rgb="FF231F20"/>
        <rFont val="Arial"/>
        <family val="2"/>
      </rPr>
      <t>276</t>
    </r>
    <r>
      <rPr>
        <sz val="8"/>
        <color rgb="FF231F20"/>
        <rFont val="Calibri"/>
        <family val="2"/>
      </rPr>
      <t xml:space="preserve">, 122– 126.
</t>
    </r>
    <r>
      <rPr>
        <sz val="8"/>
        <color rgb="FF231F20"/>
        <rFont val="Calibri"/>
        <family val="2"/>
      </rPr>
      <t xml:space="preserve">West, G.B., Brown, J.H. and Enquist, B.J. 1999a The fourth dimension of life: fractal   geometry   and   allometric   scaling   of   organisms.   </t>
    </r>
    <r>
      <rPr>
        <i/>
        <sz val="8"/>
        <color rgb="FF231F20"/>
        <rFont val="Calibri"/>
        <family val="2"/>
      </rPr>
      <t xml:space="preserve">Science.   </t>
    </r>
    <r>
      <rPr>
        <sz val="8"/>
        <color rgb="FF231F20"/>
        <rFont val="Arial"/>
        <family val="2"/>
      </rPr>
      <t>284</t>
    </r>
    <r>
      <rPr>
        <sz val="8"/>
        <color rgb="FF231F20"/>
        <rFont val="Calibri"/>
        <family val="2"/>
      </rPr>
      <t xml:space="preserve">, 1677– 1679.
</t>
    </r>
    <r>
      <rPr>
        <sz val="8"/>
        <color rgb="FF231F20"/>
        <rFont val="Calibri"/>
        <family val="2"/>
      </rPr>
      <t xml:space="preserve">West,  G.B.,  Brown,  J.H.  and  Enquist,  B.J.  1999b  A  general  model  for  the structure and allometry of plant vascular systems. </t>
    </r>
    <r>
      <rPr>
        <i/>
        <sz val="8"/>
        <color rgb="FF231F20"/>
        <rFont val="Calibri"/>
        <family val="2"/>
      </rPr>
      <t xml:space="preserve">Nature. </t>
    </r>
    <r>
      <rPr>
        <sz val="8"/>
        <color rgb="FF231F20"/>
        <rFont val="Arial"/>
        <family val="2"/>
      </rPr>
      <t>400</t>
    </r>
    <r>
      <rPr>
        <sz val="8"/>
        <color rgb="FF231F20"/>
        <rFont val="Calibri"/>
        <family val="2"/>
      </rPr>
      <t xml:space="preserve">, 664– 667.
</t>
    </r>
    <r>
      <rPr>
        <sz val="8"/>
        <color rgb="FF231F20"/>
        <rFont val="Calibri"/>
        <family val="2"/>
      </rPr>
      <t xml:space="preserve">West, G.B., Enquist, B.J. and Brown, J.H. 2009 A general quantitative theory of   forest   structure   and   dynamics.   </t>
    </r>
    <r>
      <rPr>
        <i/>
        <sz val="8"/>
        <color rgb="FF231F20"/>
        <rFont val="Calibri"/>
        <family val="2"/>
      </rPr>
      <t xml:space="preserve">Proc.   Natl.   Acad.   Sci.   USA.   </t>
    </r>
    <r>
      <rPr>
        <sz val="8"/>
        <color rgb="FF231F20"/>
        <rFont val="Arial"/>
        <family val="2"/>
      </rPr>
      <t>106</t>
    </r>
    <r>
      <rPr>
        <sz val="8"/>
        <color rgb="FF231F20"/>
        <rFont val="Calibri"/>
        <family val="2"/>
      </rPr>
      <t xml:space="preserve">, 7040– 7045.
</t>
    </r>
    <r>
      <rPr>
        <sz val="8"/>
        <color rgb="FF231F20"/>
        <rFont val="Calibri"/>
        <family val="2"/>
      </rPr>
      <t xml:space="preserve">Westman,  W.E.  and  Whittaker,  R.H.  1975  The  pygmy  forest  region  of northern California: studies on biomass and primary productivity. </t>
    </r>
    <r>
      <rPr>
        <i/>
        <sz val="8"/>
        <color rgb="FF231F20"/>
        <rFont val="Calibri"/>
        <family val="2"/>
      </rPr>
      <t xml:space="preserve">J. Ecol. </t>
    </r>
    <r>
      <rPr>
        <sz val="8"/>
        <color rgb="FF231F20"/>
        <rFont val="Arial"/>
        <family val="2"/>
      </rPr>
      <t>63</t>
    </r>
    <r>
      <rPr>
        <sz val="8"/>
        <color rgb="FF231F20"/>
        <rFont val="Calibri"/>
        <family val="2"/>
      </rPr>
      <t xml:space="preserve">, 493– 520.
</t>
    </r>
    <r>
      <rPr>
        <sz val="8"/>
        <color rgb="FF231F20"/>
        <rFont val="Calibri"/>
        <family val="2"/>
      </rPr>
      <t>Whisenant, S.G. and Burzlaff, D.F. 1978 Predicting green weight of mesquite (</t>
    </r>
    <r>
      <rPr>
        <i/>
        <sz val="8"/>
        <color rgb="FF231F20"/>
        <rFont val="Calibri"/>
        <family val="2"/>
      </rPr>
      <t xml:space="preserve">Prosopis glandulosa </t>
    </r>
    <r>
      <rPr>
        <sz val="8"/>
        <color rgb="FF231F20"/>
        <rFont val="Calibri"/>
        <family val="2"/>
      </rPr>
      <t xml:space="preserve">Torr.). </t>
    </r>
    <r>
      <rPr>
        <i/>
        <sz val="8"/>
        <color rgb="FF231F20"/>
        <rFont val="Calibri"/>
        <family val="2"/>
      </rPr>
      <t xml:space="preserve">J. Range Manage. </t>
    </r>
    <r>
      <rPr>
        <sz val="8"/>
        <color rgb="FF231F20"/>
        <rFont val="Arial"/>
        <family val="2"/>
      </rPr>
      <t>31</t>
    </r>
    <r>
      <rPr>
        <sz val="8"/>
        <color rgb="FF231F20"/>
        <rFont val="Calibri"/>
        <family val="2"/>
      </rPr>
      <t xml:space="preserve">, 396– 397.
</t>
    </r>
    <r>
      <rPr>
        <sz val="8"/>
        <color rgb="FF231F20"/>
        <rFont val="Calibri"/>
        <family val="2"/>
      </rPr>
      <t xml:space="preserve">Whittaker,  R.H. and Niering, W.A. 1975 Vegetation of  the Santa Catalina Mountains,   Arizona.   V.   Biomass,   production,   and   diversity   along   the elevation gradient. </t>
    </r>
    <r>
      <rPr>
        <i/>
        <sz val="8"/>
        <color rgb="FF231F20"/>
        <rFont val="Calibri"/>
        <family val="2"/>
      </rPr>
      <t xml:space="preserve">Ecology. </t>
    </r>
    <r>
      <rPr>
        <sz val="8"/>
        <color rgb="FF231F20"/>
        <rFont val="Arial"/>
        <family val="2"/>
      </rPr>
      <t>56</t>
    </r>
    <r>
      <rPr>
        <sz val="8"/>
        <color rgb="FF231F20"/>
        <rFont val="Calibri"/>
        <family val="2"/>
      </rPr>
      <t xml:space="preserve">, 771– 790.
</t>
    </r>
    <r>
      <rPr>
        <sz val="8"/>
        <color rgb="FF231F20"/>
        <rFont val="Calibri"/>
        <family val="2"/>
      </rPr>
      <t xml:space="preserve">Whittaker,  R.H.,  Bormann,  F.H.,  Likens,  G.E.  and  Siccama,  T.G.  1974  The Hubbard  Brook  ecosystem  study:  forest  biomass  and  production.  </t>
    </r>
    <r>
      <rPr>
        <i/>
        <sz val="8"/>
        <color rgb="FF231F20"/>
        <rFont val="Calibri"/>
        <family val="2"/>
      </rPr>
      <t xml:space="preserve">Ecol. Monogr. </t>
    </r>
    <r>
      <rPr>
        <sz val="8"/>
        <color rgb="FF231F20"/>
        <rFont val="Arial"/>
        <family val="2"/>
      </rPr>
      <t>44</t>
    </r>
    <r>
      <rPr>
        <sz val="8"/>
        <color rgb="FF231F20"/>
        <rFont val="Calibri"/>
        <family val="2"/>
      </rPr>
      <t xml:space="preserve">, 233– 254.
</t>
    </r>
    <r>
      <rPr>
        <sz val="8"/>
        <color rgb="FF231F20"/>
        <rFont val="Calibri"/>
        <family val="2"/>
      </rPr>
      <t xml:space="preserve">Wiant, H.V. Jr., Sheetz, C.E., Colaninno, A., DeMoss, J.C. and Castaneda, F. 1977 Tables and Procedures for Estimating Weights of some Appalachian Hardwoods.   Bulletin   659T.   West   Virginia   University,   Agricultural   and Forestry Experiment Station, 36 pp.
</t>
    </r>
    <r>
      <rPr>
        <sz val="8"/>
        <color rgb="FF231F20"/>
        <rFont val="Calibri"/>
        <family val="2"/>
      </rPr>
      <t>Williamson,   G.B.   and   Wiemann,   M.C.   2010   Measuring   wood   specific gravity</t>
    </r>
    <r>
      <rPr>
        <sz val="8"/>
        <color rgb="FF231F20"/>
        <rFont val="Times New Roman"/>
        <family val="1"/>
      </rPr>
      <t>.. .</t>
    </r>
    <r>
      <rPr>
        <sz val="8"/>
        <color rgb="FF231F20"/>
        <rFont val="Calibri"/>
        <family val="2"/>
      </rPr>
      <t xml:space="preserve">correctly. </t>
    </r>
    <r>
      <rPr>
        <i/>
        <sz val="8"/>
        <color rgb="FF231F20"/>
        <rFont val="Calibri"/>
        <family val="2"/>
      </rPr>
      <t xml:space="preserve">Am. J. Bot. </t>
    </r>
    <r>
      <rPr>
        <sz val="8"/>
        <color rgb="FF231F20"/>
        <rFont val="Arial"/>
        <family val="2"/>
      </rPr>
      <t>97</t>
    </r>
    <r>
      <rPr>
        <sz val="8"/>
        <color rgb="FF231F20"/>
        <rFont val="Calibri"/>
        <family val="2"/>
      </rPr>
      <t xml:space="preserve">, 519– 524.
</t>
    </r>
    <r>
      <rPr>
        <sz val="8"/>
        <color rgb="FF231F20"/>
        <rFont val="Calibri"/>
        <family val="2"/>
      </rPr>
      <t xml:space="preserve">Woodall, C.W., Heath, L.S., Domke, G.M. and Nichols, M.C. 2011 Methods and Equations for Estimating Aboveground Volume, Biomass, and Carbon for Trees in the U.S. Forest Inventory, 2010. General Technical Report NRS-88. US Department of Agriculture, Forest Service, Northern Research Station, 30 pp.
</t>
    </r>
    <r>
      <rPr>
        <sz val="8"/>
        <color rgb="FF231F20"/>
        <rFont val="Calibri"/>
        <family val="2"/>
      </rPr>
      <t xml:space="preserve">Woudenberg, S.W., Conkling, B.L., O’Connell, B.M., LaPoint, E.B., Turner, J.A. and  Waddell,  K.L.  2010  The  Forest  Inventory  and  Analysis  Database: Database Description and User’s Manual Version 4.0 for Phase 2. General Technical  Report  RMRS-GTR-245.  US  Department  of  Agriculture,  Forest Service, Rocky Mountain Research Station, 336 pp.
</t>
    </r>
    <r>
      <rPr>
        <sz val="8"/>
        <color rgb="FF231F20"/>
        <rFont val="Calibri"/>
        <family val="2"/>
      </rPr>
      <t xml:space="preserve">Xing, Z., Bourque, C.P., Swift, D.E., Clowater, C.W., Krasowski, M. and Meng,
</t>
    </r>
    <r>
      <rPr>
        <sz val="8"/>
        <color rgb="FF231F20"/>
        <rFont val="Calibri"/>
        <family val="2"/>
      </rPr>
      <t>F.R. 2005 Carbon and biomass partitioning in balsam fir (</t>
    </r>
    <r>
      <rPr>
        <i/>
        <sz val="8"/>
        <color rgb="FF231F20"/>
        <rFont val="Calibri"/>
        <family val="2"/>
      </rPr>
      <t>Abies balsamea</t>
    </r>
    <r>
      <rPr>
        <sz val="8"/>
        <color rgb="FF231F20"/>
        <rFont val="Calibri"/>
        <family val="2"/>
      </rPr>
      <t xml:space="preserve">). </t>
    </r>
    <r>
      <rPr>
        <i/>
        <sz val="8"/>
        <color rgb="FF231F20"/>
        <rFont val="Calibri"/>
        <family val="2"/>
      </rPr>
      <t xml:space="preserve">Tree Physiol. </t>
    </r>
    <r>
      <rPr>
        <sz val="8"/>
        <color rgb="FF231F20"/>
        <rFont val="Arial"/>
        <family val="2"/>
      </rPr>
      <t>25</t>
    </r>
    <r>
      <rPr>
        <sz val="8"/>
        <color rgb="FF231F20"/>
        <rFont val="Calibri"/>
        <family val="2"/>
      </rPr>
      <t xml:space="preserve">, 1207– 1217.
</t>
    </r>
    <r>
      <rPr>
        <sz val="8"/>
        <color rgb="FF231F20"/>
        <rFont val="Calibri"/>
        <family val="2"/>
      </rPr>
      <t xml:space="preserve">Yarie, J., Kane, E. and Mack, M. 2007 Aboveground Biomass Equations for Trees of Interior Alaska. Bulletin 115. University of Alaska, Agricultural and Forestry Experiment Station, 16 pp.
</t>
    </r>
    <r>
      <rPr>
        <sz val="8"/>
        <color rgb="FF231F20"/>
        <rFont val="Calibri"/>
        <family val="2"/>
      </rPr>
      <t xml:space="preserve">Zabek, L.M. and Prescott, C.E. 2006 Biomass equations and carbon content of   aboveground   leafless   biomass   of   hybrid   poplar   in   Coastal   British
</t>
    </r>
    <r>
      <rPr>
        <sz val="8"/>
        <color rgb="FF231F20"/>
        <rFont val="Calibri"/>
        <family val="2"/>
      </rPr>
      <t xml:space="preserve">Columbia. </t>
    </r>
    <r>
      <rPr>
        <i/>
        <sz val="8"/>
        <color rgb="FF231F20"/>
        <rFont val="Calibri"/>
        <family val="2"/>
      </rPr>
      <t xml:space="preserve">For. Ecol. Manage. </t>
    </r>
    <r>
      <rPr>
        <sz val="8"/>
        <color rgb="FF231F20"/>
        <rFont val="Arial"/>
        <family val="2"/>
      </rPr>
      <t>223</t>
    </r>
    <r>
      <rPr>
        <sz val="8"/>
        <color rgb="FF231F20"/>
        <rFont val="Calibri"/>
        <family val="2"/>
      </rPr>
      <t>, 291– 302.</t>
    </r>
  </si>
  <si>
    <r>
      <rPr>
        <sz val="8"/>
        <color rgb="FF231F20"/>
        <rFont val="Calibri"/>
        <family val="2"/>
      </rPr>
      <t xml:space="preserve">Zhou, X., Brandle, J.R., Awada, T.N., Schoeneberger, M.M., Martin, D.L., Xin, Y.
</t>
    </r>
    <r>
      <rPr>
        <sz val="8"/>
        <color rgb="FF231F20"/>
        <rFont val="Calibri"/>
        <family val="2"/>
      </rPr>
      <t xml:space="preserve">and  Tang,  Z.  2011  The  use  of  forest-derived  specific  gravity  for  the conversion  of  volume  to  biomass  for  open-grown  trees  on  agricultural land. </t>
    </r>
    <r>
      <rPr>
        <i/>
        <sz val="8"/>
        <color rgb="FF231F20"/>
        <rFont val="Calibri"/>
        <family val="2"/>
      </rPr>
      <t xml:space="preserve">Biomass Bioenergy. </t>
    </r>
    <r>
      <rPr>
        <sz val="8"/>
        <color rgb="FF231F20"/>
        <rFont val="Arial"/>
        <family val="2"/>
      </rPr>
      <t>35</t>
    </r>
    <r>
      <rPr>
        <sz val="8"/>
        <color rgb="FF231F20"/>
        <rFont val="Calibri"/>
        <family val="2"/>
      </rPr>
      <t xml:space="preserve">, 1721– 1731.
</t>
    </r>
    <r>
      <rPr>
        <sz val="12"/>
        <color rgb="FF231F20"/>
        <rFont val="Arial"/>
        <family val="2"/>
      </rPr>
      <t xml:space="preserve">Appendix
</t>
    </r>
    <r>
      <rPr>
        <sz val="12"/>
        <color rgb="FF231F20"/>
        <rFont val="Arial"/>
        <family val="2"/>
      </rPr>
      <t xml:space="preserve">Preliminary analyses and equation modifications
</t>
    </r>
    <r>
      <rPr>
        <sz val="9"/>
        <color rgb="FF231F20"/>
        <rFont val="Calibri"/>
        <family val="2"/>
      </rPr>
      <t>As  discussed  above,  equations  from  55  biomass  studies  were modified  to  fit  our criteria for estimating aboveground  biomass. Nine of these 55 were complete regression refits of raw biomass data  published  (</t>
    </r>
    <r>
      <rPr>
        <sz val="9"/>
        <color rgb="FF2E3092"/>
        <rFont val="Calibri"/>
        <family val="2"/>
      </rPr>
      <t xml:space="preserve">Storey </t>
    </r>
    <r>
      <rPr>
        <i/>
        <sz val="9"/>
        <color rgb="FF2E3092"/>
        <rFont val="Calibri"/>
        <family val="2"/>
      </rPr>
      <t>et  al</t>
    </r>
    <r>
      <rPr>
        <sz val="9"/>
        <color rgb="FF2E3092"/>
        <rFont val="Calibri"/>
        <family val="2"/>
      </rPr>
      <t>.,  1955</t>
    </r>
    <r>
      <rPr>
        <sz val="9"/>
        <color rgb="FF231F20"/>
        <rFont val="Calibri"/>
        <family val="2"/>
      </rPr>
      <t xml:space="preserve">; </t>
    </r>
    <r>
      <rPr>
        <sz val="9"/>
        <color rgb="FF2E3092"/>
        <rFont val="Calibri"/>
        <family val="2"/>
      </rPr>
      <t>Sollins  and  Anderson,  1971</t>
    </r>
    <r>
      <rPr>
        <sz val="9"/>
        <color rgb="FF231F20"/>
        <rFont val="Calibri"/>
        <family val="2"/>
      </rPr>
      <t xml:space="preserve">; </t>
    </r>
    <r>
      <rPr>
        <sz val="9"/>
        <color rgb="FF2E3092"/>
        <rFont val="Calibri"/>
        <family val="2"/>
      </rPr>
      <t>Schnell,  1976</t>
    </r>
    <r>
      <rPr>
        <sz val="9"/>
        <color rgb="FF231F20"/>
        <rFont val="Calibri"/>
        <family val="2"/>
      </rPr>
      <t xml:space="preserve">;  </t>
    </r>
    <r>
      <rPr>
        <sz val="9"/>
        <color rgb="FF2E3092"/>
        <rFont val="Calibri"/>
        <family val="2"/>
      </rPr>
      <t>Johnston  and  Bartos,  1977</t>
    </r>
    <r>
      <rPr>
        <sz val="9"/>
        <color rgb="FF231F20"/>
        <rFont val="Calibri"/>
        <family val="2"/>
      </rPr>
      <t xml:space="preserve">;  </t>
    </r>
    <r>
      <rPr>
        <sz val="9"/>
        <color rgb="FF2E3092"/>
        <rFont val="Calibri"/>
        <family val="2"/>
      </rPr>
      <t xml:space="preserve">Miller  </t>
    </r>
    <r>
      <rPr>
        <i/>
        <sz val="9"/>
        <color rgb="FF2E3092"/>
        <rFont val="Calibri"/>
        <family val="2"/>
      </rPr>
      <t>et  al</t>
    </r>
    <r>
      <rPr>
        <sz val="9"/>
        <color rgb="FF2E3092"/>
        <rFont val="Calibri"/>
        <family val="2"/>
      </rPr>
      <t>.,  1981</t>
    </r>
    <r>
      <rPr>
        <sz val="9"/>
        <color rgb="FF231F20"/>
        <rFont val="Calibri"/>
        <family val="2"/>
      </rPr>
      <t xml:space="preserve">; </t>
    </r>
    <r>
      <rPr>
        <sz val="9"/>
        <color rgb="FF2E3092"/>
        <rFont val="Calibri"/>
        <family val="2"/>
      </rPr>
      <t>Strong and Roi, 1983</t>
    </r>
    <r>
      <rPr>
        <sz val="9"/>
        <color rgb="FF231F20"/>
        <rFont val="Calibri"/>
        <family val="2"/>
      </rPr>
      <t xml:space="preserve">; </t>
    </r>
    <r>
      <rPr>
        <sz val="9"/>
        <color rgb="FF2E3092"/>
        <rFont val="Calibri"/>
        <family val="2"/>
      </rPr>
      <t>Sabatia, 2007</t>
    </r>
    <r>
      <rPr>
        <sz val="9"/>
        <color rgb="FF231F20"/>
        <rFont val="Calibri"/>
        <family val="2"/>
      </rPr>
      <t>) or graciously obtained from the authors (</t>
    </r>
    <r>
      <rPr>
        <sz val="9"/>
        <color rgb="FF2E3092"/>
        <rFont val="Calibri"/>
        <family val="2"/>
      </rPr>
      <t xml:space="preserve">Karlik and Chojnacky unpublished </t>
    </r>
    <r>
      <rPr>
        <sz val="9"/>
        <color rgb="FF231F20"/>
        <rFont val="Calibri"/>
        <family val="2"/>
      </rPr>
      <t xml:space="preserve">(biomass data col- lected by </t>
    </r>
    <r>
      <rPr>
        <sz val="9"/>
        <color rgb="FF2E3092"/>
        <rFont val="Calibri"/>
        <family val="2"/>
      </rPr>
      <t>Karlik and McKay, 2002</t>
    </r>
    <r>
      <rPr>
        <sz val="9"/>
        <color rgb="FF231F20"/>
        <rFont val="Calibri"/>
        <family val="2"/>
      </rPr>
      <t xml:space="preserve">), </t>
    </r>
    <r>
      <rPr>
        <sz val="9"/>
        <color rgb="FF2E3092"/>
        <rFont val="Calibri"/>
        <family val="2"/>
      </rPr>
      <t xml:space="preserve">King </t>
    </r>
    <r>
      <rPr>
        <i/>
        <sz val="9"/>
        <color rgb="FF2E3092"/>
        <rFont val="Calibri"/>
        <family val="2"/>
      </rPr>
      <t>et al</t>
    </r>
    <r>
      <rPr>
        <sz val="9"/>
        <color rgb="FF2E3092"/>
        <rFont val="Calibri"/>
        <family val="2"/>
      </rPr>
      <t>., 2007</t>
    </r>
    <r>
      <rPr>
        <sz val="9"/>
        <color rgb="FF231F20"/>
        <rFont val="Calibri"/>
        <family val="2"/>
      </rPr>
      <t>). Twelve were relatively minor algebraic manipulations of available study infor- mation to obtain desired equation forms (</t>
    </r>
    <r>
      <rPr>
        <sz val="9"/>
        <color rgb="FF2E3092"/>
        <rFont val="Calibri"/>
        <family val="2"/>
      </rPr>
      <t>Weetman and Harland, 1964</t>
    </r>
    <r>
      <rPr>
        <sz val="9"/>
        <color rgb="FF231F20"/>
        <rFont val="Calibri"/>
        <family val="2"/>
      </rPr>
      <t xml:space="preserve">; </t>
    </r>
    <r>
      <rPr>
        <sz val="9"/>
        <color rgb="FF2E3092"/>
        <rFont val="Calibri"/>
        <family val="2"/>
      </rPr>
      <t xml:space="preserve">Harris  </t>
    </r>
    <r>
      <rPr>
        <i/>
        <sz val="9"/>
        <color rgb="FF2E3092"/>
        <rFont val="Calibri"/>
        <family val="2"/>
      </rPr>
      <t>et  al</t>
    </r>
    <r>
      <rPr>
        <sz val="9"/>
        <color rgb="FF2E3092"/>
        <rFont val="Calibri"/>
        <family val="2"/>
      </rPr>
      <t>.,  1973</t>
    </r>
    <r>
      <rPr>
        <sz val="9"/>
        <color rgb="FF231F20"/>
        <rFont val="Calibri"/>
        <family val="2"/>
      </rPr>
      <t xml:space="preserve">; </t>
    </r>
    <r>
      <rPr>
        <sz val="9"/>
        <color rgb="FF2E3092"/>
        <rFont val="Calibri"/>
        <family val="2"/>
      </rPr>
      <t xml:space="preserve">Whittaker  </t>
    </r>
    <r>
      <rPr>
        <i/>
        <sz val="9"/>
        <color rgb="FF2E3092"/>
        <rFont val="Calibri"/>
        <family val="2"/>
      </rPr>
      <t>et  al</t>
    </r>
    <r>
      <rPr>
        <sz val="9"/>
        <color rgb="FF2E3092"/>
        <rFont val="Calibri"/>
        <family val="2"/>
      </rPr>
      <t>.,  1974</t>
    </r>
    <r>
      <rPr>
        <sz val="9"/>
        <color rgb="FF231F20"/>
        <rFont val="Calibri"/>
        <family val="2"/>
      </rPr>
      <t xml:space="preserve">; </t>
    </r>
    <r>
      <rPr>
        <sz val="9"/>
        <color rgb="FF2E3092"/>
        <rFont val="Calibri"/>
        <family val="2"/>
      </rPr>
      <t xml:space="preserve">Reynolds  </t>
    </r>
    <r>
      <rPr>
        <i/>
        <sz val="9"/>
        <color rgb="FF2E3092"/>
        <rFont val="Calibri"/>
        <family val="2"/>
      </rPr>
      <t>et  al</t>
    </r>
    <r>
      <rPr>
        <sz val="9"/>
        <color rgb="FF2E3092"/>
        <rFont val="Calibri"/>
        <family val="2"/>
      </rPr>
      <t>., 1978</t>
    </r>
    <r>
      <rPr>
        <sz val="9"/>
        <color rgb="FF231F20"/>
        <rFont val="Calibri"/>
        <family val="2"/>
      </rPr>
      <t xml:space="preserve">;  </t>
    </r>
    <r>
      <rPr>
        <sz val="9"/>
        <color rgb="FF2E3092"/>
        <rFont val="Calibri"/>
        <family val="2"/>
      </rPr>
      <t>Schnell,  1978</t>
    </r>
    <r>
      <rPr>
        <sz val="9"/>
        <color rgb="FF231F20"/>
        <rFont val="Calibri"/>
        <family val="2"/>
      </rPr>
      <t xml:space="preserve">;  </t>
    </r>
    <r>
      <rPr>
        <sz val="9"/>
        <color rgb="FF2E3092"/>
        <rFont val="Calibri"/>
        <family val="2"/>
      </rPr>
      <t>Whisenant  and  Burzlaff,  1978</t>
    </r>
    <r>
      <rPr>
        <sz val="9"/>
        <color rgb="FF231F20"/>
        <rFont val="Calibri"/>
        <family val="2"/>
      </rPr>
      <t xml:space="preserve">;  </t>
    </r>
    <r>
      <rPr>
        <sz val="9"/>
        <color rgb="FF2E3092"/>
        <rFont val="Calibri"/>
        <family val="2"/>
      </rPr>
      <t xml:space="preserve">Harrington </t>
    </r>
    <r>
      <rPr>
        <i/>
        <sz val="9"/>
        <color rgb="FF2E3092"/>
        <rFont val="Calibri"/>
        <family val="2"/>
      </rPr>
      <t>et  al</t>
    </r>
    <r>
      <rPr>
        <sz val="9"/>
        <color rgb="FF2E3092"/>
        <rFont val="Calibri"/>
        <family val="2"/>
      </rPr>
      <t>.,  1984</t>
    </r>
    <r>
      <rPr>
        <sz val="9"/>
        <color rgb="FF231F20"/>
        <rFont val="Calibri"/>
        <family val="2"/>
      </rPr>
      <t xml:space="preserve">;  </t>
    </r>
    <r>
      <rPr>
        <sz val="9"/>
        <color rgb="FF2E3092"/>
        <rFont val="Calibri"/>
        <family val="2"/>
      </rPr>
      <t>Sachs,  1984</t>
    </r>
    <r>
      <rPr>
        <sz val="9"/>
        <color rgb="FF231F20"/>
        <rFont val="Calibri"/>
        <family val="2"/>
      </rPr>
      <t xml:space="preserve">;  </t>
    </r>
    <r>
      <rPr>
        <sz val="9"/>
        <color rgb="FF2E3092"/>
        <rFont val="Calibri"/>
        <family val="2"/>
      </rPr>
      <t>Tuskan  and  Rensema,  1992</t>
    </r>
    <r>
      <rPr>
        <sz val="9"/>
        <color rgb="FF231F20"/>
        <rFont val="Calibri"/>
        <family val="2"/>
      </rPr>
      <t xml:space="preserve">;  </t>
    </r>
    <r>
      <rPr>
        <sz val="9"/>
        <color rgb="FF2E3092"/>
        <rFont val="Calibri"/>
        <family val="2"/>
      </rPr>
      <t xml:space="preserve">Laxson </t>
    </r>
    <r>
      <rPr>
        <i/>
        <sz val="9"/>
        <color rgb="FF2E3092"/>
        <rFont val="Calibri"/>
        <family val="2"/>
      </rPr>
      <t>et al</t>
    </r>
    <r>
      <rPr>
        <sz val="9"/>
        <color rgb="FF2E3092"/>
        <rFont val="Calibri"/>
        <family val="2"/>
      </rPr>
      <t>., 1997</t>
    </r>
    <r>
      <rPr>
        <sz val="9"/>
        <color rgb="FF231F20"/>
        <rFont val="Calibri"/>
        <family val="2"/>
      </rPr>
      <t xml:space="preserve">; </t>
    </r>
    <r>
      <rPr>
        <sz val="9"/>
        <color rgb="FF2E3092"/>
        <rFont val="Calibri"/>
        <family val="2"/>
      </rPr>
      <t xml:space="preserve">Naidu </t>
    </r>
    <r>
      <rPr>
        <i/>
        <sz val="9"/>
        <color rgb="FF2E3092"/>
        <rFont val="Calibri"/>
        <family val="2"/>
      </rPr>
      <t>et al</t>
    </r>
    <r>
      <rPr>
        <sz val="9"/>
        <color rgb="FF2E3092"/>
        <rFont val="Calibri"/>
        <family val="2"/>
      </rPr>
      <t>., 1998</t>
    </r>
    <r>
      <rPr>
        <sz val="9"/>
        <color rgb="FF231F20"/>
        <rFont val="Calibri"/>
        <family val="2"/>
      </rPr>
      <t xml:space="preserve">; </t>
    </r>
    <r>
      <rPr>
        <sz val="9"/>
        <color rgb="FF2E3092"/>
        <rFont val="Calibri"/>
        <family val="2"/>
      </rPr>
      <t xml:space="preserve">Seiler </t>
    </r>
    <r>
      <rPr>
        <i/>
        <sz val="9"/>
        <color rgb="FF2E3092"/>
        <rFont val="Calibri"/>
        <family val="2"/>
      </rPr>
      <t>et al</t>
    </r>
    <r>
      <rPr>
        <sz val="9"/>
        <color rgb="FF2E3092"/>
        <rFont val="Calibri"/>
        <family val="2"/>
      </rPr>
      <t>., 2009</t>
    </r>
    <r>
      <rPr>
        <sz val="9"/>
        <color rgb="FF231F20"/>
        <rFont val="Calibri"/>
        <family val="2"/>
      </rPr>
      <t xml:space="preserve">). The remaining 34 studies involved modifications where 9 were regression refits ofequationstoeliminate heightasapredictorvariable, 7 combined biomass components among similar studies, 15 needed an auxil- iary  foliage  equation  to  estimate  total  aboveground  biomass (1 also needed height elimination), and 4 required other analyses.
</t>
    </r>
    <r>
      <rPr>
        <sz val="9"/>
        <color rgb="FF231F20"/>
        <rFont val="Calibri"/>
        <family val="2"/>
      </rPr>
      <t xml:space="preserve">When  regression  was  involved  in  these  modifications,  three principles were followed:
</t>
    </r>
    <r>
      <rPr>
        <sz val="9"/>
        <color rgb="FF231F20"/>
        <rFont val="Calibri"/>
        <family val="2"/>
      </rPr>
      <t xml:space="preserve">Models were devised to best fit data only within the diameter range  of  the  particular  study,  either  by polynomial  regression (with weight as a function of diameter where needed) or loga- rithmic   regression   that   sometimes   included   an   additional diameter-term for more flexibility in regression [ln(biomass)
</t>
    </r>
    <r>
      <rPr>
        <i/>
        <sz val="9"/>
        <color rgb="FF231F20"/>
        <rFont val="Calibri"/>
        <family val="2"/>
      </rPr>
      <t xml:space="preserve">a     b </t>
    </r>
    <r>
      <rPr>
        <sz val="9"/>
        <color rgb="FF231F20"/>
        <rFont val="Calibri"/>
        <family val="2"/>
      </rPr>
      <t xml:space="preserve">ln(diameter)     </t>
    </r>
    <r>
      <rPr>
        <i/>
        <sz val="9"/>
        <color rgb="FF231F20"/>
        <rFont val="Calibri"/>
        <family val="2"/>
      </rPr>
      <t xml:space="preserve">c </t>
    </r>
    <r>
      <rPr>
        <sz val="9"/>
        <color rgb="FF231F20"/>
        <rFont val="Calibri"/>
        <family val="2"/>
      </rPr>
      <t xml:space="preserve">diameter].
</t>
    </r>
    <r>
      <rPr>
        <sz val="9"/>
        <color rgb="FF231F20"/>
        <rFont val="Calibri"/>
        <family val="2"/>
      </rPr>
      <t xml:space="preserve">If predicted data from equations (pseudodata) were needed for regression  refit,  these  were  generated  uniformly  within  the diameter ranges of the equations given in studies (extrapolation outside this range was avoided except for a few cases).
</t>
    </r>
    <r>
      <rPr>
        <sz val="9"/>
        <color rgb="FF231F20"/>
        <rFont val="Calibri"/>
        <family val="2"/>
      </rPr>
      <t>If auxiliary FIA data (</t>
    </r>
    <r>
      <rPr>
        <sz val="9"/>
        <color rgb="FF2E3092"/>
        <rFont val="Calibri"/>
        <family val="2"/>
      </rPr>
      <t>FIA, 2010</t>
    </r>
    <r>
      <rPr>
        <sz val="9"/>
        <color rgb="FF231F20"/>
        <rFont val="Calibri"/>
        <family val="2"/>
      </rPr>
      <t xml:space="preserve">) were needed (for elimination of height or for other calculations, as described below), they were selected so as to correspond to the original study’s geographic area,  species,  stand  origin  (plantation  or  natural  stand),  and explicit diameter range.
</t>
    </r>
    <r>
      <rPr>
        <i/>
        <sz val="10"/>
        <color rgb="FF231F20"/>
        <rFont val="Calibri"/>
        <family val="2"/>
      </rPr>
      <t xml:space="preserve">Eliminating height variable
</t>
    </r>
    <r>
      <rPr>
        <sz val="9"/>
        <color rgb="FF231F20"/>
        <rFont val="Calibri"/>
        <family val="2"/>
      </rPr>
      <t>Equations from 9 studies were refit as a function of diameter either by using author-published height-to-diameter equations (</t>
    </r>
    <r>
      <rPr>
        <sz val="9"/>
        <color rgb="FF2E3092"/>
        <rFont val="Calibri"/>
        <family val="2"/>
      </rPr>
      <t>Ralston and  Prince,  1965</t>
    </r>
    <r>
      <rPr>
        <sz val="9"/>
        <color rgb="FF231F20"/>
        <rFont val="Calibri"/>
        <family val="2"/>
      </rPr>
      <t xml:space="preserve">;  </t>
    </r>
    <r>
      <rPr>
        <sz val="9"/>
        <color rgb="FF2E3092"/>
        <rFont val="Calibri"/>
        <family val="2"/>
      </rPr>
      <t>Bella  and  De  Franceschi,  1980</t>
    </r>
    <r>
      <rPr>
        <sz val="9"/>
        <color rgb="FF231F20"/>
        <rFont val="Calibri"/>
        <family val="2"/>
      </rPr>
      <t xml:space="preserve">)  or  by  using select </t>
    </r>
    <r>
      <rPr>
        <sz val="9"/>
        <color rgb="FF2E3092"/>
        <rFont val="Calibri"/>
        <family val="2"/>
      </rPr>
      <t xml:space="preserve">FIA (2010) </t>
    </r>
    <r>
      <rPr>
        <sz val="9"/>
        <color rgb="FF231F20"/>
        <rFont val="Calibri"/>
        <family val="2"/>
      </rPr>
      <t xml:space="preserve">data to predict biomass (using published equa- tion) fromheightanddiameter, thenrefitting asafunctionofdiam- eter. In other words, the regression refit averaged the effect of the height variable by fitting a new equation based on diameter only. The 7 studies needing additional datato estimate biomass from
</t>
    </r>
    <r>
      <rPr>
        <sz val="9"/>
        <color rgb="FF231F20"/>
        <rFont val="Calibri"/>
        <family val="2"/>
      </rPr>
      <t>height  and  diameter  were  matched  with  FIA  data  for  a  large</t>
    </r>
  </si>
  <si>
    <r>
      <rPr>
        <sz val="9"/>
        <color rgb="FF231F20"/>
        <rFont val="Calibri"/>
        <family val="2"/>
      </rPr>
      <t xml:space="preserve">population of trees of similar geography (generally a state), similar
</t>
    </r>
    <r>
      <rPr>
        <sz val="9"/>
        <color rgb="FF231F20"/>
        <rFont val="Calibri"/>
        <family val="2"/>
      </rPr>
      <t>stand origin, and within the diameter range of species of respective studies (</t>
    </r>
    <r>
      <rPr>
        <sz val="9"/>
        <color rgb="FF2E3092"/>
        <rFont val="Calibri"/>
        <family val="2"/>
      </rPr>
      <t>Clark and Taras, 1976</t>
    </r>
    <r>
      <rPr>
        <sz val="9"/>
        <color rgb="FF231F20"/>
        <rFont val="Calibri"/>
        <family val="2"/>
      </rPr>
      <t xml:space="preserve">; </t>
    </r>
    <r>
      <rPr>
        <sz val="9"/>
        <color rgb="FF2E3092"/>
        <rFont val="Calibri"/>
        <family val="2"/>
      </rPr>
      <t>Alban and Laidly, 1982</t>
    </r>
    <r>
      <rPr>
        <sz val="9"/>
        <color rgb="FF231F20"/>
        <rFont val="Calibri"/>
        <family val="2"/>
      </rPr>
      <t xml:space="preserve">; Van </t>
    </r>
    <r>
      <rPr>
        <sz val="9"/>
        <color rgb="FF2E3092"/>
        <rFont val="Calibri"/>
        <family val="2"/>
      </rPr>
      <t xml:space="preserve">Lear </t>
    </r>
    <r>
      <rPr>
        <i/>
        <sz val="9"/>
        <color rgb="FF2E3092"/>
        <rFont val="Calibri"/>
        <family val="2"/>
      </rPr>
      <t>et  al</t>
    </r>
    <r>
      <rPr>
        <sz val="9"/>
        <color rgb="FF2E3092"/>
        <rFont val="Calibri"/>
        <family val="2"/>
      </rPr>
      <t>.,  1986</t>
    </r>
    <r>
      <rPr>
        <sz val="9"/>
        <color rgb="FF231F20"/>
        <rFont val="Calibri"/>
        <family val="2"/>
      </rPr>
      <t xml:space="preserve">; </t>
    </r>
    <r>
      <rPr>
        <sz val="9"/>
        <color rgb="FF2E3092"/>
        <rFont val="Calibri"/>
        <family val="2"/>
      </rPr>
      <t>Jokela  and  Martin,  2000</t>
    </r>
    <r>
      <rPr>
        <sz val="9"/>
        <color rgb="FF231F20"/>
        <rFont val="Calibri"/>
        <family val="2"/>
      </rPr>
      <t xml:space="preserve">; </t>
    </r>
    <r>
      <rPr>
        <sz val="9"/>
        <color rgb="FF2E3092"/>
        <rFont val="Calibri"/>
        <family val="2"/>
      </rPr>
      <t xml:space="preserve">Rubilar </t>
    </r>
    <r>
      <rPr>
        <i/>
        <sz val="9"/>
        <color rgb="FF2E3092"/>
        <rFont val="Calibri"/>
        <family val="2"/>
      </rPr>
      <t>et  al</t>
    </r>
    <r>
      <rPr>
        <sz val="9"/>
        <color rgb="FF2E3092"/>
        <rFont val="Calibri"/>
        <family val="2"/>
      </rPr>
      <t>.,  2005</t>
    </r>
    <r>
      <rPr>
        <sz val="9"/>
        <color rgb="FF231F20"/>
        <rFont val="Calibri"/>
        <family val="2"/>
      </rPr>
      <t>). Geo- graphic  exceptions  included  use  of  Alaska  and  Washington  FIA data for a British Columbia study (</t>
    </r>
    <r>
      <rPr>
        <sz val="9"/>
        <color rgb="FF2E3092"/>
        <rFont val="Calibri"/>
        <family val="2"/>
      </rPr>
      <t xml:space="preserve">Standish </t>
    </r>
    <r>
      <rPr>
        <i/>
        <sz val="9"/>
        <color rgb="FF2E3092"/>
        <rFont val="Calibri"/>
        <family val="2"/>
      </rPr>
      <t>et al</t>
    </r>
    <r>
      <rPr>
        <sz val="9"/>
        <color rgb="FF2E3092"/>
        <rFont val="Calibri"/>
        <family val="2"/>
      </rPr>
      <t>., 1985</t>
    </r>
    <r>
      <rPr>
        <sz val="9"/>
        <color rgb="FF231F20"/>
        <rFont val="Calibri"/>
        <family val="2"/>
      </rPr>
      <t>), and use of all plantation poplar data in the FIA database for a Washington study (</t>
    </r>
    <r>
      <rPr>
        <sz val="9"/>
        <color rgb="FF2E3092"/>
        <rFont val="Calibri"/>
        <family val="2"/>
      </rPr>
      <t>Zabek and Prescott, 2006</t>
    </r>
    <r>
      <rPr>
        <sz val="9"/>
        <color rgb="FF231F20"/>
        <rFont val="Calibri"/>
        <family val="2"/>
      </rPr>
      <t xml:space="preserve">) because less than 2,000 planta- tion poplar trees were measured in the entire US and less than 50 in Washington.
</t>
    </r>
    <r>
      <rPr>
        <i/>
        <sz val="10"/>
        <color rgb="FF231F20"/>
        <rFont val="Calibri"/>
        <family val="2"/>
      </rPr>
      <t xml:space="preserve">Combining studies
</t>
    </r>
    <r>
      <rPr>
        <sz val="9"/>
        <color rgb="FF231F20"/>
        <rFont val="Calibri"/>
        <family val="2"/>
      </rPr>
      <t xml:space="preserve">There  were  few biomass  equations  for  western  North  American species   –   particularly  large-diameter  trees   –   but  there  were some studies that reported either crown (foliage and branch) or bole (wood and bark) biomass equations, suggesting opportunities for combining equations among studies:
</t>
    </r>
    <r>
      <rPr>
        <sz val="9"/>
        <color rgb="FF231F20"/>
        <rFont val="Calibri"/>
        <family val="2"/>
      </rPr>
      <t>A  large  study  excluding  crown  biomass  (</t>
    </r>
    <r>
      <rPr>
        <sz val="9"/>
        <color rgb="FF2E3092"/>
        <rFont val="Calibri"/>
        <family val="2"/>
      </rPr>
      <t xml:space="preserve">Means  </t>
    </r>
    <r>
      <rPr>
        <i/>
        <sz val="9"/>
        <color rgb="FF2E3092"/>
        <rFont val="Calibri"/>
        <family val="2"/>
      </rPr>
      <t>et  al</t>
    </r>
    <r>
      <rPr>
        <sz val="9"/>
        <color rgb="FF2E3092"/>
        <rFont val="Calibri"/>
        <family val="2"/>
      </rPr>
      <t>.,  1994</t>
    </r>
    <r>
      <rPr>
        <sz val="9"/>
        <color rgb="FF231F20"/>
        <rFont val="Calibri"/>
        <family val="2"/>
      </rPr>
      <t xml:space="preserve">) included 40 stem wood and bark biomass equations for 18 Cali- fornia, Oregon, and Washington conifer species for trees up to 100-  to  over  200-cm  dbh. We first reduced  Means’  equations to  18  by  refitting  when  there  was  more  than  1  equation  per species and then matched these refitted equations with auxil- iary  crown  equations  refit  from  other  studies.  Auxiliary crown equations were constructed by generating genus-scale pseudo- data from 76 foliage and/or branch equation estimates from 34 studies for the western US and Canada.
</t>
    </r>
    <r>
      <rPr>
        <sz val="9"/>
        <color rgb="FF231F20"/>
        <rFont val="Calibri"/>
        <family val="2"/>
      </rPr>
      <t xml:space="preserve">We combined a study of stem material by </t>
    </r>
    <r>
      <rPr>
        <sz val="9"/>
        <color rgb="FF2E3092"/>
        <rFont val="Calibri"/>
        <family val="2"/>
      </rPr>
      <t xml:space="preserve">Duursma </t>
    </r>
    <r>
      <rPr>
        <i/>
        <sz val="9"/>
        <color rgb="FF2E3092"/>
        <rFont val="Calibri"/>
        <family val="2"/>
      </rPr>
      <t>et al</t>
    </r>
    <r>
      <rPr>
        <sz val="9"/>
        <color rgb="FF2E3092"/>
        <rFont val="Calibri"/>
        <family val="2"/>
      </rPr>
      <t xml:space="preserve">. (2007) </t>
    </r>
    <r>
      <rPr>
        <sz val="9"/>
        <color rgb="FF231F20"/>
        <rFont val="Calibri"/>
        <family val="2"/>
      </rPr>
      <t xml:space="preserve">with </t>
    </r>
    <r>
      <rPr>
        <sz val="9"/>
        <color rgb="FF2E3092"/>
        <rFont val="Calibri"/>
        <family val="2"/>
      </rPr>
      <t xml:space="preserve">Brown’s (1978) </t>
    </r>
    <r>
      <rPr>
        <sz val="9"/>
        <color rgb="FF231F20"/>
        <rFont val="Calibri"/>
        <family val="2"/>
      </rPr>
      <t xml:space="preserve">study of crown biomass for the same 10 conifer  species  in  the  Inland  Northwest;  auxiliary  bark  ratios were obtained from Van </t>
    </r>
    <r>
      <rPr>
        <sz val="9"/>
        <color rgb="FF2E3092"/>
        <rFont val="Calibri"/>
        <family val="2"/>
      </rPr>
      <t>Hooser and Chojnacky (1983)</t>
    </r>
    <r>
      <rPr>
        <sz val="9"/>
        <color rgb="FF231F20"/>
        <rFont val="Calibri"/>
        <family val="2"/>
      </rPr>
      <t xml:space="preserve">.
</t>
    </r>
    <r>
      <rPr>
        <sz val="9"/>
        <color rgb="FF231F20"/>
        <rFont val="Calibri"/>
        <family val="2"/>
      </rPr>
      <t>A  Nevada  mountain  mahogany  (</t>
    </r>
    <r>
      <rPr>
        <i/>
        <sz val="9"/>
        <color rgb="FF231F20"/>
        <rFont val="Calibri"/>
        <family val="2"/>
      </rPr>
      <t>Cercocarpus  ledifolius</t>
    </r>
    <r>
      <rPr>
        <sz val="9"/>
        <color rgb="FF231F20"/>
        <rFont val="Calibri"/>
        <family val="2"/>
      </rPr>
      <t>)  study (</t>
    </r>
    <r>
      <rPr>
        <sz val="9"/>
        <color rgb="FF2E3092"/>
        <rFont val="Calibri"/>
        <family val="2"/>
      </rPr>
      <t>Chojnacky,  1984</t>
    </r>
    <r>
      <rPr>
        <sz val="9"/>
        <color rgb="FF231F20"/>
        <rFont val="Calibri"/>
        <family val="2"/>
      </rPr>
      <t xml:space="preserve">)  lacked  foliage,  so  a  6  per  cent  foliage-to- (wood     bark     branch)   ratio   devised   from   </t>
    </r>
    <r>
      <rPr>
        <sz val="9"/>
        <color rgb="FF2E3092"/>
        <rFont val="Calibri"/>
        <family val="2"/>
      </rPr>
      <t xml:space="preserve">Whittaker   and Niering   (1975)  </t>
    </r>
    <r>
      <rPr>
        <i/>
        <sz val="9"/>
        <color rgb="FF231F20"/>
        <rFont val="Calibri"/>
        <family val="2"/>
      </rPr>
      <t xml:space="preserve">C.   breviflorus   </t>
    </r>
    <r>
      <rPr>
        <sz val="9"/>
        <color rgb="FF231F20"/>
        <rFont val="Calibri"/>
        <family val="2"/>
      </rPr>
      <t>data   were   used,   and   missing branch material less than 3.8 cm was extrapolated from ratios of  known  branch  material  mass  (for  diameters  between  3.8 and 7.6 cm). Also for Nevada, a pinyon and juniper study (</t>
    </r>
    <r>
      <rPr>
        <sz val="9"/>
        <color rgb="FF2E3092"/>
        <rFont val="Calibri"/>
        <family val="2"/>
      </rPr>
      <t>Choj- nackyand Moisen, 1993</t>
    </r>
    <r>
      <rPr>
        <sz val="9"/>
        <color rgb="FF231F20"/>
        <rFont val="Calibri"/>
        <family val="2"/>
      </rPr>
      <t>) required volume equations (</t>
    </r>
    <r>
      <rPr>
        <sz val="9"/>
        <color rgb="FF2E3092"/>
        <rFont val="Calibri"/>
        <family val="2"/>
      </rPr>
      <t>Chojnacky, 1985</t>
    </r>
    <r>
      <rPr>
        <sz val="9"/>
        <color rgb="FF231F20"/>
        <rFont val="Calibri"/>
        <family val="2"/>
      </rPr>
      <t xml:space="preserve">; </t>
    </r>
    <r>
      <rPr>
        <sz val="9"/>
        <color rgb="FF2E3092"/>
        <rFont val="Calibri"/>
        <family val="2"/>
      </rPr>
      <t>Chojnacky, 1987</t>
    </r>
    <r>
      <rPr>
        <sz val="9"/>
        <color rgb="FF231F20"/>
        <rFont val="Calibri"/>
        <family val="2"/>
      </rPr>
      <t xml:space="preserve">) for a conversion method that also used FIA data.
</t>
    </r>
    <r>
      <rPr>
        <sz val="9"/>
        <color rgb="FF231F20"/>
        <rFont val="Calibri"/>
        <family val="2"/>
      </rPr>
      <t>A  large-tree  mesquite  (</t>
    </r>
    <r>
      <rPr>
        <i/>
        <sz val="9"/>
        <color rgb="FF231F20"/>
        <rFont val="Calibri"/>
        <family val="2"/>
      </rPr>
      <t xml:space="preserve">Prosopis  </t>
    </r>
    <r>
      <rPr>
        <sz val="9"/>
        <color rgb="FF231F20"/>
        <rFont val="Calibri"/>
        <family val="2"/>
      </rPr>
      <t xml:space="preserve">spp.) equation  was  gained  by combining green-weight biomass equations from El </t>
    </r>
    <r>
      <rPr>
        <sz val="9"/>
        <color rgb="FF2E3092"/>
        <rFont val="Calibri"/>
        <family val="2"/>
      </rPr>
      <t xml:space="preserve">Fadl </t>
    </r>
    <r>
      <rPr>
        <i/>
        <sz val="9"/>
        <color rgb="FF2E3092"/>
        <rFont val="Calibri"/>
        <family val="2"/>
      </rPr>
      <t>et al</t>
    </r>
    <r>
      <rPr>
        <sz val="9"/>
        <color rgb="FF2E3092"/>
        <rFont val="Calibri"/>
        <family val="2"/>
      </rPr>
      <t xml:space="preserve">. (1989)  </t>
    </r>
    <r>
      <rPr>
        <sz val="9"/>
        <color rgb="FF231F20"/>
        <rFont val="Calibri"/>
        <family val="2"/>
      </rPr>
      <t xml:space="preserve">with  wood  moisture  content  data  from  </t>
    </r>
    <r>
      <rPr>
        <sz val="9"/>
        <color rgb="FF2E3092"/>
        <rFont val="Calibri"/>
        <family val="2"/>
      </rPr>
      <t xml:space="preserve">Felker  </t>
    </r>
    <r>
      <rPr>
        <i/>
        <sz val="9"/>
        <color rgb="FF2E3092"/>
        <rFont val="Calibri"/>
        <family val="2"/>
      </rPr>
      <t>et  al</t>
    </r>
    <r>
      <rPr>
        <sz val="9"/>
        <color rgb="FF2E3092"/>
        <rFont val="Calibri"/>
        <family val="2"/>
      </rPr>
      <t>. (1990)</t>
    </r>
    <r>
      <rPr>
        <sz val="9"/>
        <color rgb="FF231F20"/>
        <rFont val="Calibri"/>
        <family val="2"/>
      </rPr>
      <t xml:space="preserve">.
</t>
    </r>
    <r>
      <rPr>
        <sz val="9"/>
        <color rgb="FF231F20"/>
        <rFont val="Calibri"/>
        <family val="2"/>
      </rPr>
      <t>Finally,  a  Douglas-fir  (</t>
    </r>
    <r>
      <rPr>
        <i/>
        <sz val="9"/>
        <color rgb="FF231F20"/>
        <rFont val="Calibri"/>
        <family val="2"/>
      </rPr>
      <t xml:space="preserve">Pseudotsuga  menziesii)  </t>
    </r>
    <r>
      <rPr>
        <sz val="9"/>
        <color rgb="FF231F20"/>
        <rFont val="Calibri"/>
        <family val="2"/>
      </rPr>
      <t xml:space="preserve">crown  biomass equation for trees 85 to 155 cm dbh was obtained by combining </t>
    </r>
    <r>
      <rPr>
        <sz val="9"/>
        <color rgb="FF2E3092"/>
        <rFont val="Calibri"/>
        <family val="2"/>
      </rPr>
      <t xml:space="preserve">Ishii  and  Kadotani’s  (2006)  </t>
    </r>
    <r>
      <rPr>
        <sz val="9"/>
        <color rgb="FF231F20"/>
        <rFont val="Calibri"/>
        <family val="2"/>
      </rPr>
      <t xml:space="preserve">branch  biomass  equation  with </t>
    </r>
    <r>
      <rPr>
        <sz val="9"/>
        <color rgb="FF2E3092"/>
        <rFont val="Calibri"/>
        <family val="2"/>
      </rPr>
      <t xml:space="preserve">McCain’s (1994) </t>
    </r>
    <r>
      <rPr>
        <sz val="9"/>
        <color rgb="FF231F20"/>
        <rFont val="Calibri"/>
        <family val="2"/>
      </rPr>
      <t xml:space="preserve">foliage equation.
</t>
    </r>
    <r>
      <rPr>
        <i/>
        <sz val="10"/>
        <color rgb="FF231F20"/>
        <rFont val="Calibri"/>
        <family val="2"/>
      </rPr>
      <t xml:space="preserve">Foliage equation additions
</t>
    </r>
    <r>
      <rPr>
        <sz val="9"/>
        <color rgb="FF231F20"/>
        <rFont val="Calibri"/>
        <family val="2"/>
      </rPr>
      <t>There were  15  studies  including  35  species  in  19  genera where, because it was winter, stem wood, bark, and branches were mea- sured but foliage (a minor part of tree biomass) was not. Forty-four percent of these species were oaks (</t>
    </r>
    <r>
      <rPr>
        <i/>
        <sz val="9"/>
        <color rgb="FF231F20"/>
        <rFont val="Calibri"/>
        <family val="2"/>
      </rPr>
      <t>Quercus</t>
    </r>
    <r>
      <rPr>
        <sz val="9"/>
        <color rgb="FF231F20"/>
        <rFont val="Calibri"/>
        <family val="2"/>
      </rPr>
      <t>) and maples (</t>
    </r>
    <r>
      <rPr>
        <i/>
        <sz val="9"/>
        <color rgb="FF231F20"/>
        <rFont val="Calibri"/>
        <family val="2"/>
      </rPr>
      <t>Acer</t>
    </r>
    <r>
      <rPr>
        <sz val="9"/>
        <color rgb="FF231F20"/>
        <rFont val="Calibri"/>
        <family val="2"/>
      </rPr>
      <t xml:space="preserve">). The rest were eastern hardwoods, except for poplar (in British Col-
</t>
    </r>
    <r>
      <rPr>
        <sz val="9"/>
        <color rgb="FF231F20"/>
        <rFont val="Calibri"/>
        <family val="2"/>
      </rPr>
      <t>umbia),  eastern  redcedar  (</t>
    </r>
    <r>
      <rPr>
        <i/>
        <sz val="9"/>
        <color rgb="FF231F20"/>
        <rFont val="Calibri"/>
        <family val="2"/>
      </rPr>
      <t>J.  virginiana)</t>
    </r>
    <r>
      <rPr>
        <sz val="9"/>
        <color rgb="FF231F20"/>
        <rFont val="Calibri"/>
        <family val="2"/>
      </rPr>
      <t>,  and  eastern  hemlock</t>
    </r>
  </si>
  <si>
    <r>
      <rPr>
        <sz val="9"/>
        <color rgb="FF231F20"/>
        <rFont val="Calibri"/>
        <family val="2"/>
      </rPr>
      <t>(</t>
    </r>
    <r>
      <rPr>
        <i/>
        <sz val="9"/>
        <color rgb="FF231F20"/>
        <rFont val="Calibri"/>
        <family val="2"/>
      </rPr>
      <t>Tsuga canadensis)</t>
    </r>
    <r>
      <rPr>
        <sz val="9"/>
        <color rgb="FF231F20"/>
        <rFont val="Calibri"/>
        <family val="2"/>
      </rPr>
      <t xml:space="preserve">. We grouped 190 foliage equations from our
</t>
    </r>
    <r>
      <rPr>
        <sz val="9"/>
        <color rgb="FF231F20"/>
        <rFont val="Calibri"/>
        <family val="2"/>
      </rPr>
      <t>database  by  genus,  and  used  them  to  estimate  foliage  at  a genus  scale  for  the  15  studies.  However,  the  maple  equation was  also  used  for  6  other  genera  (dogwood  (</t>
    </r>
    <r>
      <rPr>
        <i/>
        <sz val="9"/>
        <color rgb="FF231F20"/>
        <rFont val="Calibri"/>
        <family val="2"/>
      </rPr>
      <t>Cornus</t>
    </r>
    <r>
      <rPr>
        <sz val="9"/>
        <color rgb="FF231F20"/>
        <rFont val="Calibri"/>
        <family val="2"/>
      </rPr>
      <t>),  sassafras (</t>
    </r>
    <r>
      <rPr>
        <i/>
        <sz val="9"/>
        <color rgb="FF231F20"/>
        <rFont val="Calibri"/>
        <family val="2"/>
      </rPr>
      <t>Sassafras</t>
    </r>
    <r>
      <rPr>
        <sz val="9"/>
        <color rgb="FF231F20"/>
        <rFont val="Calibri"/>
        <family val="2"/>
      </rPr>
      <t>), sourwood (</t>
    </r>
    <r>
      <rPr>
        <i/>
        <sz val="9"/>
        <color rgb="FF231F20"/>
        <rFont val="Calibri"/>
        <family val="2"/>
      </rPr>
      <t>Oxydendrum</t>
    </r>
    <r>
      <rPr>
        <sz val="9"/>
        <color rgb="FF231F20"/>
        <rFont val="Calibri"/>
        <family val="2"/>
      </rPr>
      <t>), sycamore (</t>
    </r>
    <r>
      <rPr>
        <i/>
        <sz val="9"/>
        <color rgb="FF231F20"/>
        <rFont val="Calibri"/>
        <family val="2"/>
      </rPr>
      <t>Platanus</t>
    </r>
    <r>
      <rPr>
        <sz val="9"/>
        <color rgb="FF231F20"/>
        <rFont val="Calibri"/>
        <family val="2"/>
      </rPr>
      <t>), tupelo (</t>
    </r>
    <r>
      <rPr>
        <i/>
        <sz val="9"/>
        <color rgb="FF231F20"/>
        <rFont val="Calibri"/>
        <family val="2"/>
      </rPr>
      <t>Nyssa</t>
    </r>
    <r>
      <rPr>
        <sz val="9"/>
        <color rgb="FF231F20"/>
        <rFont val="Calibri"/>
        <family val="2"/>
      </rPr>
      <t>), and locust (</t>
    </r>
    <r>
      <rPr>
        <i/>
        <sz val="9"/>
        <color rgb="FF231F20"/>
        <rFont val="Calibri"/>
        <family val="2"/>
      </rPr>
      <t>Robinia</t>
    </r>
    <r>
      <rPr>
        <sz val="9"/>
        <color rgb="FF231F20"/>
        <rFont val="Calibri"/>
        <family val="2"/>
      </rPr>
      <t xml:space="preserve">)) because pseudodata for these were based on 3 or fewer equations each and their pseudodatavariation was within that of maple.
</t>
    </r>
    <r>
      <rPr>
        <i/>
        <sz val="10"/>
        <color rgb="FF231F20"/>
        <rFont val="Calibri"/>
        <family val="2"/>
      </rPr>
      <t xml:space="preserve">Miscellaneous modifications
</t>
    </r>
    <r>
      <rPr>
        <sz val="9"/>
        <color rgb="FF231F20"/>
        <rFont val="Calibri"/>
        <family val="2"/>
      </rPr>
      <t xml:space="preserve">Four other studies required modification:
</t>
    </r>
    <r>
      <rPr>
        <sz val="9"/>
        <color rgb="FF231F20"/>
        <rFont val="Calibri"/>
        <family val="2"/>
      </rPr>
      <t xml:space="preserve">Biomass equations reported by </t>
    </r>
    <r>
      <rPr>
        <sz val="9"/>
        <color rgb="FF2E3092"/>
        <rFont val="Calibri"/>
        <family val="2"/>
      </rPr>
      <t xml:space="preserve">Perala and Alban (1994) </t>
    </r>
    <r>
      <rPr>
        <sz val="9"/>
        <color rgb="FF231F20"/>
        <rFont val="Calibri"/>
        <family val="2"/>
      </rPr>
      <t xml:space="preserve">were recalculated  by  averaging  pseudodata  from  equations  devel- oped for different soil types, and in a few cases also by using author-published  height-to-dbh  equations,  to  eliminate  soil types and height in refits.
</t>
    </r>
    <r>
      <rPr>
        <sz val="9"/>
        <color rgb="FF2E3092"/>
        <rFont val="Calibri"/>
        <family val="2"/>
      </rPr>
      <t xml:space="preserve">Reiners  (1972)  </t>
    </r>
    <r>
      <rPr>
        <sz val="9"/>
        <color rgb="FF231F20"/>
        <rFont val="Calibri"/>
        <family val="2"/>
      </rPr>
      <t xml:space="preserve">published  biomass  equations  for  Minnesota species but did not report a maximum dbh needed to generate pseudodata;  basal  area  and  trees  per  area  for  each  species were reported instead of dbh range. Therefore, </t>
    </r>
    <r>
      <rPr>
        <sz val="9"/>
        <color rgb="FF2E3092"/>
        <rFont val="Calibri"/>
        <family val="2"/>
      </rPr>
      <t xml:space="preserve">FIA (2010) </t>
    </r>
    <r>
      <rPr>
        <sz val="9"/>
        <color rgb="FF231F20"/>
        <rFont val="Calibri"/>
        <family val="2"/>
      </rPr>
      <t xml:space="preserve">data were used for counties included in the study area to model ‘a maximum dbh for each species’ from basal area and trees per acre  (0.4047  ha);  this  maximum  dbh  was  between  20  and 37 cm  dbh  for  most  species,  but  two  extremes  of  67  and 80 cm were set to 50 cm to guard against possible extrapolation error.
</t>
    </r>
    <r>
      <rPr>
        <sz val="9"/>
        <color rgb="FF2E3092"/>
        <rFont val="Calibri"/>
        <family val="2"/>
      </rPr>
      <t xml:space="preserve">Pearson </t>
    </r>
    <r>
      <rPr>
        <i/>
        <sz val="9"/>
        <color rgb="FF2E3092"/>
        <rFont val="Calibri"/>
        <family val="2"/>
      </rPr>
      <t>et al</t>
    </r>
    <r>
      <rPr>
        <sz val="9"/>
        <color rgb="FF2E3092"/>
        <rFont val="Calibri"/>
        <family val="2"/>
      </rPr>
      <t xml:space="preserve">. (1984) </t>
    </r>
    <r>
      <rPr>
        <sz val="9"/>
        <color rgb="FF231F20"/>
        <rFont val="Calibri"/>
        <family val="2"/>
      </rPr>
      <t>reported lodgepole pine (</t>
    </r>
    <r>
      <rPr>
        <i/>
        <sz val="9"/>
        <color rgb="FF231F20"/>
        <rFont val="Calibri"/>
        <family val="2"/>
      </rPr>
      <t>P. contorta</t>
    </r>
    <r>
      <rPr>
        <sz val="9"/>
        <color rgb="FF231F20"/>
        <rFont val="Calibri"/>
        <family val="2"/>
      </rPr>
      <t xml:space="preserve">) equa- tions  segmented  into  irregular diameter categories that  were refit into single-diameter equations.
</t>
    </r>
    <r>
      <rPr>
        <sz val="9"/>
        <color rgb="FF2E3092"/>
        <rFont val="Calibri"/>
        <family val="2"/>
      </rPr>
      <t xml:space="preserve">Ker  and  van  Raalte  (1981)  </t>
    </r>
    <r>
      <rPr>
        <sz val="9"/>
        <color rgb="FF231F20"/>
        <rFont val="Calibri"/>
        <family val="2"/>
      </rPr>
      <t xml:space="preserve">equations  were  refit  using  crown width and length equations obtained from </t>
    </r>
    <r>
      <rPr>
        <sz val="9"/>
        <color rgb="FF2E3092"/>
        <rFont val="Calibri"/>
        <family val="2"/>
      </rPr>
      <t>Bragg (2001)</t>
    </r>
    <r>
      <rPr>
        <sz val="9"/>
        <color rgb="FF231F20"/>
        <rFont val="Calibri"/>
        <family val="2"/>
      </rPr>
      <t xml:space="preserve">.
</t>
    </r>
    <r>
      <rPr>
        <i/>
        <sz val="10"/>
        <color rgb="FF231F20"/>
        <rFont val="Calibri"/>
        <family val="2"/>
      </rPr>
      <t xml:space="preserve">Excluded studies
</t>
    </r>
    <r>
      <rPr>
        <sz val="9"/>
        <color rgb="FF231F20"/>
        <rFont val="Calibri"/>
        <family val="2"/>
      </rPr>
      <t>Twelve studies were excluded because they summarized or dupli- cated biomass equations reported in other studies that we used (</t>
    </r>
    <r>
      <rPr>
        <sz val="9"/>
        <color rgb="FF2E3092"/>
        <rFont val="Calibri"/>
        <family val="2"/>
      </rPr>
      <t>Baskerville, 1966</t>
    </r>
    <r>
      <rPr>
        <sz val="9"/>
        <color rgb="FF231F20"/>
        <rFont val="Calibri"/>
        <family val="2"/>
      </rPr>
      <t xml:space="preserve">; </t>
    </r>
    <r>
      <rPr>
        <sz val="9"/>
        <color rgb="FF2E3092"/>
        <rFont val="Calibri"/>
        <family val="2"/>
      </rPr>
      <t>Clebsch, 1971</t>
    </r>
    <r>
      <rPr>
        <sz val="9"/>
        <color rgb="FF231F20"/>
        <rFont val="Calibri"/>
        <family val="2"/>
      </rPr>
      <t xml:space="preserve">; </t>
    </r>
    <r>
      <rPr>
        <sz val="9"/>
        <color rgb="FF2E3092"/>
        <rFont val="Calibri"/>
        <family val="2"/>
      </rPr>
      <t xml:space="preserve">Fujimori </t>
    </r>
    <r>
      <rPr>
        <i/>
        <sz val="9"/>
        <color rgb="FF2E3092"/>
        <rFont val="Calibri"/>
        <family val="2"/>
      </rPr>
      <t>et al</t>
    </r>
    <r>
      <rPr>
        <sz val="9"/>
        <color rgb="FF2E3092"/>
        <rFont val="Calibri"/>
        <family val="2"/>
      </rPr>
      <t>., 1976</t>
    </r>
    <r>
      <rPr>
        <sz val="9"/>
        <color rgb="FF231F20"/>
        <rFont val="Calibri"/>
        <family val="2"/>
      </rPr>
      <t xml:space="preserve">; </t>
    </r>
    <r>
      <rPr>
        <sz val="9"/>
        <color rgb="FF2E3092"/>
        <rFont val="Calibri"/>
        <family val="2"/>
      </rPr>
      <t xml:space="preserve">Santantonio </t>
    </r>
    <r>
      <rPr>
        <i/>
        <sz val="9"/>
        <color rgb="FF2E3092"/>
        <rFont val="Calibri"/>
        <family val="2"/>
      </rPr>
      <t>et al</t>
    </r>
    <r>
      <rPr>
        <sz val="9"/>
        <color rgb="FF2E3092"/>
        <rFont val="Calibri"/>
        <family val="2"/>
      </rPr>
      <t>., 1977</t>
    </r>
    <r>
      <rPr>
        <sz val="9"/>
        <color rgb="FF231F20"/>
        <rFont val="Calibri"/>
        <family val="2"/>
      </rPr>
      <t xml:space="preserve">; </t>
    </r>
    <r>
      <rPr>
        <sz val="9"/>
        <color rgb="FF2E3092"/>
        <rFont val="Calibri"/>
        <family val="2"/>
      </rPr>
      <t>Stanek and State, 1978</t>
    </r>
    <r>
      <rPr>
        <sz val="9"/>
        <color rgb="FF231F20"/>
        <rFont val="Calibri"/>
        <family val="2"/>
      </rPr>
      <t xml:space="preserve">; </t>
    </r>
    <r>
      <rPr>
        <sz val="9"/>
        <color rgb="FF2E3092"/>
        <rFont val="Calibri"/>
        <family val="2"/>
      </rPr>
      <t xml:space="preserve">Waring </t>
    </r>
    <r>
      <rPr>
        <i/>
        <sz val="9"/>
        <color rgb="FF2E3092"/>
        <rFont val="Calibri"/>
        <family val="2"/>
      </rPr>
      <t>et al</t>
    </r>
    <r>
      <rPr>
        <sz val="9"/>
        <color rgb="FF2E3092"/>
        <rFont val="Calibri"/>
        <family val="2"/>
      </rPr>
      <t>., 1978</t>
    </r>
    <r>
      <rPr>
        <sz val="9"/>
        <color rgb="FF231F20"/>
        <rFont val="Calibri"/>
        <family val="2"/>
      </rPr>
      <t xml:space="preserve">; </t>
    </r>
    <r>
      <rPr>
        <sz val="9"/>
        <color rgb="FF2E3092"/>
        <rFont val="Calibri"/>
        <family val="2"/>
      </rPr>
      <t>Tritton and Hornbeck, 1982</t>
    </r>
    <r>
      <rPr>
        <sz val="9"/>
        <color rgb="FF231F20"/>
        <rFont val="Calibri"/>
        <family val="2"/>
      </rPr>
      <t xml:space="preserve">; </t>
    </r>
    <r>
      <rPr>
        <sz val="9"/>
        <color rgb="FF2E3092"/>
        <rFont val="Calibri"/>
        <family val="2"/>
      </rPr>
      <t>Rauscher, 1984</t>
    </r>
    <r>
      <rPr>
        <sz val="9"/>
        <color rgb="FF231F20"/>
        <rFont val="Calibri"/>
        <family val="2"/>
      </rPr>
      <t xml:space="preserve">; </t>
    </r>
    <r>
      <rPr>
        <sz val="9"/>
        <color rgb="FF2E3092"/>
        <rFont val="Calibri"/>
        <family val="2"/>
      </rPr>
      <t>Baldwin, 1987</t>
    </r>
    <r>
      <rPr>
        <sz val="9"/>
        <color rgb="FF231F20"/>
        <rFont val="Calibri"/>
        <family val="2"/>
      </rPr>
      <t xml:space="preserve">; </t>
    </r>
    <r>
      <rPr>
        <sz val="9"/>
        <color rgb="FF2E3092"/>
        <rFont val="Calibri"/>
        <family val="2"/>
      </rPr>
      <t>Clark, 1987</t>
    </r>
    <r>
      <rPr>
        <sz val="9"/>
        <color rgb="FF231F20"/>
        <rFont val="Calibri"/>
        <family val="2"/>
      </rPr>
      <t xml:space="preserve">; </t>
    </r>
    <r>
      <rPr>
        <sz val="9"/>
        <color rgb="FF2E3092"/>
        <rFont val="Calibri"/>
        <family val="2"/>
      </rPr>
      <t xml:space="preserve">Felker </t>
    </r>
    <r>
      <rPr>
        <i/>
        <sz val="9"/>
        <color rgb="FF2E3092"/>
        <rFont val="Calibri"/>
        <family val="2"/>
      </rPr>
      <t>et al</t>
    </r>
    <r>
      <rPr>
        <sz val="9"/>
        <color rgb="FF2E3092"/>
        <rFont val="Calibri"/>
        <family val="2"/>
      </rPr>
      <t>., 1990</t>
    </r>
    <r>
      <rPr>
        <sz val="9"/>
        <color rgb="FF231F20"/>
        <rFont val="Calibri"/>
        <family val="2"/>
      </rPr>
      <t xml:space="preserve">; </t>
    </r>
    <r>
      <rPr>
        <sz val="9"/>
        <color rgb="FF2E3092"/>
        <rFont val="Calibri"/>
        <family val="2"/>
      </rPr>
      <t>Ter-Mikaelian and Korzukhin, 1997</t>
    </r>
    <r>
      <rPr>
        <sz val="9"/>
        <color rgb="FF231F20"/>
        <rFont val="Calibri"/>
        <family val="2"/>
      </rPr>
      <t>). Five studies were not  used  because  the  reported  equations  were  not  clear  (</t>
    </r>
    <r>
      <rPr>
        <sz val="9"/>
        <color rgb="FF2E3092"/>
        <rFont val="Calibri"/>
        <family val="2"/>
      </rPr>
      <t>Long and Turner, 1975</t>
    </r>
    <r>
      <rPr>
        <sz val="9"/>
        <color rgb="FF231F20"/>
        <rFont val="Calibri"/>
        <family val="2"/>
      </rPr>
      <t xml:space="preserve">; </t>
    </r>
    <r>
      <rPr>
        <sz val="9"/>
        <color rgb="FF2E3092"/>
        <rFont val="Calibri"/>
        <family val="2"/>
      </rPr>
      <t>Ramseur and Kelly, 1981</t>
    </r>
    <r>
      <rPr>
        <sz val="9"/>
        <color rgb="FF231F20"/>
        <rFont val="Calibri"/>
        <family val="2"/>
      </rPr>
      <t xml:space="preserve">; </t>
    </r>
    <r>
      <rPr>
        <sz val="9"/>
        <color rgb="FF2E3092"/>
        <rFont val="Calibri"/>
        <family val="2"/>
      </rPr>
      <t>Ruark and Bockheim, 1987</t>
    </r>
    <r>
      <rPr>
        <sz val="9"/>
        <color rgb="FF231F20"/>
        <rFont val="Calibri"/>
        <family val="2"/>
      </rPr>
      <t xml:space="preserve">; </t>
    </r>
    <r>
      <rPr>
        <sz val="9"/>
        <color rgb="FF2E3092"/>
        <rFont val="Calibri"/>
        <family val="2"/>
      </rPr>
      <t xml:space="preserve">Tufekcioglu </t>
    </r>
    <r>
      <rPr>
        <i/>
        <sz val="9"/>
        <color rgb="FF2E3092"/>
        <rFont val="Calibri"/>
        <family val="2"/>
      </rPr>
      <t>et al</t>
    </r>
    <r>
      <rPr>
        <sz val="9"/>
        <color rgb="FF2E3092"/>
        <rFont val="Calibri"/>
        <family val="2"/>
      </rPr>
      <t>., 2003</t>
    </r>
    <r>
      <rPr>
        <sz val="9"/>
        <color rgb="FF231F20"/>
        <rFont val="Calibri"/>
        <family val="2"/>
      </rPr>
      <t xml:space="preserve">; </t>
    </r>
    <r>
      <rPr>
        <sz val="9"/>
        <color rgb="FF2E3092"/>
        <rFont val="Calibri"/>
        <family val="2"/>
      </rPr>
      <t>Lieurance, 2007</t>
    </r>
    <r>
      <rPr>
        <sz val="9"/>
        <color rgb="FF231F20"/>
        <rFont val="Calibri"/>
        <family val="2"/>
      </rPr>
      <t>). Four studies that would   have   required   modification   to   eliminate   height   were excluded either because study trees were very small or because species were already well represented by other studies (</t>
    </r>
    <r>
      <rPr>
        <sz val="9"/>
        <color rgb="FF2E3092"/>
        <rFont val="Calibri"/>
        <family val="2"/>
      </rPr>
      <t>Schaegel, 1975</t>
    </r>
    <r>
      <rPr>
        <sz val="9"/>
        <color rgb="FF231F20"/>
        <rFont val="Calibri"/>
        <family val="2"/>
      </rPr>
      <t xml:space="preserve">; </t>
    </r>
    <r>
      <rPr>
        <sz val="9"/>
        <color rgb="FF2E3092"/>
        <rFont val="Calibri"/>
        <family val="2"/>
      </rPr>
      <t>Rowell  and  Carpenter,  1983</t>
    </r>
    <r>
      <rPr>
        <sz val="9"/>
        <color rgb="FF231F20"/>
        <rFont val="Calibri"/>
        <family val="2"/>
      </rPr>
      <t xml:space="preserve">; </t>
    </r>
    <r>
      <rPr>
        <sz val="9"/>
        <color rgb="FF2E3092"/>
        <rFont val="Calibri"/>
        <family val="2"/>
      </rPr>
      <t xml:space="preserve">Bond-Lamberty  </t>
    </r>
    <r>
      <rPr>
        <i/>
        <sz val="9"/>
        <color rgb="FF2E3092"/>
        <rFont val="Calibri"/>
        <family val="2"/>
      </rPr>
      <t>et  al</t>
    </r>
    <r>
      <rPr>
        <sz val="9"/>
        <color rgb="FF2E3092"/>
        <rFont val="Calibri"/>
        <family val="2"/>
      </rPr>
      <t>.,  2002</t>
    </r>
    <r>
      <rPr>
        <sz val="9"/>
        <color rgb="FF231F20"/>
        <rFont val="Calibri"/>
        <family val="2"/>
      </rPr>
      <t xml:space="preserve">; </t>
    </r>
    <r>
      <rPr>
        <sz val="9"/>
        <color rgb="FF2E3092"/>
        <rFont val="Calibri"/>
        <family val="2"/>
      </rPr>
      <t xml:space="preserve">Oswald </t>
    </r>
    <r>
      <rPr>
        <i/>
        <sz val="9"/>
        <color rgb="FF2E3092"/>
        <rFont val="Calibri"/>
        <family val="2"/>
      </rPr>
      <t>et al</t>
    </r>
    <r>
      <rPr>
        <sz val="9"/>
        <color rgb="FF2E3092"/>
        <rFont val="Calibri"/>
        <family val="2"/>
      </rPr>
      <t>., 2010</t>
    </r>
    <r>
      <rPr>
        <sz val="9"/>
        <color rgb="FF231F20"/>
        <rFont val="Calibri"/>
        <family val="2"/>
      </rPr>
      <t xml:space="preserve">). Ten Canadian studies that fit biomass equa- tions  as  a  function  of  dbh  and  height  were  not  used  because these data were included with the recent reanalysis by </t>
    </r>
    <r>
      <rPr>
        <sz val="9"/>
        <color rgb="FF2E3092"/>
        <rFont val="Calibri"/>
        <family val="2"/>
      </rPr>
      <t xml:space="preserve">Lambert </t>
    </r>
    <r>
      <rPr>
        <i/>
        <sz val="9"/>
        <color rgb="FF2E3092"/>
        <rFont val="Calibri"/>
        <family val="2"/>
      </rPr>
      <t>et al</t>
    </r>
    <r>
      <rPr>
        <sz val="9"/>
        <color rgb="FF2E3092"/>
        <rFont val="Calibri"/>
        <family val="2"/>
      </rPr>
      <t xml:space="preserve">. (2005) </t>
    </r>
    <r>
      <rPr>
        <sz val="9"/>
        <color rgb="FF231F20"/>
        <rFont val="Calibri"/>
        <family val="2"/>
      </rPr>
      <t>of older Canadian biomass data (</t>
    </r>
    <r>
      <rPr>
        <sz val="9"/>
        <color rgb="FF2E3092"/>
        <rFont val="Calibri"/>
        <family val="2"/>
      </rPr>
      <t>Johnstone and Peter- son, 1980</t>
    </r>
    <r>
      <rPr>
        <sz val="9"/>
        <color rgb="FF231F20"/>
        <rFont val="Calibri"/>
        <family val="2"/>
      </rPr>
      <t xml:space="preserve">; </t>
    </r>
    <r>
      <rPr>
        <sz val="9"/>
        <color rgb="FF2E3092"/>
        <rFont val="Calibri"/>
        <family val="2"/>
      </rPr>
      <t>Alemdag and Horton, 1981</t>
    </r>
    <r>
      <rPr>
        <sz val="9"/>
        <color rgb="FF231F20"/>
        <rFont val="Calibri"/>
        <family val="2"/>
      </rPr>
      <t xml:space="preserve">; </t>
    </r>
    <r>
      <rPr>
        <sz val="9"/>
        <color rgb="FF2E3092"/>
        <rFont val="Calibri"/>
        <family val="2"/>
      </rPr>
      <t>Lavigne and Van Nostrand, 1981</t>
    </r>
    <r>
      <rPr>
        <sz val="9"/>
        <color rgb="FF231F20"/>
        <rFont val="Calibri"/>
        <family val="2"/>
      </rPr>
      <t xml:space="preserve">;  </t>
    </r>
    <r>
      <rPr>
        <sz val="9"/>
        <color rgb="FF2E3092"/>
        <rFont val="Calibri"/>
        <family val="2"/>
      </rPr>
      <t>Alemdag,  1981</t>
    </r>
    <r>
      <rPr>
        <sz val="9"/>
        <color rgb="FF231F20"/>
        <rFont val="Calibri"/>
        <family val="2"/>
      </rPr>
      <t xml:space="preserve">,  </t>
    </r>
    <r>
      <rPr>
        <sz val="9"/>
        <color rgb="FF2E3092"/>
        <rFont val="Calibri"/>
        <family val="2"/>
      </rPr>
      <t>1982</t>
    </r>
    <r>
      <rPr>
        <sz val="9"/>
        <color rgb="FF231F20"/>
        <rFont val="Calibri"/>
        <family val="2"/>
      </rPr>
      <t xml:space="preserve">,  </t>
    </r>
    <r>
      <rPr>
        <sz val="9"/>
        <color rgb="FF2E3092"/>
        <rFont val="Calibri"/>
        <family val="2"/>
      </rPr>
      <t>1983</t>
    </r>
    <r>
      <rPr>
        <sz val="9"/>
        <color rgb="FF231F20"/>
        <rFont val="Calibri"/>
        <family val="2"/>
      </rPr>
      <t xml:space="preserve">;  </t>
    </r>
    <r>
      <rPr>
        <sz val="9"/>
        <color rgb="FF2E3092"/>
        <rFont val="Calibri"/>
        <family val="2"/>
      </rPr>
      <t>Lavigne  1982</t>
    </r>
    <r>
      <rPr>
        <sz val="9"/>
        <color rgb="FF231F20"/>
        <rFont val="Calibri"/>
        <family val="2"/>
      </rPr>
      <t xml:space="preserve">;  </t>
    </r>
    <r>
      <rPr>
        <sz val="9"/>
        <color rgb="FF2E3092"/>
        <rFont val="Calibri"/>
        <family val="2"/>
      </rPr>
      <t>Singh  1982</t>
    </r>
    <r>
      <rPr>
        <sz val="9"/>
        <color rgb="FF231F20"/>
        <rFont val="Calibri"/>
        <family val="2"/>
      </rPr>
      <t xml:space="preserve">; </t>
    </r>
    <r>
      <rPr>
        <sz val="9"/>
        <color rgb="FF2E3092"/>
        <rFont val="Calibri"/>
        <family val="2"/>
      </rPr>
      <t>Evert,  1983</t>
    </r>
    <r>
      <rPr>
        <sz val="9"/>
        <color rgb="FF231F20"/>
        <rFont val="Calibri"/>
        <family val="2"/>
      </rPr>
      <t xml:space="preserve">;  </t>
    </r>
    <r>
      <rPr>
        <sz val="9"/>
        <color rgb="FF2E3092"/>
        <rFont val="Calibri"/>
        <family val="2"/>
      </rPr>
      <t>Ouellet,  1985</t>
    </r>
    <r>
      <rPr>
        <sz val="9"/>
        <color rgb="FF231F20"/>
        <rFont val="Calibri"/>
        <family val="2"/>
      </rPr>
      <t xml:space="preserve">).  Lastly,  equations  developed  by  </t>
    </r>
    <r>
      <rPr>
        <sz val="9"/>
        <color rgb="FF2E3092"/>
        <rFont val="Calibri"/>
        <family val="2"/>
      </rPr>
      <t xml:space="preserve">Hu and  Wang  (2008)  </t>
    </r>
    <r>
      <rPr>
        <sz val="9"/>
        <color rgb="FF231F20"/>
        <rFont val="Calibri"/>
        <family val="2"/>
      </rPr>
      <t xml:space="preserve">were  not  used  because  they  were  developed from  FIA  biomass  estimates,  which  are  based  on  volume-to- biomass  conversion  and  other  auxiliary  information  instead  of
</t>
    </r>
    <r>
      <rPr>
        <sz val="9"/>
        <color rgb="FF231F20"/>
        <rFont val="Calibri"/>
        <family val="2"/>
      </rPr>
      <t>direct measurement of biomass.</t>
    </r>
  </si>
  <si>
    <t>Genus and species</t>
  </si>
  <si>
    <t>Common name</t>
  </si>
  <si>
    <t>Aceraceae</t>
  </si>
  <si>
    <t>Acer macrophyllum</t>
  </si>
  <si>
    <t>Maple, bigleaf</t>
  </si>
  <si>
    <t>5 – 46</t>
  </si>
  <si>
    <t>A. pensylvanicum</t>
  </si>
  <si>
    <t>Maple, striped</t>
  </si>
  <si>
    <t>3 – 13</t>
  </si>
  <si>
    <t>A. rubrum</t>
  </si>
  <si>
    <t>Maple, red</t>
  </si>
  <si>
    <t>3 – 66</t>
  </si>
  <si>
    <t>A. saccharinum</t>
  </si>
  <si>
    <t>Maple, silver</t>
  </si>
  <si>
    <t>4 – 45</t>
  </si>
  <si>
    <t>A. spicatum</t>
  </si>
  <si>
    <t>Maple, mountain</t>
  </si>
  <si>
    <t>3 – 10</t>
  </si>
  <si>
    <t>Aceraceae ≥ 0.50 spg</t>
  </si>
  <si>
    <t>A. saccharum</t>
  </si>
  <si>
    <t>Maple, sugar</t>
  </si>
  <si>
    <t>3 – 70</t>
  </si>
  <si>
    <t>Betulaceae</t>
  </si>
  <si>
    <t>Alnus rubra</t>
  </si>
  <si>
    <t>Alder, red</t>
  </si>
  <si>
    <t>3 – 64</t>
  </si>
  <si>
    <t>A. spp.</t>
  </si>
  <si>
    <t>Alder, sitka</t>
  </si>
  <si>
    <t>3 – 7</t>
  </si>
  <si>
    <t>Betulaceae 0.40 – 0.49 spg</t>
  </si>
  <si>
    <t>Betula papyrifera</t>
  </si>
  <si>
    <t>Birch, paper</t>
  </si>
  <si>
    <t>3 – 51</t>
  </si>
  <si>
    <t>B. populifolia</t>
  </si>
  <si>
    <t>Birch, gray</t>
  </si>
  <si>
    <t>3 – 23</t>
  </si>
  <si>
    <t>Betulaceae 0.50 – 0.59 spg</t>
  </si>
  <si>
    <t>B. alleghaniensis</t>
  </si>
  <si>
    <t>Birch, yellow</t>
  </si>
  <si>
    <t>Betulaceae ≥ 0.60 spg</t>
  </si>
  <si>
    <t>B. lenta</t>
  </si>
  <si>
    <t>Birch, sweet</t>
  </si>
  <si>
    <t>3 – 47</t>
  </si>
  <si>
    <t>Cornaceae</t>
  </si>
  <si>
    <t>Nyssa aquatica</t>
  </si>
  <si>
    <t>Tupelo, water</t>
  </si>
  <si>
    <t>3 – 25</t>
  </si>
  <si>
    <t>N. sylvatica</t>
  </si>
  <si>
    <t>Tupelo, blackgum</t>
  </si>
  <si>
    <t>3 – 50</t>
  </si>
  <si>
    <t>Ericaceae</t>
  </si>
  <si>
    <t>Arbutus menziesii</t>
  </si>
  <si>
    <t>Madrone, Pacific</t>
  </si>
  <si>
    <t>Sourwood</t>
  </si>
  <si>
    <t>4 – 35</t>
  </si>
  <si>
    <t>8 – 61</t>
  </si>
  <si>
    <t>Lauraceae</t>
  </si>
  <si>
    <t>Sassafras albidum</t>
  </si>
  <si>
    <t>Sassafras</t>
  </si>
  <si>
    <t>3 – 15</t>
  </si>
  <si>
    <t>Platanaceae</t>
  </si>
  <si>
    <t>Platanus occidentalis</t>
  </si>
  <si>
    <t>Sycamore</t>
  </si>
  <si>
    <t>Rosaceae</t>
  </si>
  <si>
    <t>Amelanchier spp.</t>
  </si>
  <si>
    <t>Serviceberry</t>
  </si>
  <si>
    <t>Prunus pensylvanica</t>
  </si>
  <si>
    <t>Cherry, pin</t>
  </si>
  <si>
    <t>3 – 42</t>
  </si>
  <si>
    <t>P. serotina</t>
  </si>
  <si>
    <t>Cherry, black</t>
  </si>
  <si>
    <t>P. virginiana</t>
  </si>
  <si>
    <t>Cherry, Chokecherry</t>
  </si>
  <si>
    <t>Sorbus americana</t>
  </si>
  <si>
    <t>Sorbus, mtn. ash</t>
  </si>
  <si>
    <t>7 – 26</t>
  </si>
  <si>
    <t>Ulmaceae</t>
  </si>
  <si>
    <t>Ulmus americana</t>
  </si>
  <si>
    <t>Elm</t>
  </si>
  <si>
    <t>3 – 55</t>
  </si>
  <si>
    <t>U. spp.</t>
  </si>
  <si>
    <t>3 – 27</t>
  </si>
  <si>
    <t>Carya illinoinensis</t>
  </si>
  <si>
    <t>Pecan</t>
  </si>
  <si>
    <t>22– 33</t>
  </si>
  <si>
    <t>C. ovata</t>
  </si>
  <si>
    <t>Hickory, shagbark</t>
  </si>
  <si>
    <t>5 – 43</t>
  </si>
  <si>
    <t>Juglandaceae</t>
  </si>
  <si>
    <t>Carya spp.</t>
  </si>
  <si>
    <t>Hickory</t>
  </si>
  <si>
    <t>Robinia pseudoacacia</t>
  </si>
  <si>
    <t>Locust, black</t>
  </si>
  <si>
    <t>4 – 42</t>
  </si>
  <si>
    <t>Fagaceae, deciduous</t>
  </si>
  <si>
    <t>Fagaceae</t>
  </si>
  <si>
    <t>Castanea dentata</t>
  </si>
  <si>
    <t>Chestnut, American</t>
  </si>
  <si>
    <t>3 – 32</t>
  </si>
  <si>
    <t>Fagus grandifolia</t>
  </si>
  <si>
    <t>Beech</t>
  </si>
  <si>
    <t>Quercus alba</t>
  </si>
  <si>
    <t>Oak, white</t>
  </si>
  <si>
    <t>3 – 74</t>
  </si>
  <si>
    <t>Q. coccinea</t>
  </si>
  <si>
    <t>Oak, scarlet</t>
  </si>
  <si>
    <t>3 – 56</t>
  </si>
  <si>
    <t>Q. ellipsoidalis</t>
  </si>
  <si>
    <t>Oak, pin</t>
  </si>
  <si>
    <t>Q. falcata</t>
  </si>
  <si>
    <t>Oak, red southern</t>
  </si>
  <si>
    <t>Q. macrocarpa</t>
  </si>
  <si>
    <t>Oak, bur</t>
  </si>
  <si>
    <t>6 – 25</t>
  </si>
  <si>
    <t>Q. nigra</t>
  </si>
  <si>
    <t>Oak, water</t>
  </si>
  <si>
    <t>Q. prinus</t>
  </si>
  <si>
    <t>Oak, chestnut</t>
  </si>
  <si>
    <t>3 – 58</t>
  </si>
  <si>
    <t>Q. rubra</t>
  </si>
  <si>
    <t>Oak, red northern</t>
  </si>
  <si>
    <t>3 – 73</t>
  </si>
  <si>
    <t>Quercus spp.</t>
  </si>
  <si>
    <t>Oaks</t>
  </si>
  <si>
    <t>Q. stellata</t>
  </si>
  <si>
    <t>Oak, post</t>
  </si>
  <si>
    <t>3 – 53</t>
  </si>
  <si>
    <t>Q. velutina</t>
  </si>
  <si>
    <t>Oak, black</t>
  </si>
  <si>
    <t>3 – 89</t>
  </si>
  <si>
    <t>Fagaceae, evergreen</t>
  </si>
  <si>
    <t>Chinkapin, golden</t>
  </si>
  <si>
    <t>3 – 61</t>
  </si>
  <si>
    <t>Tanoak</t>
  </si>
  <si>
    <t>Q. douglasii</t>
  </si>
  <si>
    <t>Oak, blue</t>
  </si>
  <si>
    <t>12– 42</t>
  </si>
  <si>
    <t>Q. laurifolia</t>
  </si>
  <si>
    <t>Oak, laurel</t>
  </si>
  <si>
    <t>3 – 44</t>
  </si>
  <si>
    <t>Q. minima</t>
  </si>
  <si>
    <t>Oak, dwarf live</t>
  </si>
  <si>
    <t>3 – 3</t>
  </si>
  <si>
    <t>Hamamelidaceae</t>
  </si>
  <si>
    <t>Sweetgum</t>
  </si>
  <si>
    <t>Hippocastanaceae</t>
  </si>
  <si>
    <t>Aesculus, yellow</t>
  </si>
  <si>
    <t>8 – 56</t>
  </si>
  <si>
    <t>Tiliaceae</t>
  </si>
  <si>
    <t>Tilia americana</t>
  </si>
  <si>
    <t>buckeye
Basswood</t>
  </si>
  <si>
    <t>Magnoliaceae</t>
  </si>
  <si>
    <t>Magnolia fraseri</t>
  </si>
  <si>
    <t>Magnolia, Fraser</t>
  </si>
  <si>
    <t>5 – 13</t>
  </si>
  <si>
    <t>M. virginiana</t>
  </si>
  <si>
    <t>Magnolia, sweetbay</t>
  </si>
  <si>
    <t>3 – 19</t>
  </si>
  <si>
    <t>Oleaceae</t>
  </si>
  <si>
    <t>Fraxinus nigra</t>
  </si>
  <si>
    <t>Ash, black</t>
  </si>
  <si>
    <t>3 – 43</t>
  </si>
  <si>
    <t>F. pennsylvanica</t>
  </si>
  <si>
    <t>Ash, green</t>
  </si>
  <si>
    <t>Fraxinus spp.</t>
  </si>
  <si>
    <t>Ash</t>
  </si>
  <si>
    <t>4 – 32</t>
  </si>
  <si>
    <t>Family</t>
  </si>
  <si>
    <t>Oxydendrum arboreum</t>
  </si>
  <si>
    <t>Umbellularia californica</t>
  </si>
  <si>
    <t>California bay laurel</t>
  </si>
  <si>
    <t>Salicaceae ≥ 0.35 spg</t>
  </si>
  <si>
    <t>Salicaceae</t>
  </si>
  <si>
    <t>P. deltoides</t>
  </si>
  <si>
    <t>Populus, cottonwood eastern</t>
  </si>
  <si>
    <t>P. grandidentata</t>
  </si>
  <si>
    <t>Populus, aspen bigtooth</t>
  </si>
  <si>
    <t>Populus spp.</t>
  </si>
  <si>
    <t>Populus, cottonwood</t>
  </si>
  <si>
    <t>P. tremuloides</t>
  </si>
  <si>
    <t>Populus, aspen quaking</t>
  </si>
  <si>
    <t>Salix alba</t>
  </si>
  <si>
    <t>Willow, white</t>
  </si>
  <si>
    <t>3 – 4</t>
  </si>
  <si>
    <t>Salix spp.</t>
  </si>
  <si>
    <t>Willow</t>
  </si>
  <si>
    <t>Cupressaceae</t>
  </si>
  <si>
    <t>Cupressus spp.</t>
  </si>
  <si>
    <t>Cypress, pygmy</t>
  </si>
  <si>
    <t>4 – 12</t>
  </si>
  <si>
    <t>J. monosperma</t>
  </si>
  <si>
    <t>Juniper, oneseed</t>
  </si>
  <si>
    <t>5 – 45</t>
  </si>
  <si>
    <t>J. occidentalis</t>
  </si>
  <si>
    <t>Juniper, western</t>
  </si>
  <si>
    <t>5 – 87</t>
  </si>
  <si>
    <t>J. osteosperma</t>
  </si>
  <si>
    <t>Juniper, Utah</t>
  </si>
  <si>
    <t>8 – 85</t>
  </si>
  <si>
    <t>Fabaceae/Rosaceae</t>
  </si>
  <si>
    <t>Fabaceae</t>
  </si>
  <si>
    <t>Cercidium microphyllum</t>
  </si>
  <si>
    <t>Paloverde, yellow</t>
  </si>
  <si>
    <t>none</t>
  </si>
  <si>
    <t>10 – 25</t>
  </si>
  <si>
    <t>Prosopis spp.</t>
  </si>
  <si>
    <t>Mesquite</t>
  </si>
  <si>
    <t>3 – 60</t>
  </si>
  <si>
    <t>Cercocarpus ledifolius</t>
  </si>
  <si>
    <t>Mountain mahogany</t>
  </si>
  <si>
    <t>5 – 56</t>
  </si>
  <si>
    <t>C. montanus.var.pauciden</t>
  </si>
  <si>
    <t>Mountain Mahogany</t>
  </si>
  <si>
    <t>3 – 5</t>
  </si>
  <si>
    <t>15 – 50</t>
  </si>
  <si>
    <t>Q. gambelii</t>
  </si>
  <si>
    <t>Oak, Gambel</t>
  </si>
  <si>
    <t>Q. hypoleucoides</t>
  </si>
  <si>
    <t>Oak, silverleaf</t>
  </si>
  <si>
    <t>4 – 37</t>
  </si>
  <si>
    <t>Quercus (live) spp.</t>
  </si>
  <si>
    <t>Oak, evergreen spp.</t>
  </si>
  <si>
    <t>9 – 74</t>
  </si>
  <si>
    <t>Pinaceae</t>
  </si>
  <si>
    <t>P. cembroides</t>
  </si>
  <si>
    <t>Pine, pinyon</t>
  </si>
  <si>
    <t>4 – 19</t>
  </si>
  <si>
    <t>P. edulis</t>
  </si>
  <si>
    <t>P. monophylla</t>
  </si>
  <si>
    <t>Pine, pinyon singleleaf</t>
  </si>
  <si>
    <t>3 – 75</t>
  </si>
  <si>
    <t>Ostrya virginiana</t>
  </si>
  <si>
    <t>Cornus florida</t>
  </si>
  <si>
    <t>Hophornbeam</t>
  </si>
  <si>
    <t>Dogwood</t>
  </si>
  <si>
    <t>3 – 21</t>
  </si>
  <si>
    <t>3 – 12</t>
  </si>
  <si>
    <t>Abies balsamea</t>
  </si>
  <si>
    <t>Fir, balsam</t>
  </si>
  <si>
    <t>A. fraseri</t>
  </si>
  <si>
    <t>Fir, Fraser</t>
  </si>
  <si>
    <t>7 – 25</t>
  </si>
  <si>
    <t>A. lasiocarpa</t>
  </si>
  <si>
    <t>Fir, subalpine</t>
  </si>
  <si>
    <t>3 – 69</t>
  </si>
  <si>
    <t>Abies ≥ 0.35 spg</t>
  </si>
  <si>
    <t>A. amabilis</t>
  </si>
  <si>
    <t>Fir, Pacific silver</t>
  </si>
  <si>
    <t>4 – 109</t>
  </si>
  <si>
    <t>Thuja occidentalis</t>
  </si>
  <si>
    <t>Cedar, northern white</t>
  </si>
  <si>
    <t>Cupressaceae 0.30 – 0.39 spg</t>
  </si>
  <si>
    <t>Cedar, western red</t>
  </si>
  <si>
    <t>3 – 169</t>
  </si>
  <si>
    <t>Cupressaceae ≥ 0.40 spg</t>
  </si>
  <si>
    <t>Cedar, Alaska</t>
  </si>
  <si>
    <t>8 – 109</t>
  </si>
  <si>
    <t>Larix</t>
  </si>
  <si>
    <t>L. occidentalis</t>
  </si>
  <si>
    <t>3 – 98</t>
  </si>
  <si>
    <t>P. sitchensis</t>
  </si>
  <si>
    <t>Spruce, Sitka</t>
  </si>
  <si>
    <t>5 – 283</t>
  </si>
  <si>
    <t>Picea ≥ 0.35 spg</t>
  </si>
  <si>
    <t>P.abies</t>
  </si>
  <si>
    <t>Spruce, Norway</t>
  </si>
  <si>
    <t>6 – 44</t>
  </si>
  <si>
    <t>Pinus albicaulis</t>
  </si>
  <si>
    <t>Pine, whitebark</t>
  </si>
  <si>
    <t>P. arizonica</t>
  </si>
  <si>
    <t>Pine, Arizona</t>
  </si>
  <si>
    <t>10– 45</t>
  </si>
  <si>
    <t>P. banksiana</t>
  </si>
  <si>
    <t>Pine, jack</t>
  </si>
  <si>
    <t>3 – 41</t>
  </si>
  <si>
    <t>P. contorta</t>
  </si>
  <si>
    <t>Pine, lodgepole</t>
  </si>
  <si>
    <t>P. jeffreyi</t>
  </si>
  <si>
    <t>Pine, Jeffrey</t>
  </si>
  <si>
    <t>3 – 133</t>
  </si>
  <si>
    <t>P. lambertiana</t>
  </si>
  <si>
    <t>Pine, sugar</t>
  </si>
  <si>
    <t>3 – 180</t>
  </si>
  <si>
    <t>P. leiophylla</t>
  </si>
  <si>
    <t>Pine, Chihuahua</t>
  </si>
  <si>
    <t>10– 35</t>
  </si>
  <si>
    <t>P. monticola</t>
  </si>
  <si>
    <t>Pine, western white</t>
  </si>
  <si>
    <t>4 – 115</t>
  </si>
  <si>
    <t>P. ponderosa</t>
  </si>
  <si>
    <t>Pine, ponderosa</t>
  </si>
  <si>
    <t>3 – 118</t>
  </si>
  <si>
    <t>P. resinosa</t>
  </si>
  <si>
    <t>Pine, red</t>
  </si>
  <si>
    <t>Pinus ≥ 0.45 spg</t>
  </si>
  <si>
    <t>15– 48</t>
  </si>
  <si>
    <t>P. rigida</t>
  </si>
  <si>
    <t>Pine, pitch</t>
  </si>
  <si>
    <t>3 – 31</t>
  </si>
  <si>
    <t>P. taeda</t>
  </si>
  <si>
    <t>Pine, loblolly</t>
  </si>
  <si>
    <t>Pseudotsuga</t>
  </si>
  <si>
    <t>Douglas-fir</t>
  </si>
  <si>
    <t>3 – 215</t>
  </si>
  <si>
    <t>Tsuga canadensis</t>
  </si>
  <si>
    <t>Hemlock, eastern</t>
  </si>
  <si>
    <t>3 – 85</t>
  </si>
  <si>
    <t>Tsuga ≥ 0.40 spg</t>
  </si>
  <si>
    <t>T. heterophylla</t>
  </si>
  <si>
    <t>Hemlock, western</t>
  </si>
  <si>
    <t>3 – 172</t>
  </si>
  <si>
    <t>A. concolor</t>
  </si>
  <si>
    <t>Fir, white</t>
  </si>
  <si>
    <t>7–158</t>
  </si>
  <si>
    <t>Chamaecyparis nootkatensis</t>
  </si>
  <si>
    <t xml:space="preserve">Abies spp. </t>
  </si>
  <si>
    <t>Fir, Pacific silver - noble - other</t>
  </si>
  <si>
    <t>P. glauca</t>
  </si>
  <si>
    <t>Spruce, white</t>
  </si>
  <si>
    <t>3–58</t>
  </si>
  <si>
    <t>9 – 111</t>
  </si>
  <si>
    <t>P. palustris</t>
  </si>
  <si>
    <t>Pine, longleaf</t>
  </si>
  <si>
    <t>Larix larcina</t>
  </si>
  <si>
    <t>Juniperus virginiana</t>
  </si>
  <si>
    <t>Juniper, eastern redcedar</t>
  </si>
  <si>
    <t>Tamarack</t>
  </si>
  <si>
    <t>Pseudotsuga menziesii</t>
  </si>
  <si>
    <t>Group</t>
  </si>
  <si>
    <t>FIA Species Code</t>
  </si>
  <si>
    <t>Wood specific gravity</t>
  </si>
  <si>
    <t>dbh range (cm)</t>
  </si>
  <si>
    <t>Cornaceae/Ericaceae/Lauraceae/Platanaceae/Rosaceae/Ulmaceae/other</t>
  </si>
  <si>
    <t>Fabaceae/Juglandaceae/Carya</t>
  </si>
  <si>
    <t>Fabaceae/Juglandaceae/other</t>
  </si>
  <si>
    <t>subgroup</t>
  </si>
  <si>
    <t>group</t>
  </si>
  <si>
    <t>conifer</t>
  </si>
  <si>
    <r>
      <rPr>
        <i/>
        <sz val="8"/>
        <color rgb="FF231F20"/>
        <rFont val="Calibri"/>
        <family val="2"/>
      </rPr>
      <t xml:space="preserve">T. mertensiana              </t>
    </r>
    <r>
      <rPr>
        <sz val="8"/>
        <color rgb="FF231F20"/>
        <rFont val="Calibri"/>
        <family val="2"/>
      </rPr>
      <t>Hemlock, mountain       264                0.42                             4                        9 – 126       59,102,119,175</t>
    </r>
  </si>
  <si>
    <t>T. mertensiana</t>
  </si>
  <si>
    <t>Hemlock, mountain</t>
  </si>
  <si>
    <t>9-126</t>
  </si>
  <si>
    <t>Calocedrus decurrens</t>
  </si>
  <si>
    <t>T. plicata</t>
  </si>
  <si>
    <t>Sequoiadendron giganteum</t>
  </si>
  <si>
    <t>incense-cedar</t>
  </si>
  <si>
    <t>Sequoia, giant</t>
  </si>
  <si>
    <t>97-614</t>
  </si>
  <si>
    <t>25– 144</t>
  </si>
  <si>
    <t>hardwood</t>
  </si>
  <si>
    <t>Chrysolepis chrysophylla</t>
  </si>
  <si>
    <t>Lithocarpus densiflorus</t>
  </si>
  <si>
    <t>Oleaceae ≥ 0.55 spg</t>
  </si>
  <si>
    <t>F. americana</t>
  </si>
  <si>
    <t>Populus balsamifera</t>
  </si>
  <si>
    <t>Ash, white</t>
  </si>
  <si>
    <t>Populus, balasm poplar</t>
  </si>
  <si>
    <t>P.balsamifera. ssp. trichocarpa</t>
  </si>
  <si>
    <t>Populus, black Cottonwood</t>
  </si>
  <si>
    <t>5 – 32</t>
  </si>
  <si>
    <t>T. americana. var. heterophylla</t>
  </si>
  <si>
    <t>Liriodendron tulipifera</t>
  </si>
  <si>
    <t>Tamarack, western larch</t>
  </si>
  <si>
    <t>Tamarack, larch (introduced)</t>
  </si>
  <si>
    <t>L. spp.</t>
  </si>
  <si>
    <t>Picea engelmannii</t>
  </si>
  <si>
    <t>Spruce, Engelmann</t>
  </si>
  <si>
    <t>6 – 35</t>
  </si>
  <si>
    <t>3 – 90</t>
  </si>
  <si>
    <t>Pinus spp.</t>
  </si>
  <si>
    <t>P. strobus</t>
  </si>
  <si>
    <t>Pine, ponderosa- lodgepole-sugar</t>
  </si>
  <si>
    <t>Pine, eastern white</t>
  </si>
  <si>
    <t>16– 80</t>
  </si>
  <si>
    <t>4 – 50</t>
  </si>
  <si>
    <t>Pine, shortleaf</t>
  </si>
  <si>
    <t>Pine, slash</t>
  </si>
  <si>
    <t>P. echinata</t>
  </si>
  <si>
    <t>P. elliottii</t>
  </si>
  <si>
    <t>Basswood, white</t>
  </si>
  <si>
    <t>Tulip poplar</t>
  </si>
  <si>
    <t>8 – 33</t>
  </si>
  <si>
    <t>3 – 65</t>
  </si>
  <si>
    <t>3 – 40</t>
  </si>
  <si>
    <t>Aesculus flava</t>
  </si>
  <si>
    <t>Liquidambar styraciflua</t>
  </si>
  <si>
    <t>Hippocastanaceae/Tiliaceae</t>
  </si>
  <si>
    <t>woodland</t>
  </si>
  <si>
    <t>taxonID</t>
  </si>
  <si>
    <t>ABBA</t>
  </si>
  <si>
    <t>PIEN</t>
  </si>
  <si>
    <t>ABAM</t>
  </si>
  <si>
    <t>PIGL</t>
  </si>
  <si>
    <t>TSHE</t>
  </si>
  <si>
    <t>ABAL</t>
  </si>
  <si>
    <t>ALRU2</t>
  </si>
  <si>
    <t>ALVI5</t>
  </si>
  <si>
    <t>Row Labels</t>
  </si>
  <si>
    <t>(blank)</t>
  </si>
  <si>
    <t>Grand Total</t>
  </si>
  <si>
    <t>THPL</t>
  </si>
  <si>
    <t>Median specific gravity</t>
  </si>
  <si>
    <t>b0</t>
  </si>
  <si>
    <t>b1</t>
  </si>
  <si>
    <t>Diameter</t>
  </si>
  <si>
    <t>Diameter range (cm)</t>
  </si>
  <si>
    <t>R2-
statistic</t>
  </si>
  <si>
    <t>dbh</t>
  </si>
  <si>
    <t>3– 69</t>
  </si>
  <si>
    <t>3– 236</t>
  </si>
  <si>
    <t>3– 64</t>
  </si>
  <si>
    <t>3– 70</t>
  </si>
  <si>
    <t>4– 42</t>
  </si>
  <si>
    <t>3– 89</t>
  </si>
  <si>
    <t>3– 66</t>
  </si>
  <si>
    <t>3– 53</t>
  </si>
  <si>
    <t>3– 56</t>
  </si>
  <si>
    <t>3– 65</t>
  </si>
  <si>
    <t>3– 43</t>
  </si>
  <si>
    <t>3– 55</t>
  </si>
  <si>
    <t>3–66</t>
  </si>
  <si>
    <t>3–614</t>
  </si>
  <si>
    <t>3–109</t>
  </si>
  <si>
    <t>3–98</t>
  </si>
  <si>
    <t>3–283</t>
  </si>
  <si>
    <t>3–72</t>
  </si>
  <si>
    <t>3–180</t>
  </si>
  <si>
    <t>3–54</t>
  </si>
  <si>
    <t>3–215</t>
  </si>
  <si>
    <t>3–85</t>
  </si>
  <si>
    <t>3–172</t>
  </si>
  <si>
    <t>3–70</t>
  </si>
  <si>
    <t>3–64</t>
  </si>
  <si>
    <t>3–51</t>
  </si>
  <si>
    <t>3–47</t>
  </si>
  <si>
    <t>3–53</t>
  </si>
  <si>
    <t>drc</t>
  </si>
  <si>
    <t>4–87</t>
  </si>
  <si>
    <t>3–60</t>
  </si>
  <si>
    <t>3–74</t>
  </si>
  <si>
    <t>3–75</t>
  </si>
  <si>
    <t>Picea &lt; 0.35 spg</t>
  </si>
  <si>
    <t>Pinus &lt; 0.45 spg</t>
  </si>
  <si>
    <t>Tsuga &lt; 0.40 spg</t>
  </si>
  <si>
    <t>Betulaceae  &lt; 0.40 spg</t>
  </si>
  <si>
    <t>Salicaceae &lt; 0.35 spg</t>
  </si>
  <si>
    <t>Cornus nuttallii</t>
  </si>
  <si>
    <t>Added by kj - based on worldagroforstr.org</t>
  </si>
  <si>
    <t>ABIES</t>
  </si>
  <si>
    <t>CONU4</t>
  </si>
  <si>
    <t>ABGR</t>
  </si>
  <si>
    <t>A. grandis</t>
  </si>
  <si>
    <t>BENE4</t>
  </si>
  <si>
    <t>BELE</t>
  </si>
  <si>
    <t>B. neoalaskana</t>
  </si>
  <si>
    <t>Abies &lt; 0.35 spg*</t>
  </si>
  <si>
    <t>Cupressaceae &lt; 0.30 spg</t>
  </si>
  <si>
    <t>PICO, PICOL, PICO2</t>
  </si>
  <si>
    <t>PIMA</t>
  </si>
  <si>
    <t>P. mariana</t>
  </si>
  <si>
    <t>Spruce, black</t>
  </si>
  <si>
    <t>PIMO3</t>
  </si>
  <si>
    <t>PIPOS</t>
  </si>
  <si>
    <t>PIFL, PINACE, PISA2</t>
  </si>
  <si>
    <t>POBA2</t>
  </si>
  <si>
    <t>Oleaceae &lt; 0.55 spg</t>
  </si>
  <si>
    <t>Aceraceae &lt; 0.50 spg*</t>
  </si>
  <si>
    <t>POTR5</t>
  </si>
  <si>
    <t>QUDO</t>
  </si>
  <si>
    <t>QUWI2</t>
  </si>
  <si>
    <t>SABE2, SALIX</t>
  </si>
  <si>
    <t>PSMEM, TABR2</t>
  </si>
  <si>
    <t>allometry_ID</t>
  </si>
  <si>
    <t>C1</t>
  </si>
  <si>
    <t>C2</t>
  </si>
  <si>
    <t>C8</t>
  </si>
  <si>
    <t>C4</t>
  </si>
  <si>
    <t>C6</t>
  </si>
  <si>
    <t>C7</t>
  </si>
  <si>
    <t>C9</t>
  </si>
  <si>
    <t>H3</t>
  </si>
  <si>
    <t>C3</t>
  </si>
  <si>
    <t>C5</t>
  </si>
  <si>
    <t>C10</t>
  </si>
  <si>
    <t>H5</t>
  </si>
  <si>
    <t>H4</t>
  </si>
  <si>
    <t>H8</t>
  </si>
  <si>
    <t>H7</t>
  </si>
  <si>
    <t>H6</t>
  </si>
  <si>
    <t>H12</t>
  </si>
  <si>
    <t>W4</t>
  </si>
  <si>
    <t>W3</t>
  </si>
  <si>
    <t>C11</t>
  </si>
  <si>
    <t>C12</t>
  </si>
  <si>
    <t>H1</t>
  </si>
  <si>
    <t>H2</t>
  </si>
  <si>
    <t>H9</t>
  </si>
  <si>
    <t>notes</t>
  </si>
  <si>
    <t xml:space="preserve">Chojnacky et. al suggest using PSME for taxus spp.  </t>
  </si>
  <si>
    <t>Cupressaceae &gt; 0.30 spg</t>
  </si>
  <si>
    <t>H10</t>
  </si>
  <si>
    <t>H11</t>
  </si>
  <si>
    <t>H16</t>
  </si>
  <si>
    <t>H17</t>
  </si>
  <si>
    <t>H13</t>
  </si>
  <si>
    <t>H14</t>
  </si>
  <si>
    <t>H15</t>
  </si>
  <si>
    <t>H18</t>
  </si>
  <si>
    <t>W1</t>
  </si>
  <si>
    <t>W2</t>
  </si>
  <si>
    <t>C13</t>
  </si>
  <si>
    <t>minDiameter</t>
  </si>
  <si>
    <t>maxDiameter</t>
  </si>
  <si>
    <t>3–27</t>
  </si>
  <si>
    <t>3–55</t>
  </si>
  <si>
    <t>4–38</t>
  </si>
  <si>
    <t>PICOL</t>
  </si>
  <si>
    <t>PICO2</t>
  </si>
  <si>
    <t>PICO</t>
  </si>
  <si>
    <t>PINACE</t>
  </si>
  <si>
    <t>PIFL</t>
  </si>
  <si>
    <t>PSMEM</t>
  </si>
  <si>
    <t>TABR2</t>
  </si>
  <si>
    <t>SABE2</t>
  </si>
  <si>
    <t>SALIX</t>
  </si>
  <si>
    <t>PISA2</t>
  </si>
  <si>
    <t>assumes drc</t>
  </si>
  <si>
    <t>ACCI</t>
  </si>
  <si>
    <t>Acer Circinatum</t>
  </si>
  <si>
    <t>From footnote: Might also use this equation for species not included in table, unless specific gravity more closely related to another taxon. Spg not 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</si>
</sst>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0.00000"/>
  </numFmts>
  <fonts count="36">
    <font>
      <sz val="10"/>
      <color rgb="FF000000"/>
      <name val="Times New Roman"/>
      <charset val="204"/>
    </font>
    <font>
      <sz val="8"/>
      <name val="Calibri"/>
      <family val="2"/>
    </font>
    <font>
      <sz val="8"/>
      <color rgb="FF231F20"/>
      <name val="Calibri"/>
      <family val="2"/>
    </font>
    <font>
      <i/>
      <sz val="8"/>
      <name val="Calibri"/>
      <family val="2"/>
    </font>
    <font>
      <i/>
      <sz val="10"/>
      <color rgb="FF231F20"/>
      <name val="Calibri"/>
      <family val="2"/>
    </font>
    <font>
      <i/>
      <sz val="9"/>
      <color rgb="FF231F20"/>
      <name val="Calibri"/>
      <family val="2"/>
    </font>
    <font>
      <sz val="8"/>
      <color rgb="FF231F20"/>
      <name val="Lucida Sans Unicode"/>
      <family val="2"/>
    </font>
    <font>
      <i/>
      <sz val="8"/>
      <color rgb="FF231F20"/>
      <name val="Calibri"/>
      <family val="2"/>
    </font>
    <font>
      <sz val="9"/>
      <color rgb="FF231F20"/>
      <name val="Calibri"/>
      <family val="2"/>
    </font>
    <font>
      <sz val="12"/>
      <color rgb="FF231F20"/>
      <name val="Arial"/>
      <family val="2"/>
    </font>
    <font>
      <sz val="9"/>
      <color rgb="FF2E3092"/>
      <name val="Calibri"/>
      <family val="2"/>
    </font>
    <font>
      <i/>
      <sz val="9"/>
      <color rgb="FF2E3092"/>
      <name val="Calibri"/>
      <family val="2"/>
    </font>
    <font>
      <sz val="8"/>
      <color rgb="FF2E3092"/>
      <name val="Calibri"/>
      <family val="2"/>
    </font>
    <font>
      <i/>
      <sz val="8"/>
      <color rgb="FF2E3092"/>
      <name val="Calibri"/>
      <family val="2"/>
    </font>
    <font>
      <sz val="8"/>
      <color rgb="FF231F20"/>
      <name val="Arial"/>
      <family val="2"/>
    </font>
    <font>
      <vertAlign val="superscript"/>
      <sz val="8"/>
      <color rgb="FF231F20"/>
      <name val="Calibri"/>
      <family val="2"/>
    </font>
    <font>
      <sz val="8"/>
      <color rgb="FF231F20"/>
      <name val="Palatino Linotype"/>
      <family val="1"/>
    </font>
    <font>
      <sz val="8"/>
      <color rgb="FF231F20"/>
      <name val="PMingLiU"/>
      <family val="1"/>
    </font>
    <font>
      <vertAlign val="superscript"/>
      <sz val="5"/>
      <color rgb="FF231F20"/>
      <name val="Calibri"/>
      <family val="2"/>
    </font>
    <font>
      <i/>
      <sz val="8"/>
      <color rgb="FF231F20"/>
      <name val="Georgia"/>
      <family val="1"/>
    </font>
    <font>
      <vertAlign val="subscript"/>
      <sz val="8"/>
      <color rgb="FF231F20"/>
      <name val="Calibri"/>
      <family val="2"/>
    </font>
    <font>
      <sz val="8"/>
      <color rgb="FF231F20"/>
      <name val="Times New Roman"/>
      <family val="1"/>
    </font>
    <font>
      <sz val="8"/>
      <color rgb="FF231F20"/>
      <name val="Georgia"/>
      <family val="1"/>
    </font>
    <font>
      <sz val="9"/>
      <color rgb="FF231F20"/>
      <name val="PMingLiU"/>
      <family val="1"/>
    </font>
    <font>
      <u/>
      <sz val="8"/>
      <color rgb="FF231F20"/>
      <name val="Calibri"/>
      <family val="2"/>
    </font>
    <font>
      <i/>
      <u/>
      <sz val="8"/>
      <color rgb="FF231F20"/>
      <name val="Calibri"/>
      <family val="2"/>
    </font>
    <font>
      <u/>
      <sz val="8"/>
      <color rgb="FF231F20"/>
      <name val="Palatino Linotype"/>
      <family val="1"/>
    </font>
    <font>
      <u/>
      <sz val="8"/>
      <color rgb="FF231F20"/>
      <name val="Georgia"/>
      <family val="1"/>
    </font>
    <font>
      <u/>
      <vertAlign val="subscript"/>
      <sz val="8"/>
      <color rgb="FF231F20"/>
      <name val="Calibri"/>
      <family val="2"/>
    </font>
    <font>
      <u/>
      <sz val="8"/>
      <color rgb="FF231F20"/>
      <name val="Lucida Sans Unicode"/>
      <family val="2"/>
    </font>
    <font>
      <vertAlign val="superscript"/>
      <sz val="9"/>
      <color rgb="FF231F20"/>
      <name val="Calibri"/>
      <family val="2"/>
    </font>
    <font>
      <vertAlign val="superscript"/>
      <sz val="9"/>
      <color rgb="FF231F20"/>
      <name val="PMingLiU"/>
      <family val="1"/>
    </font>
    <font>
      <sz val="10"/>
      <color rgb="FF000000"/>
      <name val="Times New Roman"/>
      <family val="1"/>
    </font>
    <font>
      <sz val="8"/>
      <color rgb="FF231F20"/>
      <name val="Times New Roman"/>
      <charset val="204"/>
    </font>
    <font>
      <sz val="10"/>
      <color rgb="FF231F20"/>
      <name val="Times New Roman"/>
      <charset val="204"/>
    </font>
    <font>
      <sz val="10"/>
      <color rgb="FF231F20"/>
      <name val="Calibri"/>
      <family val="2"/>
    </font>
  </fonts>
  <fills count="2">
    <fill>
      <patternFill patternType="none"/>
    </fill>
    <fill>
      <patternFill patternType="gray125"/>
    </fill>
  </fills>
  <borders count="4">
    <border>
      <left/>
      <right/>
      <top/>
      <bottom/>
      <diagonal/>
    </border>
    <border>
      <left/>
      <right/>
      <top style="thin">
        <color rgb="FF231F20"/>
      </top>
      <bottom style="thin">
        <color rgb="FF231F20"/>
      </bottom>
      <diagonal/>
    </border>
    <border>
      <left/>
      <right/>
      <top style="thin">
        <color rgb="FF231F20"/>
      </top>
      <bottom/>
      <diagonal/>
    </border>
    <border>
      <left/>
      <right/>
      <top/>
      <bottom style="thin">
        <color rgb="FF231F20"/>
      </bottom>
      <diagonal/>
    </border>
  </borders>
  <cellStyleXfs count="1">
    <xf numFmtId="0" fontId="0" fillId="0" borderId="0"/>
  </cellStyleXfs>
  <cellXfs count="125">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1" fillId="0" borderId="1" xfId="0" applyFont="1" applyFill="1" applyBorder="1" applyAlignment="1">
      <alignment horizontal="left" vertical="top" wrapText="1" indent="1"/>
    </xf>
    <xf numFmtId="1" fontId="2" fillId="0" borderId="2" xfId="0" applyNumberFormat="1" applyFont="1" applyFill="1" applyBorder="1" applyAlignment="1">
      <alignment horizontal="left" vertical="top" indent="1" shrinkToFit="1"/>
    </xf>
    <xf numFmtId="0" fontId="0" fillId="0" borderId="0" xfId="0" applyFill="1" applyBorder="1" applyAlignment="1">
      <alignment horizontal="left" wrapText="1"/>
    </xf>
    <xf numFmtId="1"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left" vertical="top" wrapText="1" indent="1"/>
    </xf>
    <xf numFmtId="0" fontId="0" fillId="0" borderId="0" xfId="0" applyFill="1" applyBorder="1" applyAlignment="1">
      <alignment horizontal="left" vertical="center" wrapText="1"/>
    </xf>
    <xf numFmtId="3" fontId="2" fillId="0" borderId="3" xfId="0" applyNumberFormat="1" applyFont="1" applyFill="1" applyBorder="1" applyAlignment="1">
      <alignment horizontal="left" vertical="top" indent="1" shrinkToFit="1"/>
    </xf>
    <xf numFmtId="0" fontId="32" fillId="0" borderId="0" xfId="0" applyFont="1" applyFill="1" applyBorder="1" applyAlignment="1">
      <alignment horizontal="left" vertical="top"/>
    </xf>
    <xf numFmtId="17" fontId="32" fillId="0" borderId="0" xfId="0" applyNumberFormat="1" applyFont="1" applyFill="1" applyBorder="1" applyAlignment="1">
      <alignment horizontal="left" vertical="top"/>
    </xf>
    <xf numFmtId="16" fontId="32" fillId="0" borderId="0" xfId="0" applyNumberFormat="1" applyFont="1" applyFill="1" applyBorder="1" applyAlignment="1">
      <alignment horizontal="left" vertical="top"/>
    </xf>
    <xf numFmtId="0" fontId="32" fillId="0" borderId="0" xfId="0" applyFont="1" applyFill="1" applyBorder="1" applyAlignment="1">
      <alignment horizontal="left" vertical="top" wrapText="1"/>
    </xf>
    <xf numFmtId="0" fontId="0" fillId="0" borderId="0" xfId="0" pivotButton="1" applyFill="1" applyBorder="1" applyAlignment="1">
      <alignment horizontal="left" vertical="top"/>
    </xf>
    <xf numFmtId="0" fontId="0" fillId="0" borderId="0" xfId="0" applyFill="1" applyBorder="1" applyAlignment="1">
      <alignment horizontal="left" vertical="top" indent="1"/>
    </xf>
    <xf numFmtId="0" fontId="0" fillId="0" borderId="0" xfId="0" applyFill="1" applyBorder="1" applyAlignment="1">
      <alignment horizontal="left" vertical="top" wrapText="1"/>
    </xf>
    <xf numFmtId="0" fontId="0" fillId="0" borderId="0" xfId="0" applyFill="1" applyBorder="1" applyAlignment="1">
      <alignment horizontal="left" vertical="top" wrapText="1" indent="7"/>
    </xf>
    <xf numFmtId="0" fontId="0" fillId="0" borderId="3" xfId="0" applyFill="1" applyBorder="1" applyAlignment="1">
      <alignment horizontal="left" vertical="center" wrapText="1"/>
    </xf>
    <xf numFmtId="0" fontId="3" fillId="0" borderId="3" xfId="0" applyFont="1" applyFill="1" applyBorder="1" applyAlignment="1">
      <alignment horizontal="left" vertical="top" wrapText="1" indent="2"/>
    </xf>
    <xf numFmtId="1" fontId="2" fillId="0" borderId="3" xfId="0" applyNumberFormat="1" applyFont="1" applyFill="1" applyBorder="1" applyAlignment="1">
      <alignment horizontal="right" vertical="top" indent="4" shrinkToFit="1"/>
    </xf>
    <xf numFmtId="0" fontId="1" fillId="0" borderId="3" xfId="0" applyFont="1" applyFill="1" applyBorder="1" applyAlignment="1">
      <alignment horizontal="right" vertical="top" wrapText="1" indent="3"/>
    </xf>
    <xf numFmtId="1" fontId="2" fillId="0" borderId="3" xfId="0" applyNumberFormat="1" applyFont="1" applyFill="1" applyBorder="1" applyAlignment="1">
      <alignment horizontal="left" vertical="top" indent="3" shrinkToFit="1"/>
    </xf>
    <xf numFmtId="0" fontId="0" fillId="0" borderId="2" xfId="0" applyFill="1" applyBorder="1" applyAlignment="1">
      <alignment horizontal="left" vertical="top" wrapText="1"/>
    </xf>
    <xf numFmtId="0" fontId="0" fillId="0" borderId="0" xfId="0" applyFill="1" applyBorder="1" applyAlignment="1">
      <alignment horizontal="left" vertical="top" wrapText="1" indent="1"/>
    </xf>
    <xf numFmtId="0" fontId="0" fillId="0" borderId="0" xfId="0" applyFill="1" applyBorder="1" applyAlignment="1">
      <alignment horizontal="left" wrapText="1"/>
    </xf>
    <xf numFmtId="0" fontId="3" fillId="0" borderId="0" xfId="0" applyFont="1" applyFill="1" applyBorder="1" applyAlignment="1">
      <alignment horizontal="left" vertical="top" wrapText="1" indent="2"/>
    </xf>
    <xf numFmtId="1" fontId="2" fillId="0" borderId="0" xfId="0" applyNumberFormat="1" applyFont="1" applyFill="1" applyBorder="1" applyAlignment="1">
      <alignment horizontal="right" vertical="top" indent="4" shrinkToFit="1"/>
    </xf>
    <xf numFmtId="0" fontId="1" fillId="0" borderId="0" xfId="0" applyFont="1" applyFill="1" applyBorder="1" applyAlignment="1">
      <alignment horizontal="right" vertical="top" wrapText="1" indent="3"/>
    </xf>
    <xf numFmtId="1" fontId="2" fillId="0" borderId="0" xfId="0" applyNumberFormat="1" applyFont="1" applyFill="1" applyBorder="1" applyAlignment="1">
      <alignment horizontal="left" vertical="top" indent="3" shrinkToFit="1"/>
    </xf>
    <xf numFmtId="0" fontId="1" fillId="0" borderId="0" xfId="0" applyFont="1" applyFill="1" applyBorder="1" applyAlignment="1">
      <alignment horizontal="left" vertical="top" wrapText="1" indent="2"/>
    </xf>
    <xf numFmtId="0" fontId="1" fillId="0" borderId="0" xfId="0" applyFont="1" applyFill="1" applyBorder="1" applyAlignment="1">
      <alignment horizontal="left" vertical="top" wrapText="1"/>
    </xf>
    <xf numFmtId="0" fontId="0" fillId="0" borderId="0" xfId="0" applyFill="1" applyBorder="1" applyAlignment="1">
      <alignment horizontal="center" vertical="top" wrapText="1"/>
    </xf>
    <xf numFmtId="2" fontId="2" fillId="0" borderId="0" xfId="0" applyNumberFormat="1" applyFont="1" applyFill="1" applyBorder="1" applyAlignment="1">
      <alignment horizontal="left" vertical="top" indent="1" shrinkToFit="1"/>
    </xf>
    <xf numFmtId="3" fontId="2" fillId="0" borderId="0" xfId="0" applyNumberFormat="1" applyFont="1" applyFill="1" applyBorder="1" applyAlignment="1">
      <alignment horizontal="left" vertical="top" indent="3" shrinkToFit="1"/>
    </xf>
    <xf numFmtId="0" fontId="1" fillId="0" borderId="0" xfId="0" applyFont="1" applyFill="1" applyBorder="1" applyAlignment="1">
      <alignment horizontal="left" vertical="top" wrapText="1" indent="3"/>
    </xf>
    <xf numFmtId="3" fontId="2" fillId="0" borderId="0" xfId="0" applyNumberFormat="1" applyFont="1" applyFill="1" applyBorder="1" applyAlignment="1">
      <alignment horizontal="left" vertical="top" indent="4" shrinkToFit="1"/>
    </xf>
    <xf numFmtId="0" fontId="34" fillId="0" borderId="0" xfId="0" applyFont="1" applyFill="1" applyBorder="1" applyAlignment="1">
      <alignment horizontal="left" vertical="top" wrapText="1" indent="1"/>
    </xf>
    <xf numFmtId="0" fontId="1" fillId="0" borderId="2" xfId="0" applyFont="1" applyFill="1" applyBorder="1" applyAlignment="1">
      <alignment horizontal="left" vertical="top" wrapText="1"/>
    </xf>
    <xf numFmtId="0" fontId="0" fillId="0" borderId="2" xfId="0" applyFill="1" applyBorder="1" applyAlignment="1">
      <alignment horizontal="center" vertical="top" wrapText="1"/>
    </xf>
    <xf numFmtId="165" fontId="2" fillId="0" borderId="2" xfId="0" applyNumberFormat="1" applyFont="1" applyFill="1" applyBorder="1" applyAlignment="1">
      <alignment horizontal="left" vertical="top" indent="1" shrinkToFit="1"/>
    </xf>
    <xf numFmtId="0" fontId="3" fillId="0" borderId="2" xfId="0" applyFont="1" applyFill="1" applyBorder="1" applyAlignment="1">
      <alignment horizontal="left" vertical="top" wrapText="1" indent="2"/>
    </xf>
    <xf numFmtId="1" fontId="2" fillId="0" borderId="2" xfId="0" applyNumberFormat="1" applyFont="1" applyFill="1" applyBorder="1" applyAlignment="1">
      <alignment horizontal="right" vertical="top" indent="4" shrinkToFit="1"/>
    </xf>
    <xf numFmtId="0" fontId="1" fillId="0" borderId="2" xfId="0" applyFont="1" applyFill="1" applyBorder="1" applyAlignment="1">
      <alignment horizontal="right" vertical="top" wrapText="1" indent="3"/>
    </xf>
    <xf numFmtId="0" fontId="1" fillId="0" borderId="2" xfId="0" applyFont="1" applyFill="1" applyBorder="1" applyAlignment="1">
      <alignment horizontal="left" vertical="top" wrapText="1" indent="3"/>
    </xf>
    <xf numFmtId="2" fontId="2" fillId="0" borderId="0" xfId="0" applyNumberFormat="1" applyFont="1" applyFill="1" applyBorder="1" applyAlignment="1">
      <alignment horizontal="left" vertical="top" indent="2" shrinkToFit="1"/>
    </xf>
    <xf numFmtId="0" fontId="0" fillId="0" borderId="0" xfId="0" applyFill="1" applyBorder="1" applyAlignment="1">
      <alignment horizontal="right" vertical="top" wrapText="1"/>
    </xf>
    <xf numFmtId="164" fontId="2" fillId="0" borderId="0" xfId="0" applyNumberFormat="1" applyFont="1" applyFill="1" applyBorder="1" applyAlignment="1">
      <alignment horizontal="center" vertical="top" shrinkToFit="1"/>
    </xf>
    <xf numFmtId="1" fontId="2" fillId="0" borderId="0" xfId="0" applyNumberFormat="1" applyFont="1" applyFill="1" applyBorder="1" applyAlignment="1">
      <alignment horizontal="left" vertical="top" indent="1" shrinkToFit="1"/>
    </xf>
    <xf numFmtId="1" fontId="2" fillId="0" borderId="0" xfId="0" applyNumberFormat="1" applyFont="1" applyFill="1" applyBorder="1" applyAlignment="1">
      <alignment horizontal="left" vertical="top" indent="2" shrinkToFit="1"/>
    </xf>
    <xf numFmtId="0" fontId="1" fillId="0" borderId="0" xfId="0" applyFont="1" applyFill="1" applyBorder="1" applyAlignment="1">
      <alignment horizontal="left" vertical="top" wrapText="1" indent="1"/>
    </xf>
    <xf numFmtId="1" fontId="2" fillId="0" borderId="0" xfId="0" applyNumberFormat="1" applyFont="1" applyFill="1" applyBorder="1" applyAlignment="1">
      <alignment horizontal="left" vertical="top" shrinkToFit="1"/>
    </xf>
    <xf numFmtId="0" fontId="0" fillId="0" borderId="0" xfId="0" applyFill="1" applyBorder="1" applyAlignment="1">
      <alignment horizontal="left" vertical="top" wrapText="1" indent="2"/>
    </xf>
    <xf numFmtId="164" fontId="2" fillId="0" borderId="0" xfId="0" applyNumberFormat="1" applyFont="1" applyFill="1" applyBorder="1" applyAlignment="1">
      <alignment horizontal="left" vertical="top" indent="1" shrinkToFit="1"/>
    </xf>
    <xf numFmtId="0" fontId="33" fillId="0" borderId="0" xfId="0" applyFont="1" applyFill="1" applyBorder="1" applyAlignment="1">
      <alignment horizontal="left" vertical="top" wrapText="1" indent="1"/>
    </xf>
    <xf numFmtId="0" fontId="1" fillId="0" borderId="3" xfId="0" applyFont="1" applyFill="1" applyBorder="1" applyAlignment="1">
      <alignment horizontal="left" vertical="top" wrapText="1"/>
    </xf>
    <xf numFmtId="0" fontId="1" fillId="0" borderId="3" xfId="0" applyFont="1" applyFill="1" applyBorder="1" applyAlignment="1">
      <alignment horizontal="left" vertical="top" wrapText="1" indent="2"/>
    </xf>
    <xf numFmtId="0" fontId="0" fillId="0" borderId="3" xfId="0" applyFill="1" applyBorder="1" applyAlignment="1">
      <alignment horizontal="left" vertical="top" wrapText="1" indent="2"/>
    </xf>
    <xf numFmtId="0" fontId="0" fillId="0" borderId="3" xfId="0" applyFill="1" applyBorder="1" applyAlignment="1">
      <alignment horizontal="left" vertical="top" wrapText="1" indent="1"/>
    </xf>
    <xf numFmtId="0" fontId="1" fillId="0" borderId="3" xfId="0" applyFont="1" applyFill="1" applyBorder="1" applyAlignment="1">
      <alignment horizontal="left" vertical="top" wrapText="1" indent="1"/>
    </xf>
    <xf numFmtId="2" fontId="2" fillId="0" borderId="2" xfId="0" applyNumberFormat="1" applyFont="1" applyFill="1" applyBorder="1" applyAlignment="1">
      <alignment horizontal="left" vertical="top" indent="2" shrinkToFit="1"/>
    </xf>
    <xf numFmtId="0" fontId="0" fillId="0" borderId="2" xfId="0" applyFill="1" applyBorder="1" applyAlignment="1">
      <alignment horizontal="left" vertical="top" wrapText="1" indent="2"/>
    </xf>
    <xf numFmtId="164" fontId="2" fillId="0" borderId="2" xfId="0" applyNumberFormat="1" applyFont="1" applyFill="1" applyBorder="1" applyAlignment="1">
      <alignment horizontal="left" vertical="top" indent="1" shrinkToFit="1"/>
    </xf>
    <xf numFmtId="1" fontId="2" fillId="0" borderId="2" xfId="0" applyNumberFormat="1" applyFont="1" applyFill="1" applyBorder="1" applyAlignment="1">
      <alignment horizontal="left" vertical="top" shrinkToFit="1"/>
    </xf>
    <xf numFmtId="1" fontId="2" fillId="0" borderId="2" xfId="0" applyNumberFormat="1" applyFont="1" applyFill="1" applyBorder="1" applyAlignment="1">
      <alignment horizontal="left" vertical="top" indent="1" shrinkToFit="1"/>
    </xf>
    <xf numFmtId="0" fontId="1" fillId="0" borderId="2" xfId="0" applyFont="1" applyFill="1" applyBorder="1" applyAlignment="1">
      <alignment horizontal="left" vertical="top" wrapText="1" indent="1"/>
    </xf>
    <xf numFmtId="2" fontId="2" fillId="0" borderId="2" xfId="0" applyNumberFormat="1" applyFont="1" applyFill="1" applyBorder="1" applyAlignment="1">
      <alignment horizontal="left" vertical="top" indent="1" shrinkToFit="1"/>
    </xf>
    <xf numFmtId="0" fontId="3" fillId="0" borderId="0" xfId="0" applyFont="1" applyFill="1" applyBorder="1" applyAlignment="1">
      <alignment horizontal="left" vertical="top" wrapText="1" indent="1"/>
    </xf>
    <xf numFmtId="0" fontId="1" fillId="0" borderId="0" xfId="0" applyFont="1" applyFill="1" applyBorder="1" applyAlignment="1">
      <alignment horizontal="right" vertical="top" wrapText="1" indent="2"/>
    </xf>
    <xf numFmtId="0" fontId="3" fillId="0" borderId="3" xfId="0" applyFont="1" applyFill="1" applyBorder="1" applyAlignment="1">
      <alignment horizontal="left" vertical="top" wrapText="1" indent="1"/>
    </xf>
    <xf numFmtId="1" fontId="2" fillId="0" borderId="3" xfId="0" applyNumberFormat="1" applyFont="1" applyFill="1" applyBorder="1" applyAlignment="1">
      <alignment horizontal="left" vertical="top" indent="1" shrinkToFit="1"/>
    </xf>
    <xf numFmtId="2" fontId="2" fillId="0" borderId="3" xfId="0" applyNumberFormat="1" applyFont="1" applyFill="1" applyBorder="1" applyAlignment="1">
      <alignment horizontal="left" vertical="top" indent="2" shrinkToFit="1"/>
    </xf>
    <xf numFmtId="0" fontId="1" fillId="0" borderId="3" xfId="0" applyFont="1" applyFill="1" applyBorder="1" applyAlignment="1">
      <alignment horizontal="right" vertical="top" wrapText="1" indent="2"/>
    </xf>
    <xf numFmtId="0" fontId="0" fillId="0" borderId="0" xfId="0" applyFill="1" applyBorder="1" applyAlignment="1">
      <alignment horizontal="left" vertical="top" wrapText="1" indent="3"/>
    </xf>
    <xf numFmtId="0" fontId="1"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indent="2"/>
    </xf>
    <xf numFmtId="0" fontId="0" fillId="0" borderId="2" xfId="0" applyFill="1" applyBorder="1" applyAlignment="1">
      <alignment horizontal="left" vertical="top" wrapText="1" indent="1"/>
    </xf>
    <xf numFmtId="0" fontId="1" fillId="0" borderId="2" xfId="0" applyFont="1" applyFill="1" applyBorder="1" applyAlignment="1">
      <alignment horizontal="right" vertical="top" wrapText="1" indent="2"/>
    </xf>
    <xf numFmtId="0" fontId="1" fillId="0" borderId="0" xfId="0" applyFont="1" applyFill="1" applyBorder="1" applyAlignment="1">
      <alignment horizontal="left" vertical="top" wrapText="1" indent="13"/>
    </xf>
    <xf numFmtId="0" fontId="3" fillId="0" borderId="0" xfId="0" applyFont="1" applyFill="1" applyBorder="1" applyAlignment="1">
      <alignment horizontal="left" vertical="top" wrapText="1"/>
    </xf>
    <xf numFmtId="2" fontId="2" fillId="0" borderId="0" xfId="0" applyNumberFormat="1" applyFont="1" applyFill="1" applyBorder="1" applyAlignment="1">
      <alignment horizontal="left" vertical="top" shrinkToFit="1"/>
    </xf>
    <xf numFmtId="0" fontId="1" fillId="0" borderId="3" xfId="0" applyFont="1" applyFill="1" applyBorder="1" applyAlignment="1">
      <alignment horizontal="left" vertical="top" wrapText="1" indent="13"/>
    </xf>
    <xf numFmtId="0" fontId="0" fillId="0" borderId="3" xfId="0" applyFill="1" applyBorder="1" applyAlignment="1">
      <alignment horizontal="left" vertical="top" wrapText="1"/>
    </xf>
    <xf numFmtId="1" fontId="2" fillId="0" borderId="3" xfId="0" applyNumberFormat="1" applyFont="1" applyFill="1" applyBorder="1" applyAlignment="1">
      <alignment horizontal="left" vertical="top" shrinkToFit="1"/>
    </xf>
    <xf numFmtId="2" fontId="2" fillId="0" borderId="3" xfId="0" applyNumberFormat="1" applyFont="1" applyFill="1" applyBorder="1" applyAlignment="1">
      <alignment horizontal="left" vertical="top" shrinkToFit="1"/>
    </xf>
    <xf numFmtId="3" fontId="2" fillId="0" borderId="3" xfId="0" applyNumberFormat="1" applyFont="1" applyFill="1" applyBorder="1" applyAlignment="1">
      <alignment horizontal="left" vertical="top" shrinkToFit="1"/>
    </xf>
    <xf numFmtId="3" fontId="2" fillId="0" borderId="0" xfId="0" applyNumberFormat="1" applyFont="1" applyFill="1" applyBorder="1" applyAlignment="1">
      <alignment horizontal="left" vertical="top" shrinkToFit="1"/>
    </xf>
    <xf numFmtId="0" fontId="0" fillId="0" borderId="0" xfId="0" applyFill="1" applyBorder="1" applyAlignment="1">
      <alignment horizontal="left" vertical="center" wrapText="1"/>
    </xf>
    <xf numFmtId="0" fontId="0" fillId="0" borderId="1" xfId="0" applyFill="1" applyBorder="1" applyAlignment="1">
      <alignment horizontal="left" vertical="top" wrapText="1"/>
    </xf>
    <xf numFmtId="0" fontId="3" fillId="0" borderId="2" xfId="0" applyFont="1" applyFill="1" applyBorder="1" applyAlignment="1">
      <alignment horizontal="left" vertical="top" wrapText="1"/>
    </xf>
    <xf numFmtId="2" fontId="2" fillId="0" borderId="2" xfId="0" applyNumberFormat="1" applyFont="1" applyFill="1" applyBorder="1" applyAlignment="1">
      <alignment horizontal="left" vertical="top" shrinkToFit="1"/>
    </xf>
    <xf numFmtId="0" fontId="0" fillId="0" borderId="3" xfId="0" applyFill="1" applyBorder="1" applyAlignment="1">
      <alignment horizontal="left" vertical="top" wrapText="1" indent="13"/>
    </xf>
    <xf numFmtId="0" fontId="3" fillId="0" borderId="0" xfId="0" applyFont="1" applyFill="1" applyBorder="1" applyAlignment="1">
      <alignment horizontal="right" vertical="top" wrapText="1"/>
    </xf>
    <xf numFmtId="1" fontId="2" fillId="0" borderId="0" xfId="0" applyNumberFormat="1" applyFont="1" applyFill="1" applyBorder="1" applyAlignment="1">
      <alignment horizontal="right" vertical="top" indent="1" shrinkToFit="1"/>
    </xf>
    <xf numFmtId="0" fontId="1"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1" fontId="2" fillId="0" borderId="0" xfId="0" applyNumberFormat="1" applyFont="1" applyFill="1" applyBorder="1" applyAlignment="1">
      <alignment horizontal="left" vertical="center" shrinkToFit="1"/>
    </xf>
    <xf numFmtId="2" fontId="2" fillId="0" borderId="0" xfId="0" applyNumberFormat="1" applyFont="1" applyFill="1" applyBorder="1" applyAlignment="1">
      <alignment horizontal="left" vertical="center" shrinkToFit="1"/>
    </xf>
    <xf numFmtId="1" fontId="2" fillId="0" borderId="0" xfId="0" applyNumberFormat="1" applyFont="1" applyFill="1" applyBorder="1" applyAlignment="1">
      <alignment horizontal="right" vertical="center" indent="1" shrinkToFit="1"/>
    </xf>
    <xf numFmtId="0" fontId="1" fillId="0" borderId="0" xfId="0" applyFont="1" applyFill="1" applyBorder="1" applyAlignment="1">
      <alignment horizontal="left" vertical="center" wrapText="1" indent="2"/>
    </xf>
    <xf numFmtId="0" fontId="1" fillId="0" borderId="0" xfId="0" applyFont="1" applyFill="1" applyBorder="1" applyAlignment="1">
      <alignment horizontal="left" wrapText="1"/>
    </xf>
    <xf numFmtId="3" fontId="2" fillId="0" borderId="0" xfId="0" applyNumberFormat="1" applyFont="1" applyFill="1" applyBorder="1" applyAlignment="1">
      <alignment horizontal="left" vertical="center" shrinkToFit="1"/>
    </xf>
    <xf numFmtId="3" fontId="2" fillId="0" borderId="0" xfId="0" applyNumberFormat="1" applyFont="1" applyFill="1" applyBorder="1" applyAlignment="1">
      <alignment horizontal="left" vertical="top" indent="1" shrinkToFit="1"/>
    </xf>
    <xf numFmtId="0" fontId="1" fillId="0" borderId="0" xfId="0" applyFont="1" applyFill="1" applyBorder="1" applyAlignment="1">
      <alignment horizontal="center" vertical="top" wrapText="1"/>
    </xf>
    <xf numFmtId="0" fontId="0" fillId="0" borderId="0" xfId="0" applyFill="1" applyBorder="1" applyAlignment="1">
      <alignment horizontal="left" vertical="top" wrapText="1" indent="13"/>
    </xf>
    <xf numFmtId="3" fontId="2" fillId="0" borderId="0" xfId="0" applyNumberFormat="1" applyFont="1" applyFill="1" applyBorder="1" applyAlignment="1">
      <alignment horizontal="center" vertical="top" shrinkToFit="1"/>
    </xf>
    <xf numFmtId="0" fontId="1" fillId="0" borderId="2" xfId="0" applyFont="1" applyFill="1" applyBorder="1" applyAlignment="1">
      <alignment horizontal="center" vertical="top" wrapText="1"/>
    </xf>
    <xf numFmtId="3" fontId="2" fillId="0" borderId="2" xfId="0" applyNumberFormat="1" applyFont="1" applyFill="1" applyBorder="1" applyAlignment="1">
      <alignment horizontal="left" vertical="top" shrinkToFit="1"/>
    </xf>
    <xf numFmtId="0" fontId="0" fillId="0" borderId="3" xfId="0" applyFill="1" applyBorder="1" applyAlignment="1">
      <alignment horizontal="left" wrapText="1"/>
    </xf>
    <xf numFmtId="0" fontId="1" fillId="0" borderId="3" xfId="0" applyFont="1" applyFill="1" applyBorder="1" applyAlignment="1">
      <alignment horizontal="center" vertical="top" wrapText="1"/>
    </xf>
    <xf numFmtId="0" fontId="1" fillId="0" borderId="0" xfId="0" applyFont="1" applyFill="1" applyBorder="1" applyAlignment="1">
      <alignment horizontal="right" vertical="top" wrapText="1" indent="1"/>
    </xf>
    <xf numFmtId="0" fontId="2" fillId="0" borderId="0" xfId="0" applyFont="1" applyFill="1" applyBorder="1" applyAlignment="1">
      <alignment horizontal="left" vertical="top" wrapText="1" indent="3"/>
    </xf>
    <xf numFmtId="0" fontId="0" fillId="0" borderId="0" xfId="0" applyFill="1" applyBorder="1" applyAlignment="1">
      <alignment horizontal="left" vertical="top" wrapText="1" indent="16"/>
    </xf>
    <xf numFmtId="0" fontId="0" fillId="0" borderId="0" xfId="0" applyFill="1" applyBorder="1" applyAlignment="1">
      <alignment horizontal="left" wrapText="1" indent="2"/>
    </xf>
    <xf numFmtId="1" fontId="2" fillId="0" borderId="0" xfId="0" applyNumberFormat="1" applyFont="1" applyFill="1" applyBorder="1" applyAlignment="1">
      <alignment horizontal="right" vertical="top" indent="2" shrinkToFit="1"/>
    </xf>
    <xf numFmtId="0" fontId="1" fillId="0" borderId="0" xfId="0" applyFont="1" applyFill="1" applyBorder="1" applyAlignment="1">
      <alignment horizontal="left" wrapText="1" indent="2"/>
    </xf>
    <xf numFmtId="1" fontId="2" fillId="0" borderId="0" xfId="0" applyNumberFormat="1" applyFont="1" applyFill="1" applyBorder="1" applyAlignment="1">
      <alignment horizontal="right" vertical="center" indent="2" shrinkToFit="1"/>
    </xf>
    <xf numFmtId="2" fontId="2" fillId="0" borderId="0" xfId="0" applyNumberFormat="1" applyFont="1" applyFill="1" applyBorder="1" applyAlignment="1">
      <alignment horizontal="left" vertical="center" indent="1" shrinkToFit="1"/>
    </xf>
    <xf numFmtId="1" fontId="2" fillId="0" borderId="0" xfId="0" applyNumberFormat="1" applyFont="1" applyFill="1" applyBorder="1" applyAlignment="1">
      <alignment horizontal="left" vertical="center" indent="1" shrinkToFit="1"/>
    </xf>
    <xf numFmtId="0" fontId="1" fillId="0" borderId="0" xfId="0" applyFont="1" applyFill="1" applyBorder="1" applyAlignment="1">
      <alignment horizontal="left" vertical="center" wrapText="1" indent="1"/>
    </xf>
    <xf numFmtId="0" fontId="0" fillId="0" borderId="0" xfId="0" applyFill="1" applyBorder="1" applyAlignment="1">
      <alignment horizontal="left" vertical="top" wrapText="1" indent="18"/>
    </xf>
    <xf numFmtId="0" fontId="0" fillId="0" borderId="1" xfId="0" applyFill="1" applyBorder="1" applyAlignment="1">
      <alignment horizontal="left" vertical="top" wrapText="1" indent="1"/>
    </xf>
    <xf numFmtId="0" fontId="3" fillId="0" borderId="0" xfId="0" applyFont="1" applyFill="1" applyBorder="1" applyAlignment="1">
      <alignment horizontal="right" vertical="top" wrapText="1" indent="1"/>
    </xf>
    <xf numFmtId="0" fontId="0" fillId="0" borderId="0" xfId="0" applyFill="1" applyBorder="1" applyAlignment="1">
      <alignment horizontal="left" vertical="top" indent="2"/>
    </xf>
    <xf numFmtId="0" fontId="35" fillId="0" borderId="0" xfId="0" applyFont="1" applyFill="1" applyBorder="1" applyAlignment="1">
      <alignment horizontal="left" vertical="top"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pivotCacheDefinition" Target="pivotCache/pivotCacheDefinition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42</xdr:col>
      <xdr:colOff>28575</xdr:colOff>
      <xdr:row>0</xdr:row>
      <xdr:rowOff>0</xdr:rowOff>
    </xdr:to>
    <xdr:sp macro="" textlink="">
      <xdr:nvSpPr>
        <xdr:cNvPr id="2" name="Shape 2"/>
        <xdr:cNvSpPr/>
      </xdr:nvSpPr>
      <xdr:spPr>
        <a:xfrm>
          <a:off x="0" y="0"/>
          <a:ext cx="6696075" cy="0"/>
        </a:xfrm>
        <a:custGeom>
          <a:avLst/>
          <a:gdLst/>
          <a:ahLst/>
          <a:cxnLst/>
          <a:rect l="0" t="0" r="0" b="0"/>
          <a:pathLst>
            <a:path w="6696075">
              <a:moveTo>
                <a:pt x="0" y="0"/>
              </a:moveTo>
              <a:lnTo>
                <a:pt x="6695998" y="0"/>
              </a:lnTo>
            </a:path>
          </a:pathLst>
        </a:custGeom>
        <a:ln w="5041">
          <a:solidFill>
            <a:srgbClr val="231F20"/>
          </a:solidFill>
        </a:ln>
      </xdr:spPr>
    </xdr:sp>
    <xdr:clientData/>
  </xdr:twoCellAnchor>
  <xdr:twoCellAnchor editAs="oneCell">
    <xdr:from>
      <xdr:col>0</xdr:col>
      <xdr:colOff>0</xdr:colOff>
      <xdr:row>0</xdr:row>
      <xdr:rowOff>0</xdr:rowOff>
    </xdr:from>
    <xdr:to>
      <xdr:col>42</xdr:col>
      <xdr:colOff>28575</xdr:colOff>
      <xdr:row>0</xdr:row>
      <xdr:rowOff>0</xdr:rowOff>
    </xdr:to>
    <xdr:sp macro="" textlink="">
      <xdr:nvSpPr>
        <xdr:cNvPr id="3" name="Shape 3"/>
        <xdr:cNvSpPr/>
      </xdr:nvSpPr>
      <xdr:spPr>
        <a:xfrm>
          <a:off x="0" y="0"/>
          <a:ext cx="6696075" cy="0"/>
        </a:xfrm>
        <a:custGeom>
          <a:avLst/>
          <a:gdLst/>
          <a:ahLst/>
          <a:cxnLst/>
          <a:rect l="0" t="0" r="0" b="0"/>
          <a:pathLst>
            <a:path w="6696075">
              <a:moveTo>
                <a:pt x="0" y="0"/>
              </a:moveTo>
              <a:lnTo>
                <a:pt x="6695998" y="0"/>
              </a:lnTo>
            </a:path>
          </a:pathLst>
        </a:custGeom>
        <a:ln w="5041">
          <a:solidFill>
            <a:srgbClr val="231F20"/>
          </a:solidFill>
        </a:ln>
      </xdr:spPr>
    </xdr:sp>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hojnacky_assignment.csv"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tie Jones" refreshedDate="43627.592368287034" createdVersion="6" refreshedVersion="6" minRefreshableVersion="3" recordCount="130">
  <cacheSource type="worksheet">
    <worksheetSource ref="A1:L1048576" sheet="chojnacky_assignment" r:id="rId2"/>
  </cacheSource>
  <cacheFields count="12">
    <cacheField name="allometry_ID" numFmtId="0">
      <sharedItems containsBlank="1" count="36">
        <s v="C1"/>
        <s v="C2"/>
        <s v="C3"/>
        <s v="C4"/>
        <s v="C5"/>
        <s v="C6"/>
        <s v="C7"/>
        <s v="C8"/>
        <s v="C9"/>
        <s v="C10"/>
        <s v="C11"/>
        <s v="C12"/>
        <s v="C13"/>
        <s v="H1"/>
        <s v="H2"/>
        <s v="H3"/>
        <s v="H4"/>
        <s v="H5"/>
        <s v="H6"/>
        <s v="H7"/>
        <s v="H8"/>
        <s v="H9"/>
        <s v="H10"/>
        <s v="H11"/>
        <s v="H12"/>
        <s v="H13"/>
        <s v="H14"/>
        <s v="H15"/>
        <s v="H16"/>
        <s v="H17"/>
        <s v="H18"/>
        <s v="W1"/>
        <s v="W2"/>
        <s v="W3"/>
        <s v="W4"/>
        <m/>
      </sharedItems>
    </cacheField>
    <cacheField name="group" numFmtId="0">
      <sharedItems containsBlank="1" count="4">
        <s v="conifer"/>
        <s v="hardwood"/>
        <s v="woodland"/>
        <m/>
      </sharedItems>
    </cacheField>
    <cacheField name="subgroup" numFmtId="0">
      <sharedItems containsBlank="1" count="36">
        <s v="Abies &lt; 0.35 spg*"/>
        <s v="Abies ≥ 0.35 spg"/>
        <s v="Cupressaceae &lt; 0.30 spg"/>
        <s v="Cupressaceae 0.30 – 0.39 spg"/>
        <s v="Cupressaceae ≥ 0.40 spg"/>
        <s v="Larix"/>
        <s v="Picea &lt; 0.35 spg"/>
        <s v="Picea ≥ 0.35 spg"/>
        <s v="Pinus &lt; 0.45 spg"/>
        <s v="Pinus ≥ 0.45 spg"/>
        <s v="Pseudotsuga"/>
        <s v="Tsuga &lt; 0.40 spg"/>
        <s v="Tsuga ≥ 0.40 spg"/>
        <s v="Aceraceae &lt; 0.50 spg*"/>
        <s v="Aceraceae ≥ 0.50 spg"/>
        <s v="Betulaceae  &lt; 0.40 spg"/>
        <s v="Betulaceae 0.40 – 0.49 spg"/>
        <s v="Betulaceae 0.50 – 0.59 spg"/>
        <s v="Betulaceae ≥ 0.60 spg"/>
        <s v="Cornaceae/Ericaceae/Lauraceae/Platanaceae/Rosaceae/Ulmaceae/other"/>
        <s v="Fabaceae/Juglandaceae/Carya"/>
        <s v="Fabaceae/Juglandaceae/other"/>
        <s v="Fagaceae, deciduous"/>
        <s v="Fagaceae, evergreen"/>
        <s v="Hamamelidaceae"/>
        <s v="Hippocastanaceae/Tiliaceae"/>
        <s v="Magnoliaceae"/>
        <s v="Oleaceae &lt; 0.55 spg"/>
        <s v="Oleaceae ≥ 0.55 spg"/>
        <s v="Salicaceae &lt; 0.35 spg"/>
        <s v="Salicaceae ≥ 0.35 spg"/>
        <s v="Cupressaceae"/>
        <s v="Fabaceae/Rosaceae"/>
        <s v="Fagaceae"/>
        <s v="Pinaceae"/>
        <m/>
      </sharedItems>
    </cacheField>
    <cacheField name="Family" numFmtId="0">
      <sharedItems containsBlank="1"/>
    </cacheField>
    <cacheField name="taxonID" numFmtId="0">
      <sharedItems containsBlank="1" count="26">
        <s v="ABBA"/>
        <m/>
        <s v="ABAL"/>
        <s v="ABAM"/>
        <s v="ABGR"/>
        <s v="ABIES"/>
        <s v="THPL"/>
        <s v="PIEN"/>
        <s v="PIGL"/>
        <s v="PIMA"/>
        <s v="PICO, PICOL, PICO2"/>
        <s v="PIMO3"/>
        <s v="PIPOS"/>
        <s v="PIFL, PINACE, PISA2"/>
        <s v="PSMEM, TABR2"/>
        <s v="TSHE"/>
        <s v="ALRU2"/>
        <s v="ALVI5"/>
        <s v="BENE4"/>
        <s v="BELE"/>
        <s v="CONU4"/>
        <s v="POBA2"/>
        <s v="POTR5"/>
        <s v="SABE2, SALIX"/>
        <s v="QUDO"/>
        <s v="QUWI2"/>
      </sharedItems>
    </cacheField>
    <cacheField name="Genus and species" numFmtId="0">
      <sharedItems containsBlank="1"/>
    </cacheField>
    <cacheField name="Common name" numFmtId="0">
      <sharedItems containsBlank="1"/>
    </cacheField>
    <cacheField name="FIA Species Code" numFmtId="0">
      <sharedItems containsBlank="1" containsMixedTypes="1" containsNumber="1" containsInteger="1" minValue="10" maxValue="981"/>
    </cacheField>
    <cacheField name="Wood specific gravity" numFmtId="0">
      <sharedItems containsString="0" containsBlank="1" containsNumber="1" minValue="0.28999999999999998" maxValue="0.81"/>
    </cacheField>
    <cacheField name="minDiameter" numFmtId="0">
      <sharedItems containsBlank="1"/>
    </cacheField>
    <cacheField name="maxDiameter" numFmtId="0">
      <sharedItems containsBlank="1"/>
    </cacheField>
    <cacheField name="dbh range (cm)"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30">
  <r>
    <x v="0"/>
    <x v="0"/>
    <x v="0"/>
    <s v="Pinaceae"/>
    <x v="0"/>
    <s v="Abies balsamea"/>
    <s v="Fir, balsam"/>
    <n v="12"/>
    <n v="0.33"/>
    <s v="3 "/>
    <s v="51"/>
    <s v="3 – 51"/>
  </r>
  <r>
    <x v="0"/>
    <x v="0"/>
    <x v="0"/>
    <s v="Pinaceae"/>
    <x v="1"/>
    <s v="A. fraseri"/>
    <s v="Fir, Fraser"/>
    <n v="16"/>
    <n v="0.33"/>
    <s v="7 "/>
    <s v="25"/>
    <s v="7 – 25"/>
  </r>
  <r>
    <x v="0"/>
    <x v="0"/>
    <x v="0"/>
    <s v="Pinaceae"/>
    <x v="2"/>
    <s v="A. lasiocarpa"/>
    <s v="Fir, subalpine"/>
    <n v="19"/>
    <n v="0.31"/>
    <s v="3 "/>
    <s v="69"/>
    <s v="3 – 69"/>
  </r>
  <r>
    <x v="1"/>
    <x v="0"/>
    <x v="1"/>
    <s v="Pinaceae"/>
    <x v="3"/>
    <s v="A. amabilis"/>
    <s v="Fir, Pacific silver"/>
    <n v="11"/>
    <n v="0.4"/>
    <s v="4 "/>
    <s v="09"/>
    <s v="4 – 109"/>
  </r>
  <r>
    <x v="1"/>
    <x v="0"/>
    <x v="1"/>
    <s v="Pinaceae"/>
    <x v="1"/>
    <s v="A. concolor"/>
    <s v="Fir, white"/>
    <n v="15"/>
    <n v="0.37"/>
    <s v="7"/>
    <s v="8"/>
    <s v="7–158"/>
  </r>
  <r>
    <x v="1"/>
    <x v="0"/>
    <x v="1"/>
    <s v="Pinaceae"/>
    <x v="4"/>
    <s v="A. grandis"/>
    <m/>
    <m/>
    <n v="0.35"/>
    <m/>
    <m/>
    <m/>
  </r>
  <r>
    <x v="1"/>
    <x v="0"/>
    <x v="1"/>
    <s v="Pinaceae"/>
    <x v="5"/>
    <s v="Abies spp. "/>
    <s v="Fir, Pacific silver - noble - other"/>
    <n v="10"/>
    <n v="0.39"/>
    <s v="9 "/>
    <s v="11"/>
    <s v="9 – 111"/>
  </r>
  <r>
    <x v="2"/>
    <x v="0"/>
    <x v="2"/>
    <s v="Cupressaceae"/>
    <x v="1"/>
    <s v="Thuja occidentalis"/>
    <s v="Cedar, northern white"/>
    <n v="241"/>
    <n v="0.28999999999999998"/>
    <s v="3 "/>
    <s v="66"/>
    <s v="3 – 66"/>
  </r>
  <r>
    <x v="3"/>
    <x v="0"/>
    <x v="3"/>
    <s v="Cupressaceae"/>
    <x v="1"/>
    <s v="Calocedrus decurrens"/>
    <s v="incense-cedar"/>
    <n v="81"/>
    <n v="0.35"/>
    <s v="25"/>
    <s v="44"/>
    <s v="25– 144"/>
  </r>
  <r>
    <x v="3"/>
    <x v="0"/>
    <x v="3"/>
    <s v="Cupressaceae"/>
    <x v="1"/>
    <s v="Sequoiadendron giganteum"/>
    <s v="Sequoia, giant"/>
    <n v="212"/>
    <n v="0.34"/>
    <m/>
    <m/>
    <s v="97-614"/>
  </r>
  <r>
    <x v="3"/>
    <x v="0"/>
    <x v="3"/>
    <s v="Cupressaceae"/>
    <x v="6"/>
    <s v="T. plicata"/>
    <s v="Cedar, western red"/>
    <n v="242"/>
    <n v="0.31"/>
    <s v="3 "/>
    <s v="69"/>
    <s v="3 – 169"/>
  </r>
  <r>
    <x v="4"/>
    <x v="0"/>
    <x v="4"/>
    <s v="Cupressaceae"/>
    <x v="1"/>
    <s v="Chamaecyparis nootkatensis"/>
    <s v="Cedar, Alaska"/>
    <n v="42"/>
    <n v="0.42"/>
    <s v="8 "/>
    <s v="09"/>
    <s v="8 – 109"/>
  </r>
  <r>
    <x v="5"/>
    <x v="0"/>
    <x v="5"/>
    <s v="Cupressaceae"/>
    <x v="1"/>
    <s v="Juniperus virginiana"/>
    <s v="Juniper, eastern redcedar"/>
    <n v="68"/>
    <n v="0.44"/>
    <s v="3 "/>
    <s v="43"/>
    <s v="3 – 43"/>
  </r>
  <r>
    <x v="5"/>
    <x v="0"/>
    <x v="5"/>
    <s v="Pinaceae"/>
    <x v="1"/>
    <s v="Larix larcina"/>
    <s v="Tamarack"/>
    <n v="71"/>
    <n v="0.49"/>
    <s v="3 "/>
    <s v="51"/>
    <s v="3 – 51"/>
  </r>
  <r>
    <x v="5"/>
    <x v="0"/>
    <x v="5"/>
    <s v="Pinaceae"/>
    <x v="1"/>
    <s v="L. occidentalis"/>
    <s v="Tamarack, western larch"/>
    <n v="73"/>
    <n v="0.48"/>
    <s v="3 "/>
    <s v="98"/>
    <s v="3 – 98"/>
  </r>
  <r>
    <x v="6"/>
    <x v="0"/>
    <x v="6"/>
    <s v="Pinaceae"/>
    <x v="1"/>
    <s v="L. spp."/>
    <s v="Tamarack, larch (introduced)"/>
    <n v="70"/>
    <n v="0.49"/>
    <s v="6 "/>
    <s v="35"/>
    <s v="6 – 35"/>
  </r>
  <r>
    <x v="6"/>
    <x v="0"/>
    <x v="6"/>
    <s v="Pinaceae"/>
    <x v="7"/>
    <s v="Picea engelmannii"/>
    <s v="Spruce, Engelmann"/>
    <n v="93"/>
    <n v="0.33"/>
    <s v="3 "/>
    <s v="90"/>
    <s v="3 – 90"/>
  </r>
  <r>
    <x v="6"/>
    <x v="0"/>
    <x v="6"/>
    <s v="Pinaceae"/>
    <x v="1"/>
    <s v="P. sitchensis"/>
    <s v="Spruce, Sitka"/>
    <n v="98"/>
    <n v="0.33"/>
    <s v="5 "/>
    <s v="83"/>
    <s v="5 – 283"/>
  </r>
  <r>
    <x v="7"/>
    <x v="0"/>
    <x v="7"/>
    <s v="Pinaceae"/>
    <x v="1"/>
    <s v="P.abies"/>
    <s v="Spruce, Norway"/>
    <n v="91"/>
    <n v="0.36"/>
    <s v="6 "/>
    <s v="44"/>
    <s v="6 – 44"/>
  </r>
  <r>
    <x v="7"/>
    <x v="0"/>
    <x v="7"/>
    <s v="Pinaceae"/>
    <x v="8"/>
    <s v="P. glauca"/>
    <s v="Spruce, white"/>
    <n v="94"/>
    <n v="0.37"/>
    <s v="3"/>
    <s v="8"/>
    <s v="3–58"/>
  </r>
  <r>
    <x v="7"/>
    <x v="0"/>
    <x v="7"/>
    <s v="Pinaceae"/>
    <x v="9"/>
    <s v="P. mariana"/>
    <s v="Spruce, black"/>
    <m/>
    <n v="0.38"/>
    <m/>
    <m/>
    <m/>
  </r>
  <r>
    <x v="8"/>
    <x v="0"/>
    <x v="8"/>
    <s v="Pinaceae"/>
    <x v="1"/>
    <s v="Pinus albicaulis"/>
    <s v="Pine, whitebark"/>
    <n v="101"/>
    <n v="0.43"/>
    <s v="3 "/>
    <s v="50"/>
    <s v="3 – 50"/>
  </r>
  <r>
    <x v="8"/>
    <x v="0"/>
    <x v="8"/>
    <s v="Pinaceae"/>
    <x v="1"/>
    <s v="P. arizonica"/>
    <s v="Pine, Arizona"/>
    <n v="135"/>
    <n v="0.43"/>
    <s v="10"/>
    <s v="45"/>
    <s v="10– 45"/>
  </r>
  <r>
    <x v="8"/>
    <x v="0"/>
    <x v="8"/>
    <s v="Pinaceae"/>
    <x v="1"/>
    <s v="P. banksiana"/>
    <s v="Pine, jack"/>
    <n v="105"/>
    <n v="0.4"/>
    <s v="3 "/>
    <s v="41"/>
    <s v="3 – 41"/>
  </r>
  <r>
    <x v="8"/>
    <x v="0"/>
    <x v="8"/>
    <s v="Pinaceae"/>
    <x v="10"/>
    <s v="P. contorta"/>
    <s v="Pine, lodgepole"/>
    <n v="108"/>
    <n v="0.38"/>
    <s v="3 "/>
    <s v="60"/>
    <s v="3 – 60"/>
  </r>
  <r>
    <x v="8"/>
    <x v="0"/>
    <x v="8"/>
    <s v="Pinaceae"/>
    <x v="1"/>
    <s v="P. jeffreyi"/>
    <s v="Pine, Jeffrey"/>
    <n v="116"/>
    <n v="0.37"/>
    <s v="3 "/>
    <s v="33"/>
    <s v="3 – 133"/>
  </r>
  <r>
    <x v="8"/>
    <x v="0"/>
    <x v="8"/>
    <s v="Pinaceae"/>
    <x v="1"/>
    <s v="P. lambertiana"/>
    <s v="Pine, sugar"/>
    <n v="117"/>
    <n v="0.34"/>
    <s v="3 "/>
    <s v="80"/>
    <s v="3 – 180"/>
  </r>
  <r>
    <x v="8"/>
    <x v="0"/>
    <x v="8"/>
    <s v="Pinaceae"/>
    <x v="1"/>
    <s v="P. leiophylla"/>
    <s v="Pine, Chihuahua"/>
    <n v="118"/>
    <n v="0.43"/>
    <s v="10"/>
    <s v="35"/>
    <s v="10– 35"/>
  </r>
  <r>
    <x v="8"/>
    <x v="0"/>
    <x v="8"/>
    <s v="Pinaceae"/>
    <x v="11"/>
    <s v="P. monticola"/>
    <s v="Pine, western white"/>
    <n v="119"/>
    <n v="0.36"/>
    <s v="4 "/>
    <s v="15"/>
    <s v="4 – 115"/>
  </r>
  <r>
    <x v="8"/>
    <x v="0"/>
    <x v="8"/>
    <s v="Pinaceae"/>
    <x v="12"/>
    <s v="P. ponderosa"/>
    <s v="Pine, ponderosa"/>
    <n v="122"/>
    <n v="0.38"/>
    <s v="3 "/>
    <s v="18"/>
    <s v="3 – 118"/>
  </r>
  <r>
    <x v="8"/>
    <x v="0"/>
    <x v="8"/>
    <s v="Pinaceae"/>
    <x v="1"/>
    <s v="P. resinosa"/>
    <s v="Pine, red"/>
    <n v="125"/>
    <n v="0.41"/>
    <s v="3 "/>
    <s v="55"/>
    <s v="3 – 55"/>
  </r>
  <r>
    <x v="8"/>
    <x v="0"/>
    <x v="8"/>
    <s v="Pinaceae"/>
    <x v="13"/>
    <s v="Pinus spp."/>
    <s v="Pine, ponderosa- lodgepole-sugar"/>
    <n v="100"/>
    <n v="0.37"/>
    <s v="16"/>
    <s v="80"/>
    <s v="16– 80"/>
  </r>
  <r>
    <x v="8"/>
    <x v="0"/>
    <x v="8"/>
    <s v="Pinaceae"/>
    <x v="1"/>
    <s v="P. strobus"/>
    <s v="Pine, eastern white"/>
    <n v="129"/>
    <n v="0.34"/>
    <s v="3 "/>
    <s v="69"/>
    <s v="3 – 69"/>
  </r>
  <r>
    <x v="9"/>
    <x v="0"/>
    <x v="9"/>
    <s v="Pinaceae"/>
    <x v="1"/>
    <s v="P. echinata"/>
    <s v="Pine, shortleaf"/>
    <n v="110"/>
    <n v="0.47"/>
    <s v="4 "/>
    <s v="50"/>
    <s v="4 – 50"/>
  </r>
  <r>
    <x v="9"/>
    <x v="0"/>
    <x v="9"/>
    <s v="Pinaceae"/>
    <x v="1"/>
    <s v="P. elliottii"/>
    <s v="Pine, slash"/>
    <n v="111"/>
    <n v="0.54"/>
    <s v="3 "/>
    <s v="53"/>
    <s v="3 – 53"/>
  </r>
  <r>
    <x v="9"/>
    <x v="0"/>
    <x v="9"/>
    <s v="Pinaceae"/>
    <x v="1"/>
    <s v="P. palustris"/>
    <s v="Pine, longleaf"/>
    <n v="121"/>
    <n v="0.54"/>
    <s v="15"/>
    <s v="48"/>
    <s v="15– 48"/>
  </r>
  <r>
    <x v="9"/>
    <x v="0"/>
    <x v="9"/>
    <s v="Pinaceae"/>
    <x v="1"/>
    <s v="P. rigida"/>
    <s v="Pine, pitch"/>
    <n v="126"/>
    <n v="0.47"/>
    <s v="3 "/>
    <s v="31"/>
    <s v="3 – 31"/>
  </r>
  <r>
    <x v="9"/>
    <x v="0"/>
    <x v="9"/>
    <s v="Pinaceae"/>
    <x v="1"/>
    <s v="P. taeda"/>
    <s v="Pine, loblolly"/>
    <n v="131"/>
    <n v="0.47"/>
    <s v="3 "/>
    <s v="56"/>
    <s v="3 – 56"/>
  </r>
  <r>
    <x v="10"/>
    <x v="0"/>
    <x v="10"/>
    <s v="Pinaceae"/>
    <x v="14"/>
    <s v="Pseudotsuga menziesii"/>
    <s v="Douglas-fir"/>
    <n v="202"/>
    <n v="0.45"/>
    <s v="3 "/>
    <s v="15"/>
    <s v="3 – 215"/>
  </r>
  <r>
    <x v="11"/>
    <x v="0"/>
    <x v="11"/>
    <s v="Pinaceae"/>
    <x v="1"/>
    <s v="Tsuga canadensis"/>
    <s v="Hemlock, eastern"/>
    <n v="261"/>
    <n v="0.38"/>
    <s v="3 "/>
    <s v="85"/>
    <s v="3 – 85"/>
  </r>
  <r>
    <x v="12"/>
    <x v="0"/>
    <x v="12"/>
    <s v="Pinaceae"/>
    <x v="15"/>
    <s v="T. heterophylla"/>
    <s v="Hemlock, western"/>
    <n v="263"/>
    <n v="0.42"/>
    <s v="3 "/>
    <s v="72"/>
    <s v="3 – 172"/>
  </r>
  <r>
    <x v="12"/>
    <x v="0"/>
    <x v="12"/>
    <s v="Pinaceae"/>
    <x v="1"/>
    <s v="T. mertensiana"/>
    <s v="Hemlock, mountain"/>
    <n v="264"/>
    <n v="0.42"/>
    <m/>
    <m/>
    <s v="9-126"/>
  </r>
  <r>
    <x v="13"/>
    <x v="1"/>
    <x v="13"/>
    <s v="Aceraceae"/>
    <x v="1"/>
    <s v="Acer macrophyllum"/>
    <s v="Maple, bigleaf"/>
    <n v="312"/>
    <n v="0.44"/>
    <s v="5 "/>
    <s v="46"/>
    <s v="5 – 46"/>
  </r>
  <r>
    <x v="13"/>
    <x v="1"/>
    <x v="13"/>
    <s v="Aceraceae"/>
    <x v="1"/>
    <s v="A. pensylvanicum"/>
    <s v="Maple, striped"/>
    <n v="315"/>
    <n v="0.44"/>
    <s v="3 "/>
    <s v="13"/>
    <s v="3 – 13"/>
  </r>
  <r>
    <x v="13"/>
    <x v="1"/>
    <x v="13"/>
    <s v="Aceraceae"/>
    <x v="1"/>
    <s v="A. rubrum"/>
    <s v="Maple, red"/>
    <n v="316"/>
    <n v="0.49"/>
    <s v="3 "/>
    <s v="66"/>
    <s v="3 – 66"/>
  </r>
  <r>
    <x v="13"/>
    <x v="1"/>
    <x v="13"/>
    <s v="Aceraceae"/>
    <x v="1"/>
    <s v="A. saccharinum"/>
    <s v="Maple, silver"/>
    <n v="317"/>
    <n v="0.44"/>
    <s v="4 "/>
    <s v="45"/>
    <s v="4 – 45"/>
  </r>
  <r>
    <x v="13"/>
    <x v="1"/>
    <x v="13"/>
    <s v="Aceraceae"/>
    <x v="1"/>
    <s v="A. spicatum"/>
    <s v="Maple, mountain"/>
    <n v="319"/>
    <n v="0.47"/>
    <s v="3 "/>
    <s v="10"/>
    <s v="3 – 10"/>
  </r>
  <r>
    <x v="14"/>
    <x v="1"/>
    <x v="14"/>
    <s v="Aceraceae"/>
    <x v="1"/>
    <s v="A. saccharum"/>
    <s v="Maple, sugar"/>
    <n v="318"/>
    <n v="0.56000000000000005"/>
    <s v="3 "/>
    <s v="70"/>
    <s v="3 – 70"/>
  </r>
  <r>
    <x v="15"/>
    <x v="1"/>
    <x v="15"/>
    <s v="Betulaceae"/>
    <x v="16"/>
    <s v="Alnus rubra"/>
    <s v="Alder, red"/>
    <n v="351"/>
    <n v="0.37"/>
    <s v="3 "/>
    <s v="64"/>
    <s v="3 – 64"/>
  </r>
  <r>
    <x v="15"/>
    <x v="1"/>
    <x v="15"/>
    <s v="Betulaceae"/>
    <x v="17"/>
    <s v="A. spp."/>
    <s v="Alder, sitka"/>
    <n v="350"/>
    <n v="0.37"/>
    <s v="3 "/>
    <s v=" 7"/>
    <s v="3 – 7"/>
  </r>
  <r>
    <x v="16"/>
    <x v="1"/>
    <x v="16"/>
    <s v="Betulaceae"/>
    <x v="1"/>
    <s v="Betula papyrifera"/>
    <s v="Birch, paper"/>
    <n v="375"/>
    <n v="0.48"/>
    <s v="3 "/>
    <s v="51"/>
    <s v="3 – 51"/>
  </r>
  <r>
    <x v="16"/>
    <x v="1"/>
    <x v="16"/>
    <s v="Betulaceae"/>
    <x v="1"/>
    <s v="B. populifolia"/>
    <s v="Birch, gray"/>
    <n v="379"/>
    <n v="0.45"/>
    <s v="3 "/>
    <s v="23"/>
    <s v="3 – 23"/>
  </r>
  <r>
    <x v="17"/>
    <x v="1"/>
    <x v="17"/>
    <s v="Betulaceae"/>
    <x v="1"/>
    <s v="B. alleghaniensis"/>
    <s v="Birch, yellow"/>
    <n v="371"/>
    <n v="0.55000000000000004"/>
    <s v="3 "/>
    <s v="70"/>
    <s v="3 – 70"/>
  </r>
  <r>
    <x v="17"/>
    <x v="1"/>
    <x v="17"/>
    <s v="Betulaceae"/>
    <x v="18"/>
    <s v="B. neoalaskana"/>
    <m/>
    <m/>
    <n v="0.53"/>
    <m/>
    <m/>
    <m/>
  </r>
  <r>
    <x v="18"/>
    <x v="1"/>
    <x v="18"/>
    <s v="Betulaceae"/>
    <x v="19"/>
    <s v="B. lenta"/>
    <s v="Birch, sweet"/>
    <n v="372"/>
    <n v="0.6"/>
    <s v="3 "/>
    <s v="47"/>
    <s v="3 – 47"/>
  </r>
  <r>
    <x v="18"/>
    <x v="1"/>
    <x v="18"/>
    <s v="Betulaceae"/>
    <x v="1"/>
    <s v="Ostrya virginiana"/>
    <s v="Hophornbeam"/>
    <n v="701"/>
    <n v="0.63"/>
    <s v="3 "/>
    <s v="21"/>
    <s v="3 – 21"/>
  </r>
  <r>
    <x v="19"/>
    <x v="1"/>
    <x v="19"/>
    <s v="Cornaceae"/>
    <x v="1"/>
    <s v="Cornus florida"/>
    <s v="Dogwood"/>
    <n v="491"/>
    <n v="0.64"/>
    <s v="3 "/>
    <s v="12"/>
    <s v="3 – 12"/>
  </r>
  <r>
    <x v="19"/>
    <x v="1"/>
    <x v="19"/>
    <s v="Cornaceae"/>
    <x v="1"/>
    <s v="Nyssa aquatica"/>
    <s v="Tupelo, water"/>
    <n v="691"/>
    <n v="0.46"/>
    <s v="3 "/>
    <s v="25"/>
    <s v="3 – 25"/>
  </r>
  <r>
    <x v="19"/>
    <x v="1"/>
    <x v="19"/>
    <s v="Cornaceae"/>
    <x v="1"/>
    <s v="N. sylvatica"/>
    <s v="Tupelo, blackgum"/>
    <n v="693"/>
    <n v="0.46"/>
    <s v="3 "/>
    <s v="50"/>
    <s v="3 – 50"/>
  </r>
  <r>
    <x v="19"/>
    <x v="1"/>
    <x v="19"/>
    <s v="Cornaceae"/>
    <x v="20"/>
    <s v="Cornus nuttallii"/>
    <m/>
    <m/>
    <n v="0.57999999999999996"/>
    <m/>
    <m/>
    <m/>
  </r>
  <r>
    <x v="19"/>
    <x v="1"/>
    <x v="19"/>
    <s v="Ericaceae"/>
    <x v="1"/>
    <s v="Arbutus menziesii"/>
    <s v="Madrone, Pacific"/>
    <n v="361"/>
    <n v="0.57999999999999996"/>
    <s v="3 "/>
    <s v="64"/>
    <s v="3 – 64"/>
  </r>
  <r>
    <x v="19"/>
    <x v="1"/>
    <x v="19"/>
    <s v="Ericaceae"/>
    <x v="1"/>
    <s v="Oxydendrum arboreum"/>
    <s v="Sourwood"/>
    <n v="711"/>
    <n v="0.5"/>
    <s v="4 "/>
    <s v="35"/>
    <s v="4 – 35"/>
  </r>
  <r>
    <x v="19"/>
    <x v="1"/>
    <x v="19"/>
    <s v="Ericaceae"/>
    <x v="1"/>
    <s v="Umbellularia californica"/>
    <s v="California bay laurel"/>
    <n v="981"/>
    <n v="0.51"/>
    <s v="8 "/>
    <s v="61"/>
    <s v="8 – 61"/>
  </r>
  <r>
    <x v="19"/>
    <x v="1"/>
    <x v="19"/>
    <s v="Lauraceae"/>
    <x v="1"/>
    <s v="Sassafras albidum"/>
    <s v="Sassafras"/>
    <n v="931"/>
    <n v="0.42"/>
    <s v="3 "/>
    <s v="15"/>
    <s v="3 – 15"/>
  </r>
  <r>
    <x v="19"/>
    <x v="1"/>
    <x v="19"/>
    <s v="Platanaceae"/>
    <x v="1"/>
    <s v="Platanus occidentalis"/>
    <s v="Sycamore"/>
    <n v="731"/>
    <n v="0.46"/>
    <s v="3 "/>
    <s v="50"/>
    <s v="3 – 50"/>
  </r>
  <r>
    <x v="19"/>
    <x v="1"/>
    <x v="19"/>
    <s v="Rosaceae"/>
    <x v="1"/>
    <s v="Amelanchier spp."/>
    <s v="Serviceberry"/>
    <n v="356"/>
    <n v="0.66"/>
    <s v="3 "/>
    <s v="25"/>
    <s v="3 – 25"/>
  </r>
  <r>
    <x v="19"/>
    <x v="1"/>
    <x v="19"/>
    <s v="Rosaceae"/>
    <x v="1"/>
    <s v="Prunus pensylvanica"/>
    <s v="Cherry, pin"/>
    <n v="761"/>
    <n v="0.47"/>
    <s v="3 "/>
    <s v="42"/>
    <s v="3 – 42"/>
  </r>
  <r>
    <x v="19"/>
    <x v="1"/>
    <x v="19"/>
    <s v="Rosaceae"/>
    <x v="1"/>
    <s v="P. serotina"/>
    <s v="Cherry, black"/>
    <n v="762"/>
    <n v="0.47"/>
    <s v="3 "/>
    <s v="50"/>
    <s v="3 – 50"/>
  </r>
  <r>
    <x v="19"/>
    <x v="1"/>
    <x v="19"/>
    <s v="Rosaceae"/>
    <x v="1"/>
    <s v="P. virginiana"/>
    <s v="Cherry, Chokecherry"/>
    <n v="763"/>
    <n v="0.47"/>
    <s v="3 "/>
    <s v="15"/>
    <s v="3 – 15"/>
  </r>
  <r>
    <x v="19"/>
    <x v="1"/>
    <x v="19"/>
    <s v="Rosaceae"/>
    <x v="1"/>
    <s v="Sorbus americana"/>
    <s v="Sorbus, mtn. ash"/>
    <n v="935"/>
    <n v="0.6"/>
    <s v="7 "/>
    <s v="26"/>
    <s v="7 – 26"/>
  </r>
  <r>
    <x v="19"/>
    <x v="1"/>
    <x v="19"/>
    <s v="Ulmaceae"/>
    <x v="1"/>
    <s v="Ulmus americana"/>
    <s v="Elm"/>
    <n v="972"/>
    <n v="0.46"/>
    <s v="3 "/>
    <s v="55"/>
    <s v="3 – 55"/>
  </r>
  <r>
    <x v="19"/>
    <x v="1"/>
    <x v="19"/>
    <s v="Ulmaceae"/>
    <x v="1"/>
    <s v="U. spp."/>
    <s v="Elm"/>
    <n v="970"/>
    <n v="0.54"/>
    <s v="3 "/>
    <s v="27"/>
    <s v="3 – 27"/>
  </r>
  <r>
    <x v="20"/>
    <x v="1"/>
    <x v="20"/>
    <s v="Juglandaceae"/>
    <x v="1"/>
    <s v="Carya illinoinensis"/>
    <s v="Pecan"/>
    <n v="404"/>
    <n v="0.6"/>
    <s v="22"/>
    <s v="33"/>
    <s v="22– 33"/>
  </r>
  <r>
    <x v="20"/>
    <x v="1"/>
    <x v="20"/>
    <s v="Juglandaceae"/>
    <x v="1"/>
    <s v="C. ovata"/>
    <s v="Hickory, shagbark"/>
    <n v="407"/>
    <n v="0.64"/>
    <s v="5 "/>
    <s v="43"/>
    <s v="5 – 43"/>
  </r>
  <r>
    <x v="20"/>
    <x v="1"/>
    <x v="20"/>
    <s v="Juglandaceae"/>
    <x v="1"/>
    <s v="Carya spp."/>
    <s v="Hickory"/>
    <n v="400"/>
    <n v="0.62"/>
    <s v="3 "/>
    <s v="70"/>
    <s v="3 – 70"/>
  </r>
  <r>
    <x v="21"/>
    <x v="1"/>
    <x v="21"/>
    <s v="Fabaceae"/>
    <x v="1"/>
    <s v="Robinia pseudoacacia"/>
    <s v="Locust, black"/>
    <n v="901"/>
    <n v="0.66"/>
    <s v="4 "/>
    <s v="42"/>
    <s v="4 – 42"/>
  </r>
  <r>
    <x v="22"/>
    <x v="1"/>
    <x v="22"/>
    <s v="Fagaceae"/>
    <x v="1"/>
    <s v="Castanea dentata"/>
    <s v="Chestnut, American"/>
    <n v="421"/>
    <n v="0.4"/>
    <s v="3 "/>
    <s v="32"/>
    <s v="3 – 32"/>
  </r>
  <r>
    <x v="22"/>
    <x v="1"/>
    <x v="22"/>
    <s v="Fagaceae"/>
    <x v="1"/>
    <s v="Fagus grandifolia"/>
    <s v="Beech"/>
    <n v="531"/>
    <n v="0.56000000000000005"/>
    <s v="3 "/>
    <s v="66"/>
    <s v="3 – 66"/>
  </r>
  <r>
    <x v="22"/>
    <x v="1"/>
    <x v="22"/>
    <s v="Fagaceae"/>
    <x v="1"/>
    <s v="Quercus alba"/>
    <s v="Oak, white"/>
    <n v="802"/>
    <n v="0.6"/>
    <s v="3 "/>
    <s v="74"/>
    <s v="3 – 74"/>
  </r>
  <r>
    <x v="22"/>
    <x v="1"/>
    <x v="22"/>
    <s v="Fagaceae"/>
    <x v="1"/>
    <s v="Q. coccinea"/>
    <s v="Oak, scarlet"/>
    <n v="806"/>
    <n v="0.6"/>
    <s v="3 "/>
    <s v="56"/>
    <s v="3 – 56"/>
  </r>
  <r>
    <x v="22"/>
    <x v="1"/>
    <x v="22"/>
    <s v="Fagaceae"/>
    <x v="1"/>
    <s v="Q. ellipsoidalis"/>
    <s v="Oak, pin"/>
    <n v="809"/>
    <n v="0.59"/>
    <s v="3 "/>
    <s v="50"/>
    <s v="3 – 50"/>
  </r>
  <r>
    <x v="22"/>
    <x v="1"/>
    <x v="22"/>
    <s v="Fagaceae"/>
    <x v="1"/>
    <s v="Q. falcata"/>
    <s v="Oak, red southern"/>
    <n v="812"/>
    <n v="0.52"/>
    <s v="3 "/>
    <s v="56"/>
    <s v="3 – 56"/>
  </r>
  <r>
    <x v="22"/>
    <x v="1"/>
    <x v="22"/>
    <s v="Fagaceae"/>
    <x v="1"/>
    <s v="Q. macrocarpa"/>
    <s v="Oak, bur"/>
    <n v="823"/>
    <n v="0.57999999999999996"/>
    <s v="6 "/>
    <s v="25"/>
    <s v="6 – 25"/>
  </r>
  <r>
    <x v="22"/>
    <x v="1"/>
    <x v="22"/>
    <s v="Fagaceae"/>
    <x v="1"/>
    <s v="Q. nigra"/>
    <s v="Oak, water"/>
    <n v="827"/>
    <n v="0.56000000000000005"/>
    <s v="3 "/>
    <s v="51"/>
    <s v="3 – 51"/>
  </r>
  <r>
    <x v="22"/>
    <x v="1"/>
    <x v="22"/>
    <s v="Fagaceae"/>
    <x v="1"/>
    <s v="Q. prinus"/>
    <s v="Oak, chestnut"/>
    <n v="832"/>
    <n v="0.56999999999999995"/>
    <s v="3 "/>
    <s v="58"/>
    <s v="3 – 58"/>
  </r>
  <r>
    <x v="22"/>
    <x v="1"/>
    <x v="22"/>
    <s v="Fagaceae"/>
    <x v="1"/>
    <s v="Q. rubra"/>
    <s v="Oak, red northern"/>
    <n v="833"/>
    <n v="0.56000000000000005"/>
    <s v="3 "/>
    <s v="73"/>
    <s v="3 – 73"/>
  </r>
  <r>
    <x v="22"/>
    <x v="1"/>
    <x v="22"/>
    <s v="Fagaceae"/>
    <x v="1"/>
    <s v="Quercus spp."/>
    <s v="Oaks"/>
    <n v="800"/>
    <n v="0.59"/>
    <s v="3 "/>
    <s v="73"/>
    <s v="3 – 73"/>
  </r>
  <r>
    <x v="22"/>
    <x v="1"/>
    <x v="22"/>
    <s v="Fagaceae"/>
    <x v="1"/>
    <s v="Q. stellata"/>
    <s v="Oak, post"/>
    <n v="835"/>
    <n v="0.6"/>
    <s v="3 "/>
    <s v="53"/>
    <s v="3 – 53"/>
  </r>
  <r>
    <x v="22"/>
    <x v="1"/>
    <x v="22"/>
    <s v="Fagaceae"/>
    <x v="1"/>
    <s v="Q. velutina"/>
    <s v="Oak, black"/>
    <n v="837"/>
    <n v="0.56000000000000005"/>
    <s v="3 "/>
    <s v="89"/>
    <s v="3 – 89"/>
  </r>
  <r>
    <x v="23"/>
    <x v="1"/>
    <x v="23"/>
    <s v="Fagaceae"/>
    <x v="1"/>
    <s v="Chrysolepis chrysophylla"/>
    <s v="Chinkapin, golden"/>
    <n v="431"/>
    <n v="0.42"/>
    <s v="3 "/>
    <s v="61"/>
    <s v="3 – 61"/>
  </r>
  <r>
    <x v="23"/>
    <x v="1"/>
    <x v="23"/>
    <s v="Fagaceae"/>
    <x v="1"/>
    <s v="Lithocarpus densiflorus"/>
    <s v="Tanoak"/>
    <n v="631"/>
    <n v="0.57999999999999996"/>
    <s v="3 "/>
    <s v="66"/>
    <s v="3 – 66"/>
  </r>
  <r>
    <x v="23"/>
    <x v="1"/>
    <x v="23"/>
    <s v="Fagaceae"/>
    <x v="1"/>
    <s v="Q. douglasii"/>
    <s v="Oak, blue"/>
    <n v="807"/>
    <n v="0.59"/>
    <s v="12"/>
    <s v="42"/>
    <s v="12– 42"/>
  </r>
  <r>
    <x v="23"/>
    <x v="1"/>
    <x v="23"/>
    <s v="Fagaceae"/>
    <x v="1"/>
    <s v="Q. laurifolia"/>
    <s v="Oak, laurel"/>
    <n v="820"/>
    <n v="0.56000000000000005"/>
    <s v="3 "/>
    <s v="44"/>
    <s v="3 – 44"/>
  </r>
  <r>
    <x v="23"/>
    <x v="1"/>
    <x v="23"/>
    <s v="Fagaceae"/>
    <x v="1"/>
    <s v="Q. minima"/>
    <s v="Oak, dwarf live"/>
    <n v="841"/>
    <n v="0.59"/>
    <s v="3 "/>
    <s v=" 3"/>
    <s v="3 – 3"/>
  </r>
  <r>
    <x v="24"/>
    <x v="1"/>
    <x v="24"/>
    <s v="Hamamelidaceae"/>
    <x v="1"/>
    <s v="Liquidambar styraciflua"/>
    <s v="Sweetgum"/>
    <n v="611"/>
    <n v="0.46"/>
    <s v="3 "/>
    <s v="53"/>
    <s v="3 – 53"/>
  </r>
  <r>
    <x v="25"/>
    <x v="1"/>
    <x v="25"/>
    <s v="Hippocastanaceae"/>
    <x v="1"/>
    <s v="Aesculus flava"/>
    <s v="Aesculus, yellow"/>
    <n v="332"/>
    <n v="0.33"/>
    <s v="8 "/>
    <s v="56"/>
    <s v="8 – 56"/>
  </r>
  <r>
    <x v="25"/>
    <x v="1"/>
    <x v="25"/>
    <s v="Tiliaceae"/>
    <x v="1"/>
    <s v="Tilia americana"/>
    <s v="buckeye_x000a_Basswood"/>
    <n v="951"/>
    <n v="0.32"/>
    <s v="3 "/>
    <s v="55"/>
    <s v="3 – 55"/>
  </r>
  <r>
    <x v="25"/>
    <x v="1"/>
    <x v="25"/>
    <s v="Tiliaceae"/>
    <x v="1"/>
    <s v="T. americana. var. heterophylla"/>
    <s v="Basswood, white"/>
    <n v="952"/>
    <n v="0.32"/>
    <s v="8 "/>
    <s v="33"/>
    <s v="8 – 33"/>
  </r>
  <r>
    <x v="26"/>
    <x v="1"/>
    <x v="26"/>
    <s v="Magnoliaceae"/>
    <x v="1"/>
    <s v="Liriodendron tulipifera"/>
    <s v="Tulip poplar"/>
    <n v="621"/>
    <n v="0.4"/>
    <s v="3 "/>
    <s v="65"/>
    <s v="3 – 65"/>
  </r>
  <r>
    <x v="26"/>
    <x v="1"/>
    <x v="26"/>
    <s v="Magnoliaceae"/>
    <x v="1"/>
    <s v="Magnolia fraseri"/>
    <s v="Magnolia, Fraser"/>
    <n v="655"/>
    <n v="0.4"/>
    <s v="5 "/>
    <s v="13"/>
    <s v="5 – 13"/>
  </r>
  <r>
    <x v="26"/>
    <x v="1"/>
    <x v="26"/>
    <s v="Magnoliaceae"/>
    <x v="1"/>
    <s v="M. virginiana"/>
    <s v="Magnolia, sweetbay"/>
    <n v="653"/>
    <n v="0.42"/>
    <s v="3 "/>
    <s v="19"/>
    <s v="3 – 19"/>
  </r>
  <r>
    <x v="27"/>
    <x v="1"/>
    <x v="27"/>
    <s v="Oleaceae"/>
    <x v="1"/>
    <s v="Fraxinus nigra"/>
    <s v="Ash, black"/>
    <n v="543"/>
    <n v="0.45"/>
    <s v="3 "/>
    <s v="43"/>
    <s v="3 – 43"/>
  </r>
  <r>
    <x v="27"/>
    <x v="1"/>
    <x v="27"/>
    <s v="Oleaceae"/>
    <x v="1"/>
    <s v="F. pennsylvanica"/>
    <s v="Ash, green"/>
    <n v="544"/>
    <n v="0.53"/>
    <s v="3 "/>
    <s v="42"/>
    <s v="3 – 42"/>
  </r>
  <r>
    <x v="27"/>
    <x v="1"/>
    <x v="27"/>
    <s v="Oleaceae"/>
    <x v="1"/>
    <s v="Fraxinus spp."/>
    <s v="Ash"/>
    <n v="540"/>
    <n v="0.51"/>
    <s v="4 "/>
    <s v="32"/>
    <s v="4 – 32"/>
  </r>
  <r>
    <x v="28"/>
    <x v="1"/>
    <x v="28"/>
    <s v="Oleaceae"/>
    <x v="1"/>
    <s v="F. americana"/>
    <s v="Ash, white"/>
    <n v="541"/>
    <n v="0.55000000000000004"/>
    <s v="3 "/>
    <s v="55"/>
    <s v="3 – 55"/>
  </r>
  <r>
    <x v="29"/>
    <x v="1"/>
    <x v="29"/>
    <s v="Salicaceae"/>
    <x v="21"/>
    <s v="Populus balsamifera"/>
    <s v="Populus, balasm poplar"/>
    <n v="741"/>
    <n v="0.31"/>
    <s v="3 "/>
    <s v="53"/>
    <s v="3 – 53"/>
  </r>
  <r>
    <x v="29"/>
    <x v="1"/>
    <x v="29"/>
    <s v="Salicaceae"/>
    <x v="1"/>
    <s v="P.balsamifera. ssp. trichocarpa"/>
    <s v="Populus, black Cottonwood"/>
    <n v="747"/>
    <n v="0.31"/>
    <s v="5 "/>
    <s v="32"/>
    <s v="5 – 32"/>
  </r>
  <r>
    <x v="29"/>
    <x v="1"/>
    <x v="29"/>
    <s v="Salicaceae"/>
    <x v="1"/>
    <s v="Populus spp."/>
    <s v="Populus, cottonwood"/>
    <n v="740"/>
    <n v="0.34"/>
    <s v="3 "/>
    <s v="40"/>
    <s v="3 – 40"/>
  </r>
  <r>
    <x v="30"/>
    <x v="1"/>
    <x v="30"/>
    <s v="Salicaceae"/>
    <x v="1"/>
    <s v="P. deltoides"/>
    <s v="Populus, cottonwood eastern"/>
    <n v="742"/>
    <n v="0.37"/>
    <s v="3"/>
    <s v="7"/>
    <s v="3–27"/>
  </r>
  <r>
    <x v="30"/>
    <x v="1"/>
    <x v="30"/>
    <s v="Salicaceae"/>
    <x v="1"/>
    <s v="P. grandidentata"/>
    <s v="Populus, aspen bigtooth"/>
    <n v="743"/>
    <n v="0.36"/>
    <s v="3"/>
    <s v="5"/>
    <s v="3–55"/>
  </r>
  <r>
    <x v="30"/>
    <x v="1"/>
    <x v="30"/>
    <s v="Salicaceae"/>
    <x v="1"/>
    <s v="Populus spp."/>
    <s v="Populus, cottonwood"/>
    <n v="740"/>
    <n v="0.35"/>
    <s v="4"/>
    <s v="8"/>
    <s v="4–38"/>
  </r>
  <r>
    <x v="30"/>
    <x v="1"/>
    <x v="30"/>
    <s v="Salicaceae"/>
    <x v="22"/>
    <s v="P. tremuloides"/>
    <s v="Populus, aspen quaking"/>
    <n v="746"/>
    <n v="0.35"/>
    <s v="3"/>
    <s v="0"/>
    <s v="3–70"/>
  </r>
  <r>
    <x v="30"/>
    <x v="1"/>
    <x v="30"/>
    <s v="Salicaceae"/>
    <x v="1"/>
    <s v="Salix alba"/>
    <s v="Willow, white"/>
    <n v="927"/>
    <n v="0.36"/>
    <s v="3 "/>
    <s v=" 4"/>
    <s v="3 – 4"/>
  </r>
  <r>
    <x v="30"/>
    <x v="1"/>
    <x v="30"/>
    <s v="Salicaceae"/>
    <x v="23"/>
    <s v="Salix spp."/>
    <s v="Willow"/>
    <n v="920"/>
    <n v="0.36"/>
    <s v="3 "/>
    <s v="23"/>
    <s v="3 – 23"/>
  </r>
  <r>
    <x v="31"/>
    <x v="2"/>
    <x v="31"/>
    <s v="Cupressaceae"/>
    <x v="1"/>
    <s v="Cupressus spp."/>
    <s v="Cypress, pygmy"/>
    <n v="50"/>
    <n v="0.41"/>
    <s v="4 "/>
    <s v="12"/>
    <s v="4 – 12"/>
  </r>
  <r>
    <x v="31"/>
    <x v="2"/>
    <x v="31"/>
    <s v="Cupressaceae"/>
    <x v="1"/>
    <s v="J. monosperma"/>
    <s v="Juniper, oneseed"/>
    <n v="69"/>
    <n v="0.57999999999999996"/>
    <s v="5 "/>
    <s v="45"/>
    <s v="5 – 45"/>
  </r>
  <r>
    <x v="31"/>
    <x v="2"/>
    <x v="31"/>
    <s v="Cupressaceae"/>
    <x v="1"/>
    <s v="J. occidentalis"/>
    <s v="Juniper, western"/>
    <n v="64"/>
    <n v="0.45"/>
    <s v="5 "/>
    <s v="87"/>
    <s v="5 – 87"/>
  </r>
  <r>
    <x v="31"/>
    <x v="2"/>
    <x v="31"/>
    <s v="Cupressaceae"/>
    <x v="1"/>
    <s v="J. osteosperma"/>
    <s v="Juniper, Utah"/>
    <n v="65"/>
    <n v="0.54"/>
    <s v="8 "/>
    <s v="85"/>
    <s v="8 – 85"/>
  </r>
  <r>
    <x v="32"/>
    <x v="2"/>
    <x v="32"/>
    <s v="Fabaceae"/>
    <x v="1"/>
    <s v="Cercidium microphyllum"/>
    <s v="Paloverde, yellow"/>
    <s v="none"/>
    <n v="0.6"/>
    <s v="10 "/>
    <s v=" 25"/>
    <s v="10 – 25"/>
  </r>
  <r>
    <x v="32"/>
    <x v="2"/>
    <x v="32"/>
    <s v="Fabaceae"/>
    <x v="1"/>
    <s v="Prosopis spp."/>
    <s v="Mesquite"/>
    <n v="755"/>
    <n v="0.78"/>
    <s v="3 "/>
    <s v="60"/>
    <s v="3 – 60"/>
  </r>
  <r>
    <x v="32"/>
    <x v="2"/>
    <x v="32"/>
    <s v="Rosaceae"/>
    <x v="1"/>
    <s v="Cercocarpus ledifolius"/>
    <s v="Mountain mahogany"/>
    <n v="475"/>
    <n v="0.81"/>
    <s v="5 "/>
    <s v="56"/>
    <s v="5 – 56"/>
  </r>
  <r>
    <x v="32"/>
    <x v="2"/>
    <x v="32"/>
    <s v="Rosaceae"/>
    <x v="1"/>
    <s v="C. montanus.var.pauciden"/>
    <s v="Mountain Mahogany"/>
    <n v="477"/>
    <n v="0.81"/>
    <s v="3 "/>
    <s v=" 5"/>
    <s v="3 – 5"/>
  </r>
  <r>
    <x v="33"/>
    <x v="2"/>
    <x v="33"/>
    <s v="Fagaceae"/>
    <x v="24"/>
    <s v="Q. douglasii"/>
    <s v="Oak, blue"/>
    <n v="807"/>
    <n v="0.59"/>
    <s v="15 "/>
    <s v=" 50"/>
    <s v="15 – 50"/>
  </r>
  <r>
    <x v="33"/>
    <x v="2"/>
    <x v="33"/>
    <s v="Fagaceae"/>
    <x v="1"/>
    <s v="Q. gambelii"/>
    <s v="Oak, Gambel"/>
    <n v="814"/>
    <n v="0.61"/>
    <s v="3 "/>
    <s v="32"/>
    <s v="3 – 32"/>
  </r>
  <r>
    <x v="33"/>
    <x v="2"/>
    <x v="33"/>
    <s v="Fagaceae"/>
    <x v="1"/>
    <s v="Q. hypoleucoides"/>
    <s v="Oak, silverleaf"/>
    <n v="843"/>
    <n v="0.59"/>
    <s v="4 "/>
    <s v="37"/>
    <s v="4 – 37"/>
  </r>
  <r>
    <x v="33"/>
    <x v="2"/>
    <x v="33"/>
    <s v="Fagaceae"/>
    <x v="25"/>
    <s v="Quercus (live) spp."/>
    <s v="Oak, evergreen spp."/>
    <n v="850"/>
    <n v="0.57999999999999996"/>
    <s v="9 "/>
    <s v="74"/>
    <s v="9 – 74"/>
  </r>
  <r>
    <x v="34"/>
    <x v="2"/>
    <x v="34"/>
    <s v="Pinaceae"/>
    <x v="1"/>
    <s v="P. cembroides"/>
    <s v="Pine, pinyon"/>
    <n v="140"/>
    <n v="0.51"/>
    <s v="4 "/>
    <s v="19"/>
    <s v="4 – 19"/>
  </r>
  <r>
    <x v="34"/>
    <x v="2"/>
    <x v="34"/>
    <s v="Pinaceae"/>
    <x v="1"/>
    <s v="P. edulis"/>
    <s v="Pine, pinyon"/>
    <n v="106"/>
    <n v="0.51"/>
    <s v="5 "/>
    <s v="45"/>
    <s v="5 – 45"/>
  </r>
  <r>
    <x v="34"/>
    <x v="2"/>
    <x v="34"/>
    <s v="Pinaceae"/>
    <x v="1"/>
    <s v="P. monophylla"/>
    <s v="Pine, pinyon singleleaf"/>
    <n v="133"/>
    <n v="0.51"/>
    <s v="3 "/>
    <s v="75"/>
    <s v="3 – 75"/>
  </r>
  <r>
    <x v="35"/>
    <x v="3"/>
    <x v="35"/>
    <m/>
    <x v="1"/>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135" firstHeaderRow="1" firstDataRow="1" firstDataCol="1"/>
  <pivotFields count="12">
    <pivotField axis="axisRow" showAll="0" defaultSubtotal="0">
      <items count="36">
        <item x="0"/>
        <item x="9"/>
        <item x="10"/>
        <item x="11"/>
        <item x="12"/>
        <item x="1"/>
        <item x="2"/>
        <item x="3"/>
        <item x="4"/>
        <item x="5"/>
        <item x="6"/>
        <item x="7"/>
        <item x="8"/>
        <item x="13"/>
        <item x="22"/>
        <item x="23"/>
        <item x="24"/>
        <item x="25"/>
        <item x="26"/>
        <item x="27"/>
        <item x="28"/>
        <item x="29"/>
        <item x="30"/>
        <item x="14"/>
        <item x="15"/>
        <item x="16"/>
        <item x="17"/>
        <item x="18"/>
        <item x="19"/>
        <item x="20"/>
        <item x="21"/>
        <item x="31"/>
        <item x="32"/>
        <item x="33"/>
        <item x="34"/>
        <item x="35"/>
      </items>
    </pivotField>
    <pivotField showAll="0">
      <items count="5">
        <item x="0"/>
        <item x="1"/>
        <item x="2"/>
        <item x="3"/>
        <item t="default"/>
      </items>
    </pivotField>
    <pivotField axis="axisRow" showAll="0">
      <items count="37">
        <item x="1"/>
        <item x="14"/>
        <item x="18"/>
        <item x="16"/>
        <item x="17"/>
        <item x="19"/>
        <item x="31"/>
        <item x="4"/>
        <item x="3"/>
        <item x="20"/>
        <item x="21"/>
        <item x="32"/>
        <item x="33"/>
        <item x="22"/>
        <item x="23"/>
        <item x="24"/>
        <item x="25"/>
        <item x="5"/>
        <item x="28"/>
        <item x="7"/>
        <item x="34"/>
        <item x="9"/>
        <item x="10"/>
        <item x="30"/>
        <item x="12"/>
        <item x="35"/>
        <item x="26"/>
        <item x="0"/>
        <item x="2"/>
        <item x="6"/>
        <item x="8"/>
        <item x="11"/>
        <item x="13"/>
        <item x="15"/>
        <item x="27"/>
        <item x="29"/>
        <item t="default"/>
      </items>
    </pivotField>
    <pivotField showAll="0"/>
    <pivotField axis="axisRow" showAll="0">
      <items count="27">
        <item x="2"/>
        <item x="3"/>
        <item x="0"/>
        <item x="16"/>
        <item x="17"/>
        <item x="6"/>
        <item x="1"/>
        <item x="4"/>
        <item x="5"/>
        <item x="7"/>
        <item x="8"/>
        <item x="9"/>
        <item x="10"/>
        <item x="11"/>
        <item x="12"/>
        <item x="13"/>
        <item x="14"/>
        <item x="15"/>
        <item x="18"/>
        <item x="19"/>
        <item x="20"/>
        <item x="21"/>
        <item x="22"/>
        <item x="23"/>
        <item x="24"/>
        <item x="25"/>
        <item t="default"/>
      </items>
    </pivotField>
    <pivotField showAll="0"/>
    <pivotField showAll="0"/>
    <pivotField showAll="0"/>
    <pivotField showAll="0"/>
    <pivotField showAll="0" defaultSubtotal="0"/>
    <pivotField showAll="0" defaultSubtotal="0"/>
    <pivotField showAll="0"/>
  </pivotFields>
  <rowFields count="3">
    <field x="0"/>
    <field x="2"/>
    <field x="4"/>
  </rowFields>
  <rowItems count="132">
    <i>
      <x/>
    </i>
    <i r="1">
      <x v="27"/>
    </i>
    <i r="2">
      <x/>
    </i>
    <i r="2">
      <x v="2"/>
    </i>
    <i r="2">
      <x v="6"/>
    </i>
    <i>
      <x v="1"/>
    </i>
    <i r="1">
      <x v="21"/>
    </i>
    <i r="2">
      <x v="6"/>
    </i>
    <i>
      <x v="2"/>
    </i>
    <i r="1">
      <x v="22"/>
    </i>
    <i r="2">
      <x v="16"/>
    </i>
    <i>
      <x v="3"/>
    </i>
    <i r="1">
      <x v="31"/>
    </i>
    <i r="2">
      <x v="6"/>
    </i>
    <i>
      <x v="4"/>
    </i>
    <i r="1">
      <x v="24"/>
    </i>
    <i r="2">
      <x v="6"/>
    </i>
    <i r="2">
      <x v="17"/>
    </i>
    <i>
      <x v="5"/>
    </i>
    <i r="1">
      <x/>
    </i>
    <i r="2">
      <x v="1"/>
    </i>
    <i r="2">
      <x v="6"/>
    </i>
    <i r="2">
      <x v="7"/>
    </i>
    <i r="2">
      <x v="8"/>
    </i>
    <i>
      <x v="6"/>
    </i>
    <i r="1">
      <x v="28"/>
    </i>
    <i r="2">
      <x v="6"/>
    </i>
    <i>
      <x v="7"/>
    </i>
    <i r="1">
      <x v="8"/>
    </i>
    <i r="2">
      <x v="5"/>
    </i>
    <i r="2">
      <x v="6"/>
    </i>
    <i>
      <x v="8"/>
    </i>
    <i r="1">
      <x v="7"/>
    </i>
    <i r="2">
      <x v="6"/>
    </i>
    <i>
      <x v="9"/>
    </i>
    <i r="1">
      <x v="17"/>
    </i>
    <i r="2">
      <x v="6"/>
    </i>
    <i>
      <x v="10"/>
    </i>
    <i r="1">
      <x v="29"/>
    </i>
    <i r="2">
      <x v="6"/>
    </i>
    <i r="2">
      <x v="9"/>
    </i>
    <i>
      <x v="11"/>
    </i>
    <i r="1">
      <x v="19"/>
    </i>
    <i r="2">
      <x v="6"/>
    </i>
    <i r="2">
      <x v="10"/>
    </i>
    <i r="2">
      <x v="11"/>
    </i>
    <i>
      <x v="12"/>
    </i>
    <i r="1">
      <x v="30"/>
    </i>
    <i r="2">
      <x v="6"/>
    </i>
    <i r="2">
      <x v="12"/>
    </i>
    <i r="2">
      <x v="13"/>
    </i>
    <i r="2">
      <x v="14"/>
    </i>
    <i r="2">
      <x v="15"/>
    </i>
    <i>
      <x v="13"/>
    </i>
    <i r="1">
      <x v="32"/>
    </i>
    <i r="2">
      <x v="6"/>
    </i>
    <i>
      <x v="14"/>
    </i>
    <i r="1">
      <x v="13"/>
    </i>
    <i r="2">
      <x v="6"/>
    </i>
    <i>
      <x v="15"/>
    </i>
    <i r="1">
      <x v="14"/>
    </i>
    <i r="2">
      <x v="6"/>
    </i>
    <i>
      <x v="16"/>
    </i>
    <i r="1">
      <x v="15"/>
    </i>
    <i r="2">
      <x v="6"/>
    </i>
    <i>
      <x v="17"/>
    </i>
    <i r="1">
      <x v="16"/>
    </i>
    <i r="2">
      <x v="6"/>
    </i>
    <i>
      <x v="18"/>
    </i>
    <i r="1">
      <x v="26"/>
    </i>
    <i r="2">
      <x v="6"/>
    </i>
    <i>
      <x v="19"/>
    </i>
    <i r="1">
      <x v="34"/>
    </i>
    <i r="2">
      <x v="6"/>
    </i>
    <i>
      <x v="20"/>
    </i>
    <i r="1">
      <x v="18"/>
    </i>
    <i r="2">
      <x v="6"/>
    </i>
    <i>
      <x v="21"/>
    </i>
    <i r="1">
      <x v="35"/>
    </i>
    <i r="2">
      <x v="6"/>
    </i>
    <i r="2">
      <x v="21"/>
    </i>
    <i>
      <x v="22"/>
    </i>
    <i r="1">
      <x v="23"/>
    </i>
    <i r="2">
      <x v="6"/>
    </i>
    <i r="2">
      <x v="22"/>
    </i>
    <i r="2">
      <x v="23"/>
    </i>
    <i>
      <x v="23"/>
    </i>
    <i r="1">
      <x v="1"/>
    </i>
    <i r="2">
      <x v="6"/>
    </i>
    <i>
      <x v="24"/>
    </i>
    <i r="1">
      <x v="33"/>
    </i>
    <i r="2">
      <x v="3"/>
    </i>
    <i r="2">
      <x v="4"/>
    </i>
    <i>
      <x v="25"/>
    </i>
    <i r="1">
      <x v="3"/>
    </i>
    <i r="2">
      <x v="6"/>
    </i>
    <i>
      <x v="26"/>
    </i>
    <i r="1">
      <x v="4"/>
    </i>
    <i r="2">
      <x v="6"/>
    </i>
    <i r="2">
      <x v="18"/>
    </i>
    <i>
      <x v="27"/>
    </i>
    <i r="1">
      <x v="2"/>
    </i>
    <i r="2">
      <x v="6"/>
    </i>
    <i r="2">
      <x v="19"/>
    </i>
    <i>
      <x v="28"/>
    </i>
    <i r="1">
      <x v="5"/>
    </i>
    <i r="2">
      <x v="6"/>
    </i>
    <i r="2">
      <x v="20"/>
    </i>
    <i>
      <x v="29"/>
    </i>
    <i r="1">
      <x v="9"/>
    </i>
    <i r="2">
      <x v="6"/>
    </i>
    <i>
      <x v="30"/>
    </i>
    <i r="1">
      <x v="10"/>
    </i>
    <i r="2">
      <x v="6"/>
    </i>
    <i>
      <x v="31"/>
    </i>
    <i r="1">
      <x v="6"/>
    </i>
    <i r="2">
      <x v="6"/>
    </i>
    <i>
      <x v="32"/>
    </i>
    <i r="1">
      <x v="11"/>
    </i>
    <i r="2">
      <x v="6"/>
    </i>
    <i>
      <x v="33"/>
    </i>
    <i r="1">
      <x v="12"/>
    </i>
    <i r="2">
      <x v="6"/>
    </i>
    <i r="2">
      <x v="24"/>
    </i>
    <i r="2">
      <x v="25"/>
    </i>
    <i>
      <x v="34"/>
    </i>
    <i r="1">
      <x v="20"/>
    </i>
    <i r="2">
      <x v="6"/>
    </i>
    <i>
      <x v="35"/>
    </i>
    <i r="1">
      <x v="25"/>
    </i>
    <i r="2">
      <x v="6"/>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dchojnac@vt.edu" TargetMode="External"/><Relationship Id="rId1" Type="http://schemas.openxmlformats.org/officeDocument/2006/relationships/hyperlink" Target="http://199.128.173.17/fiadb4-downloads/datamart.html/"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20"/>
  <sheetViews>
    <sheetView topLeftCell="A127" workbookViewId="0">
      <selection activeCell="U144" sqref="U144:AQ145"/>
    </sheetView>
  </sheetViews>
  <sheetFormatPr defaultRowHeight="12.75"/>
  <cols>
    <col min="1" max="1" width="6.83203125" customWidth="1"/>
    <col min="2" max="3" width="2.1640625" customWidth="1"/>
    <col min="4" max="4" width="5.83203125" customWidth="1"/>
    <col min="5" max="5" width="3.33203125" customWidth="1"/>
    <col min="6" max="6" width="2.1640625" customWidth="1"/>
    <col min="7" max="7" width="1.1640625" customWidth="1"/>
    <col min="8" max="9" width="3.33203125" customWidth="1"/>
    <col min="10" max="10" width="4.6640625" customWidth="1"/>
    <col min="11" max="11" width="3.33203125" customWidth="1"/>
    <col min="12" max="12" width="2.1640625" customWidth="1"/>
    <col min="13" max="13" width="3.33203125" customWidth="1"/>
    <col min="14" max="14" width="2.1640625" customWidth="1"/>
    <col min="15" max="15" width="3.33203125" customWidth="1"/>
    <col min="16" max="16" width="4.6640625" customWidth="1"/>
    <col min="17" max="17" width="3.33203125" customWidth="1"/>
    <col min="18" max="22" width="1.1640625" customWidth="1"/>
    <col min="23" max="24" width="2.1640625" customWidth="1"/>
    <col min="25" max="26" width="3.33203125" customWidth="1"/>
    <col min="27" max="27" width="2.1640625" customWidth="1"/>
    <col min="28" max="28" width="5.83203125" customWidth="1"/>
    <col min="29" max="31" width="1.1640625" customWidth="1"/>
    <col min="32" max="32" width="3.33203125" customWidth="1"/>
    <col min="33" max="34" width="2.1640625" customWidth="1"/>
    <col min="35" max="35" width="3.33203125" customWidth="1"/>
    <col min="36" max="36" width="2.1640625" customWidth="1"/>
    <col min="37" max="37" width="1.1640625" customWidth="1"/>
    <col min="38" max="38" width="2.1640625" customWidth="1"/>
    <col min="39" max="39" width="3.33203125" customWidth="1"/>
    <col min="40" max="40" width="4.6640625" customWidth="1"/>
    <col min="41" max="41" width="5.83203125" customWidth="1"/>
    <col min="42" max="42" width="2.1640625" customWidth="1"/>
    <col min="43" max="43" width="3.33203125" customWidth="1"/>
    <col min="44" max="44" width="6.83203125" customWidth="1"/>
    <col min="45" max="45" width="17.33203125" customWidth="1"/>
    <col min="46" max="48" width="1.1640625" customWidth="1"/>
    <col min="49" max="49" width="3.33203125" customWidth="1"/>
  </cols>
  <sheetData>
    <row r="1" spans="1:49" ht="12" customHeight="1">
      <c r="A1" s="122" t="s">
        <v>0</v>
      </c>
      <c r="B1" s="122"/>
      <c r="C1" s="122"/>
      <c r="D1" s="122"/>
      <c r="E1" s="122"/>
      <c r="F1" s="122"/>
      <c r="G1" s="122"/>
      <c r="H1" s="122"/>
      <c r="I1" s="122"/>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row>
    <row r="2" spans="1:49" ht="12" customHeight="1">
      <c r="A2" s="72" t="s">
        <v>1</v>
      </c>
      <c r="B2" s="72"/>
      <c r="C2" s="72"/>
      <c r="D2" s="72"/>
      <c r="E2" s="72"/>
      <c r="F2" s="72"/>
      <c r="G2" s="72"/>
      <c r="H2" s="72"/>
      <c r="I2" s="72"/>
      <c r="J2" s="72"/>
      <c r="K2" s="72"/>
      <c r="L2" s="72"/>
      <c r="M2" s="72"/>
      <c r="N2" s="72"/>
      <c r="O2" s="72"/>
      <c r="P2" s="72"/>
      <c r="Q2" s="72"/>
      <c r="R2" s="72"/>
      <c r="S2" s="72"/>
      <c r="T2" s="72"/>
      <c r="U2" s="72"/>
      <c r="V2" s="72"/>
      <c r="W2" s="72"/>
      <c r="X2" s="72"/>
      <c r="Y2" s="72"/>
      <c r="Z2" s="72"/>
      <c r="AA2" s="72"/>
      <c r="AB2" s="72"/>
      <c r="AC2" s="72"/>
      <c r="AD2" s="72"/>
      <c r="AE2" s="72"/>
      <c r="AF2" s="72"/>
      <c r="AG2" s="72"/>
      <c r="AH2" s="72"/>
      <c r="AI2" s="72"/>
      <c r="AJ2" s="72"/>
      <c r="AK2" s="72"/>
      <c r="AL2" s="72"/>
      <c r="AM2" s="72"/>
      <c r="AN2" s="72"/>
      <c r="AO2" s="72"/>
      <c r="AP2" s="72"/>
      <c r="AQ2" s="72"/>
      <c r="AR2" s="72"/>
      <c r="AS2" s="72"/>
      <c r="AT2" s="72"/>
      <c r="AU2" s="72"/>
      <c r="AV2" s="72"/>
      <c r="AW2" s="72"/>
    </row>
    <row r="3" spans="1:49" ht="41.25" customHeight="1">
      <c r="A3" s="73" t="s">
        <v>2</v>
      </c>
      <c r="B3" s="73"/>
      <c r="C3" s="73"/>
      <c r="D3" s="73"/>
      <c r="E3" s="73"/>
      <c r="F3" s="73"/>
      <c r="G3" s="73"/>
      <c r="H3" s="73" t="s">
        <v>3</v>
      </c>
      <c r="I3" s="73"/>
      <c r="J3" s="73"/>
      <c r="K3" s="73"/>
      <c r="L3" s="73"/>
      <c r="M3" s="73" t="s">
        <v>4</v>
      </c>
      <c r="N3" s="73"/>
      <c r="O3" s="73"/>
      <c r="P3" s="73"/>
      <c r="Q3" s="73"/>
      <c r="R3" s="73"/>
      <c r="S3" s="121" t="s">
        <v>5</v>
      </c>
      <c r="T3" s="121"/>
      <c r="U3" s="121"/>
      <c r="V3" s="121"/>
      <c r="W3" s="121"/>
      <c r="X3" s="121"/>
      <c r="Y3" s="74" t="s">
        <v>6</v>
      </c>
      <c r="Z3" s="74"/>
      <c r="AA3" s="74"/>
      <c r="AB3" s="74"/>
      <c r="AC3" s="74" t="s">
        <v>7</v>
      </c>
      <c r="AD3" s="74"/>
      <c r="AE3" s="74"/>
      <c r="AF3" s="74"/>
      <c r="AG3" s="74"/>
      <c r="AH3" s="74"/>
      <c r="AI3" s="74" t="s">
        <v>8</v>
      </c>
      <c r="AJ3" s="74"/>
      <c r="AK3" s="74"/>
      <c r="AL3" s="74"/>
      <c r="AM3" s="73" t="s">
        <v>9</v>
      </c>
      <c r="AN3" s="73"/>
      <c r="AO3" s="73"/>
      <c r="AP3" s="73"/>
      <c r="AQ3" s="73"/>
      <c r="AR3" s="73"/>
      <c r="AS3" s="73"/>
    </row>
    <row r="4" spans="1:49" ht="16.7" customHeight="1">
      <c r="A4" s="22" t="s">
        <v>10</v>
      </c>
      <c r="B4" s="22"/>
      <c r="C4" s="22"/>
      <c r="D4" s="22"/>
      <c r="E4" s="22"/>
      <c r="F4" s="22"/>
      <c r="G4" s="22"/>
      <c r="H4" s="89" t="s">
        <v>11</v>
      </c>
      <c r="I4" s="89"/>
      <c r="J4" s="89"/>
      <c r="K4" s="89"/>
      <c r="L4" s="89"/>
      <c r="M4" s="37" t="s">
        <v>12</v>
      </c>
      <c r="N4" s="37"/>
      <c r="O4" s="37"/>
      <c r="P4" s="37"/>
      <c r="Q4" s="37"/>
      <c r="R4" s="37"/>
      <c r="S4" s="63">
        <v>12</v>
      </c>
      <c r="T4" s="63"/>
      <c r="U4" s="63"/>
      <c r="V4" s="63"/>
      <c r="W4" s="63"/>
      <c r="X4" s="63"/>
      <c r="Y4" s="65">
        <v>0.33</v>
      </c>
      <c r="Z4" s="65"/>
      <c r="AA4" s="65"/>
      <c r="AB4" s="65"/>
      <c r="AC4" s="41">
        <v>12</v>
      </c>
      <c r="AD4" s="41"/>
      <c r="AE4" s="41"/>
      <c r="AF4" s="41"/>
      <c r="AG4" s="41"/>
      <c r="AH4" s="41"/>
      <c r="AI4" s="64" t="s">
        <v>13</v>
      </c>
      <c r="AJ4" s="64"/>
      <c r="AK4" s="64"/>
      <c r="AL4" s="64"/>
      <c r="AM4" s="37" t="s">
        <v>14</v>
      </c>
      <c r="AN4" s="37"/>
      <c r="AO4" s="37"/>
      <c r="AP4" s="37"/>
      <c r="AQ4" s="37"/>
      <c r="AR4" s="37"/>
      <c r="AS4" s="37"/>
    </row>
    <row r="5" spans="1:49" ht="12" customHeight="1">
      <c r="A5" s="24"/>
      <c r="B5" s="24"/>
      <c r="C5" s="24"/>
      <c r="D5" s="24"/>
      <c r="E5" s="24"/>
      <c r="F5" s="24"/>
      <c r="G5" s="24"/>
      <c r="H5" s="79" t="s">
        <v>15</v>
      </c>
      <c r="I5" s="79"/>
      <c r="J5" s="79"/>
      <c r="K5" s="79"/>
      <c r="L5" s="79"/>
      <c r="M5" s="30" t="s">
        <v>16</v>
      </c>
      <c r="N5" s="30"/>
      <c r="O5" s="30"/>
      <c r="P5" s="30"/>
      <c r="Q5" s="30"/>
      <c r="R5" s="30"/>
      <c r="S5" s="47">
        <v>16</v>
      </c>
      <c r="T5" s="47"/>
      <c r="U5" s="47"/>
      <c r="V5" s="47"/>
      <c r="W5" s="47"/>
      <c r="X5" s="47"/>
      <c r="Y5" s="32">
        <v>0.33</v>
      </c>
      <c r="Z5" s="32"/>
      <c r="AA5" s="32"/>
      <c r="AB5" s="32"/>
      <c r="AC5" s="26">
        <v>1</v>
      </c>
      <c r="AD5" s="26"/>
      <c r="AE5" s="26"/>
      <c r="AF5" s="26"/>
      <c r="AG5" s="26"/>
      <c r="AH5" s="26"/>
      <c r="AI5" s="49" t="s">
        <v>17</v>
      </c>
      <c r="AJ5" s="49"/>
      <c r="AK5" s="49"/>
      <c r="AL5" s="49"/>
      <c r="AM5" s="50">
        <v>128</v>
      </c>
      <c r="AN5" s="50"/>
      <c r="AO5" s="50"/>
      <c r="AP5" s="50"/>
      <c r="AQ5" s="50"/>
      <c r="AR5" s="50"/>
      <c r="AS5" s="50"/>
    </row>
    <row r="6" spans="1:49" ht="12" customHeight="1">
      <c r="A6" s="24"/>
      <c r="B6" s="24"/>
      <c r="C6" s="24"/>
      <c r="D6" s="24"/>
      <c r="E6" s="24"/>
      <c r="F6" s="24"/>
      <c r="G6" s="24"/>
      <c r="H6" s="79" t="s">
        <v>18</v>
      </c>
      <c r="I6" s="79"/>
      <c r="J6" s="79"/>
      <c r="K6" s="79"/>
      <c r="L6" s="79"/>
      <c r="M6" s="30" t="s">
        <v>19</v>
      </c>
      <c r="N6" s="30"/>
      <c r="O6" s="30"/>
      <c r="P6" s="30"/>
      <c r="Q6" s="30"/>
      <c r="R6" s="30"/>
      <c r="S6" s="47">
        <v>19</v>
      </c>
      <c r="T6" s="47"/>
      <c r="U6" s="47"/>
      <c r="V6" s="47"/>
      <c r="W6" s="47"/>
      <c r="X6" s="47"/>
      <c r="Y6" s="32">
        <v>0.31</v>
      </c>
      <c r="Z6" s="32"/>
      <c r="AA6" s="32"/>
      <c r="AB6" s="32"/>
      <c r="AC6" s="26">
        <v>7</v>
      </c>
      <c r="AD6" s="26"/>
      <c r="AE6" s="26"/>
      <c r="AF6" s="26"/>
      <c r="AG6" s="26"/>
      <c r="AH6" s="26"/>
      <c r="AI6" s="49" t="s">
        <v>20</v>
      </c>
      <c r="AJ6" s="49"/>
      <c r="AK6" s="49"/>
      <c r="AL6" s="49"/>
      <c r="AM6" s="30" t="s">
        <v>21</v>
      </c>
      <c r="AN6" s="30"/>
      <c r="AO6" s="30"/>
      <c r="AP6" s="30"/>
      <c r="AQ6" s="30"/>
      <c r="AR6" s="30"/>
      <c r="AS6" s="30"/>
    </row>
    <row r="7" spans="1:49" ht="18" customHeight="1">
      <c r="A7" s="15" t="s">
        <v>22</v>
      </c>
      <c r="B7" s="15"/>
      <c r="C7" s="15"/>
      <c r="D7" s="15"/>
      <c r="E7" s="15"/>
      <c r="F7" s="15"/>
      <c r="G7" s="15"/>
      <c r="H7" s="79" t="s">
        <v>23</v>
      </c>
      <c r="I7" s="79"/>
      <c r="J7" s="79"/>
      <c r="K7" s="79"/>
      <c r="L7" s="79"/>
      <c r="M7" s="30" t="s">
        <v>24</v>
      </c>
      <c r="N7" s="30"/>
      <c r="O7" s="30"/>
      <c r="P7" s="30"/>
      <c r="Q7" s="30"/>
      <c r="R7" s="30"/>
      <c r="S7" s="47">
        <v>11</v>
      </c>
      <c r="T7" s="47"/>
      <c r="U7" s="47"/>
      <c r="V7" s="47"/>
      <c r="W7" s="47"/>
      <c r="X7" s="47"/>
      <c r="Y7" s="32">
        <v>0.4</v>
      </c>
      <c r="Z7" s="32"/>
      <c r="AA7" s="32"/>
      <c r="AB7" s="32"/>
      <c r="AC7" s="26">
        <v>4</v>
      </c>
      <c r="AD7" s="26"/>
      <c r="AE7" s="26"/>
      <c r="AF7" s="26"/>
      <c r="AG7" s="26"/>
      <c r="AH7" s="26"/>
      <c r="AI7" s="49" t="s">
        <v>25</v>
      </c>
      <c r="AJ7" s="49"/>
      <c r="AK7" s="49"/>
      <c r="AL7" s="49"/>
      <c r="AM7" s="86">
        <v>59102119175</v>
      </c>
      <c r="AN7" s="86"/>
      <c r="AO7" s="86"/>
      <c r="AP7" s="86"/>
      <c r="AQ7" s="86"/>
      <c r="AR7" s="86"/>
      <c r="AS7" s="86"/>
    </row>
    <row r="8" spans="1:49" ht="48" customHeight="1">
      <c r="A8" s="120" t="s">
        <v>26</v>
      </c>
      <c r="B8" s="120"/>
      <c r="C8" s="120"/>
      <c r="D8" s="120"/>
      <c r="E8" s="120"/>
      <c r="F8" s="120"/>
      <c r="G8" s="120"/>
      <c r="H8" s="120"/>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row>
    <row r="9" spans="1:49" ht="24" customHeight="1">
      <c r="A9" s="45" t="s">
        <v>27</v>
      </c>
      <c r="B9" s="45"/>
      <c r="C9" s="45"/>
      <c r="D9" s="45"/>
      <c r="E9" s="45"/>
      <c r="F9" s="45"/>
      <c r="G9" s="45"/>
      <c r="H9" s="45"/>
      <c r="I9" s="45"/>
      <c r="J9" s="45"/>
      <c r="K9" s="45"/>
      <c r="L9" s="45"/>
      <c r="M9" s="45"/>
      <c r="N9" s="45"/>
      <c r="O9" s="45"/>
      <c r="P9" s="45"/>
      <c r="Q9" s="45"/>
      <c r="R9" s="45"/>
      <c r="S9" s="45"/>
      <c r="T9" s="45"/>
      <c r="U9" s="45"/>
      <c r="V9" s="45"/>
      <c r="W9" s="45"/>
      <c r="X9" s="49" t="s">
        <v>28</v>
      </c>
      <c r="Y9" s="49"/>
      <c r="Z9" s="49"/>
      <c r="AA9" s="49"/>
      <c r="AB9" s="49"/>
      <c r="AC9" s="49"/>
      <c r="AD9" s="49"/>
      <c r="AE9" s="49"/>
      <c r="AF9" s="49"/>
      <c r="AG9" s="49"/>
      <c r="AH9" s="49"/>
      <c r="AI9" s="49"/>
      <c r="AJ9" s="49"/>
      <c r="AK9" s="49"/>
      <c r="AL9" s="49"/>
      <c r="AM9" s="49"/>
      <c r="AN9" s="49"/>
      <c r="AO9" s="49"/>
      <c r="AP9" s="49"/>
      <c r="AQ9" s="49"/>
      <c r="AR9" s="49"/>
      <c r="AS9" s="49"/>
      <c r="AT9" s="49"/>
      <c r="AU9" s="49"/>
      <c r="AV9" s="49"/>
      <c r="AW9" s="49"/>
    </row>
    <row r="10" spans="1:49" ht="23.45" customHeight="1">
      <c r="A10" s="51" t="s">
        <v>29</v>
      </c>
      <c r="B10" s="51"/>
      <c r="C10" s="51"/>
      <c r="D10" s="51"/>
      <c r="E10" s="51"/>
      <c r="F10" s="51"/>
      <c r="G10" s="51"/>
      <c r="H10" s="51"/>
      <c r="I10" s="79" t="s">
        <v>30</v>
      </c>
      <c r="J10" s="79"/>
      <c r="K10" s="79"/>
      <c r="L10" s="79"/>
      <c r="M10" s="79"/>
      <c r="N10" s="30" t="s">
        <v>31</v>
      </c>
      <c r="O10" s="30"/>
      <c r="P10" s="30"/>
      <c r="Q10" s="30"/>
      <c r="R10" s="30"/>
      <c r="S10" s="30"/>
      <c r="T10" s="30"/>
      <c r="U10" s="30"/>
      <c r="V10" s="114">
        <v>241</v>
      </c>
      <c r="W10" s="114"/>
      <c r="X10" s="114"/>
      <c r="Y10" s="114"/>
      <c r="Z10" s="32">
        <v>0.28999999999999998</v>
      </c>
      <c r="AA10" s="32"/>
      <c r="AB10" s="32"/>
      <c r="AC10" s="32"/>
      <c r="AD10" s="32"/>
      <c r="AE10" s="32"/>
      <c r="AF10" s="47">
        <v>6</v>
      </c>
      <c r="AG10" s="47"/>
      <c r="AH10" s="47"/>
      <c r="AI10" s="47"/>
      <c r="AJ10" s="49" t="s">
        <v>32</v>
      </c>
      <c r="AK10" s="49"/>
      <c r="AL10" s="49"/>
      <c r="AM10" s="49"/>
      <c r="AN10" s="86">
        <v>93103138148204</v>
      </c>
      <c r="AO10" s="86"/>
      <c r="AP10" s="86"/>
      <c r="AQ10" s="86"/>
      <c r="AR10" s="86"/>
      <c r="AS10" s="86"/>
      <c r="AT10" s="86"/>
      <c r="AU10" s="86"/>
      <c r="AV10" s="86"/>
    </row>
    <row r="11" spans="1:49" ht="39" customHeight="1">
      <c r="A11" s="29" t="s">
        <v>33</v>
      </c>
      <c r="B11" s="29"/>
      <c r="C11" s="29"/>
      <c r="D11" s="29"/>
      <c r="E11" s="29"/>
      <c r="F11" s="29"/>
      <c r="G11" s="29"/>
      <c r="H11" s="29"/>
      <c r="I11" s="15" t="s">
        <v>34</v>
      </c>
      <c r="J11" s="15"/>
      <c r="K11" s="15"/>
      <c r="L11" s="15"/>
      <c r="M11" s="15"/>
      <c r="N11" s="15" t="s">
        <v>35</v>
      </c>
      <c r="O11" s="15"/>
      <c r="P11" s="15"/>
      <c r="Q11" s="15"/>
      <c r="R11" s="15"/>
      <c r="S11" s="15"/>
      <c r="T11" s="15"/>
      <c r="U11" s="15"/>
      <c r="V11" s="23" t="s">
        <v>36</v>
      </c>
      <c r="W11" s="23"/>
      <c r="X11" s="23"/>
      <c r="Y11" s="23"/>
      <c r="Z11" s="23" t="s">
        <v>37</v>
      </c>
      <c r="AA11" s="23"/>
      <c r="AB11" s="23"/>
      <c r="AC11" s="23"/>
      <c r="AD11" s="23"/>
      <c r="AE11" s="23"/>
      <c r="AF11" s="23" t="s">
        <v>38</v>
      </c>
      <c r="AG11" s="23"/>
      <c r="AH11" s="23"/>
      <c r="AI11" s="23"/>
      <c r="AJ11" s="23" t="s">
        <v>39</v>
      </c>
      <c r="AK11" s="23"/>
      <c r="AL11" s="23"/>
      <c r="AM11" s="23"/>
      <c r="AN11" s="15" t="s">
        <v>40</v>
      </c>
      <c r="AO11" s="15"/>
      <c r="AP11" s="15"/>
      <c r="AQ11" s="15"/>
      <c r="AR11" s="15"/>
      <c r="AS11" s="15"/>
      <c r="AT11" s="15"/>
      <c r="AU11" s="15"/>
      <c r="AV11" s="15"/>
    </row>
    <row r="12" spans="1:49" ht="25.5" customHeight="1">
      <c r="A12" s="87"/>
      <c r="B12" s="87"/>
      <c r="C12" s="87"/>
      <c r="D12" s="87"/>
      <c r="E12" s="87"/>
      <c r="F12" s="87"/>
      <c r="G12" s="87"/>
      <c r="H12" s="87"/>
      <c r="I12" s="15" t="s">
        <v>41</v>
      </c>
      <c r="J12" s="15"/>
      <c r="K12" s="15"/>
      <c r="L12" s="15"/>
      <c r="M12" s="15"/>
      <c r="N12" s="94" t="s">
        <v>42</v>
      </c>
      <c r="O12" s="94"/>
      <c r="P12" s="94"/>
      <c r="Q12" s="94"/>
      <c r="R12" s="94"/>
      <c r="S12" s="94"/>
      <c r="T12" s="94"/>
      <c r="U12" s="94"/>
      <c r="V12" s="116">
        <v>242</v>
      </c>
      <c r="W12" s="116"/>
      <c r="X12" s="116"/>
      <c r="Y12" s="116"/>
      <c r="Z12" s="117">
        <v>0.31</v>
      </c>
      <c r="AA12" s="117"/>
      <c r="AB12" s="117"/>
      <c r="AC12" s="117"/>
      <c r="AD12" s="117"/>
      <c r="AE12" s="117"/>
      <c r="AF12" s="118">
        <v>8</v>
      </c>
      <c r="AG12" s="118"/>
      <c r="AH12" s="118"/>
      <c r="AI12" s="118"/>
      <c r="AJ12" s="119" t="s">
        <v>43</v>
      </c>
      <c r="AK12" s="119"/>
      <c r="AL12" s="119"/>
      <c r="AM12" s="119"/>
      <c r="AN12" s="94" t="s">
        <v>44</v>
      </c>
      <c r="AO12" s="94"/>
      <c r="AP12" s="94"/>
      <c r="AQ12" s="94"/>
      <c r="AR12" s="94"/>
      <c r="AS12" s="94"/>
      <c r="AT12" s="94"/>
      <c r="AU12" s="94"/>
      <c r="AV12" s="94"/>
    </row>
    <row r="13" spans="1:49" ht="24" customHeight="1">
      <c r="A13" s="51" t="s">
        <v>45</v>
      </c>
      <c r="B13" s="51"/>
      <c r="C13" s="51"/>
      <c r="D13" s="51"/>
      <c r="E13" s="51"/>
      <c r="F13" s="51"/>
      <c r="G13" s="51"/>
      <c r="H13" s="51"/>
      <c r="I13" s="31" t="s">
        <v>46</v>
      </c>
      <c r="J13" s="31"/>
      <c r="K13" s="31"/>
      <c r="L13" s="31"/>
      <c r="M13" s="31"/>
      <c r="N13" s="30" t="s">
        <v>47</v>
      </c>
      <c r="O13" s="30"/>
      <c r="P13" s="30"/>
      <c r="Q13" s="30"/>
      <c r="R13" s="30"/>
      <c r="S13" s="30"/>
      <c r="T13" s="30"/>
      <c r="U13" s="30"/>
      <c r="V13" s="114">
        <v>42</v>
      </c>
      <c r="W13" s="114"/>
      <c r="X13" s="114"/>
      <c r="Y13" s="114"/>
      <c r="Z13" s="32">
        <v>0.42</v>
      </c>
      <c r="AA13" s="32"/>
      <c r="AB13" s="32"/>
      <c r="AC13" s="32"/>
      <c r="AD13" s="32"/>
      <c r="AE13" s="32"/>
      <c r="AF13" s="47">
        <v>2</v>
      </c>
      <c r="AG13" s="47"/>
      <c r="AH13" s="47"/>
      <c r="AI13" s="47"/>
      <c r="AJ13" s="49" t="s">
        <v>48</v>
      </c>
      <c r="AK13" s="49"/>
      <c r="AL13" s="49"/>
      <c r="AM13" s="49"/>
      <c r="AN13" s="86">
        <v>119175</v>
      </c>
      <c r="AO13" s="86"/>
      <c r="AP13" s="86"/>
      <c r="AQ13" s="86"/>
      <c r="AR13" s="86"/>
      <c r="AS13" s="86"/>
      <c r="AT13" s="86"/>
      <c r="AU13" s="86"/>
      <c r="AV13" s="86"/>
    </row>
    <row r="14" spans="1:49" ht="42" customHeight="1">
      <c r="A14" s="115" t="s">
        <v>49</v>
      </c>
      <c r="B14" s="115"/>
      <c r="C14" s="115"/>
      <c r="D14" s="115"/>
      <c r="E14" s="115"/>
      <c r="F14" s="115"/>
      <c r="G14" s="115"/>
      <c r="H14" s="115"/>
      <c r="I14" s="15" t="s">
        <v>50</v>
      </c>
      <c r="J14" s="15"/>
      <c r="K14" s="15"/>
      <c r="L14" s="15"/>
      <c r="M14" s="15"/>
      <c r="N14" s="15" t="s">
        <v>51</v>
      </c>
      <c r="O14" s="15"/>
      <c r="P14" s="15"/>
      <c r="Q14" s="15"/>
      <c r="R14" s="15"/>
      <c r="S14" s="15"/>
      <c r="T14" s="15"/>
      <c r="U14" s="15"/>
      <c r="V14" s="23" t="s">
        <v>52</v>
      </c>
      <c r="W14" s="23"/>
      <c r="X14" s="23"/>
      <c r="Y14" s="23"/>
      <c r="Z14" s="23" t="s">
        <v>53</v>
      </c>
      <c r="AA14" s="23"/>
      <c r="AB14" s="23"/>
      <c r="AC14" s="23"/>
      <c r="AD14" s="23"/>
      <c r="AE14" s="23"/>
      <c r="AF14" s="23" t="s">
        <v>54</v>
      </c>
      <c r="AG14" s="23"/>
      <c r="AH14" s="23"/>
      <c r="AI14" s="23"/>
      <c r="AJ14" s="23" t="s">
        <v>55</v>
      </c>
      <c r="AK14" s="23"/>
      <c r="AL14" s="23"/>
      <c r="AM14" s="23"/>
      <c r="AN14" s="15" t="s">
        <v>56</v>
      </c>
      <c r="AO14" s="15"/>
      <c r="AP14" s="15"/>
      <c r="AQ14" s="15"/>
      <c r="AR14" s="15"/>
      <c r="AS14" s="15"/>
      <c r="AT14" s="15"/>
      <c r="AU14" s="15"/>
      <c r="AV14" s="15"/>
    </row>
    <row r="15" spans="1:49" ht="12" customHeight="1">
      <c r="A15" s="24"/>
      <c r="B15" s="24"/>
      <c r="C15" s="24"/>
      <c r="D15" s="24"/>
      <c r="E15" s="24"/>
      <c r="F15" s="24"/>
      <c r="G15" s="24"/>
      <c r="H15" s="24"/>
      <c r="I15" s="79" t="s">
        <v>57</v>
      </c>
      <c r="J15" s="79"/>
      <c r="K15" s="79"/>
      <c r="L15" s="79"/>
      <c r="M15" s="79"/>
      <c r="N15" s="30" t="s">
        <v>58</v>
      </c>
      <c r="O15" s="30"/>
      <c r="P15" s="30"/>
      <c r="Q15" s="30"/>
      <c r="R15" s="30"/>
      <c r="S15" s="30"/>
      <c r="T15" s="30"/>
      <c r="U15" s="30"/>
      <c r="V15" s="114">
        <v>73</v>
      </c>
      <c r="W15" s="114"/>
      <c r="X15" s="114"/>
      <c r="Y15" s="114"/>
      <c r="Z15" s="32">
        <v>0.48</v>
      </c>
      <c r="AA15" s="32"/>
      <c r="AB15" s="32"/>
      <c r="AC15" s="32"/>
      <c r="AD15" s="32"/>
      <c r="AE15" s="32"/>
      <c r="AF15" s="47">
        <v>4</v>
      </c>
      <c r="AG15" s="47"/>
      <c r="AH15" s="47"/>
      <c r="AI15" s="47"/>
      <c r="AJ15" s="49" t="s">
        <v>59</v>
      </c>
      <c r="AK15" s="49"/>
      <c r="AL15" s="49"/>
      <c r="AM15" s="49"/>
      <c r="AN15" s="30" t="s">
        <v>60</v>
      </c>
      <c r="AO15" s="30"/>
      <c r="AP15" s="30"/>
      <c r="AQ15" s="30"/>
      <c r="AR15" s="30"/>
      <c r="AS15" s="30"/>
      <c r="AT15" s="30"/>
      <c r="AU15" s="30"/>
      <c r="AV15" s="30"/>
    </row>
    <row r="16" spans="1:49" ht="12" customHeight="1">
      <c r="A16" s="24"/>
      <c r="B16" s="24"/>
      <c r="C16" s="24"/>
      <c r="D16" s="24"/>
      <c r="E16" s="24"/>
      <c r="F16" s="24"/>
      <c r="G16" s="24"/>
      <c r="H16" s="24"/>
      <c r="I16" s="24"/>
      <c r="J16" s="24"/>
      <c r="K16" s="24"/>
      <c r="L16" s="24"/>
      <c r="M16" s="24"/>
      <c r="N16" s="49" t="s">
        <v>61</v>
      </c>
      <c r="O16" s="49"/>
      <c r="P16" s="49"/>
      <c r="Q16" s="49"/>
      <c r="R16" s="49"/>
      <c r="S16" s="49"/>
      <c r="T16" s="49"/>
      <c r="U16" s="49"/>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c r="AU16" s="24"/>
      <c r="AV16" s="24"/>
    </row>
    <row r="17" spans="1:49" ht="40.5" customHeight="1">
      <c r="A17" s="113" t="s">
        <v>62</v>
      </c>
      <c r="B17" s="113"/>
      <c r="C17" s="113"/>
      <c r="D17" s="113"/>
      <c r="E17" s="113"/>
      <c r="F17" s="113"/>
      <c r="G17" s="113"/>
      <c r="H17" s="113"/>
      <c r="I17" s="15" t="s">
        <v>63</v>
      </c>
      <c r="J17" s="15"/>
      <c r="K17" s="15"/>
      <c r="L17" s="15"/>
      <c r="M17" s="15"/>
      <c r="N17" s="15" t="s">
        <v>64</v>
      </c>
      <c r="O17" s="15"/>
      <c r="P17" s="15"/>
      <c r="Q17" s="15"/>
      <c r="R17" s="15"/>
      <c r="S17" s="15"/>
      <c r="T17" s="15"/>
      <c r="U17" s="15"/>
      <c r="V17" s="23" t="s">
        <v>65</v>
      </c>
      <c r="W17" s="23"/>
      <c r="X17" s="23"/>
      <c r="Y17" s="23"/>
      <c r="Z17" s="23" t="s">
        <v>66</v>
      </c>
      <c r="AA17" s="23"/>
      <c r="AB17" s="23"/>
      <c r="AC17" s="23"/>
      <c r="AD17" s="23"/>
      <c r="AE17" s="23"/>
      <c r="AF17" s="23" t="s">
        <v>67</v>
      </c>
      <c r="AG17" s="23"/>
      <c r="AH17" s="23"/>
      <c r="AI17" s="23"/>
      <c r="AJ17" s="23" t="s">
        <v>68</v>
      </c>
      <c r="AK17" s="23"/>
      <c r="AL17" s="23"/>
      <c r="AM17" s="23"/>
      <c r="AN17" s="15" t="s">
        <v>69</v>
      </c>
      <c r="AO17" s="15"/>
      <c r="AP17" s="15"/>
      <c r="AQ17" s="15"/>
      <c r="AR17" s="15"/>
      <c r="AS17" s="15"/>
      <c r="AT17" s="15"/>
      <c r="AU17" s="15"/>
      <c r="AV17" s="15"/>
    </row>
    <row r="18" spans="1:49" ht="12" customHeight="1">
      <c r="A18" s="24"/>
      <c r="B18" s="24"/>
      <c r="C18" s="24"/>
      <c r="D18" s="24"/>
      <c r="E18" s="24"/>
      <c r="F18" s="24"/>
      <c r="G18" s="24"/>
      <c r="H18" s="24"/>
      <c r="I18" s="79" t="s">
        <v>70</v>
      </c>
      <c r="J18" s="79"/>
      <c r="K18" s="79"/>
      <c r="L18" s="79"/>
      <c r="M18" s="79"/>
      <c r="N18" s="30" t="s">
        <v>71</v>
      </c>
      <c r="O18" s="30"/>
      <c r="P18" s="30"/>
      <c r="Q18" s="30"/>
      <c r="R18" s="30"/>
      <c r="S18" s="30"/>
      <c r="T18" s="30"/>
      <c r="U18" s="30"/>
      <c r="V18" s="114">
        <v>98</v>
      </c>
      <c r="W18" s="114"/>
      <c r="X18" s="114"/>
      <c r="Y18" s="114"/>
      <c r="Z18" s="32">
        <v>0.33</v>
      </c>
      <c r="AA18" s="32"/>
      <c r="AB18" s="32"/>
      <c r="AC18" s="32"/>
      <c r="AD18" s="32"/>
      <c r="AE18" s="32"/>
      <c r="AF18" s="47">
        <v>3</v>
      </c>
      <c r="AG18" s="47"/>
      <c r="AH18" s="47"/>
      <c r="AI18" s="47"/>
      <c r="AJ18" s="49" t="s">
        <v>72</v>
      </c>
      <c r="AK18" s="49"/>
      <c r="AL18" s="49"/>
      <c r="AM18" s="49"/>
      <c r="AN18" s="86">
        <v>16119175</v>
      </c>
      <c r="AO18" s="86"/>
      <c r="AP18" s="86"/>
      <c r="AQ18" s="86"/>
      <c r="AR18" s="86"/>
      <c r="AS18" s="86"/>
      <c r="AT18" s="86"/>
      <c r="AU18" s="86"/>
      <c r="AV18" s="86"/>
    </row>
    <row r="19" spans="1:49" ht="18" customHeight="1">
      <c r="A19" s="51" t="s">
        <v>73</v>
      </c>
      <c r="B19" s="51"/>
      <c r="C19" s="51"/>
      <c r="D19" s="51"/>
      <c r="E19" s="51"/>
      <c r="F19" s="51"/>
      <c r="G19" s="51"/>
      <c r="H19" s="51"/>
      <c r="I19" s="79" t="s">
        <v>74</v>
      </c>
      <c r="J19" s="79"/>
      <c r="K19" s="79"/>
      <c r="L19" s="79"/>
      <c r="M19" s="79"/>
      <c r="N19" s="30" t="s">
        <v>75</v>
      </c>
      <c r="O19" s="30"/>
      <c r="P19" s="30"/>
      <c r="Q19" s="30"/>
      <c r="R19" s="30"/>
      <c r="S19" s="30"/>
      <c r="T19" s="30"/>
      <c r="U19" s="30"/>
      <c r="V19" s="114">
        <v>91</v>
      </c>
      <c r="W19" s="114"/>
      <c r="X19" s="114"/>
      <c r="Y19" s="114"/>
      <c r="Z19" s="32">
        <v>0.36</v>
      </c>
      <c r="AA19" s="32"/>
      <c r="AB19" s="32"/>
      <c r="AC19" s="32"/>
      <c r="AD19" s="32"/>
      <c r="AE19" s="32"/>
      <c r="AF19" s="47">
        <v>2</v>
      </c>
      <c r="AG19" s="47"/>
      <c r="AH19" s="47"/>
      <c r="AI19" s="47"/>
      <c r="AJ19" s="49" t="s">
        <v>76</v>
      </c>
      <c r="AK19" s="49"/>
      <c r="AL19" s="49"/>
      <c r="AM19" s="49"/>
      <c r="AN19" s="30" t="s">
        <v>77</v>
      </c>
      <c r="AO19" s="30"/>
      <c r="AP19" s="30"/>
      <c r="AQ19" s="30"/>
      <c r="AR19" s="30"/>
      <c r="AS19" s="30"/>
      <c r="AT19" s="30"/>
      <c r="AU19" s="30"/>
      <c r="AV19" s="30"/>
    </row>
    <row r="20" spans="1:49" ht="48" customHeight="1">
      <c r="A20" s="15" t="s">
        <v>78</v>
      </c>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row>
    <row r="21" spans="1:49" ht="13.5" customHeight="1">
      <c r="A21" s="51" t="s">
        <v>79</v>
      </c>
      <c r="B21" s="51"/>
      <c r="C21" s="51"/>
      <c r="D21" s="51"/>
      <c r="E21" s="51"/>
      <c r="F21" s="51"/>
      <c r="G21" s="51"/>
      <c r="H21" s="51"/>
      <c r="I21" s="79" t="s">
        <v>80</v>
      </c>
      <c r="J21" s="79"/>
      <c r="K21" s="79"/>
      <c r="L21" s="79"/>
      <c r="M21" s="79"/>
      <c r="N21" s="30" t="s">
        <v>81</v>
      </c>
      <c r="O21" s="30"/>
      <c r="P21" s="30"/>
      <c r="Q21" s="30"/>
      <c r="R21" s="30"/>
      <c r="S21" s="30"/>
      <c r="T21" s="30"/>
      <c r="U21" s="30"/>
      <c r="V21" s="30"/>
      <c r="W21" s="50">
        <v>101</v>
      </c>
      <c r="X21" s="50"/>
      <c r="Y21" s="50"/>
      <c r="Z21" s="32">
        <v>0.43</v>
      </c>
      <c r="AA21" s="32"/>
      <c r="AB21" s="32"/>
      <c r="AC21" s="32"/>
      <c r="AD21" s="32"/>
      <c r="AE21" s="32"/>
      <c r="AF21" s="26">
        <v>2</v>
      </c>
      <c r="AG21" s="26"/>
      <c r="AH21" s="26"/>
      <c r="AI21" s="26"/>
      <c r="AJ21" s="49" t="s">
        <v>82</v>
      </c>
      <c r="AK21" s="49"/>
      <c r="AL21" s="49"/>
      <c r="AM21" s="49"/>
      <c r="AN21" s="30" t="s">
        <v>83</v>
      </c>
      <c r="AO21" s="30"/>
      <c r="AP21" s="30"/>
      <c r="AQ21" s="30"/>
      <c r="AR21" s="30"/>
      <c r="AS21" s="30"/>
      <c r="AT21" s="30"/>
      <c r="AU21" s="30"/>
      <c r="AV21" s="30"/>
    </row>
    <row r="22" spans="1:49" ht="12" customHeight="1">
      <c r="A22" s="24"/>
      <c r="B22" s="24"/>
      <c r="C22" s="24"/>
      <c r="D22" s="24"/>
      <c r="E22" s="24"/>
      <c r="F22" s="24"/>
      <c r="G22" s="24"/>
      <c r="H22" s="24"/>
      <c r="I22" s="79" t="s">
        <v>84</v>
      </c>
      <c r="J22" s="79"/>
      <c r="K22" s="79"/>
      <c r="L22" s="79"/>
      <c r="M22" s="79"/>
      <c r="N22" s="30" t="s">
        <v>85</v>
      </c>
      <c r="O22" s="30"/>
      <c r="P22" s="30"/>
      <c r="Q22" s="30"/>
      <c r="R22" s="30"/>
      <c r="S22" s="30"/>
      <c r="T22" s="30"/>
      <c r="U22" s="30"/>
      <c r="V22" s="30"/>
      <c r="W22" s="50">
        <v>135</v>
      </c>
      <c r="X22" s="50"/>
      <c r="Y22" s="50"/>
      <c r="Z22" s="32">
        <v>0.43</v>
      </c>
      <c r="AA22" s="32"/>
      <c r="AB22" s="32"/>
      <c r="AC22" s="32"/>
      <c r="AD22" s="32"/>
      <c r="AE22" s="32"/>
      <c r="AF22" s="26">
        <v>1</v>
      </c>
      <c r="AG22" s="26"/>
      <c r="AH22" s="26"/>
      <c r="AI22" s="26"/>
      <c r="AJ22" s="49" t="s">
        <v>86</v>
      </c>
      <c r="AK22" s="49"/>
      <c r="AL22" s="49"/>
      <c r="AM22" s="49"/>
      <c r="AN22" s="50">
        <v>126</v>
      </c>
      <c r="AO22" s="50"/>
      <c r="AP22" s="50"/>
      <c r="AQ22" s="50"/>
      <c r="AR22" s="50"/>
      <c r="AS22" s="50"/>
      <c r="AT22" s="50"/>
      <c r="AU22" s="50"/>
      <c r="AV22" s="50"/>
    </row>
    <row r="23" spans="1:49" ht="12" customHeight="1">
      <c r="A23" s="24"/>
      <c r="B23" s="24"/>
      <c r="C23" s="24"/>
      <c r="D23" s="24"/>
      <c r="E23" s="24"/>
      <c r="F23" s="24"/>
      <c r="G23" s="24"/>
      <c r="H23" s="24"/>
      <c r="I23" s="79" t="s">
        <v>87</v>
      </c>
      <c r="J23" s="79"/>
      <c r="K23" s="79"/>
      <c r="L23" s="79"/>
      <c r="M23" s="79"/>
      <c r="N23" s="30" t="s">
        <v>88</v>
      </c>
      <c r="O23" s="30"/>
      <c r="P23" s="30"/>
      <c r="Q23" s="30"/>
      <c r="R23" s="30"/>
      <c r="S23" s="30"/>
      <c r="T23" s="30"/>
      <c r="U23" s="30"/>
      <c r="V23" s="30"/>
      <c r="W23" s="50">
        <v>105</v>
      </c>
      <c r="X23" s="50"/>
      <c r="Y23" s="50"/>
      <c r="Z23" s="32">
        <v>0.4</v>
      </c>
      <c r="AA23" s="32"/>
      <c r="AB23" s="32"/>
      <c r="AC23" s="32"/>
      <c r="AD23" s="32"/>
      <c r="AE23" s="32"/>
      <c r="AF23" s="26">
        <v>15</v>
      </c>
      <c r="AG23" s="26"/>
      <c r="AH23" s="26"/>
      <c r="AI23" s="26"/>
      <c r="AJ23" s="49" t="s">
        <v>89</v>
      </c>
      <c r="AK23" s="49"/>
      <c r="AL23" s="49"/>
      <c r="AM23" s="49"/>
      <c r="AN23" s="30" t="s">
        <v>90</v>
      </c>
      <c r="AO23" s="30"/>
      <c r="AP23" s="30"/>
      <c r="AQ23" s="30"/>
      <c r="AR23" s="30"/>
      <c r="AS23" s="30"/>
      <c r="AT23" s="30"/>
      <c r="AU23" s="30"/>
      <c r="AV23" s="30"/>
    </row>
    <row r="24" spans="1:49" ht="12" customHeight="1">
      <c r="A24" s="24"/>
      <c r="B24" s="24"/>
      <c r="C24" s="24"/>
      <c r="D24" s="24"/>
      <c r="E24" s="24"/>
      <c r="F24" s="24"/>
      <c r="G24" s="24"/>
      <c r="H24" s="24"/>
      <c r="I24" s="79" t="s">
        <v>91</v>
      </c>
      <c r="J24" s="79"/>
      <c r="K24" s="79"/>
      <c r="L24" s="79"/>
      <c r="M24" s="79"/>
      <c r="N24" s="30" t="s">
        <v>92</v>
      </c>
      <c r="O24" s="30"/>
      <c r="P24" s="30"/>
      <c r="Q24" s="30"/>
      <c r="R24" s="30"/>
      <c r="S24" s="30"/>
      <c r="T24" s="30"/>
      <c r="U24" s="30"/>
      <c r="V24" s="30"/>
      <c r="W24" s="50">
        <v>108</v>
      </c>
      <c r="X24" s="50"/>
      <c r="Y24" s="50"/>
      <c r="Z24" s="32">
        <v>0.38</v>
      </c>
      <c r="AA24" s="32"/>
      <c r="AB24" s="32"/>
      <c r="AC24" s="32"/>
      <c r="AD24" s="32"/>
      <c r="AE24" s="32"/>
      <c r="AF24" s="26">
        <v>11</v>
      </c>
      <c r="AG24" s="26"/>
      <c r="AH24" s="26"/>
      <c r="AI24" s="26"/>
      <c r="AJ24" s="49" t="s">
        <v>93</v>
      </c>
      <c r="AK24" s="49"/>
      <c r="AL24" s="49"/>
      <c r="AM24" s="49"/>
      <c r="AN24" s="30" t="s">
        <v>94</v>
      </c>
      <c r="AO24" s="30"/>
      <c r="AP24" s="30"/>
      <c r="AQ24" s="30"/>
      <c r="AR24" s="30"/>
      <c r="AS24" s="30"/>
      <c r="AT24" s="30"/>
      <c r="AU24" s="30"/>
      <c r="AV24" s="30"/>
    </row>
    <row r="25" spans="1:49" ht="12" customHeight="1">
      <c r="A25" s="24"/>
      <c r="B25" s="24"/>
      <c r="C25" s="24"/>
      <c r="D25" s="24"/>
      <c r="E25" s="24"/>
      <c r="F25" s="24"/>
      <c r="G25" s="24"/>
      <c r="H25" s="24"/>
      <c r="I25" s="79" t="s">
        <v>95</v>
      </c>
      <c r="J25" s="79"/>
      <c r="K25" s="79"/>
      <c r="L25" s="79"/>
      <c r="M25" s="79"/>
      <c r="N25" s="30" t="s">
        <v>96</v>
      </c>
      <c r="O25" s="30"/>
      <c r="P25" s="30"/>
      <c r="Q25" s="30"/>
      <c r="R25" s="30"/>
      <c r="S25" s="30"/>
      <c r="T25" s="30"/>
      <c r="U25" s="30"/>
      <c r="V25" s="30"/>
      <c r="W25" s="50">
        <v>116</v>
      </c>
      <c r="X25" s="50"/>
      <c r="Y25" s="50"/>
      <c r="Z25" s="32">
        <v>0.37</v>
      </c>
      <c r="AA25" s="32"/>
      <c r="AB25" s="32"/>
      <c r="AC25" s="32"/>
      <c r="AD25" s="32"/>
      <c r="AE25" s="32"/>
      <c r="AF25" s="26">
        <v>2</v>
      </c>
      <c r="AG25" s="26"/>
      <c r="AH25" s="26"/>
      <c r="AI25" s="26"/>
      <c r="AJ25" s="110" t="s">
        <v>97</v>
      </c>
      <c r="AK25" s="110"/>
      <c r="AL25" s="110"/>
      <c r="AM25" s="110"/>
      <c r="AN25" s="86">
        <v>118119</v>
      </c>
      <c r="AO25" s="86"/>
      <c r="AP25" s="86"/>
      <c r="AQ25" s="86"/>
      <c r="AR25" s="86"/>
      <c r="AS25" s="86"/>
      <c r="AT25" s="86"/>
      <c r="AU25" s="86"/>
      <c r="AV25" s="86"/>
    </row>
    <row r="26" spans="1:49" ht="12" customHeight="1">
      <c r="A26" s="24"/>
      <c r="B26" s="24"/>
      <c r="C26" s="24"/>
      <c r="D26" s="24"/>
      <c r="E26" s="24"/>
      <c r="F26" s="24"/>
      <c r="G26" s="24"/>
      <c r="H26" s="24"/>
      <c r="I26" s="79" t="s">
        <v>98</v>
      </c>
      <c r="J26" s="79"/>
      <c r="K26" s="79"/>
      <c r="L26" s="79"/>
      <c r="M26" s="79"/>
      <c r="N26" s="30" t="s">
        <v>99</v>
      </c>
      <c r="O26" s="30"/>
      <c r="P26" s="30"/>
      <c r="Q26" s="30"/>
      <c r="R26" s="30"/>
      <c r="S26" s="30"/>
      <c r="T26" s="30"/>
      <c r="U26" s="30"/>
      <c r="V26" s="30"/>
      <c r="W26" s="50">
        <v>117</v>
      </c>
      <c r="X26" s="50"/>
      <c r="Y26" s="50"/>
      <c r="Z26" s="32">
        <v>0.34</v>
      </c>
      <c r="AA26" s="32"/>
      <c r="AB26" s="32"/>
      <c r="AC26" s="32"/>
      <c r="AD26" s="32"/>
      <c r="AE26" s="32"/>
      <c r="AF26" s="26">
        <v>3</v>
      </c>
      <c r="AG26" s="26"/>
      <c r="AH26" s="26"/>
      <c r="AI26" s="26"/>
      <c r="AJ26" s="110" t="s">
        <v>100</v>
      </c>
      <c r="AK26" s="110"/>
      <c r="AL26" s="110"/>
      <c r="AM26" s="110"/>
      <c r="AN26" s="86">
        <v>69118119</v>
      </c>
      <c r="AO26" s="86"/>
      <c r="AP26" s="86"/>
      <c r="AQ26" s="86"/>
      <c r="AR26" s="86"/>
      <c r="AS26" s="86"/>
      <c r="AT26" s="86"/>
      <c r="AU26" s="86"/>
      <c r="AV26" s="86"/>
    </row>
    <row r="27" spans="1:49" ht="12" customHeight="1">
      <c r="A27" s="24"/>
      <c r="B27" s="24"/>
      <c r="C27" s="24"/>
      <c r="D27" s="24"/>
      <c r="E27" s="24"/>
      <c r="F27" s="24"/>
      <c r="G27" s="24"/>
      <c r="H27" s="24"/>
      <c r="I27" s="79" t="s">
        <v>101</v>
      </c>
      <c r="J27" s="79"/>
      <c r="K27" s="79"/>
      <c r="L27" s="79"/>
      <c r="M27" s="79"/>
      <c r="N27" s="30" t="s">
        <v>102</v>
      </c>
      <c r="O27" s="30"/>
      <c r="P27" s="30"/>
      <c r="Q27" s="30"/>
      <c r="R27" s="30"/>
      <c r="S27" s="30"/>
      <c r="T27" s="30"/>
      <c r="U27" s="30"/>
      <c r="V27" s="30"/>
      <c r="W27" s="50">
        <v>118</v>
      </c>
      <c r="X27" s="50"/>
      <c r="Y27" s="50"/>
      <c r="Z27" s="32">
        <v>0.43</v>
      </c>
      <c r="AA27" s="32"/>
      <c r="AB27" s="32"/>
      <c r="AC27" s="32"/>
      <c r="AD27" s="32"/>
      <c r="AE27" s="32"/>
      <c r="AF27" s="26">
        <v>1</v>
      </c>
      <c r="AG27" s="26"/>
      <c r="AH27" s="26"/>
      <c r="AI27" s="26"/>
      <c r="AJ27" s="49" t="s">
        <v>103</v>
      </c>
      <c r="AK27" s="49"/>
      <c r="AL27" s="49"/>
      <c r="AM27" s="49"/>
      <c r="AN27" s="50">
        <v>126</v>
      </c>
      <c r="AO27" s="50"/>
      <c r="AP27" s="50"/>
      <c r="AQ27" s="50"/>
      <c r="AR27" s="50"/>
      <c r="AS27" s="50"/>
      <c r="AT27" s="50"/>
      <c r="AU27" s="50"/>
      <c r="AV27" s="50"/>
    </row>
    <row r="28" spans="1:49" ht="12" customHeight="1">
      <c r="A28" s="24"/>
      <c r="B28" s="24"/>
      <c r="C28" s="24"/>
      <c r="D28" s="24"/>
      <c r="E28" s="24"/>
      <c r="F28" s="24"/>
      <c r="G28" s="24"/>
      <c r="H28" s="24"/>
      <c r="I28" s="79" t="s">
        <v>104</v>
      </c>
      <c r="J28" s="79"/>
      <c r="K28" s="79"/>
      <c r="L28" s="79"/>
      <c r="M28" s="79"/>
      <c r="N28" s="30" t="s">
        <v>105</v>
      </c>
      <c r="O28" s="30"/>
      <c r="P28" s="30"/>
      <c r="Q28" s="30"/>
      <c r="R28" s="30"/>
      <c r="S28" s="30"/>
      <c r="T28" s="30"/>
      <c r="U28" s="30"/>
      <c r="V28" s="30"/>
      <c r="W28" s="50">
        <v>119</v>
      </c>
      <c r="X28" s="50"/>
      <c r="Y28" s="50"/>
      <c r="Z28" s="32">
        <v>0.36</v>
      </c>
      <c r="AA28" s="32"/>
      <c r="AB28" s="32"/>
      <c r="AC28" s="32"/>
      <c r="AD28" s="32"/>
      <c r="AE28" s="32"/>
      <c r="AF28" s="26">
        <v>2</v>
      </c>
      <c r="AG28" s="26"/>
      <c r="AH28" s="26"/>
      <c r="AI28" s="26"/>
      <c r="AJ28" s="110" t="s">
        <v>106</v>
      </c>
      <c r="AK28" s="110"/>
      <c r="AL28" s="110"/>
      <c r="AM28" s="110"/>
      <c r="AN28" s="86">
        <v>47175</v>
      </c>
      <c r="AO28" s="86"/>
      <c r="AP28" s="86"/>
      <c r="AQ28" s="86"/>
      <c r="AR28" s="86"/>
      <c r="AS28" s="86"/>
      <c r="AT28" s="86"/>
      <c r="AU28" s="86"/>
      <c r="AV28" s="86"/>
    </row>
    <row r="29" spans="1:49" ht="12" customHeight="1">
      <c r="A29" s="24"/>
      <c r="B29" s="24"/>
      <c r="C29" s="24"/>
      <c r="D29" s="24"/>
      <c r="E29" s="24"/>
      <c r="F29" s="24"/>
      <c r="G29" s="24"/>
      <c r="H29" s="24"/>
      <c r="I29" s="79" t="s">
        <v>107</v>
      </c>
      <c r="J29" s="79"/>
      <c r="K29" s="79"/>
      <c r="L29" s="79"/>
      <c r="M29" s="79"/>
      <c r="N29" s="30" t="s">
        <v>108</v>
      </c>
      <c r="O29" s="30"/>
      <c r="P29" s="30"/>
      <c r="Q29" s="30"/>
      <c r="R29" s="30"/>
      <c r="S29" s="30"/>
      <c r="T29" s="30"/>
      <c r="U29" s="30"/>
      <c r="V29" s="30"/>
      <c r="W29" s="50">
        <v>122</v>
      </c>
      <c r="X29" s="50"/>
      <c r="Y29" s="50"/>
      <c r="Z29" s="32">
        <v>0.38</v>
      </c>
      <c r="AA29" s="32"/>
      <c r="AB29" s="32"/>
      <c r="AC29" s="32"/>
      <c r="AD29" s="32"/>
      <c r="AE29" s="32"/>
      <c r="AF29" s="26">
        <v>9</v>
      </c>
      <c r="AG29" s="26"/>
      <c r="AH29" s="26"/>
      <c r="AI29" s="26"/>
      <c r="AJ29" s="110" t="s">
        <v>109</v>
      </c>
      <c r="AK29" s="110"/>
      <c r="AL29" s="110"/>
      <c r="AM29" s="110"/>
      <c r="AN29" s="30" t="s">
        <v>110</v>
      </c>
      <c r="AO29" s="30"/>
      <c r="AP29" s="30"/>
      <c r="AQ29" s="30"/>
      <c r="AR29" s="30"/>
      <c r="AS29" s="30"/>
      <c r="AT29" s="30"/>
      <c r="AU29" s="30"/>
      <c r="AV29" s="30"/>
    </row>
    <row r="30" spans="1:49" ht="12" customHeight="1">
      <c r="A30" s="24"/>
      <c r="B30" s="24"/>
      <c r="C30" s="24"/>
      <c r="D30" s="24"/>
      <c r="E30" s="24"/>
      <c r="F30" s="24"/>
      <c r="G30" s="24"/>
      <c r="H30" s="24"/>
      <c r="I30" s="79" t="s">
        <v>111</v>
      </c>
      <c r="J30" s="79"/>
      <c r="K30" s="79"/>
      <c r="L30" s="79"/>
      <c r="M30" s="79"/>
      <c r="N30" s="30" t="s">
        <v>112</v>
      </c>
      <c r="O30" s="30"/>
      <c r="P30" s="30"/>
      <c r="Q30" s="30"/>
      <c r="R30" s="30"/>
      <c r="S30" s="30"/>
      <c r="T30" s="30"/>
      <c r="U30" s="30"/>
      <c r="V30" s="30"/>
      <c r="W30" s="50">
        <v>125</v>
      </c>
      <c r="X30" s="50"/>
      <c r="Y30" s="50"/>
      <c r="Z30" s="32">
        <v>0.41</v>
      </c>
      <c r="AA30" s="32"/>
      <c r="AB30" s="32"/>
      <c r="AC30" s="32"/>
      <c r="AD30" s="32"/>
      <c r="AE30" s="32"/>
      <c r="AF30" s="26">
        <v>9</v>
      </c>
      <c r="AG30" s="26"/>
      <c r="AH30" s="26"/>
      <c r="AI30" s="26"/>
      <c r="AJ30" s="49" t="s">
        <v>113</v>
      </c>
      <c r="AK30" s="49"/>
      <c r="AL30" s="49"/>
      <c r="AM30" s="49"/>
      <c r="AN30" s="30" t="s">
        <v>114</v>
      </c>
      <c r="AO30" s="30"/>
      <c r="AP30" s="30"/>
      <c r="AQ30" s="30"/>
      <c r="AR30" s="30"/>
      <c r="AS30" s="30"/>
      <c r="AT30" s="30"/>
      <c r="AU30" s="30"/>
      <c r="AV30" s="30"/>
    </row>
    <row r="31" spans="1:49" ht="39" customHeight="1">
      <c r="A31" s="15"/>
      <c r="B31" s="15"/>
      <c r="C31" s="15"/>
      <c r="D31" s="15"/>
      <c r="E31" s="15"/>
      <c r="F31" s="15"/>
      <c r="G31" s="15"/>
      <c r="H31" s="15"/>
      <c r="I31" s="15" t="s">
        <v>115</v>
      </c>
      <c r="J31" s="15"/>
      <c r="K31" s="15"/>
      <c r="L31" s="15"/>
      <c r="M31" s="15"/>
      <c r="N31" s="15" t="s">
        <v>116</v>
      </c>
      <c r="O31" s="15"/>
      <c r="P31" s="15"/>
      <c r="Q31" s="15"/>
      <c r="R31" s="15"/>
      <c r="S31" s="15"/>
      <c r="T31" s="15"/>
      <c r="U31" s="15"/>
      <c r="V31" s="15"/>
      <c r="W31" s="15" t="s">
        <v>117</v>
      </c>
      <c r="X31" s="15"/>
      <c r="Y31" s="15"/>
      <c r="Z31" s="23" t="s">
        <v>118</v>
      </c>
      <c r="AA31" s="23"/>
      <c r="AB31" s="23"/>
      <c r="AC31" s="23"/>
      <c r="AD31" s="23"/>
      <c r="AE31" s="23"/>
      <c r="AF31" s="23" t="s">
        <v>119</v>
      </c>
      <c r="AG31" s="23"/>
      <c r="AH31" s="23"/>
      <c r="AI31" s="23"/>
      <c r="AJ31" s="23" t="s">
        <v>120</v>
      </c>
      <c r="AK31" s="23"/>
      <c r="AL31" s="23"/>
      <c r="AM31" s="23"/>
      <c r="AN31" s="15" t="s">
        <v>121</v>
      </c>
      <c r="AO31" s="15"/>
      <c r="AP31" s="15"/>
      <c r="AQ31" s="15"/>
      <c r="AR31" s="15"/>
      <c r="AS31" s="15"/>
      <c r="AT31" s="15"/>
      <c r="AU31" s="15"/>
      <c r="AV31" s="15"/>
    </row>
    <row r="32" spans="1:49" ht="24" customHeight="1">
      <c r="A32" s="51" t="s">
        <v>122</v>
      </c>
      <c r="B32" s="51"/>
      <c r="C32" s="51"/>
      <c r="D32" s="51"/>
      <c r="E32" s="51"/>
      <c r="F32" s="51"/>
      <c r="G32" s="51"/>
      <c r="H32" s="51"/>
      <c r="I32" s="15" t="s">
        <v>123</v>
      </c>
      <c r="J32" s="15"/>
      <c r="K32" s="15"/>
      <c r="L32" s="15"/>
      <c r="M32" s="15"/>
      <c r="N32" s="15" t="s">
        <v>124</v>
      </c>
      <c r="O32" s="15"/>
      <c r="P32" s="15"/>
      <c r="Q32" s="15"/>
      <c r="R32" s="15"/>
      <c r="S32" s="15"/>
      <c r="T32" s="15"/>
      <c r="U32" s="15"/>
      <c r="V32" s="15"/>
      <c r="W32" s="15" t="s">
        <v>125</v>
      </c>
      <c r="X32" s="15"/>
      <c r="Y32" s="15"/>
      <c r="Z32" s="23" t="s">
        <v>126</v>
      </c>
      <c r="AA32" s="23"/>
      <c r="AB32" s="23"/>
      <c r="AC32" s="23"/>
      <c r="AD32" s="23"/>
      <c r="AE32" s="23"/>
      <c r="AF32" s="23" t="s">
        <v>127</v>
      </c>
      <c r="AG32" s="23"/>
      <c r="AH32" s="23"/>
      <c r="AI32" s="23"/>
      <c r="AJ32" s="23" t="s">
        <v>128</v>
      </c>
      <c r="AK32" s="23"/>
      <c r="AL32" s="23"/>
      <c r="AM32" s="23"/>
      <c r="AN32" s="15" t="s">
        <v>129</v>
      </c>
      <c r="AO32" s="15"/>
      <c r="AP32" s="15"/>
      <c r="AQ32" s="15"/>
      <c r="AR32" s="15"/>
      <c r="AS32" s="15"/>
      <c r="AT32" s="15"/>
      <c r="AU32" s="15"/>
      <c r="AV32" s="15"/>
    </row>
    <row r="33" spans="1:49" ht="13.7" customHeight="1">
      <c r="A33" s="112" t="s">
        <v>130</v>
      </c>
      <c r="B33" s="112"/>
      <c r="C33" s="112"/>
      <c r="D33" s="112"/>
      <c r="E33" s="112"/>
      <c r="F33" s="112"/>
      <c r="G33" s="112"/>
      <c r="H33" s="112"/>
      <c r="I33" s="112"/>
      <c r="J33" s="112"/>
      <c r="K33" s="112"/>
      <c r="L33" s="112"/>
      <c r="M33" s="112"/>
      <c r="N33" s="112"/>
      <c r="O33" s="112"/>
      <c r="P33" s="112"/>
      <c r="Q33" s="112"/>
      <c r="R33" s="112"/>
      <c r="S33" s="112"/>
      <c r="T33" s="112"/>
      <c r="U33" s="112"/>
      <c r="V33" s="112"/>
      <c r="W33" s="112"/>
      <c r="X33" s="112"/>
      <c r="Y33" s="112"/>
      <c r="Z33" s="32">
        <v>0.54</v>
      </c>
      <c r="AA33" s="32"/>
      <c r="AB33" s="32"/>
      <c r="AC33" s="32"/>
      <c r="AD33" s="32"/>
      <c r="AE33" s="32"/>
      <c r="AF33" s="26">
        <v>1</v>
      </c>
      <c r="AG33" s="26"/>
      <c r="AH33" s="26"/>
      <c r="AI33" s="26"/>
      <c r="AJ33" s="49" t="s">
        <v>131</v>
      </c>
      <c r="AK33" s="49"/>
      <c r="AL33" s="49"/>
      <c r="AM33" s="49"/>
      <c r="AN33" s="50">
        <v>32</v>
      </c>
      <c r="AO33" s="50"/>
      <c r="AP33" s="50"/>
      <c r="AQ33" s="50"/>
      <c r="AR33" s="50"/>
      <c r="AS33" s="50"/>
      <c r="AT33" s="50"/>
      <c r="AU33" s="50"/>
      <c r="AV33" s="50"/>
    </row>
    <row r="34" spans="1:49" ht="12" customHeight="1">
      <c r="A34" s="24"/>
      <c r="B34" s="24"/>
      <c r="C34" s="24"/>
      <c r="D34" s="24"/>
      <c r="E34" s="24"/>
      <c r="F34" s="24"/>
      <c r="G34" s="24"/>
      <c r="H34" s="24"/>
      <c r="I34" s="79" t="s">
        <v>132</v>
      </c>
      <c r="J34" s="79"/>
      <c r="K34" s="79"/>
      <c r="L34" s="79"/>
      <c r="M34" s="79"/>
      <c r="N34" s="30" t="s">
        <v>133</v>
      </c>
      <c r="O34" s="30"/>
      <c r="P34" s="30"/>
      <c r="Q34" s="30"/>
      <c r="R34" s="30"/>
      <c r="S34" s="30"/>
      <c r="T34" s="30"/>
      <c r="U34" s="30"/>
      <c r="V34" s="30"/>
      <c r="W34" s="50">
        <v>126</v>
      </c>
      <c r="X34" s="50"/>
      <c r="Y34" s="50"/>
      <c r="Z34" s="32">
        <v>0.47</v>
      </c>
      <c r="AA34" s="32"/>
      <c r="AB34" s="32"/>
      <c r="AC34" s="32"/>
      <c r="AD34" s="32"/>
      <c r="AE34" s="32"/>
      <c r="AF34" s="26">
        <v>1</v>
      </c>
      <c r="AG34" s="26"/>
      <c r="AH34" s="26"/>
      <c r="AI34" s="26"/>
      <c r="AJ34" s="49" t="s">
        <v>134</v>
      </c>
      <c r="AK34" s="49"/>
      <c r="AL34" s="49"/>
      <c r="AM34" s="49"/>
      <c r="AN34" s="50">
        <v>198</v>
      </c>
      <c r="AO34" s="50"/>
      <c r="AP34" s="50"/>
      <c r="AQ34" s="50"/>
      <c r="AR34" s="50"/>
      <c r="AS34" s="50"/>
      <c r="AT34" s="50"/>
      <c r="AU34" s="50"/>
      <c r="AV34" s="50"/>
    </row>
    <row r="35" spans="1:49" ht="12" customHeight="1">
      <c r="A35" s="24"/>
      <c r="B35" s="24"/>
      <c r="C35" s="24"/>
      <c r="D35" s="24"/>
      <c r="E35" s="24"/>
      <c r="F35" s="24"/>
      <c r="G35" s="24"/>
      <c r="H35" s="24"/>
      <c r="I35" s="79" t="s">
        <v>135</v>
      </c>
      <c r="J35" s="79"/>
      <c r="K35" s="79"/>
      <c r="L35" s="79"/>
      <c r="M35" s="79"/>
      <c r="N35" s="30" t="s">
        <v>136</v>
      </c>
      <c r="O35" s="30"/>
      <c r="P35" s="30"/>
      <c r="Q35" s="30"/>
      <c r="R35" s="30"/>
      <c r="S35" s="30"/>
      <c r="T35" s="30"/>
      <c r="U35" s="30"/>
      <c r="V35" s="30"/>
      <c r="W35" s="50">
        <v>131</v>
      </c>
      <c r="X35" s="50"/>
      <c r="Y35" s="50"/>
      <c r="Z35" s="32">
        <v>0.47</v>
      </c>
      <c r="AA35" s="32"/>
      <c r="AB35" s="32"/>
      <c r="AC35" s="32"/>
      <c r="AD35" s="32"/>
      <c r="AE35" s="32"/>
      <c r="AF35" s="26">
        <v>19</v>
      </c>
      <c r="AG35" s="26"/>
      <c r="AH35" s="26"/>
      <c r="AI35" s="26"/>
      <c r="AJ35" s="49" t="s">
        <v>137</v>
      </c>
      <c r="AK35" s="49"/>
      <c r="AL35" s="49"/>
      <c r="AM35" s="49"/>
      <c r="AN35" s="30" t="s">
        <v>138</v>
      </c>
      <c r="AO35" s="30"/>
      <c r="AP35" s="30"/>
      <c r="AQ35" s="30"/>
      <c r="AR35" s="30"/>
      <c r="AS35" s="30"/>
      <c r="AT35" s="30"/>
      <c r="AU35" s="30"/>
      <c r="AV35" s="30"/>
    </row>
    <row r="36" spans="1:49" ht="12" customHeight="1">
      <c r="A36" s="29" t="s">
        <v>139</v>
      </c>
      <c r="B36" s="29"/>
      <c r="C36" s="29"/>
      <c r="D36" s="29"/>
      <c r="E36" s="29"/>
      <c r="F36" s="29"/>
      <c r="G36" s="29"/>
      <c r="H36" s="29"/>
      <c r="I36" s="79" t="s">
        <v>140</v>
      </c>
      <c r="J36" s="79"/>
      <c r="K36" s="79"/>
      <c r="L36" s="79"/>
      <c r="M36" s="79"/>
      <c r="N36" s="30" t="s">
        <v>141</v>
      </c>
      <c r="O36" s="30"/>
      <c r="P36" s="30"/>
      <c r="Q36" s="30"/>
      <c r="R36" s="30"/>
      <c r="S36" s="30"/>
      <c r="T36" s="30"/>
      <c r="U36" s="30"/>
      <c r="V36" s="30"/>
      <c r="W36" s="50">
        <v>202</v>
      </c>
      <c r="X36" s="50"/>
      <c r="Y36" s="50"/>
      <c r="Z36" s="32">
        <v>0.45</v>
      </c>
      <c r="AA36" s="32"/>
      <c r="AB36" s="32"/>
      <c r="AC36" s="32"/>
      <c r="AD36" s="32"/>
      <c r="AE36" s="32"/>
      <c r="AF36" s="26">
        <v>23</v>
      </c>
      <c r="AG36" s="26"/>
      <c r="AH36" s="26"/>
      <c r="AI36" s="26"/>
      <c r="AJ36" s="110" t="s">
        <v>142</v>
      </c>
      <c r="AK36" s="110"/>
      <c r="AL36" s="110"/>
      <c r="AM36" s="110"/>
      <c r="AN36" s="30" t="s">
        <v>143</v>
      </c>
      <c r="AO36" s="30"/>
      <c r="AP36" s="30"/>
      <c r="AQ36" s="30"/>
      <c r="AR36" s="30"/>
      <c r="AS36" s="30"/>
      <c r="AT36" s="30"/>
      <c r="AU36" s="30"/>
      <c r="AV36" s="30"/>
    </row>
    <row r="37" spans="1:49" ht="12" customHeight="1">
      <c r="A37" s="24"/>
      <c r="B37" s="24"/>
      <c r="C37" s="24"/>
      <c r="D37" s="24"/>
      <c r="E37" s="24"/>
      <c r="F37" s="24"/>
      <c r="G37" s="24"/>
      <c r="H37" s="24"/>
      <c r="I37" s="66" t="s">
        <v>144</v>
      </c>
      <c r="J37" s="66"/>
      <c r="K37" s="66"/>
      <c r="L37" s="66"/>
      <c r="M37" s="66"/>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102">
        <v>139142174175</v>
      </c>
      <c r="AO37" s="102"/>
      <c r="AP37" s="102"/>
      <c r="AQ37" s="102"/>
      <c r="AR37" s="102"/>
      <c r="AS37" s="102"/>
      <c r="AT37" s="102"/>
      <c r="AU37" s="102"/>
      <c r="AV37" s="102"/>
    </row>
    <row r="38" spans="1:49" ht="13.5" customHeight="1">
      <c r="A38" s="51" t="s">
        <v>145</v>
      </c>
      <c r="B38" s="51"/>
      <c r="C38" s="51"/>
      <c r="D38" s="51"/>
      <c r="E38" s="51"/>
      <c r="F38" s="51"/>
      <c r="G38" s="51"/>
      <c r="H38" s="51"/>
      <c r="I38" s="79" t="s">
        <v>146</v>
      </c>
      <c r="J38" s="79"/>
      <c r="K38" s="79"/>
      <c r="L38" s="79"/>
      <c r="M38" s="79"/>
      <c r="N38" s="30" t="s">
        <v>147</v>
      </c>
      <c r="O38" s="30"/>
      <c r="P38" s="30"/>
      <c r="Q38" s="30"/>
      <c r="R38" s="30"/>
      <c r="S38" s="30"/>
      <c r="T38" s="30"/>
      <c r="U38" s="30"/>
      <c r="V38" s="30"/>
      <c r="W38" s="50">
        <v>261</v>
      </c>
      <c r="X38" s="50"/>
      <c r="Y38" s="50"/>
      <c r="Z38" s="32">
        <v>0.38</v>
      </c>
      <c r="AA38" s="32"/>
      <c r="AB38" s="32"/>
      <c r="AC38" s="32"/>
      <c r="AD38" s="32"/>
      <c r="AE38" s="32"/>
      <c r="AF38" s="26">
        <v>9</v>
      </c>
      <c r="AG38" s="26"/>
      <c r="AH38" s="26"/>
      <c r="AI38" s="26"/>
      <c r="AJ38" s="49" t="s">
        <v>148</v>
      </c>
      <c r="AK38" s="49"/>
      <c r="AL38" s="49"/>
      <c r="AM38" s="49"/>
      <c r="AN38" s="30" t="s">
        <v>149</v>
      </c>
      <c r="AO38" s="30"/>
      <c r="AP38" s="30"/>
      <c r="AQ38" s="30"/>
      <c r="AR38" s="30"/>
      <c r="AS38" s="30"/>
      <c r="AT38" s="30"/>
      <c r="AU38" s="30"/>
      <c r="AV38" s="30"/>
    </row>
    <row r="39" spans="1:49" ht="18" customHeight="1">
      <c r="A39" s="51" t="s">
        <v>150</v>
      </c>
      <c r="B39" s="51"/>
      <c r="C39" s="51"/>
      <c r="D39" s="51"/>
      <c r="E39" s="51"/>
      <c r="F39" s="51"/>
      <c r="G39" s="51"/>
      <c r="H39" s="51"/>
      <c r="I39" s="79" t="s">
        <v>151</v>
      </c>
      <c r="J39" s="79"/>
      <c r="K39" s="79"/>
      <c r="L39" s="79"/>
      <c r="M39" s="79"/>
      <c r="N39" s="30" t="s">
        <v>152</v>
      </c>
      <c r="O39" s="30"/>
      <c r="P39" s="30"/>
      <c r="Q39" s="30"/>
      <c r="R39" s="30"/>
      <c r="S39" s="30"/>
      <c r="T39" s="30"/>
      <c r="U39" s="30"/>
      <c r="V39" s="30"/>
      <c r="W39" s="50">
        <v>263</v>
      </c>
      <c r="X39" s="50"/>
      <c r="Y39" s="50"/>
      <c r="Z39" s="32">
        <v>0.42</v>
      </c>
      <c r="AA39" s="32"/>
      <c r="AB39" s="32"/>
      <c r="AC39" s="32"/>
      <c r="AD39" s="32"/>
      <c r="AE39" s="32"/>
      <c r="AF39" s="26">
        <v>10</v>
      </c>
      <c r="AG39" s="26"/>
      <c r="AH39" s="26"/>
      <c r="AI39" s="26"/>
      <c r="AJ39" s="110" t="s">
        <v>153</v>
      </c>
      <c r="AK39" s="110"/>
      <c r="AL39" s="110"/>
      <c r="AM39" s="110"/>
      <c r="AN39" s="30" t="s">
        <v>154</v>
      </c>
      <c r="AO39" s="30"/>
      <c r="AP39" s="30"/>
      <c r="AQ39" s="30"/>
      <c r="AR39" s="30"/>
      <c r="AS39" s="30"/>
      <c r="AT39" s="30"/>
      <c r="AU39" s="30"/>
      <c r="AV39" s="30"/>
    </row>
    <row r="40" spans="1:49">
      <c r="A40" s="111" t="s">
        <v>929</v>
      </c>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c r="AC40" s="72"/>
      <c r="AD40" s="72"/>
      <c r="AE40" s="72"/>
      <c r="AF40" s="72"/>
      <c r="AG40" s="72"/>
      <c r="AH40" s="72"/>
      <c r="AI40" s="72"/>
      <c r="AJ40" s="72"/>
      <c r="AK40" s="72"/>
      <c r="AL40" s="72"/>
      <c r="AM40" s="72"/>
      <c r="AN40" s="72"/>
      <c r="AO40" s="72"/>
      <c r="AP40" s="72"/>
      <c r="AQ40" s="72"/>
      <c r="AR40" s="72"/>
      <c r="AS40" s="72"/>
      <c r="AT40" s="72"/>
      <c r="AU40" s="72"/>
      <c r="AV40" s="72"/>
      <c r="AW40" s="72"/>
    </row>
    <row r="41" spans="1:49" ht="12" customHeight="1">
      <c r="A41" s="72" t="s">
        <v>155</v>
      </c>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2"/>
      <c r="AI41" s="72"/>
      <c r="AJ41" s="72"/>
      <c r="AK41" s="72"/>
      <c r="AL41" s="72"/>
      <c r="AM41" s="72"/>
      <c r="AN41" s="72"/>
      <c r="AO41" s="72"/>
      <c r="AP41" s="72"/>
      <c r="AQ41" s="72"/>
      <c r="AR41" s="72"/>
      <c r="AS41" s="72"/>
      <c r="AT41" s="72"/>
      <c r="AU41" s="72"/>
      <c r="AV41" s="72"/>
      <c r="AW41" s="72"/>
    </row>
    <row r="42" spans="1:49" ht="27.6" customHeight="1">
      <c r="A42" s="37" t="s">
        <v>156</v>
      </c>
      <c r="B42" s="37"/>
      <c r="C42" s="37"/>
      <c r="D42" s="37"/>
      <c r="E42" s="37"/>
      <c r="F42" s="37"/>
      <c r="G42" s="37"/>
      <c r="H42" s="37"/>
      <c r="I42" s="37"/>
      <c r="J42" s="37"/>
      <c r="K42" s="37"/>
      <c r="L42" s="37" t="s">
        <v>3</v>
      </c>
      <c r="M42" s="37"/>
      <c r="N42" s="37"/>
      <c r="O42" s="37"/>
      <c r="P42" s="37"/>
      <c r="Q42" s="37"/>
      <c r="R42" s="37" t="s">
        <v>4</v>
      </c>
      <c r="S42" s="37"/>
      <c r="T42" s="37"/>
      <c r="U42" s="37"/>
      <c r="V42" s="37"/>
      <c r="W42" s="37"/>
      <c r="X42" s="37"/>
      <c r="Y42" s="37"/>
      <c r="Z42" s="37"/>
      <c r="AA42" s="37"/>
      <c r="AB42" s="22" t="s">
        <v>157</v>
      </c>
      <c r="AC42" s="22"/>
      <c r="AD42" s="37" t="s">
        <v>158</v>
      </c>
      <c r="AE42" s="37"/>
      <c r="AF42" s="37"/>
      <c r="AG42" s="37"/>
      <c r="AH42" s="37" t="s">
        <v>7</v>
      </c>
      <c r="AI42" s="37"/>
      <c r="AJ42" s="37"/>
      <c r="AK42" s="37"/>
      <c r="AL42" s="37" t="s">
        <v>159</v>
      </c>
      <c r="AM42" s="37"/>
      <c r="AN42" s="106" t="s">
        <v>9</v>
      </c>
      <c r="AO42" s="106"/>
      <c r="AP42" s="106"/>
      <c r="AQ42" s="106"/>
      <c r="AR42" s="106"/>
      <c r="AS42" s="106"/>
      <c r="AT42" s="7"/>
    </row>
    <row r="43" spans="1:49" ht="13.5" customHeight="1">
      <c r="A43" s="108"/>
      <c r="B43" s="108"/>
      <c r="C43" s="108"/>
      <c r="D43" s="108"/>
      <c r="E43" s="108"/>
      <c r="F43" s="108"/>
      <c r="G43" s="108"/>
      <c r="H43" s="108"/>
      <c r="I43" s="108"/>
      <c r="J43" s="108"/>
      <c r="K43" s="108"/>
      <c r="L43" s="108"/>
      <c r="M43" s="108"/>
      <c r="N43" s="108"/>
      <c r="O43" s="108"/>
      <c r="P43" s="108"/>
      <c r="Q43" s="108"/>
      <c r="R43" s="108"/>
      <c r="S43" s="108"/>
      <c r="T43" s="108"/>
      <c r="U43" s="108"/>
      <c r="V43" s="108"/>
      <c r="W43" s="108"/>
      <c r="X43" s="108"/>
      <c r="Y43" s="108"/>
      <c r="Z43" s="108"/>
      <c r="AA43" s="108"/>
      <c r="AB43" s="54" t="s">
        <v>160</v>
      </c>
      <c r="AC43" s="54"/>
      <c r="AD43" s="54" t="s">
        <v>161</v>
      </c>
      <c r="AE43" s="54"/>
      <c r="AF43" s="54"/>
      <c r="AG43" s="54"/>
      <c r="AH43" s="108"/>
      <c r="AI43" s="108"/>
      <c r="AJ43" s="108"/>
      <c r="AK43" s="108"/>
      <c r="AL43" s="109" t="s">
        <v>162</v>
      </c>
      <c r="AM43" s="109"/>
      <c r="AN43" s="108"/>
      <c r="AO43" s="108"/>
      <c r="AP43" s="108"/>
      <c r="AQ43" s="108"/>
      <c r="AR43" s="108"/>
      <c r="AS43" s="108"/>
    </row>
    <row r="44" spans="1:49" ht="16.7" customHeight="1">
      <c r="A44" s="22" t="s">
        <v>163</v>
      </c>
      <c r="B44" s="22"/>
      <c r="C44" s="22"/>
      <c r="D44" s="22"/>
      <c r="E44" s="22"/>
      <c r="F44" s="22"/>
      <c r="G44" s="37" t="s">
        <v>164</v>
      </c>
      <c r="H44" s="37"/>
      <c r="I44" s="37"/>
      <c r="J44" s="37"/>
      <c r="K44" s="37"/>
      <c r="L44" s="89" t="s">
        <v>165</v>
      </c>
      <c r="M44" s="89"/>
      <c r="N44" s="89"/>
      <c r="O44" s="89"/>
      <c r="P44" s="89"/>
      <c r="Q44" s="89"/>
      <c r="R44" s="37" t="s">
        <v>166</v>
      </c>
      <c r="S44" s="37"/>
      <c r="T44" s="37"/>
      <c r="U44" s="37"/>
      <c r="V44" s="37"/>
      <c r="W44" s="37"/>
      <c r="X44" s="37"/>
      <c r="Y44" s="37"/>
      <c r="Z44" s="37"/>
      <c r="AA44" s="37"/>
      <c r="AB44" s="62">
        <v>312</v>
      </c>
      <c r="AC44" s="62"/>
      <c r="AD44" s="90">
        <v>0.44</v>
      </c>
      <c r="AE44" s="90"/>
      <c r="AF44" s="90"/>
      <c r="AG44" s="90"/>
      <c r="AH44" s="63">
        <v>2</v>
      </c>
      <c r="AI44" s="63"/>
      <c r="AJ44" s="63"/>
      <c r="AK44" s="63"/>
      <c r="AL44" s="106" t="s">
        <v>167</v>
      </c>
      <c r="AM44" s="106"/>
      <c r="AN44" s="107">
        <v>69170</v>
      </c>
      <c r="AO44" s="107"/>
      <c r="AP44" s="107"/>
      <c r="AQ44" s="107"/>
      <c r="AR44" s="107"/>
      <c r="AS44" s="107"/>
    </row>
    <row r="45" spans="1:49" ht="12" customHeight="1">
      <c r="A45" s="24"/>
      <c r="B45" s="24"/>
      <c r="C45" s="24"/>
      <c r="D45" s="24"/>
      <c r="E45" s="24"/>
      <c r="F45" s="24"/>
      <c r="G45" s="30" t="s">
        <v>164</v>
      </c>
      <c r="H45" s="30"/>
      <c r="I45" s="30"/>
      <c r="J45" s="30"/>
      <c r="K45" s="30"/>
      <c r="L45" s="79" t="s">
        <v>168</v>
      </c>
      <c r="M45" s="79"/>
      <c r="N45" s="79"/>
      <c r="O45" s="79"/>
      <c r="P45" s="79"/>
      <c r="Q45" s="79"/>
      <c r="R45" s="30" t="s">
        <v>169</v>
      </c>
      <c r="S45" s="30"/>
      <c r="T45" s="30"/>
      <c r="U45" s="30"/>
      <c r="V45" s="30"/>
      <c r="W45" s="30"/>
      <c r="X45" s="30"/>
      <c r="Y45" s="30"/>
      <c r="Z45" s="30"/>
      <c r="AA45" s="30"/>
      <c r="AB45" s="50">
        <v>315</v>
      </c>
      <c r="AC45" s="50"/>
      <c r="AD45" s="80">
        <v>0.44</v>
      </c>
      <c r="AE45" s="80"/>
      <c r="AF45" s="80"/>
      <c r="AG45" s="80"/>
      <c r="AH45" s="47">
        <v>3</v>
      </c>
      <c r="AI45" s="47"/>
      <c r="AJ45" s="47"/>
      <c r="AK45" s="47"/>
      <c r="AL45" s="103" t="s">
        <v>170</v>
      </c>
      <c r="AM45" s="103"/>
      <c r="AN45" s="30" t="s">
        <v>171</v>
      </c>
      <c r="AO45" s="30"/>
      <c r="AP45" s="30"/>
      <c r="AQ45" s="30"/>
      <c r="AR45" s="30"/>
      <c r="AS45" s="30"/>
    </row>
    <row r="46" spans="1:49" ht="12" customHeight="1">
      <c r="A46" s="24"/>
      <c r="B46" s="24"/>
      <c r="C46" s="24"/>
      <c r="D46" s="24"/>
      <c r="E46" s="24"/>
      <c r="F46" s="24"/>
      <c r="G46" s="30" t="s">
        <v>164</v>
      </c>
      <c r="H46" s="30"/>
      <c r="I46" s="30"/>
      <c r="J46" s="30"/>
      <c r="K46" s="30"/>
      <c r="L46" s="79" t="s">
        <v>172</v>
      </c>
      <c r="M46" s="79"/>
      <c r="N46" s="79"/>
      <c r="O46" s="79"/>
      <c r="P46" s="79"/>
      <c r="Q46" s="79"/>
      <c r="R46" s="30" t="s">
        <v>173</v>
      </c>
      <c r="S46" s="30"/>
      <c r="T46" s="30"/>
      <c r="U46" s="30"/>
      <c r="V46" s="30"/>
      <c r="W46" s="30"/>
      <c r="X46" s="30"/>
      <c r="Y46" s="30"/>
      <c r="Z46" s="30"/>
      <c r="AA46" s="30"/>
      <c r="AB46" s="50">
        <v>316</v>
      </c>
      <c r="AC46" s="50"/>
      <c r="AD46" s="80">
        <v>0.49</v>
      </c>
      <c r="AE46" s="80"/>
      <c r="AF46" s="80"/>
      <c r="AG46" s="80"/>
      <c r="AH46" s="50">
        <v>34</v>
      </c>
      <c r="AI46" s="50"/>
      <c r="AJ46" s="50"/>
      <c r="AK46" s="50"/>
      <c r="AL46" s="103" t="s">
        <v>32</v>
      </c>
      <c r="AM46" s="103"/>
      <c r="AN46" s="30" t="s">
        <v>174</v>
      </c>
      <c r="AO46" s="30"/>
      <c r="AP46" s="30"/>
      <c r="AQ46" s="30"/>
      <c r="AR46" s="30"/>
      <c r="AS46" s="30"/>
    </row>
    <row r="47" spans="1:49" ht="12" customHeight="1">
      <c r="A47" s="24"/>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4"/>
      <c r="AF47" s="24"/>
      <c r="AG47" s="24"/>
      <c r="AH47" s="24"/>
      <c r="AI47" s="24"/>
      <c r="AJ47" s="24"/>
      <c r="AK47" s="24"/>
      <c r="AL47" s="24"/>
      <c r="AM47" s="24"/>
      <c r="AN47" s="49" t="s">
        <v>175</v>
      </c>
      <c r="AO47" s="49"/>
      <c r="AP47" s="49"/>
      <c r="AQ47" s="49"/>
      <c r="AR47" s="49"/>
      <c r="AS47" s="49"/>
    </row>
    <row r="48" spans="1:49" ht="12" customHeight="1">
      <c r="A48" s="24"/>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4"/>
      <c r="AF48" s="24"/>
      <c r="AG48" s="24"/>
      <c r="AH48" s="24"/>
      <c r="AI48" s="24"/>
      <c r="AJ48" s="24"/>
      <c r="AK48" s="24"/>
      <c r="AL48" s="24"/>
      <c r="AM48" s="24"/>
      <c r="AN48" s="105">
        <v>1.5015117217920021E+20</v>
      </c>
      <c r="AO48" s="105"/>
      <c r="AP48" s="105"/>
      <c r="AQ48" s="105"/>
      <c r="AR48" s="105"/>
      <c r="AS48" s="105"/>
      <c r="AT48" s="4"/>
    </row>
    <row r="49" spans="1:46" ht="12" customHeight="1">
      <c r="A49" s="24"/>
      <c r="B49" s="24"/>
      <c r="C49" s="24"/>
      <c r="D49" s="24"/>
      <c r="E49" s="24"/>
      <c r="F49" s="24"/>
      <c r="G49" s="30" t="s">
        <v>164</v>
      </c>
      <c r="H49" s="30"/>
      <c r="I49" s="30"/>
      <c r="J49" s="30"/>
      <c r="K49" s="30"/>
      <c r="L49" s="79" t="s">
        <v>176</v>
      </c>
      <c r="M49" s="79"/>
      <c r="N49" s="79"/>
      <c r="O49" s="79"/>
      <c r="P49" s="79"/>
      <c r="Q49" s="79"/>
      <c r="R49" s="30" t="s">
        <v>177</v>
      </c>
      <c r="S49" s="30"/>
      <c r="T49" s="30"/>
      <c r="U49" s="30"/>
      <c r="V49" s="30"/>
      <c r="W49" s="30"/>
      <c r="X49" s="30"/>
      <c r="Y49" s="30"/>
      <c r="Z49" s="30"/>
      <c r="AA49" s="30"/>
      <c r="AB49" s="50">
        <v>317</v>
      </c>
      <c r="AC49" s="50"/>
      <c r="AD49" s="80">
        <v>0.44</v>
      </c>
      <c r="AE49" s="80"/>
      <c r="AF49" s="80"/>
      <c r="AG49" s="80"/>
      <c r="AH49" s="47">
        <v>1</v>
      </c>
      <c r="AI49" s="47"/>
      <c r="AJ49" s="47"/>
      <c r="AK49" s="47"/>
      <c r="AL49" s="103" t="s">
        <v>178</v>
      </c>
      <c r="AM49" s="103"/>
      <c r="AN49" s="50">
        <v>103</v>
      </c>
      <c r="AO49" s="50"/>
      <c r="AP49" s="50"/>
      <c r="AQ49" s="50"/>
      <c r="AR49" s="50"/>
      <c r="AS49" s="50"/>
    </row>
    <row r="50" spans="1:46" ht="12" customHeight="1">
      <c r="A50" s="24"/>
      <c r="B50" s="24"/>
      <c r="C50" s="24"/>
      <c r="D50" s="24"/>
      <c r="E50" s="24"/>
      <c r="F50" s="24"/>
      <c r="G50" s="30" t="s">
        <v>164</v>
      </c>
      <c r="H50" s="30"/>
      <c r="I50" s="30"/>
      <c r="J50" s="30"/>
      <c r="K50" s="30"/>
      <c r="L50" s="79" t="s">
        <v>179</v>
      </c>
      <c r="M50" s="79"/>
      <c r="N50" s="79"/>
      <c r="O50" s="79"/>
      <c r="P50" s="79"/>
      <c r="Q50" s="79"/>
      <c r="R50" s="30" t="s">
        <v>180</v>
      </c>
      <c r="S50" s="30"/>
      <c r="T50" s="30"/>
      <c r="U50" s="30"/>
      <c r="V50" s="30"/>
      <c r="W50" s="30"/>
      <c r="X50" s="30"/>
      <c r="Y50" s="30"/>
      <c r="Z50" s="30"/>
      <c r="AA50" s="30"/>
      <c r="AB50" s="50">
        <v>319</v>
      </c>
      <c r="AC50" s="50"/>
      <c r="AD50" s="80">
        <v>0.47</v>
      </c>
      <c r="AE50" s="80"/>
      <c r="AF50" s="80"/>
      <c r="AG50" s="80"/>
      <c r="AH50" s="47">
        <v>3</v>
      </c>
      <c r="AI50" s="47"/>
      <c r="AJ50" s="47"/>
      <c r="AK50" s="47"/>
      <c r="AL50" s="103" t="s">
        <v>181</v>
      </c>
      <c r="AM50" s="103"/>
      <c r="AN50" s="86">
        <v>81199204</v>
      </c>
      <c r="AO50" s="86"/>
      <c r="AP50" s="86"/>
      <c r="AQ50" s="86"/>
      <c r="AR50" s="86"/>
      <c r="AS50" s="86"/>
    </row>
    <row r="51" spans="1:46" ht="24" customHeight="1">
      <c r="A51" s="15" t="s">
        <v>182</v>
      </c>
      <c r="B51" s="15"/>
      <c r="C51" s="15"/>
      <c r="D51" s="15"/>
      <c r="E51" s="15"/>
      <c r="F51" s="15"/>
      <c r="G51" s="30" t="s">
        <v>164</v>
      </c>
      <c r="H51" s="30"/>
      <c r="I51" s="30"/>
      <c r="J51" s="30"/>
      <c r="K51" s="30"/>
      <c r="L51" s="79" t="s">
        <v>183</v>
      </c>
      <c r="M51" s="79"/>
      <c r="N51" s="79"/>
      <c r="O51" s="79"/>
      <c r="P51" s="79"/>
      <c r="Q51" s="79"/>
      <c r="R51" s="30" t="s">
        <v>184</v>
      </c>
      <c r="S51" s="30"/>
      <c r="T51" s="30"/>
      <c r="U51" s="30"/>
      <c r="V51" s="30"/>
      <c r="W51" s="30"/>
      <c r="X51" s="30"/>
      <c r="Y51" s="30"/>
      <c r="Z51" s="30"/>
      <c r="AA51" s="30"/>
      <c r="AB51" s="50">
        <v>318</v>
      </c>
      <c r="AC51" s="50"/>
      <c r="AD51" s="80">
        <v>0.56000000000000005</v>
      </c>
      <c r="AE51" s="80"/>
      <c r="AF51" s="80"/>
      <c r="AG51" s="80"/>
      <c r="AH51" s="50">
        <v>24</v>
      </c>
      <c r="AI51" s="50"/>
      <c r="AJ51" s="50"/>
      <c r="AK51" s="50"/>
      <c r="AL51" s="103" t="s">
        <v>185</v>
      </c>
      <c r="AM51" s="103"/>
      <c r="AN51" s="15" t="s">
        <v>186</v>
      </c>
      <c r="AO51" s="15"/>
      <c r="AP51" s="15"/>
      <c r="AQ51" s="15"/>
      <c r="AR51" s="15"/>
      <c r="AS51" s="15"/>
    </row>
    <row r="52" spans="1:46" ht="13.7" customHeight="1">
      <c r="A52" s="15" t="s">
        <v>187</v>
      </c>
      <c r="B52" s="15"/>
      <c r="C52" s="15"/>
      <c r="D52" s="15"/>
      <c r="E52" s="15"/>
      <c r="F52" s="15"/>
      <c r="G52" s="30" t="s">
        <v>188</v>
      </c>
      <c r="H52" s="30"/>
      <c r="I52" s="30"/>
      <c r="J52" s="30"/>
      <c r="K52" s="30"/>
      <c r="L52" s="79" t="s">
        <v>189</v>
      </c>
      <c r="M52" s="79"/>
      <c r="N52" s="79"/>
      <c r="O52" s="79"/>
      <c r="P52" s="79"/>
      <c r="Q52" s="79"/>
      <c r="R52" s="30" t="s">
        <v>190</v>
      </c>
      <c r="S52" s="30"/>
      <c r="T52" s="30"/>
      <c r="U52" s="30"/>
      <c r="V52" s="30"/>
      <c r="W52" s="30"/>
      <c r="X52" s="30"/>
      <c r="Y52" s="30"/>
      <c r="Z52" s="30"/>
      <c r="AA52" s="30"/>
      <c r="AB52" s="50">
        <v>351</v>
      </c>
      <c r="AC52" s="50"/>
      <c r="AD52" s="80">
        <v>0.37</v>
      </c>
      <c r="AE52" s="80"/>
      <c r="AF52" s="80"/>
      <c r="AG52" s="80"/>
      <c r="AH52" s="47">
        <v>9</v>
      </c>
      <c r="AI52" s="47"/>
      <c r="AJ52" s="47"/>
      <c r="AK52" s="47"/>
      <c r="AL52" s="103" t="s">
        <v>191</v>
      </c>
      <c r="AM52" s="103"/>
      <c r="AN52" s="30" t="s">
        <v>192</v>
      </c>
      <c r="AO52" s="30"/>
      <c r="AP52" s="30"/>
      <c r="AQ52" s="30"/>
      <c r="AR52" s="30"/>
      <c r="AS52" s="30"/>
    </row>
    <row r="53" spans="1:46" ht="12" customHeight="1">
      <c r="A53" s="24"/>
      <c r="B53" s="24"/>
      <c r="C53" s="24"/>
      <c r="D53" s="24"/>
      <c r="E53" s="24"/>
      <c r="F53" s="24"/>
      <c r="G53" s="30" t="s">
        <v>188</v>
      </c>
      <c r="H53" s="30"/>
      <c r="I53" s="30"/>
      <c r="J53" s="30"/>
      <c r="K53" s="30"/>
      <c r="L53" s="15" t="s">
        <v>193</v>
      </c>
      <c r="M53" s="15"/>
      <c r="N53" s="15"/>
      <c r="O53" s="15"/>
      <c r="P53" s="15"/>
      <c r="Q53" s="15"/>
      <c r="R53" s="30" t="s">
        <v>194</v>
      </c>
      <c r="S53" s="30"/>
      <c r="T53" s="30"/>
      <c r="U53" s="30"/>
      <c r="V53" s="30"/>
      <c r="W53" s="30"/>
      <c r="X53" s="30"/>
      <c r="Y53" s="30"/>
      <c r="Z53" s="30"/>
      <c r="AA53" s="30"/>
      <c r="AB53" s="50">
        <v>350</v>
      </c>
      <c r="AC53" s="50"/>
      <c r="AD53" s="80">
        <v>0.37</v>
      </c>
      <c r="AE53" s="80"/>
      <c r="AF53" s="80"/>
      <c r="AG53" s="80"/>
      <c r="AH53" s="47">
        <v>1</v>
      </c>
      <c r="AI53" s="47"/>
      <c r="AJ53" s="47"/>
      <c r="AK53" s="47"/>
      <c r="AL53" s="103" t="s">
        <v>195</v>
      </c>
      <c r="AM53" s="103"/>
      <c r="AN53" s="50">
        <v>13</v>
      </c>
      <c r="AO53" s="50"/>
      <c r="AP53" s="50"/>
      <c r="AQ53" s="50"/>
      <c r="AR53" s="50"/>
      <c r="AS53" s="50"/>
    </row>
    <row r="54" spans="1:46" ht="12" customHeight="1">
      <c r="A54" s="30" t="s">
        <v>196</v>
      </c>
      <c r="B54" s="30"/>
      <c r="C54" s="30"/>
      <c r="D54" s="30"/>
      <c r="E54" s="30"/>
      <c r="F54" s="30"/>
      <c r="G54" s="30" t="s">
        <v>188</v>
      </c>
      <c r="H54" s="30"/>
      <c r="I54" s="30"/>
      <c r="J54" s="30"/>
      <c r="K54" s="30"/>
      <c r="L54" s="79" t="s">
        <v>197</v>
      </c>
      <c r="M54" s="79"/>
      <c r="N54" s="79"/>
      <c r="O54" s="79"/>
      <c r="P54" s="79"/>
      <c r="Q54" s="79"/>
      <c r="R54" s="30" t="s">
        <v>198</v>
      </c>
      <c r="S54" s="30"/>
      <c r="T54" s="30"/>
      <c r="U54" s="30"/>
      <c r="V54" s="30"/>
      <c r="W54" s="30"/>
      <c r="X54" s="30"/>
      <c r="Y54" s="30"/>
      <c r="Z54" s="30"/>
      <c r="AA54" s="30"/>
      <c r="AB54" s="50">
        <v>375</v>
      </c>
      <c r="AC54" s="50"/>
      <c r="AD54" s="80">
        <v>0.48</v>
      </c>
      <c r="AE54" s="80"/>
      <c r="AF54" s="80"/>
      <c r="AG54" s="80"/>
      <c r="AH54" s="50">
        <v>23</v>
      </c>
      <c r="AI54" s="50"/>
      <c r="AJ54" s="50"/>
      <c r="AK54" s="50"/>
      <c r="AL54" s="103" t="s">
        <v>13</v>
      </c>
      <c r="AM54" s="103"/>
      <c r="AN54" s="30" t="s">
        <v>199</v>
      </c>
      <c r="AO54" s="30"/>
      <c r="AP54" s="30"/>
      <c r="AQ54" s="30"/>
      <c r="AR54" s="30"/>
      <c r="AS54" s="30"/>
    </row>
    <row r="55" spans="1:46" ht="12" customHeight="1">
      <c r="A55" s="24"/>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4"/>
      <c r="AF55" s="24"/>
      <c r="AG55" s="24"/>
      <c r="AH55" s="24"/>
      <c r="AI55" s="24"/>
      <c r="AJ55" s="24"/>
      <c r="AK55" s="24"/>
      <c r="AL55" s="24"/>
      <c r="AM55" s="24"/>
      <c r="AN55" s="105">
        <v>1.5116117518919021E+20</v>
      </c>
      <c r="AO55" s="105"/>
      <c r="AP55" s="105"/>
      <c r="AQ55" s="105"/>
      <c r="AR55" s="105"/>
      <c r="AS55" s="105"/>
      <c r="AT55" s="4"/>
    </row>
    <row r="56" spans="1:46" ht="12" customHeight="1">
      <c r="A56" s="24"/>
      <c r="B56" s="24"/>
      <c r="C56" s="24"/>
      <c r="D56" s="24"/>
      <c r="E56" s="24"/>
      <c r="F56" s="24"/>
      <c r="G56" s="30" t="s">
        <v>188</v>
      </c>
      <c r="H56" s="30"/>
      <c r="I56" s="30"/>
      <c r="J56" s="30"/>
      <c r="K56" s="30"/>
      <c r="L56" s="79" t="s">
        <v>200</v>
      </c>
      <c r="M56" s="79"/>
      <c r="N56" s="79"/>
      <c r="O56" s="79"/>
      <c r="P56" s="79"/>
      <c r="Q56" s="79"/>
      <c r="R56" s="30" t="s">
        <v>201</v>
      </c>
      <c r="S56" s="30"/>
      <c r="T56" s="30"/>
      <c r="U56" s="30"/>
      <c r="V56" s="30"/>
      <c r="W56" s="30"/>
      <c r="X56" s="30"/>
      <c r="Y56" s="30"/>
      <c r="Z56" s="30"/>
      <c r="AA56" s="30"/>
      <c r="AB56" s="50">
        <v>379</v>
      </c>
      <c r="AC56" s="50"/>
      <c r="AD56" s="80">
        <v>0.45</v>
      </c>
      <c r="AE56" s="80"/>
      <c r="AF56" s="80"/>
      <c r="AG56" s="80"/>
      <c r="AH56" s="47">
        <v>6</v>
      </c>
      <c r="AI56" s="47"/>
      <c r="AJ56" s="47"/>
      <c r="AK56" s="47"/>
      <c r="AL56" s="103" t="s">
        <v>202</v>
      </c>
      <c r="AM56" s="103"/>
      <c r="AN56" s="30" t="s">
        <v>203</v>
      </c>
      <c r="AO56" s="30"/>
      <c r="AP56" s="30"/>
      <c r="AQ56" s="30"/>
      <c r="AR56" s="30"/>
      <c r="AS56" s="30"/>
    </row>
    <row r="57" spans="1:46" ht="12" customHeight="1">
      <c r="A57" s="30" t="s">
        <v>204</v>
      </c>
      <c r="B57" s="30"/>
      <c r="C57" s="30"/>
      <c r="D57" s="30"/>
      <c r="E57" s="30"/>
      <c r="F57" s="30"/>
      <c r="G57" s="30" t="s">
        <v>188</v>
      </c>
      <c r="H57" s="30"/>
      <c r="I57" s="30"/>
      <c r="J57" s="30"/>
      <c r="K57" s="30"/>
      <c r="L57" s="79" t="s">
        <v>205</v>
      </c>
      <c r="M57" s="79"/>
      <c r="N57" s="79"/>
      <c r="O57" s="79"/>
      <c r="P57" s="79"/>
      <c r="Q57" s="79"/>
      <c r="R57" s="30" t="s">
        <v>206</v>
      </c>
      <c r="S57" s="30"/>
      <c r="T57" s="30"/>
      <c r="U57" s="30"/>
      <c r="V57" s="30"/>
      <c r="W57" s="30"/>
      <c r="X57" s="30"/>
      <c r="Y57" s="30"/>
      <c r="Z57" s="30"/>
      <c r="AA57" s="30"/>
      <c r="AB57" s="50">
        <v>371</v>
      </c>
      <c r="AC57" s="50"/>
      <c r="AD57" s="80">
        <v>0.55000000000000004</v>
      </c>
      <c r="AE57" s="80"/>
      <c r="AF57" s="80"/>
      <c r="AG57" s="80"/>
      <c r="AH57" s="50">
        <v>16</v>
      </c>
      <c r="AI57" s="50"/>
      <c r="AJ57" s="50"/>
      <c r="AK57" s="50"/>
      <c r="AL57" s="103" t="s">
        <v>185</v>
      </c>
      <c r="AM57" s="103"/>
      <c r="AN57" s="30" t="s">
        <v>207</v>
      </c>
      <c r="AO57" s="30"/>
      <c r="AP57" s="30"/>
      <c r="AQ57" s="30"/>
      <c r="AR57" s="30"/>
      <c r="AS57" s="30"/>
    </row>
    <row r="58" spans="1:46" ht="12" customHeight="1">
      <c r="A58" s="24"/>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4"/>
      <c r="AF58" s="24"/>
      <c r="AG58" s="24"/>
      <c r="AH58" s="24"/>
      <c r="AI58" s="24"/>
      <c r="AJ58" s="24"/>
      <c r="AK58" s="24"/>
      <c r="AL58" s="24"/>
      <c r="AM58" s="24"/>
      <c r="AN58" s="102">
        <v>151167199204</v>
      </c>
      <c r="AO58" s="102"/>
      <c r="AP58" s="102"/>
      <c r="AQ58" s="102"/>
      <c r="AR58" s="102"/>
      <c r="AS58" s="102"/>
    </row>
    <row r="59" spans="1:46" ht="18" customHeight="1">
      <c r="A59" s="15" t="s">
        <v>208</v>
      </c>
      <c r="B59" s="15"/>
      <c r="C59" s="15"/>
      <c r="D59" s="15"/>
      <c r="E59" s="15"/>
      <c r="F59" s="15"/>
      <c r="G59" s="30" t="s">
        <v>188</v>
      </c>
      <c r="H59" s="30"/>
      <c r="I59" s="30"/>
      <c r="J59" s="30"/>
      <c r="K59" s="30"/>
      <c r="L59" s="79" t="s">
        <v>209</v>
      </c>
      <c r="M59" s="79"/>
      <c r="N59" s="79"/>
      <c r="O59" s="79"/>
      <c r="P59" s="79"/>
      <c r="Q59" s="79"/>
      <c r="R59" s="30" t="s">
        <v>210</v>
      </c>
      <c r="S59" s="30"/>
      <c r="T59" s="30"/>
      <c r="U59" s="30"/>
      <c r="V59" s="30"/>
      <c r="W59" s="30"/>
      <c r="X59" s="30"/>
      <c r="Y59" s="30"/>
      <c r="Z59" s="30"/>
      <c r="AA59" s="30"/>
      <c r="AB59" s="50">
        <v>372</v>
      </c>
      <c r="AC59" s="50"/>
      <c r="AD59" s="80">
        <v>0.6</v>
      </c>
      <c r="AE59" s="80"/>
      <c r="AF59" s="80"/>
      <c r="AG59" s="80"/>
      <c r="AH59" s="47">
        <v>7</v>
      </c>
      <c r="AI59" s="47"/>
      <c r="AJ59" s="47"/>
      <c r="AK59" s="47"/>
      <c r="AL59" s="103" t="s">
        <v>211</v>
      </c>
      <c r="AM59" s="103"/>
      <c r="AN59" s="30" t="s">
        <v>212</v>
      </c>
      <c r="AO59" s="30"/>
      <c r="AP59" s="30"/>
      <c r="AQ59" s="30"/>
      <c r="AR59" s="30"/>
      <c r="AS59" s="30"/>
    </row>
    <row r="60" spans="1:46" ht="24" customHeight="1">
      <c r="A60" s="30" t="s">
        <v>213</v>
      </c>
      <c r="B60" s="30"/>
      <c r="C60" s="30"/>
      <c r="D60" s="30"/>
      <c r="E60" s="30"/>
      <c r="F60" s="30"/>
      <c r="G60" s="15" t="s">
        <v>214</v>
      </c>
      <c r="H60" s="15"/>
      <c r="I60" s="15"/>
      <c r="J60" s="15"/>
      <c r="K60" s="15"/>
      <c r="L60" s="15" t="s">
        <v>215</v>
      </c>
      <c r="M60" s="15"/>
      <c r="N60" s="15"/>
      <c r="O60" s="15"/>
      <c r="P60" s="15"/>
      <c r="Q60" s="15"/>
      <c r="R60" s="15" t="s">
        <v>216</v>
      </c>
      <c r="S60" s="15"/>
      <c r="T60" s="15"/>
      <c r="U60" s="15"/>
      <c r="V60" s="15"/>
      <c r="W60" s="15"/>
      <c r="X60" s="15"/>
      <c r="Y60" s="15"/>
      <c r="Z60" s="15"/>
      <c r="AA60" s="15"/>
      <c r="AB60" s="15" t="s">
        <v>217</v>
      </c>
      <c r="AC60" s="15"/>
      <c r="AD60" s="15" t="s">
        <v>218</v>
      </c>
      <c r="AE60" s="15"/>
      <c r="AF60" s="15"/>
      <c r="AG60" s="15"/>
      <c r="AH60" s="23" t="s">
        <v>219</v>
      </c>
      <c r="AI60" s="23"/>
      <c r="AJ60" s="23"/>
      <c r="AK60" s="23"/>
      <c r="AL60" s="15" t="s">
        <v>220</v>
      </c>
      <c r="AM60" s="15"/>
      <c r="AN60" s="15" t="s">
        <v>221</v>
      </c>
      <c r="AO60" s="15"/>
      <c r="AP60" s="15"/>
      <c r="AQ60" s="15"/>
      <c r="AR60" s="15"/>
      <c r="AS60" s="15"/>
      <c r="AT60" s="7"/>
    </row>
    <row r="61" spans="1:46" ht="12" customHeight="1">
      <c r="A61" s="49" t="s">
        <v>222</v>
      </c>
      <c r="B61" s="49"/>
      <c r="C61" s="49"/>
      <c r="D61" s="49"/>
      <c r="E61" s="49"/>
      <c r="F61" s="49"/>
      <c r="G61" s="30" t="s">
        <v>223</v>
      </c>
      <c r="H61" s="30"/>
      <c r="I61" s="30"/>
      <c r="J61" s="30"/>
      <c r="K61" s="30"/>
      <c r="L61" s="79" t="s">
        <v>224</v>
      </c>
      <c r="M61" s="79"/>
      <c r="N61" s="79"/>
      <c r="O61" s="79"/>
      <c r="P61" s="79"/>
      <c r="Q61" s="79"/>
      <c r="R61" s="30" t="s">
        <v>225</v>
      </c>
      <c r="S61" s="30"/>
      <c r="T61" s="30"/>
      <c r="U61" s="30"/>
      <c r="V61" s="30"/>
      <c r="W61" s="30"/>
      <c r="X61" s="30"/>
      <c r="Y61" s="30"/>
      <c r="Z61" s="30"/>
      <c r="AA61" s="30"/>
      <c r="AB61" s="50">
        <v>691</v>
      </c>
      <c r="AC61" s="50"/>
      <c r="AD61" s="80">
        <v>0.46</v>
      </c>
      <c r="AE61" s="80"/>
      <c r="AF61" s="80"/>
      <c r="AG61" s="80"/>
      <c r="AH61" s="47">
        <v>1</v>
      </c>
      <c r="AI61" s="47"/>
      <c r="AJ61" s="47"/>
      <c r="AK61" s="47"/>
      <c r="AL61" s="103" t="s">
        <v>226</v>
      </c>
      <c r="AM61" s="103"/>
      <c r="AN61" s="50">
        <v>33</v>
      </c>
      <c r="AO61" s="50"/>
      <c r="AP61" s="50"/>
      <c r="AQ61" s="50"/>
      <c r="AR61" s="50"/>
      <c r="AS61" s="50"/>
    </row>
    <row r="62" spans="1:46" ht="12" customHeight="1">
      <c r="A62" s="49" t="s">
        <v>227</v>
      </c>
      <c r="B62" s="49"/>
      <c r="C62" s="49"/>
      <c r="D62" s="49"/>
      <c r="E62" s="49"/>
      <c r="F62" s="49"/>
      <c r="G62" s="30" t="s">
        <v>223</v>
      </c>
      <c r="H62" s="30"/>
      <c r="I62" s="30"/>
      <c r="J62" s="30"/>
      <c r="K62" s="30"/>
      <c r="L62" s="79" t="s">
        <v>228</v>
      </c>
      <c r="M62" s="79"/>
      <c r="N62" s="79"/>
      <c r="O62" s="79"/>
      <c r="P62" s="79"/>
      <c r="Q62" s="79"/>
      <c r="R62" s="30" t="s">
        <v>229</v>
      </c>
      <c r="S62" s="30"/>
      <c r="T62" s="30"/>
      <c r="U62" s="30"/>
      <c r="V62" s="30"/>
      <c r="W62" s="30"/>
      <c r="X62" s="30"/>
      <c r="Y62" s="30"/>
      <c r="Z62" s="30"/>
      <c r="AA62" s="30"/>
      <c r="AB62" s="50">
        <v>693</v>
      </c>
      <c r="AC62" s="50"/>
      <c r="AD62" s="80">
        <v>0.46</v>
      </c>
      <c r="AE62" s="80"/>
      <c r="AF62" s="80"/>
      <c r="AG62" s="80"/>
      <c r="AH62" s="47">
        <v>5</v>
      </c>
      <c r="AI62" s="47"/>
      <c r="AJ62" s="47"/>
      <c r="AK62" s="47"/>
      <c r="AL62" s="103" t="s">
        <v>82</v>
      </c>
      <c r="AM62" s="103"/>
      <c r="AN62" s="30" t="s">
        <v>230</v>
      </c>
      <c r="AO62" s="30"/>
      <c r="AP62" s="30"/>
      <c r="AQ62" s="30"/>
      <c r="AR62" s="30"/>
      <c r="AS62" s="30"/>
    </row>
    <row r="63" spans="1:46" ht="12" customHeight="1">
      <c r="A63" s="24"/>
      <c r="B63" s="24"/>
      <c r="C63" s="24"/>
      <c r="D63" s="24"/>
      <c r="E63" s="24"/>
      <c r="F63" s="24"/>
      <c r="G63" s="30" t="s">
        <v>231</v>
      </c>
      <c r="H63" s="30"/>
      <c r="I63" s="30"/>
      <c r="J63" s="30"/>
      <c r="K63" s="30"/>
      <c r="L63" s="79" t="s">
        <v>232</v>
      </c>
      <c r="M63" s="79"/>
      <c r="N63" s="79"/>
      <c r="O63" s="79"/>
      <c r="P63" s="79"/>
      <c r="Q63" s="79"/>
      <c r="R63" s="30" t="s">
        <v>233</v>
      </c>
      <c r="S63" s="30"/>
      <c r="T63" s="30"/>
      <c r="U63" s="30"/>
      <c r="V63" s="30"/>
      <c r="W63" s="30"/>
      <c r="X63" s="30"/>
      <c r="Y63" s="30"/>
      <c r="Z63" s="30"/>
      <c r="AA63" s="30"/>
      <c r="AB63" s="50">
        <v>361</v>
      </c>
      <c r="AC63" s="50"/>
      <c r="AD63" s="80">
        <v>0.57999999999999996</v>
      </c>
      <c r="AE63" s="80"/>
      <c r="AF63" s="80"/>
      <c r="AG63" s="80"/>
      <c r="AH63" s="47">
        <v>2</v>
      </c>
      <c r="AI63" s="47"/>
      <c r="AJ63" s="47"/>
      <c r="AK63" s="47"/>
      <c r="AL63" s="103" t="s">
        <v>191</v>
      </c>
      <c r="AM63" s="103"/>
      <c r="AN63" s="86">
        <v>74170</v>
      </c>
      <c r="AO63" s="86"/>
      <c r="AP63" s="86"/>
      <c r="AQ63" s="86"/>
      <c r="AR63" s="86"/>
      <c r="AS63" s="86"/>
    </row>
    <row r="64" spans="1:46" ht="12" customHeight="1">
      <c r="A64" s="24"/>
      <c r="B64" s="24"/>
      <c r="C64" s="24"/>
      <c r="D64" s="24"/>
      <c r="E64" s="24"/>
      <c r="F64" s="24"/>
      <c r="G64" s="30" t="s">
        <v>231</v>
      </c>
      <c r="H64" s="30"/>
      <c r="I64" s="30"/>
      <c r="J64" s="30"/>
      <c r="K64" s="30"/>
      <c r="L64" s="79" t="s">
        <v>234</v>
      </c>
      <c r="M64" s="79"/>
      <c r="N64" s="79"/>
      <c r="O64" s="79"/>
      <c r="P64" s="79"/>
      <c r="Q64" s="79"/>
      <c r="R64" s="30" t="s">
        <v>235</v>
      </c>
      <c r="S64" s="30"/>
      <c r="T64" s="30"/>
      <c r="U64" s="30"/>
      <c r="V64" s="30"/>
      <c r="W64" s="30"/>
      <c r="X64" s="30"/>
      <c r="Y64" s="30"/>
      <c r="Z64" s="30"/>
      <c r="AA64" s="30"/>
      <c r="AB64" s="50">
        <v>711</v>
      </c>
      <c r="AC64" s="50"/>
      <c r="AD64" s="80">
        <v>0.5</v>
      </c>
      <c r="AE64" s="80"/>
      <c r="AF64" s="80"/>
      <c r="AG64" s="80"/>
      <c r="AH64" s="47">
        <v>3</v>
      </c>
      <c r="AI64" s="47"/>
      <c r="AJ64" s="47"/>
      <c r="AK64" s="47"/>
      <c r="AL64" s="103" t="s">
        <v>236</v>
      </c>
      <c r="AM64" s="103"/>
      <c r="AN64" s="86">
        <v>85115141</v>
      </c>
      <c r="AO64" s="86"/>
      <c r="AP64" s="86"/>
      <c r="AQ64" s="86"/>
      <c r="AR64" s="86"/>
      <c r="AS64" s="86"/>
    </row>
    <row r="65" spans="1:45" ht="12" customHeight="1">
      <c r="A65" s="24"/>
      <c r="B65" s="24"/>
      <c r="C65" s="24"/>
      <c r="D65" s="24"/>
      <c r="E65" s="24"/>
      <c r="F65" s="24"/>
      <c r="G65" s="24"/>
      <c r="H65" s="24"/>
      <c r="I65" s="24"/>
      <c r="J65" s="24"/>
      <c r="K65" s="24"/>
      <c r="L65" s="66" t="s">
        <v>237</v>
      </c>
      <c r="M65" s="66"/>
      <c r="N65" s="66"/>
      <c r="O65" s="66"/>
      <c r="P65" s="66"/>
      <c r="Q65" s="66"/>
      <c r="R65" s="24"/>
      <c r="S65" s="24"/>
      <c r="T65" s="24"/>
      <c r="U65" s="24"/>
      <c r="V65" s="24"/>
      <c r="W65" s="24"/>
      <c r="X65" s="24"/>
      <c r="Y65" s="24"/>
      <c r="Z65" s="24"/>
      <c r="AA65" s="24"/>
      <c r="AB65" s="24"/>
      <c r="AC65" s="24"/>
      <c r="AD65" s="24"/>
      <c r="AE65" s="24"/>
      <c r="AF65" s="24"/>
      <c r="AG65" s="24"/>
      <c r="AH65" s="24"/>
      <c r="AI65" s="24"/>
      <c r="AJ65" s="24"/>
      <c r="AK65" s="24"/>
      <c r="AL65" s="24"/>
      <c r="AM65" s="24"/>
      <c r="AN65" s="24"/>
      <c r="AO65" s="24"/>
      <c r="AP65" s="24"/>
      <c r="AQ65" s="24"/>
      <c r="AR65" s="24"/>
      <c r="AS65" s="24"/>
    </row>
    <row r="66" spans="1:45" ht="12" customHeight="1">
      <c r="A66" s="104" t="s">
        <v>238</v>
      </c>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c r="Z66" s="104"/>
      <c r="AA66" s="104"/>
      <c r="AB66" s="50">
        <v>981</v>
      </c>
      <c r="AC66" s="50"/>
      <c r="AD66" s="80">
        <v>0.51</v>
      </c>
      <c r="AE66" s="80"/>
      <c r="AF66" s="80"/>
      <c r="AG66" s="80"/>
      <c r="AH66" s="47">
        <v>1</v>
      </c>
      <c r="AI66" s="47"/>
      <c r="AJ66" s="47"/>
      <c r="AK66" s="47"/>
      <c r="AL66" s="103" t="s">
        <v>239</v>
      </c>
      <c r="AM66" s="103"/>
      <c r="AN66" s="50">
        <v>39</v>
      </c>
      <c r="AO66" s="50"/>
      <c r="AP66" s="50"/>
      <c r="AQ66" s="50"/>
      <c r="AR66" s="50"/>
      <c r="AS66" s="50"/>
    </row>
    <row r="67" spans="1:45" ht="12" customHeight="1">
      <c r="A67" s="24"/>
      <c r="B67" s="24"/>
      <c r="C67" s="24"/>
      <c r="D67" s="24"/>
      <c r="E67" s="24"/>
      <c r="F67" s="24"/>
      <c r="G67" s="24"/>
      <c r="H67" s="24"/>
      <c r="I67" s="24"/>
      <c r="J67" s="24"/>
      <c r="K67" s="24"/>
      <c r="L67" s="66" t="s">
        <v>240</v>
      </c>
      <c r="M67" s="66"/>
      <c r="N67" s="66"/>
      <c r="O67" s="66"/>
      <c r="P67" s="66"/>
      <c r="Q67" s="66"/>
      <c r="R67" s="24"/>
      <c r="S67" s="24"/>
      <c r="T67" s="24"/>
      <c r="U67" s="24"/>
      <c r="V67" s="24"/>
      <c r="W67" s="24"/>
      <c r="X67" s="24"/>
      <c r="Y67" s="24"/>
      <c r="Z67" s="24"/>
      <c r="AA67" s="24"/>
      <c r="AB67" s="24"/>
      <c r="AC67" s="24"/>
      <c r="AD67" s="24"/>
      <c r="AE67" s="24"/>
      <c r="AF67" s="24"/>
      <c r="AG67" s="24"/>
      <c r="AH67" s="24"/>
      <c r="AI67" s="24"/>
      <c r="AJ67" s="24"/>
      <c r="AK67" s="24"/>
      <c r="AL67" s="24"/>
      <c r="AM67" s="24"/>
      <c r="AN67" s="24"/>
      <c r="AO67" s="24"/>
      <c r="AP67" s="24"/>
      <c r="AQ67" s="24"/>
      <c r="AR67" s="24"/>
      <c r="AS67" s="24"/>
    </row>
    <row r="68" spans="1:45" ht="12" customHeight="1">
      <c r="A68" s="78" t="s">
        <v>241</v>
      </c>
      <c r="B68" s="78"/>
      <c r="C68" s="78"/>
      <c r="D68" s="78"/>
      <c r="E68" s="78"/>
      <c r="F68" s="78"/>
      <c r="G68" s="78"/>
      <c r="H68" s="78"/>
      <c r="I68" s="78"/>
      <c r="J68" s="78"/>
      <c r="K68" s="78"/>
      <c r="L68" s="79" t="s">
        <v>242</v>
      </c>
      <c r="M68" s="79"/>
      <c r="N68" s="79"/>
      <c r="O68" s="79"/>
      <c r="P68" s="79"/>
      <c r="Q68" s="79"/>
      <c r="R68" s="30" t="s">
        <v>243</v>
      </c>
      <c r="S68" s="30"/>
      <c r="T68" s="30"/>
      <c r="U68" s="30"/>
      <c r="V68" s="30"/>
      <c r="W68" s="30"/>
      <c r="X68" s="30"/>
      <c r="Y68" s="30"/>
      <c r="Z68" s="30"/>
      <c r="AA68" s="30"/>
      <c r="AB68" s="50">
        <v>931</v>
      </c>
      <c r="AC68" s="50"/>
      <c r="AD68" s="80">
        <v>0.42</v>
      </c>
      <c r="AE68" s="80"/>
      <c r="AF68" s="80"/>
      <c r="AG68" s="80"/>
      <c r="AH68" s="47">
        <v>3</v>
      </c>
      <c r="AI68" s="47"/>
      <c r="AJ68" s="47"/>
      <c r="AK68" s="47"/>
      <c r="AL68" s="103" t="s">
        <v>244</v>
      </c>
      <c r="AM68" s="103"/>
      <c r="AN68" s="86">
        <v>85172201</v>
      </c>
      <c r="AO68" s="86"/>
      <c r="AP68" s="86"/>
      <c r="AQ68" s="86"/>
      <c r="AR68" s="86"/>
      <c r="AS68" s="86"/>
    </row>
    <row r="69" spans="1:45" ht="12" customHeight="1">
      <c r="A69" s="78" t="s">
        <v>245</v>
      </c>
      <c r="B69" s="78"/>
      <c r="C69" s="78"/>
      <c r="D69" s="78"/>
      <c r="E69" s="78"/>
      <c r="F69" s="78"/>
      <c r="G69" s="78"/>
      <c r="H69" s="78"/>
      <c r="I69" s="78"/>
      <c r="J69" s="78"/>
      <c r="K69" s="78"/>
      <c r="L69" s="79" t="s">
        <v>246</v>
      </c>
      <c r="M69" s="79"/>
      <c r="N69" s="79"/>
      <c r="O69" s="79"/>
      <c r="P69" s="79"/>
      <c r="Q69" s="79"/>
      <c r="R69" s="30" t="s">
        <v>247</v>
      </c>
      <c r="S69" s="30"/>
      <c r="T69" s="30"/>
      <c r="U69" s="30"/>
      <c r="V69" s="30"/>
      <c r="W69" s="30"/>
      <c r="X69" s="30"/>
      <c r="Y69" s="30"/>
      <c r="Z69" s="30"/>
      <c r="AA69" s="30"/>
      <c r="AB69" s="50">
        <v>731</v>
      </c>
      <c r="AC69" s="50"/>
      <c r="AD69" s="80">
        <v>0.46</v>
      </c>
      <c r="AE69" s="80"/>
      <c r="AF69" s="80"/>
      <c r="AG69" s="80"/>
      <c r="AH69" s="47">
        <v>2</v>
      </c>
      <c r="AI69" s="47"/>
      <c r="AJ69" s="47"/>
      <c r="AK69" s="47"/>
      <c r="AL69" s="103" t="s">
        <v>82</v>
      </c>
      <c r="AM69" s="103"/>
      <c r="AN69" s="30" t="s">
        <v>248</v>
      </c>
      <c r="AO69" s="30"/>
      <c r="AP69" s="30"/>
      <c r="AQ69" s="30"/>
      <c r="AR69" s="30"/>
      <c r="AS69" s="30"/>
    </row>
    <row r="70" spans="1:45" ht="12" customHeight="1">
      <c r="A70" s="78" t="s">
        <v>249</v>
      </c>
      <c r="B70" s="78"/>
      <c r="C70" s="78"/>
      <c r="D70" s="78"/>
      <c r="E70" s="78"/>
      <c r="F70" s="78"/>
      <c r="G70" s="78"/>
      <c r="H70" s="78"/>
      <c r="I70" s="78"/>
      <c r="J70" s="78"/>
      <c r="K70" s="78"/>
      <c r="L70" s="15" t="s">
        <v>250</v>
      </c>
      <c r="M70" s="15"/>
      <c r="N70" s="15"/>
      <c r="O70" s="15"/>
      <c r="P70" s="15"/>
      <c r="Q70" s="15"/>
      <c r="R70" s="30" t="s">
        <v>251</v>
      </c>
      <c r="S70" s="30"/>
      <c r="T70" s="30"/>
      <c r="U70" s="30"/>
      <c r="V70" s="30"/>
      <c r="W70" s="30"/>
      <c r="X70" s="30"/>
      <c r="Y70" s="30"/>
      <c r="Z70" s="30"/>
      <c r="AA70" s="30"/>
      <c r="AB70" s="50">
        <v>356</v>
      </c>
      <c r="AC70" s="50"/>
      <c r="AD70" s="80">
        <v>0.66</v>
      </c>
      <c r="AE70" s="80"/>
      <c r="AF70" s="80"/>
      <c r="AG70" s="80"/>
      <c r="AH70" s="47">
        <v>2</v>
      </c>
      <c r="AI70" s="47"/>
      <c r="AJ70" s="47"/>
      <c r="AK70" s="47"/>
      <c r="AL70" s="103" t="s">
        <v>226</v>
      </c>
      <c r="AM70" s="103"/>
      <c r="AN70" s="86">
        <v>148172</v>
      </c>
      <c r="AO70" s="86"/>
      <c r="AP70" s="86"/>
      <c r="AQ70" s="86"/>
      <c r="AR70" s="86"/>
      <c r="AS70" s="86"/>
    </row>
    <row r="71" spans="1:45" ht="12" customHeight="1">
      <c r="A71" s="78" t="s">
        <v>249</v>
      </c>
      <c r="B71" s="78"/>
      <c r="C71" s="78"/>
      <c r="D71" s="78"/>
      <c r="E71" s="78"/>
      <c r="F71" s="78"/>
      <c r="G71" s="78"/>
      <c r="H71" s="78"/>
      <c r="I71" s="78"/>
      <c r="J71" s="78"/>
      <c r="K71" s="78"/>
      <c r="L71" s="79" t="s">
        <v>252</v>
      </c>
      <c r="M71" s="79"/>
      <c r="N71" s="79"/>
      <c r="O71" s="79"/>
      <c r="P71" s="79"/>
      <c r="Q71" s="79"/>
      <c r="R71" s="30" t="s">
        <v>253</v>
      </c>
      <c r="S71" s="30"/>
      <c r="T71" s="30"/>
      <c r="U71" s="30"/>
      <c r="V71" s="30"/>
      <c r="W71" s="30"/>
      <c r="X71" s="30"/>
      <c r="Y71" s="30"/>
      <c r="Z71" s="30"/>
      <c r="AA71" s="30"/>
      <c r="AB71" s="50">
        <v>761</v>
      </c>
      <c r="AC71" s="50"/>
      <c r="AD71" s="80">
        <v>0.47</v>
      </c>
      <c r="AE71" s="80"/>
      <c r="AF71" s="80"/>
      <c r="AG71" s="80"/>
      <c r="AH71" s="47">
        <v>9</v>
      </c>
      <c r="AI71" s="47"/>
      <c r="AJ71" s="47"/>
      <c r="AK71" s="47"/>
      <c r="AL71" s="103" t="s">
        <v>254</v>
      </c>
      <c r="AM71" s="103"/>
      <c r="AN71" s="30" t="s">
        <v>255</v>
      </c>
      <c r="AO71" s="30"/>
      <c r="AP71" s="30"/>
      <c r="AQ71" s="30"/>
      <c r="AR71" s="30"/>
      <c r="AS71" s="30"/>
    </row>
    <row r="72" spans="1:45" ht="12" customHeight="1">
      <c r="A72" s="78" t="s">
        <v>249</v>
      </c>
      <c r="B72" s="78"/>
      <c r="C72" s="78"/>
      <c r="D72" s="78"/>
      <c r="E72" s="78"/>
      <c r="F72" s="78"/>
      <c r="G72" s="78"/>
      <c r="H72" s="78"/>
      <c r="I72" s="78"/>
      <c r="J72" s="78"/>
      <c r="K72" s="78"/>
      <c r="L72" s="79" t="s">
        <v>256</v>
      </c>
      <c r="M72" s="79"/>
      <c r="N72" s="79"/>
      <c r="O72" s="79"/>
      <c r="P72" s="79"/>
      <c r="Q72" s="79"/>
      <c r="R72" s="30" t="s">
        <v>257</v>
      </c>
      <c r="S72" s="30"/>
      <c r="T72" s="30"/>
      <c r="U72" s="30"/>
      <c r="V72" s="30"/>
      <c r="W72" s="30"/>
      <c r="X72" s="30"/>
      <c r="Y72" s="30"/>
      <c r="Z72" s="30"/>
      <c r="AA72" s="30"/>
      <c r="AB72" s="50">
        <v>762</v>
      </c>
      <c r="AC72" s="50"/>
      <c r="AD72" s="80">
        <v>0.47</v>
      </c>
      <c r="AE72" s="80"/>
      <c r="AF72" s="80"/>
      <c r="AG72" s="80"/>
      <c r="AH72" s="47">
        <v>5</v>
      </c>
      <c r="AI72" s="47"/>
      <c r="AJ72" s="47"/>
      <c r="AK72" s="47"/>
      <c r="AL72" s="103" t="s">
        <v>82</v>
      </c>
      <c r="AM72" s="103"/>
      <c r="AN72" s="30" t="s">
        <v>258</v>
      </c>
      <c r="AO72" s="30"/>
      <c r="AP72" s="30"/>
      <c r="AQ72" s="30"/>
      <c r="AR72" s="30"/>
      <c r="AS72" s="30"/>
    </row>
    <row r="73" spans="1:45" ht="12" customHeight="1">
      <c r="A73" s="78" t="s">
        <v>249</v>
      </c>
      <c r="B73" s="78"/>
      <c r="C73" s="78"/>
      <c r="D73" s="78"/>
      <c r="E73" s="78"/>
      <c r="F73" s="78"/>
      <c r="G73" s="78"/>
      <c r="H73" s="78"/>
      <c r="I73" s="78"/>
      <c r="J73" s="78"/>
      <c r="K73" s="78"/>
      <c r="L73" s="79" t="s">
        <v>259</v>
      </c>
      <c r="M73" s="79"/>
      <c r="N73" s="79"/>
      <c r="O73" s="79"/>
      <c r="P73" s="79"/>
      <c r="Q73" s="79"/>
      <c r="R73" s="30" t="s">
        <v>260</v>
      </c>
      <c r="S73" s="30"/>
      <c r="T73" s="30"/>
      <c r="U73" s="30"/>
      <c r="V73" s="30"/>
      <c r="W73" s="30"/>
      <c r="X73" s="30"/>
      <c r="Y73" s="30"/>
      <c r="Z73" s="30"/>
      <c r="AA73" s="30"/>
      <c r="AB73" s="50">
        <v>763</v>
      </c>
      <c r="AC73" s="50"/>
      <c r="AD73" s="80">
        <v>0.47</v>
      </c>
      <c r="AE73" s="80"/>
      <c r="AF73" s="80"/>
      <c r="AG73" s="80"/>
      <c r="AH73" s="47">
        <v>3</v>
      </c>
      <c r="AI73" s="47"/>
      <c r="AJ73" s="47"/>
      <c r="AK73" s="47"/>
      <c r="AL73" s="103" t="s">
        <v>244</v>
      </c>
      <c r="AM73" s="103"/>
      <c r="AN73" s="86">
        <v>151204</v>
      </c>
      <c r="AO73" s="86"/>
      <c r="AP73" s="86"/>
      <c r="AQ73" s="86"/>
      <c r="AR73" s="86"/>
      <c r="AS73" s="86"/>
    </row>
    <row r="74" spans="1:45" ht="12" customHeight="1">
      <c r="A74" s="78" t="s">
        <v>249</v>
      </c>
      <c r="B74" s="78"/>
      <c r="C74" s="78"/>
      <c r="D74" s="78"/>
      <c r="E74" s="78"/>
      <c r="F74" s="78"/>
      <c r="G74" s="78"/>
      <c r="H74" s="78"/>
      <c r="I74" s="78"/>
      <c r="J74" s="78"/>
      <c r="K74" s="78"/>
      <c r="L74" s="79" t="s">
        <v>261</v>
      </c>
      <c r="M74" s="79"/>
      <c r="N74" s="79"/>
      <c r="O74" s="79"/>
      <c r="P74" s="79"/>
      <c r="Q74" s="79"/>
      <c r="R74" s="30" t="s">
        <v>262</v>
      </c>
      <c r="S74" s="30"/>
      <c r="T74" s="30"/>
      <c r="U74" s="30"/>
      <c r="V74" s="30"/>
      <c r="W74" s="30"/>
      <c r="X74" s="30"/>
      <c r="Y74" s="30"/>
      <c r="Z74" s="30"/>
      <c r="AA74" s="30"/>
      <c r="AB74" s="50">
        <v>935</v>
      </c>
      <c r="AC74" s="50"/>
      <c r="AD74" s="80">
        <v>0.6</v>
      </c>
      <c r="AE74" s="80"/>
      <c r="AF74" s="80"/>
      <c r="AG74" s="80"/>
      <c r="AH74" s="47">
        <v>1</v>
      </c>
      <c r="AI74" s="47"/>
      <c r="AJ74" s="47"/>
      <c r="AK74" s="47"/>
      <c r="AL74" s="103" t="s">
        <v>263</v>
      </c>
      <c r="AM74" s="103"/>
      <c r="AN74" s="50">
        <v>172</v>
      </c>
      <c r="AO74" s="50"/>
      <c r="AP74" s="50"/>
      <c r="AQ74" s="50"/>
      <c r="AR74" s="50"/>
      <c r="AS74" s="50"/>
    </row>
    <row r="75" spans="1:45" ht="12" customHeight="1">
      <c r="A75" s="78" t="s">
        <v>264</v>
      </c>
      <c r="B75" s="78"/>
      <c r="C75" s="78"/>
      <c r="D75" s="78"/>
      <c r="E75" s="78"/>
      <c r="F75" s="78"/>
      <c r="G75" s="78"/>
      <c r="H75" s="78"/>
      <c r="I75" s="78"/>
      <c r="J75" s="78"/>
      <c r="K75" s="78"/>
      <c r="L75" s="79" t="s">
        <v>265</v>
      </c>
      <c r="M75" s="79"/>
      <c r="N75" s="79"/>
      <c r="O75" s="79"/>
      <c r="P75" s="79"/>
      <c r="Q75" s="79"/>
      <c r="R75" s="30" t="s">
        <v>266</v>
      </c>
      <c r="S75" s="30"/>
      <c r="T75" s="30"/>
      <c r="U75" s="30"/>
      <c r="V75" s="30"/>
      <c r="W75" s="30"/>
      <c r="X75" s="30"/>
      <c r="Y75" s="30"/>
      <c r="Z75" s="30"/>
      <c r="AA75" s="30"/>
      <c r="AB75" s="50">
        <v>972</v>
      </c>
      <c r="AC75" s="50"/>
      <c r="AD75" s="80">
        <v>0.46</v>
      </c>
      <c r="AE75" s="80"/>
      <c r="AF75" s="80"/>
      <c r="AG75" s="80"/>
      <c r="AH75" s="47">
        <v>3</v>
      </c>
      <c r="AI75" s="47"/>
      <c r="AJ75" s="47"/>
      <c r="AK75" s="47"/>
      <c r="AL75" s="103" t="s">
        <v>113</v>
      </c>
      <c r="AM75" s="103"/>
      <c r="AN75" s="86">
        <v>103138148</v>
      </c>
      <c r="AO75" s="86"/>
      <c r="AP75" s="86"/>
      <c r="AQ75" s="86"/>
      <c r="AR75" s="86"/>
      <c r="AS75" s="86"/>
    </row>
    <row r="76" spans="1:45" ht="12" customHeight="1">
      <c r="A76" s="78" t="s">
        <v>264</v>
      </c>
      <c r="B76" s="78"/>
      <c r="C76" s="78"/>
      <c r="D76" s="78"/>
      <c r="E76" s="78"/>
      <c r="F76" s="78"/>
      <c r="G76" s="78"/>
      <c r="H76" s="78"/>
      <c r="I76" s="78"/>
      <c r="J76" s="78"/>
      <c r="K76" s="78"/>
      <c r="L76" s="15" t="s">
        <v>267</v>
      </c>
      <c r="M76" s="15"/>
      <c r="N76" s="15"/>
      <c r="O76" s="15"/>
      <c r="P76" s="15"/>
      <c r="Q76" s="15"/>
      <c r="R76" s="30" t="s">
        <v>266</v>
      </c>
      <c r="S76" s="30"/>
      <c r="T76" s="30"/>
      <c r="U76" s="30"/>
      <c r="V76" s="30"/>
      <c r="W76" s="30"/>
      <c r="X76" s="30"/>
      <c r="Y76" s="30"/>
      <c r="Z76" s="30"/>
      <c r="AA76" s="30"/>
      <c r="AB76" s="50">
        <v>970</v>
      </c>
      <c r="AC76" s="50"/>
      <c r="AD76" s="80">
        <v>0.54</v>
      </c>
      <c r="AE76" s="80"/>
      <c r="AF76" s="80"/>
      <c r="AG76" s="80"/>
      <c r="AH76" s="47">
        <v>1</v>
      </c>
      <c r="AI76" s="47"/>
      <c r="AJ76" s="47"/>
      <c r="AK76" s="47"/>
      <c r="AL76" s="103" t="s">
        <v>268</v>
      </c>
      <c r="AM76" s="103"/>
      <c r="AN76" s="50">
        <v>34</v>
      </c>
      <c r="AO76" s="50"/>
      <c r="AP76" s="50"/>
      <c r="AQ76" s="50"/>
      <c r="AR76" s="50"/>
      <c r="AS76" s="50"/>
    </row>
    <row r="77" spans="1:45" ht="12" customHeight="1">
      <c r="A77" s="30" t="s">
        <v>269</v>
      </c>
      <c r="B77" s="30"/>
      <c r="C77" s="30"/>
      <c r="D77" s="30"/>
      <c r="E77" s="30"/>
      <c r="F77" s="30"/>
      <c r="G77" s="30"/>
      <c r="H77" s="30"/>
      <c r="I77" s="30"/>
      <c r="J77" s="30"/>
      <c r="K77" s="30"/>
      <c r="L77" s="79" t="s">
        <v>270</v>
      </c>
      <c r="M77" s="79"/>
      <c r="N77" s="79"/>
      <c r="O77" s="79"/>
      <c r="P77" s="79"/>
      <c r="Q77" s="79"/>
      <c r="R77" s="30" t="s">
        <v>271</v>
      </c>
      <c r="S77" s="30"/>
      <c r="T77" s="30"/>
      <c r="U77" s="30"/>
      <c r="V77" s="30"/>
      <c r="W77" s="30"/>
      <c r="X77" s="30"/>
      <c r="Y77" s="30"/>
      <c r="Z77" s="30"/>
      <c r="AA77" s="30"/>
      <c r="AB77" s="50">
        <v>404</v>
      </c>
      <c r="AC77" s="50"/>
      <c r="AD77" s="80">
        <v>0.6</v>
      </c>
      <c r="AE77" s="80"/>
      <c r="AF77" s="80"/>
      <c r="AG77" s="80"/>
      <c r="AH77" s="47">
        <v>1</v>
      </c>
      <c r="AI77" s="47"/>
      <c r="AJ77" s="47"/>
      <c r="AK77" s="47"/>
      <c r="AL77" s="103" t="s">
        <v>272</v>
      </c>
      <c r="AM77" s="103"/>
      <c r="AN77" s="50">
        <v>169</v>
      </c>
      <c r="AO77" s="50"/>
      <c r="AP77" s="50"/>
      <c r="AQ77" s="50"/>
      <c r="AR77" s="50"/>
      <c r="AS77" s="50"/>
    </row>
    <row r="78" spans="1:45" ht="12" customHeight="1">
      <c r="A78" s="49" t="s">
        <v>273</v>
      </c>
      <c r="B78" s="49"/>
      <c r="C78" s="49"/>
      <c r="D78" s="49"/>
      <c r="E78" s="49"/>
      <c r="F78" s="49"/>
      <c r="G78" s="49"/>
      <c r="H78" s="49"/>
      <c r="I78" s="49"/>
      <c r="J78" s="49"/>
      <c r="K78" s="49"/>
      <c r="L78" s="79" t="s">
        <v>274</v>
      </c>
      <c r="M78" s="79"/>
      <c r="N78" s="79"/>
      <c r="O78" s="79"/>
      <c r="P78" s="79"/>
      <c r="Q78" s="79"/>
      <c r="R78" s="30" t="s">
        <v>275</v>
      </c>
      <c r="S78" s="30"/>
      <c r="T78" s="30"/>
      <c r="U78" s="30"/>
      <c r="V78" s="30"/>
      <c r="W78" s="30"/>
      <c r="X78" s="30"/>
      <c r="Y78" s="30"/>
      <c r="Z78" s="30"/>
      <c r="AA78" s="30"/>
      <c r="AB78" s="50">
        <v>407</v>
      </c>
      <c r="AC78" s="50"/>
      <c r="AD78" s="80">
        <v>0.64</v>
      </c>
      <c r="AE78" s="80"/>
      <c r="AF78" s="80"/>
      <c r="AG78" s="80"/>
      <c r="AH78" s="47">
        <v>1</v>
      </c>
      <c r="AI78" s="47"/>
      <c r="AJ78" s="47"/>
      <c r="AK78" s="47"/>
      <c r="AL78" s="103" t="s">
        <v>276</v>
      </c>
      <c r="AM78" s="103"/>
      <c r="AN78" s="50">
        <v>17</v>
      </c>
      <c r="AO78" s="50"/>
      <c r="AP78" s="50"/>
      <c r="AQ78" s="50"/>
      <c r="AR78" s="50"/>
      <c r="AS78" s="50"/>
    </row>
    <row r="79" spans="1:45" ht="12" customHeight="1">
      <c r="A79" s="78" t="s">
        <v>277</v>
      </c>
      <c r="B79" s="78"/>
      <c r="C79" s="78"/>
      <c r="D79" s="78"/>
      <c r="E79" s="78"/>
      <c r="F79" s="78"/>
      <c r="G79" s="78"/>
      <c r="H79" s="78"/>
      <c r="I79" s="78"/>
      <c r="J79" s="78"/>
      <c r="K79" s="78"/>
      <c r="L79" s="15" t="s">
        <v>278</v>
      </c>
      <c r="M79" s="15"/>
      <c r="N79" s="15"/>
      <c r="O79" s="15"/>
      <c r="P79" s="15"/>
      <c r="Q79" s="15"/>
      <c r="R79" s="30" t="s">
        <v>279</v>
      </c>
      <c r="S79" s="30"/>
      <c r="T79" s="30"/>
      <c r="U79" s="30"/>
      <c r="V79" s="30"/>
      <c r="W79" s="30"/>
      <c r="X79" s="30"/>
      <c r="Y79" s="30"/>
      <c r="Z79" s="30"/>
      <c r="AA79" s="30"/>
      <c r="AB79" s="50">
        <v>400</v>
      </c>
      <c r="AC79" s="50"/>
      <c r="AD79" s="80">
        <v>0.62</v>
      </c>
      <c r="AE79" s="80"/>
      <c r="AF79" s="80"/>
      <c r="AG79" s="80"/>
      <c r="AH79" s="50">
        <v>11</v>
      </c>
      <c r="AI79" s="50"/>
      <c r="AJ79" s="50"/>
      <c r="AK79" s="50"/>
      <c r="AL79" s="103" t="s">
        <v>185</v>
      </c>
      <c r="AM79" s="103"/>
      <c r="AN79" s="30" t="s">
        <v>280</v>
      </c>
      <c r="AO79" s="30"/>
      <c r="AP79" s="30"/>
      <c r="AQ79" s="30"/>
      <c r="AR79" s="30"/>
      <c r="AS79" s="30"/>
    </row>
    <row r="80" spans="1:45" ht="12" customHeight="1">
      <c r="A80" s="30" t="s">
        <v>281</v>
      </c>
      <c r="B80" s="30"/>
      <c r="C80" s="30"/>
      <c r="D80" s="30"/>
      <c r="E80" s="30"/>
      <c r="F80" s="30"/>
      <c r="G80" s="30"/>
      <c r="H80" s="30"/>
      <c r="I80" s="30"/>
      <c r="J80" s="30"/>
      <c r="K80" s="30"/>
      <c r="L80" s="79" t="s">
        <v>282</v>
      </c>
      <c r="M80" s="79"/>
      <c r="N80" s="79"/>
      <c r="O80" s="79"/>
      <c r="P80" s="79"/>
      <c r="Q80" s="79"/>
      <c r="R80" s="30" t="s">
        <v>283</v>
      </c>
      <c r="S80" s="30"/>
      <c r="T80" s="30"/>
      <c r="U80" s="30"/>
      <c r="V80" s="30"/>
      <c r="W80" s="30"/>
      <c r="X80" s="30"/>
      <c r="Y80" s="30"/>
      <c r="Z80" s="30"/>
      <c r="AA80" s="30"/>
      <c r="AB80" s="50">
        <v>901</v>
      </c>
      <c r="AC80" s="50"/>
      <c r="AD80" s="80">
        <v>0.66</v>
      </c>
      <c r="AE80" s="80"/>
      <c r="AF80" s="80"/>
      <c r="AG80" s="80"/>
      <c r="AH80" s="47">
        <v>2</v>
      </c>
      <c r="AI80" s="47"/>
      <c r="AJ80" s="47"/>
      <c r="AK80" s="47"/>
      <c r="AL80" s="103" t="s">
        <v>284</v>
      </c>
      <c r="AM80" s="103"/>
      <c r="AN80" s="30" t="s">
        <v>285</v>
      </c>
      <c r="AO80" s="30"/>
      <c r="AP80" s="30"/>
      <c r="AQ80" s="30"/>
      <c r="AR80" s="30"/>
      <c r="AS80" s="30"/>
    </row>
    <row r="81" spans="1:46" ht="12" customHeight="1">
      <c r="A81" s="49" t="s">
        <v>286</v>
      </c>
      <c r="B81" s="49"/>
      <c r="C81" s="49"/>
      <c r="D81" s="49"/>
      <c r="E81" s="49"/>
      <c r="F81" s="49"/>
      <c r="G81" s="24"/>
      <c r="H81" s="24"/>
      <c r="I81" s="24"/>
      <c r="J81" s="24"/>
      <c r="K81" s="24"/>
      <c r="L81" s="24"/>
      <c r="M81" s="24"/>
      <c r="N81" s="24"/>
      <c r="O81" s="24"/>
      <c r="P81" s="24"/>
      <c r="Q81" s="24"/>
      <c r="R81" s="24"/>
      <c r="S81" s="24"/>
      <c r="T81" s="24"/>
      <c r="U81" s="24"/>
      <c r="V81" s="24"/>
      <c r="W81" s="24"/>
      <c r="X81" s="24"/>
      <c r="Y81" s="24"/>
      <c r="Z81" s="24"/>
      <c r="AA81" s="24"/>
      <c r="AB81" s="24"/>
      <c r="AC81" s="24"/>
      <c r="AD81" s="24"/>
      <c r="AE81" s="24"/>
      <c r="AF81" s="24"/>
      <c r="AG81" s="24"/>
      <c r="AH81" s="24"/>
      <c r="AI81" s="24"/>
      <c r="AJ81" s="24"/>
      <c r="AK81" s="24"/>
      <c r="AL81" s="24"/>
      <c r="AM81" s="24"/>
      <c r="AN81" s="24"/>
      <c r="AO81" s="24"/>
      <c r="AP81" s="24"/>
      <c r="AQ81" s="24"/>
      <c r="AR81" s="24"/>
      <c r="AS81" s="24"/>
      <c r="AT81" s="4"/>
    </row>
    <row r="82" spans="1:46" ht="12.6" customHeight="1">
      <c r="A82" s="30" t="s">
        <v>287</v>
      </c>
      <c r="B82" s="30"/>
      <c r="C82" s="30"/>
      <c r="D82" s="30"/>
      <c r="E82" s="30"/>
      <c r="F82" s="30"/>
      <c r="G82" s="30" t="s">
        <v>288</v>
      </c>
      <c r="H82" s="30"/>
      <c r="I82" s="30"/>
      <c r="J82" s="30"/>
      <c r="K82" s="30"/>
      <c r="L82" s="79" t="s">
        <v>289</v>
      </c>
      <c r="M82" s="79"/>
      <c r="N82" s="79"/>
      <c r="O82" s="79"/>
      <c r="P82" s="79"/>
      <c r="Q82" s="79"/>
      <c r="R82" s="30" t="s">
        <v>290</v>
      </c>
      <c r="S82" s="30"/>
      <c r="T82" s="30"/>
      <c r="U82" s="30"/>
      <c r="V82" s="30"/>
      <c r="W82" s="30"/>
      <c r="X82" s="30"/>
      <c r="Y82" s="30"/>
      <c r="Z82" s="30"/>
      <c r="AA82" s="30"/>
      <c r="AB82" s="50">
        <v>421</v>
      </c>
      <c r="AC82" s="50"/>
      <c r="AD82" s="80">
        <v>0.4</v>
      </c>
      <c r="AE82" s="80"/>
      <c r="AF82" s="80"/>
      <c r="AG82" s="80"/>
      <c r="AH82" s="93">
        <v>1</v>
      </c>
      <c r="AI82" s="93"/>
      <c r="AJ82" s="29" t="s">
        <v>291</v>
      </c>
      <c r="AK82" s="29"/>
      <c r="AL82" s="29"/>
      <c r="AM82" s="29"/>
      <c r="AN82" s="50">
        <v>84</v>
      </c>
      <c r="AO82" s="50"/>
      <c r="AP82" s="50"/>
      <c r="AQ82" s="50"/>
      <c r="AR82" s="50"/>
      <c r="AS82" s="50"/>
    </row>
    <row r="83" spans="1:46" ht="12" customHeight="1">
      <c r="A83" s="24"/>
      <c r="B83" s="24"/>
      <c r="C83" s="24"/>
      <c r="D83" s="24"/>
      <c r="E83" s="24"/>
      <c r="F83" s="24"/>
      <c r="G83" s="30" t="s">
        <v>288</v>
      </c>
      <c r="H83" s="30"/>
      <c r="I83" s="30"/>
      <c r="J83" s="30"/>
      <c r="K83" s="30"/>
      <c r="L83" s="79" t="s">
        <v>292</v>
      </c>
      <c r="M83" s="79"/>
      <c r="N83" s="79"/>
      <c r="O83" s="79"/>
      <c r="P83" s="79"/>
      <c r="Q83" s="79"/>
      <c r="R83" s="30" t="s">
        <v>293</v>
      </c>
      <c r="S83" s="30"/>
      <c r="T83" s="30"/>
      <c r="U83" s="30"/>
      <c r="V83" s="30"/>
      <c r="W83" s="30"/>
      <c r="X83" s="30"/>
      <c r="Y83" s="30"/>
      <c r="Z83" s="30"/>
      <c r="AA83" s="30"/>
      <c r="AB83" s="50">
        <v>531</v>
      </c>
      <c r="AC83" s="50"/>
      <c r="AD83" s="80">
        <v>0.56000000000000005</v>
      </c>
      <c r="AE83" s="80"/>
      <c r="AF83" s="80"/>
      <c r="AG83" s="80"/>
      <c r="AH83" s="93">
        <v>15</v>
      </c>
      <c r="AI83" s="93"/>
      <c r="AJ83" s="29" t="s">
        <v>32</v>
      </c>
      <c r="AK83" s="29"/>
      <c r="AL83" s="29"/>
      <c r="AM83" s="29"/>
      <c r="AN83" s="30" t="s">
        <v>294</v>
      </c>
      <c r="AO83" s="30"/>
      <c r="AP83" s="30"/>
      <c r="AQ83" s="30"/>
      <c r="AR83" s="30"/>
      <c r="AS83" s="30"/>
    </row>
    <row r="84" spans="1:46" ht="12" customHeight="1">
      <c r="A84" s="24"/>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4"/>
      <c r="AF84" s="24"/>
      <c r="AG84" s="24"/>
      <c r="AH84" s="24"/>
      <c r="AI84" s="24"/>
      <c r="AJ84" s="24"/>
      <c r="AK84" s="24"/>
      <c r="AL84" s="24"/>
      <c r="AM84" s="24"/>
      <c r="AN84" s="102">
        <v>179199204</v>
      </c>
      <c r="AO84" s="102"/>
      <c r="AP84" s="102"/>
      <c r="AQ84" s="102"/>
      <c r="AR84" s="102"/>
      <c r="AS84" s="102"/>
    </row>
    <row r="85" spans="1:46" ht="12" customHeight="1">
      <c r="A85" s="78" t="s">
        <v>288</v>
      </c>
      <c r="B85" s="78"/>
      <c r="C85" s="78"/>
      <c r="D85" s="78"/>
      <c r="E85" s="78"/>
      <c r="F85" s="78"/>
      <c r="G85" s="78"/>
      <c r="H85" s="78"/>
      <c r="I85" s="78"/>
      <c r="J85" s="78"/>
      <c r="K85" s="78"/>
      <c r="L85" s="79" t="s">
        <v>295</v>
      </c>
      <c r="M85" s="79"/>
      <c r="N85" s="79"/>
      <c r="O85" s="79"/>
      <c r="P85" s="79"/>
      <c r="Q85" s="79"/>
      <c r="R85" s="30" t="s">
        <v>296</v>
      </c>
      <c r="S85" s="30"/>
      <c r="T85" s="30"/>
      <c r="U85" s="30"/>
      <c r="V85" s="30"/>
      <c r="W85" s="30"/>
      <c r="X85" s="30"/>
      <c r="Y85" s="30"/>
      <c r="Z85" s="30"/>
      <c r="AA85" s="30"/>
      <c r="AB85" s="50">
        <v>802</v>
      </c>
      <c r="AC85" s="50"/>
      <c r="AD85" s="80">
        <v>0.6</v>
      </c>
      <c r="AE85" s="80"/>
      <c r="AF85" s="80"/>
      <c r="AG85" s="80"/>
      <c r="AH85" s="93">
        <v>14</v>
      </c>
      <c r="AI85" s="93"/>
      <c r="AJ85" s="29" t="s">
        <v>297</v>
      </c>
      <c r="AK85" s="29"/>
      <c r="AL85" s="29"/>
      <c r="AM85" s="29"/>
      <c r="AN85" s="30" t="s">
        <v>298</v>
      </c>
      <c r="AO85" s="30"/>
      <c r="AP85" s="30"/>
      <c r="AQ85" s="30"/>
      <c r="AR85" s="30"/>
      <c r="AS85" s="30"/>
    </row>
    <row r="86" spans="1:46" ht="12" customHeight="1">
      <c r="A86" s="24"/>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4"/>
      <c r="AF86" s="24"/>
      <c r="AG86" s="24"/>
      <c r="AH86" s="24"/>
      <c r="AI86" s="24"/>
      <c r="AJ86" s="24"/>
      <c r="AK86" s="24"/>
      <c r="AL86" s="24"/>
      <c r="AM86" s="24"/>
      <c r="AN86" s="102">
        <v>172198200</v>
      </c>
      <c r="AO86" s="102"/>
      <c r="AP86" s="102"/>
      <c r="AQ86" s="102"/>
      <c r="AR86" s="102"/>
      <c r="AS86" s="102"/>
    </row>
    <row r="87" spans="1:46" ht="12" customHeight="1">
      <c r="A87" s="78" t="s">
        <v>288</v>
      </c>
      <c r="B87" s="78"/>
      <c r="C87" s="78"/>
      <c r="D87" s="78"/>
      <c r="E87" s="78"/>
      <c r="F87" s="78"/>
      <c r="G87" s="78"/>
      <c r="H87" s="78"/>
      <c r="I87" s="78"/>
      <c r="J87" s="78"/>
      <c r="K87" s="78"/>
      <c r="L87" s="79" t="s">
        <v>299</v>
      </c>
      <c r="M87" s="79"/>
      <c r="N87" s="79"/>
      <c r="O87" s="79"/>
      <c r="P87" s="79"/>
      <c r="Q87" s="79"/>
      <c r="R87" s="30" t="s">
        <v>300</v>
      </c>
      <c r="S87" s="30"/>
      <c r="T87" s="30"/>
      <c r="U87" s="30"/>
      <c r="V87" s="30"/>
      <c r="W87" s="30"/>
      <c r="X87" s="30"/>
      <c r="Y87" s="30"/>
      <c r="Z87" s="30"/>
      <c r="AA87" s="30"/>
      <c r="AB87" s="50">
        <v>806</v>
      </c>
      <c r="AC87" s="50"/>
      <c r="AD87" s="80">
        <v>0.6</v>
      </c>
      <c r="AE87" s="80"/>
      <c r="AF87" s="80"/>
      <c r="AG87" s="80"/>
      <c r="AH87" s="93">
        <v>6</v>
      </c>
      <c r="AI87" s="93"/>
      <c r="AJ87" s="29" t="s">
        <v>137</v>
      </c>
      <c r="AK87" s="29"/>
      <c r="AL87" s="29"/>
      <c r="AM87" s="29"/>
      <c r="AN87" s="30" t="s">
        <v>301</v>
      </c>
      <c r="AO87" s="30"/>
      <c r="AP87" s="30"/>
      <c r="AQ87" s="30"/>
      <c r="AR87" s="30"/>
      <c r="AS87" s="30"/>
    </row>
    <row r="88" spans="1:46" ht="12" customHeight="1">
      <c r="A88" s="78" t="s">
        <v>288</v>
      </c>
      <c r="B88" s="78"/>
      <c r="C88" s="78"/>
      <c r="D88" s="78"/>
      <c r="E88" s="78"/>
      <c r="F88" s="78"/>
      <c r="G88" s="78"/>
      <c r="H88" s="78"/>
      <c r="I88" s="78"/>
      <c r="J88" s="78"/>
      <c r="K88" s="78"/>
      <c r="L88" s="79" t="s">
        <v>302</v>
      </c>
      <c r="M88" s="79"/>
      <c r="N88" s="79"/>
      <c r="O88" s="79"/>
      <c r="P88" s="79"/>
      <c r="Q88" s="79"/>
      <c r="R88" s="30" t="s">
        <v>303</v>
      </c>
      <c r="S88" s="30"/>
      <c r="T88" s="30"/>
      <c r="U88" s="30"/>
      <c r="V88" s="30"/>
      <c r="W88" s="30"/>
      <c r="X88" s="30"/>
      <c r="Y88" s="30"/>
      <c r="Z88" s="30"/>
      <c r="AA88" s="30"/>
      <c r="AB88" s="50">
        <v>809</v>
      </c>
      <c r="AC88" s="50"/>
      <c r="AD88" s="80">
        <v>0.59</v>
      </c>
      <c r="AE88" s="80"/>
      <c r="AF88" s="80"/>
      <c r="AG88" s="80"/>
      <c r="AH88" s="93">
        <v>1</v>
      </c>
      <c r="AI88" s="93"/>
      <c r="AJ88" s="29" t="s">
        <v>82</v>
      </c>
      <c r="AK88" s="29"/>
      <c r="AL88" s="29"/>
      <c r="AM88" s="29"/>
      <c r="AN88" s="50">
        <v>148</v>
      </c>
      <c r="AO88" s="50"/>
      <c r="AP88" s="50"/>
      <c r="AQ88" s="50"/>
      <c r="AR88" s="50"/>
      <c r="AS88" s="50"/>
    </row>
    <row r="89" spans="1:46" ht="12" customHeight="1">
      <c r="A89" s="78" t="s">
        <v>288</v>
      </c>
      <c r="B89" s="78"/>
      <c r="C89" s="78"/>
      <c r="D89" s="78"/>
      <c r="E89" s="78"/>
      <c r="F89" s="78"/>
      <c r="G89" s="78"/>
      <c r="H89" s="78"/>
      <c r="I89" s="78"/>
      <c r="J89" s="78"/>
      <c r="K89" s="78"/>
      <c r="L89" s="79" t="s">
        <v>304</v>
      </c>
      <c r="M89" s="79"/>
      <c r="N89" s="79"/>
      <c r="O89" s="79"/>
      <c r="P89" s="79"/>
      <c r="Q89" s="79"/>
      <c r="R89" s="30" t="s">
        <v>305</v>
      </c>
      <c r="S89" s="30"/>
      <c r="T89" s="30"/>
      <c r="U89" s="30"/>
      <c r="V89" s="30"/>
      <c r="W89" s="30"/>
      <c r="X89" s="30"/>
      <c r="Y89" s="30"/>
      <c r="Z89" s="30"/>
      <c r="AA89" s="30"/>
      <c r="AB89" s="50">
        <v>812</v>
      </c>
      <c r="AC89" s="50"/>
      <c r="AD89" s="80">
        <v>0.52</v>
      </c>
      <c r="AE89" s="80"/>
      <c r="AF89" s="80"/>
      <c r="AG89" s="80"/>
      <c r="AH89" s="93">
        <v>3</v>
      </c>
      <c r="AI89" s="93"/>
      <c r="AJ89" s="29" t="s">
        <v>137</v>
      </c>
      <c r="AK89" s="29"/>
      <c r="AL89" s="29"/>
      <c r="AM89" s="29"/>
      <c r="AN89" s="30" t="s">
        <v>306</v>
      </c>
      <c r="AO89" s="30"/>
      <c r="AP89" s="30"/>
      <c r="AQ89" s="30"/>
      <c r="AR89" s="30"/>
      <c r="AS89" s="30"/>
    </row>
    <row r="90" spans="1:46" ht="12" customHeight="1">
      <c r="A90" s="78" t="s">
        <v>288</v>
      </c>
      <c r="B90" s="78"/>
      <c r="C90" s="78"/>
      <c r="D90" s="78"/>
      <c r="E90" s="78"/>
      <c r="F90" s="78"/>
      <c r="G90" s="78"/>
      <c r="H90" s="78"/>
      <c r="I90" s="78"/>
      <c r="J90" s="78"/>
      <c r="K90" s="78"/>
      <c r="L90" s="79" t="s">
        <v>307</v>
      </c>
      <c r="M90" s="79"/>
      <c r="N90" s="79"/>
      <c r="O90" s="79"/>
      <c r="P90" s="79"/>
      <c r="Q90" s="79"/>
      <c r="R90" s="30" t="s">
        <v>308</v>
      </c>
      <c r="S90" s="30"/>
      <c r="T90" s="30"/>
      <c r="U90" s="30"/>
      <c r="V90" s="30"/>
      <c r="W90" s="30"/>
      <c r="X90" s="30"/>
      <c r="Y90" s="30"/>
      <c r="Z90" s="30"/>
      <c r="AA90" s="30"/>
      <c r="AB90" s="50">
        <v>823</v>
      </c>
      <c r="AC90" s="50"/>
      <c r="AD90" s="80">
        <v>0.57999999999999996</v>
      </c>
      <c r="AE90" s="80"/>
      <c r="AF90" s="80"/>
      <c r="AG90" s="80"/>
      <c r="AH90" s="93">
        <v>1</v>
      </c>
      <c r="AI90" s="93"/>
      <c r="AJ90" s="29" t="s">
        <v>309</v>
      </c>
      <c r="AK90" s="29"/>
      <c r="AL90" s="29"/>
      <c r="AM90" s="29"/>
      <c r="AN90" s="50">
        <v>138</v>
      </c>
      <c r="AO90" s="50"/>
      <c r="AP90" s="50"/>
      <c r="AQ90" s="50"/>
      <c r="AR90" s="50"/>
      <c r="AS90" s="50"/>
    </row>
    <row r="91" spans="1:46" ht="12" customHeight="1">
      <c r="A91" s="78" t="s">
        <v>288</v>
      </c>
      <c r="B91" s="78"/>
      <c r="C91" s="78"/>
      <c r="D91" s="78"/>
      <c r="E91" s="78"/>
      <c r="F91" s="78"/>
      <c r="G91" s="78"/>
      <c r="H91" s="78"/>
      <c r="I91" s="78"/>
      <c r="J91" s="78"/>
      <c r="K91" s="78"/>
      <c r="L91" s="79" t="s">
        <v>310</v>
      </c>
      <c r="M91" s="79"/>
      <c r="N91" s="79"/>
      <c r="O91" s="79"/>
      <c r="P91" s="79"/>
      <c r="Q91" s="79"/>
      <c r="R91" s="30" t="s">
        <v>311</v>
      </c>
      <c r="S91" s="30"/>
      <c r="T91" s="30"/>
      <c r="U91" s="30"/>
      <c r="V91" s="30"/>
      <c r="W91" s="30"/>
      <c r="X91" s="30"/>
      <c r="Y91" s="30"/>
      <c r="Z91" s="30"/>
      <c r="AA91" s="30"/>
      <c r="AB91" s="50">
        <v>827</v>
      </c>
      <c r="AC91" s="50"/>
      <c r="AD91" s="80">
        <v>0.56000000000000005</v>
      </c>
      <c r="AE91" s="80"/>
      <c r="AF91" s="80"/>
      <c r="AG91" s="80"/>
      <c r="AH91" s="93">
        <v>1</v>
      </c>
      <c r="AI91" s="93"/>
      <c r="AJ91" s="29" t="s">
        <v>13</v>
      </c>
      <c r="AK91" s="29"/>
      <c r="AL91" s="29"/>
      <c r="AM91" s="29"/>
      <c r="AN91" s="50">
        <v>33</v>
      </c>
      <c r="AO91" s="50"/>
      <c r="AP91" s="50"/>
      <c r="AQ91" s="50"/>
      <c r="AR91" s="50"/>
      <c r="AS91" s="50"/>
    </row>
    <row r="92" spans="1:46" ht="12" customHeight="1">
      <c r="A92" s="78" t="s">
        <v>288</v>
      </c>
      <c r="B92" s="78"/>
      <c r="C92" s="78"/>
      <c r="D92" s="78"/>
      <c r="E92" s="78"/>
      <c r="F92" s="78"/>
      <c r="G92" s="78"/>
      <c r="H92" s="78"/>
      <c r="I92" s="78"/>
      <c r="J92" s="78"/>
      <c r="K92" s="78"/>
      <c r="L92" s="79" t="s">
        <v>312</v>
      </c>
      <c r="M92" s="79"/>
      <c r="N92" s="79"/>
      <c r="O92" s="79"/>
      <c r="P92" s="79"/>
      <c r="Q92" s="79"/>
      <c r="R92" s="30" t="s">
        <v>313</v>
      </c>
      <c r="S92" s="30"/>
      <c r="T92" s="30"/>
      <c r="U92" s="30"/>
      <c r="V92" s="30"/>
      <c r="W92" s="30"/>
      <c r="X92" s="30"/>
      <c r="Y92" s="30"/>
      <c r="Z92" s="30"/>
      <c r="AA92" s="30"/>
      <c r="AB92" s="50">
        <v>832</v>
      </c>
      <c r="AC92" s="50"/>
      <c r="AD92" s="80">
        <v>0.56999999999999995</v>
      </c>
      <c r="AE92" s="80"/>
      <c r="AF92" s="80"/>
      <c r="AG92" s="80"/>
      <c r="AH92" s="93">
        <v>7</v>
      </c>
      <c r="AI92" s="93"/>
      <c r="AJ92" s="29" t="s">
        <v>314</v>
      </c>
      <c r="AK92" s="29"/>
      <c r="AL92" s="29"/>
      <c r="AM92" s="29"/>
      <c r="AN92" s="30" t="s">
        <v>315</v>
      </c>
      <c r="AO92" s="30"/>
      <c r="AP92" s="30"/>
      <c r="AQ92" s="30"/>
      <c r="AR92" s="30"/>
      <c r="AS92" s="30"/>
    </row>
    <row r="93" spans="1:46" ht="12" customHeight="1">
      <c r="A93" s="78" t="s">
        <v>288</v>
      </c>
      <c r="B93" s="78"/>
      <c r="C93" s="78"/>
      <c r="D93" s="78"/>
      <c r="E93" s="78"/>
      <c r="F93" s="78"/>
      <c r="G93" s="78"/>
      <c r="H93" s="78"/>
      <c r="I93" s="78"/>
      <c r="J93" s="78"/>
      <c r="K93" s="78"/>
      <c r="L93" s="79" t="s">
        <v>316</v>
      </c>
      <c r="M93" s="79"/>
      <c r="N93" s="79"/>
      <c r="O93" s="79"/>
      <c r="P93" s="79"/>
      <c r="Q93" s="79"/>
      <c r="R93" s="30" t="s">
        <v>317</v>
      </c>
      <c r="S93" s="30"/>
      <c r="T93" s="30"/>
      <c r="U93" s="30"/>
      <c r="V93" s="30"/>
      <c r="W93" s="30"/>
      <c r="X93" s="30"/>
      <c r="Y93" s="30"/>
      <c r="Z93" s="30"/>
      <c r="AA93" s="30"/>
      <c r="AB93" s="50">
        <v>833</v>
      </c>
      <c r="AC93" s="50"/>
      <c r="AD93" s="80">
        <v>0.56000000000000005</v>
      </c>
      <c r="AE93" s="80"/>
      <c r="AF93" s="80"/>
      <c r="AG93" s="80"/>
      <c r="AH93" s="93">
        <v>18</v>
      </c>
      <c r="AI93" s="93"/>
      <c r="AJ93" s="29" t="s">
        <v>318</v>
      </c>
      <c r="AK93" s="29"/>
      <c r="AL93" s="29"/>
      <c r="AM93" s="29"/>
      <c r="AN93" s="30" t="s">
        <v>319</v>
      </c>
      <c r="AO93" s="30"/>
      <c r="AP93" s="30"/>
      <c r="AQ93" s="30"/>
      <c r="AR93" s="30"/>
      <c r="AS93" s="30"/>
    </row>
    <row r="94" spans="1:46" ht="12"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4"/>
      <c r="AF94" s="24"/>
      <c r="AG94" s="24"/>
      <c r="AH94" s="24"/>
      <c r="AI94" s="24"/>
      <c r="AJ94" s="24"/>
      <c r="AK94" s="24"/>
      <c r="AL94" s="24"/>
      <c r="AM94" s="24"/>
      <c r="AN94" s="102">
        <v>1.3513814617920021E+17</v>
      </c>
      <c r="AO94" s="102"/>
      <c r="AP94" s="102"/>
      <c r="AQ94" s="102"/>
      <c r="AR94" s="102"/>
      <c r="AS94" s="102"/>
    </row>
    <row r="95" spans="1:46" ht="12" customHeight="1">
      <c r="A95" s="24"/>
      <c r="B95" s="24"/>
      <c r="C95" s="24"/>
      <c r="D95" s="24"/>
      <c r="E95" s="24"/>
      <c r="F95" s="24"/>
      <c r="G95" s="30" t="s">
        <v>288</v>
      </c>
      <c r="H95" s="30"/>
      <c r="I95" s="30"/>
      <c r="J95" s="30"/>
      <c r="K95" s="30"/>
      <c r="L95" s="15" t="s">
        <v>320</v>
      </c>
      <c r="M95" s="15"/>
      <c r="N95" s="15"/>
      <c r="O95" s="15"/>
      <c r="P95" s="15"/>
      <c r="Q95" s="15"/>
      <c r="R95" s="30" t="s">
        <v>321</v>
      </c>
      <c r="S95" s="30"/>
      <c r="T95" s="30"/>
      <c r="U95" s="30"/>
      <c r="V95" s="30"/>
      <c r="W95" s="30"/>
      <c r="X95" s="30"/>
      <c r="Y95" s="30"/>
      <c r="Z95" s="30"/>
      <c r="AA95" s="30"/>
      <c r="AB95" s="50">
        <v>800</v>
      </c>
      <c r="AC95" s="50"/>
      <c r="AD95" s="80">
        <v>0.59</v>
      </c>
      <c r="AE95" s="80"/>
      <c r="AF95" s="80"/>
      <c r="AG95" s="80"/>
      <c r="AH95" s="93">
        <v>3</v>
      </c>
      <c r="AI95" s="93"/>
      <c r="AJ95" s="29" t="s">
        <v>318</v>
      </c>
      <c r="AK95" s="29"/>
      <c r="AL95" s="29"/>
      <c r="AM95" s="29"/>
      <c r="AN95" s="86">
        <v>121154172</v>
      </c>
      <c r="AO95" s="86"/>
      <c r="AP95" s="86"/>
      <c r="AQ95" s="86"/>
      <c r="AR95" s="86"/>
      <c r="AS95" s="86"/>
    </row>
    <row r="96" spans="1:46" ht="12" customHeight="1">
      <c r="A96" s="24"/>
      <c r="B96" s="24"/>
      <c r="C96" s="24"/>
      <c r="D96" s="24"/>
      <c r="E96" s="24"/>
      <c r="F96" s="24"/>
      <c r="G96" s="30" t="s">
        <v>288</v>
      </c>
      <c r="H96" s="30"/>
      <c r="I96" s="30"/>
      <c r="J96" s="30"/>
      <c r="K96" s="30"/>
      <c r="L96" s="79" t="s">
        <v>322</v>
      </c>
      <c r="M96" s="79"/>
      <c r="N96" s="79"/>
      <c r="O96" s="79"/>
      <c r="P96" s="79"/>
      <c r="Q96" s="79"/>
      <c r="R96" s="30" t="s">
        <v>323</v>
      </c>
      <c r="S96" s="30"/>
      <c r="T96" s="30"/>
      <c r="U96" s="30"/>
      <c r="V96" s="30"/>
      <c r="W96" s="30"/>
      <c r="X96" s="30"/>
      <c r="Y96" s="30"/>
      <c r="Z96" s="30"/>
      <c r="AA96" s="30"/>
      <c r="AB96" s="50">
        <v>835</v>
      </c>
      <c r="AC96" s="50"/>
      <c r="AD96" s="80">
        <v>0.6</v>
      </c>
      <c r="AE96" s="80"/>
      <c r="AF96" s="80"/>
      <c r="AG96" s="80"/>
      <c r="AH96" s="93">
        <v>2</v>
      </c>
      <c r="AI96" s="93"/>
      <c r="AJ96" s="29" t="s">
        <v>324</v>
      </c>
      <c r="AK96" s="29"/>
      <c r="AL96" s="29"/>
      <c r="AM96" s="29"/>
      <c r="AN96" s="86">
        <v>35141</v>
      </c>
      <c r="AO96" s="86"/>
      <c r="AP96" s="86"/>
      <c r="AQ96" s="86"/>
      <c r="AR96" s="86"/>
      <c r="AS96" s="86"/>
    </row>
    <row r="97" spans="1:45" ht="12" customHeight="1">
      <c r="A97" s="24"/>
      <c r="B97" s="24"/>
      <c r="C97" s="24"/>
      <c r="D97" s="24"/>
      <c r="E97" s="24"/>
      <c r="F97" s="24"/>
      <c r="G97" s="30" t="s">
        <v>288</v>
      </c>
      <c r="H97" s="30"/>
      <c r="I97" s="30"/>
      <c r="J97" s="30"/>
      <c r="K97" s="30"/>
      <c r="L97" s="79" t="s">
        <v>325</v>
      </c>
      <c r="M97" s="79"/>
      <c r="N97" s="79"/>
      <c r="O97" s="79"/>
      <c r="P97" s="79"/>
      <c r="Q97" s="79"/>
      <c r="R97" s="30" t="s">
        <v>326</v>
      </c>
      <c r="S97" s="30"/>
      <c r="T97" s="30"/>
      <c r="U97" s="30"/>
      <c r="V97" s="30"/>
      <c r="W97" s="30"/>
      <c r="X97" s="30"/>
      <c r="Y97" s="30"/>
      <c r="Z97" s="30"/>
      <c r="AA97" s="30"/>
      <c r="AB97" s="50">
        <v>837</v>
      </c>
      <c r="AC97" s="50"/>
      <c r="AD97" s="80">
        <v>0.56000000000000005</v>
      </c>
      <c r="AE97" s="80"/>
      <c r="AF97" s="80"/>
      <c r="AG97" s="80"/>
      <c r="AH97" s="93">
        <v>5</v>
      </c>
      <c r="AI97" s="93"/>
      <c r="AJ97" s="29" t="s">
        <v>327</v>
      </c>
      <c r="AK97" s="29"/>
      <c r="AL97" s="29"/>
      <c r="AM97" s="29"/>
      <c r="AN97" s="30" t="s">
        <v>328</v>
      </c>
      <c r="AO97" s="30"/>
      <c r="AP97" s="30"/>
      <c r="AQ97" s="30"/>
      <c r="AR97" s="30"/>
      <c r="AS97" s="30"/>
    </row>
    <row r="98" spans="1:45" ht="12" customHeight="1">
      <c r="A98" s="30" t="s">
        <v>329</v>
      </c>
      <c r="B98" s="30"/>
      <c r="C98" s="30"/>
      <c r="D98" s="30"/>
      <c r="E98" s="30"/>
      <c r="F98" s="30"/>
      <c r="G98" s="30" t="s">
        <v>288</v>
      </c>
      <c r="H98" s="30"/>
      <c r="I98" s="30"/>
      <c r="J98" s="30"/>
      <c r="K98" s="30"/>
      <c r="L98" s="79" t="s">
        <v>330</v>
      </c>
      <c r="M98" s="79"/>
      <c r="N98" s="79"/>
      <c r="O98" s="79"/>
      <c r="P98" s="79"/>
      <c r="Q98" s="79"/>
      <c r="R98" s="30" t="s">
        <v>331</v>
      </c>
      <c r="S98" s="30"/>
      <c r="T98" s="30"/>
      <c r="U98" s="30"/>
      <c r="V98" s="30"/>
      <c r="W98" s="30"/>
      <c r="X98" s="30"/>
      <c r="Y98" s="30"/>
      <c r="Z98" s="30"/>
      <c r="AA98" s="30"/>
      <c r="AB98" s="50">
        <v>431</v>
      </c>
      <c r="AC98" s="50"/>
      <c r="AD98" s="80">
        <v>0.42</v>
      </c>
      <c r="AE98" s="80"/>
      <c r="AF98" s="80"/>
      <c r="AG98" s="80"/>
      <c r="AH98" s="93">
        <v>2</v>
      </c>
      <c r="AI98" s="93"/>
      <c r="AJ98" s="29" t="s">
        <v>332</v>
      </c>
      <c r="AK98" s="29"/>
      <c r="AL98" s="29"/>
      <c r="AM98" s="29"/>
      <c r="AN98" s="86">
        <v>69170</v>
      </c>
      <c r="AO98" s="86"/>
      <c r="AP98" s="86"/>
      <c r="AQ98" s="86"/>
      <c r="AR98" s="86"/>
      <c r="AS98" s="86"/>
    </row>
    <row r="99" spans="1:45" ht="12" customHeight="1">
      <c r="A99" s="24"/>
      <c r="B99" s="24"/>
      <c r="C99" s="24"/>
      <c r="D99" s="24"/>
      <c r="E99" s="24"/>
      <c r="F99" s="24"/>
      <c r="G99" s="24"/>
      <c r="H99" s="24"/>
      <c r="I99" s="24"/>
      <c r="J99" s="24"/>
      <c r="K99" s="24"/>
      <c r="L99" s="66" t="s">
        <v>333</v>
      </c>
      <c r="M99" s="66"/>
      <c r="N99" s="66"/>
      <c r="O99" s="66"/>
      <c r="P99" s="66"/>
      <c r="Q99" s="66"/>
      <c r="R99" s="24"/>
      <c r="S99" s="24"/>
      <c r="T99" s="24"/>
      <c r="U99" s="24"/>
      <c r="V99" s="24"/>
      <c r="W99" s="24"/>
      <c r="X99" s="24"/>
      <c r="Y99" s="24"/>
      <c r="Z99" s="24"/>
      <c r="AA99" s="24"/>
      <c r="AB99" s="24"/>
      <c r="AC99" s="24"/>
      <c r="AD99" s="24"/>
      <c r="AE99" s="24"/>
      <c r="AF99" s="24"/>
      <c r="AG99" s="24"/>
      <c r="AH99" s="24"/>
      <c r="AI99" s="24"/>
      <c r="AJ99" s="24"/>
      <c r="AK99" s="24"/>
      <c r="AL99" s="24"/>
      <c r="AM99" s="24"/>
      <c r="AN99" s="24"/>
      <c r="AO99" s="24"/>
      <c r="AP99" s="24"/>
      <c r="AQ99" s="24"/>
      <c r="AR99" s="24"/>
      <c r="AS99" s="24"/>
    </row>
    <row r="100" spans="1:45" ht="12" customHeight="1">
      <c r="A100" s="78" t="s">
        <v>288</v>
      </c>
      <c r="B100" s="78"/>
      <c r="C100" s="78"/>
      <c r="D100" s="78"/>
      <c r="E100" s="78"/>
      <c r="F100" s="78"/>
      <c r="G100" s="78"/>
      <c r="H100" s="78"/>
      <c r="I100" s="78"/>
      <c r="J100" s="78"/>
      <c r="K100" s="78"/>
      <c r="L100" s="79" t="s">
        <v>334</v>
      </c>
      <c r="M100" s="79"/>
      <c r="N100" s="79"/>
      <c r="O100" s="79"/>
      <c r="P100" s="79"/>
      <c r="Q100" s="79"/>
      <c r="R100" s="30" t="s">
        <v>335</v>
      </c>
      <c r="S100" s="30"/>
      <c r="T100" s="30"/>
      <c r="U100" s="30"/>
      <c r="V100" s="30"/>
      <c r="W100" s="30"/>
      <c r="X100" s="30"/>
      <c r="Y100" s="30"/>
      <c r="Z100" s="30"/>
      <c r="AA100" s="30"/>
      <c r="AB100" s="50">
        <v>631</v>
      </c>
      <c r="AC100" s="50"/>
      <c r="AD100" s="80">
        <v>0.57999999999999996</v>
      </c>
      <c r="AE100" s="80"/>
      <c r="AF100" s="80"/>
      <c r="AG100" s="80"/>
      <c r="AH100" s="93">
        <v>2</v>
      </c>
      <c r="AI100" s="93"/>
      <c r="AJ100" s="29" t="s">
        <v>32</v>
      </c>
      <c r="AK100" s="29"/>
      <c r="AL100" s="29"/>
      <c r="AM100" s="29"/>
      <c r="AN100" s="86">
        <v>74170</v>
      </c>
      <c r="AO100" s="86"/>
      <c r="AP100" s="86"/>
      <c r="AQ100" s="86"/>
      <c r="AR100" s="86"/>
      <c r="AS100" s="86"/>
    </row>
    <row r="101" spans="1:45" ht="12" customHeight="1">
      <c r="A101" s="24"/>
      <c r="B101" s="24"/>
      <c r="C101" s="24"/>
      <c r="D101" s="24"/>
      <c r="E101" s="24"/>
      <c r="F101" s="24"/>
      <c r="G101" s="24"/>
      <c r="H101" s="24"/>
      <c r="I101" s="24"/>
      <c r="J101" s="24"/>
      <c r="K101" s="24"/>
      <c r="L101" s="66" t="s">
        <v>336</v>
      </c>
      <c r="M101" s="66"/>
      <c r="N101" s="66"/>
      <c r="O101" s="66"/>
      <c r="P101" s="66"/>
      <c r="Q101" s="66"/>
      <c r="R101" s="24"/>
      <c r="S101" s="24"/>
      <c r="T101" s="24"/>
      <c r="U101" s="24"/>
      <c r="V101" s="24"/>
      <c r="W101" s="24"/>
      <c r="X101" s="24"/>
      <c r="Y101" s="24"/>
      <c r="Z101" s="24"/>
      <c r="AA101" s="24"/>
      <c r="AB101" s="24"/>
      <c r="AC101" s="24"/>
      <c r="AD101" s="24"/>
      <c r="AE101" s="24"/>
      <c r="AF101" s="24"/>
      <c r="AG101" s="24"/>
      <c r="AH101" s="24"/>
      <c r="AI101" s="24"/>
      <c r="AJ101" s="24"/>
      <c r="AK101" s="24"/>
      <c r="AL101" s="24"/>
      <c r="AM101" s="24"/>
      <c r="AN101" s="24"/>
      <c r="AO101" s="24"/>
      <c r="AP101" s="24"/>
      <c r="AQ101" s="24"/>
      <c r="AR101" s="24"/>
      <c r="AS101" s="24"/>
    </row>
    <row r="102" spans="1:45" ht="12" customHeight="1">
      <c r="A102" s="24"/>
      <c r="B102" s="24"/>
      <c r="C102" s="24"/>
      <c r="D102" s="24"/>
      <c r="E102" s="24"/>
      <c r="F102" s="24"/>
      <c r="G102" s="30" t="s">
        <v>288</v>
      </c>
      <c r="H102" s="30"/>
      <c r="I102" s="30"/>
      <c r="J102" s="30"/>
      <c r="K102" s="30"/>
      <c r="L102" s="79" t="s">
        <v>337</v>
      </c>
      <c r="M102" s="79"/>
      <c r="N102" s="79"/>
      <c r="O102" s="79"/>
      <c r="P102" s="79"/>
      <c r="Q102" s="79"/>
      <c r="R102" s="30" t="s">
        <v>338</v>
      </c>
      <c r="S102" s="30"/>
      <c r="T102" s="30"/>
      <c r="U102" s="30"/>
      <c r="V102" s="30"/>
      <c r="W102" s="30"/>
      <c r="X102" s="30"/>
      <c r="Y102" s="30"/>
      <c r="Z102" s="30"/>
      <c r="AA102" s="30"/>
      <c r="AB102" s="50">
        <v>807</v>
      </c>
      <c r="AC102" s="50"/>
      <c r="AD102" s="80">
        <v>0.59</v>
      </c>
      <c r="AE102" s="80"/>
      <c r="AF102" s="80"/>
      <c r="AG102" s="80"/>
      <c r="AH102" s="93">
        <v>1</v>
      </c>
      <c r="AI102" s="93"/>
      <c r="AJ102" s="29" t="s">
        <v>339</v>
      </c>
      <c r="AK102" s="29"/>
      <c r="AL102" s="29"/>
      <c r="AM102" s="29"/>
      <c r="AN102" s="50">
        <v>91</v>
      </c>
      <c r="AO102" s="50"/>
      <c r="AP102" s="50"/>
      <c r="AQ102" s="50"/>
      <c r="AR102" s="50"/>
      <c r="AS102" s="50"/>
    </row>
    <row r="103" spans="1:45" ht="12" customHeight="1">
      <c r="A103" s="24"/>
      <c r="B103" s="24"/>
      <c r="C103" s="24"/>
      <c r="D103" s="24"/>
      <c r="E103" s="24"/>
      <c r="F103" s="24"/>
      <c r="G103" s="30" t="s">
        <v>288</v>
      </c>
      <c r="H103" s="30"/>
      <c r="I103" s="30"/>
      <c r="J103" s="30"/>
      <c r="K103" s="30"/>
      <c r="L103" s="79" t="s">
        <v>340</v>
      </c>
      <c r="M103" s="79"/>
      <c r="N103" s="79"/>
      <c r="O103" s="79"/>
      <c r="P103" s="79"/>
      <c r="Q103" s="79"/>
      <c r="R103" s="30" t="s">
        <v>341</v>
      </c>
      <c r="S103" s="30"/>
      <c r="T103" s="30"/>
      <c r="U103" s="30"/>
      <c r="V103" s="30"/>
      <c r="W103" s="30"/>
      <c r="X103" s="30"/>
      <c r="Y103" s="30"/>
      <c r="Z103" s="30"/>
      <c r="AA103" s="30"/>
      <c r="AB103" s="50">
        <v>820</v>
      </c>
      <c r="AC103" s="50"/>
      <c r="AD103" s="80">
        <v>0.56000000000000005</v>
      </c>
      <c r="AE103" s="80"/>
      <c r="AF103" s="80"/>
      <c r="AG103" s="80"/>
      <c r="AH103" s="93">
        <v>1</v>
      </c>
      <c r="AI103" s="93"/>
      <c r="AJ103" s="29" t="s">
        <v>342</v>
      </c>
      <c r="AK103" s="29"/>
      <c r="AL103" s="29"/>
      <c r="AM103" s="29"/>
      <c r="AN103" s="50">
        <v>33</v>
      </c>
      <c r="AO103" s="50"/>
      <c r="AP103" s="50"/>
      <c r="AQ103" s="50"/>
      <c r="AR103" s="50"/>
      <c r="AS103" s="50"/>
    </row>
    <row r="104" spans="1:45" ht="12" customHeight="1">
      <c r="A104" s="24"/>
      <c r="B104" s="24"/>
      <c r="C104" s="24"/>
      <c r="D104" s="24"/>
      <c r="E104" s="24"/>
      <c r="F104" s="24"/>
      <c r="G104" s="30" t="s">
        <v>288</v>
      </c>
      <c r="H104" s="30"/>
      <c r="I104" s="30"/>
      <c r="J104" s="30"/>
      <c r="K104" s="30"/>
      <c r="L104" s="79" t="s">
        <v>343</v>
      </c>
      <c r="M104" s="79"/>
      <c r="N104" s="79"/>
      <c r="O104" s="79"/>
      <c r="P104" s="79"/>
      <c r="Q104" s="79"/>
      <c r="R104" s="30" t="s">
        <v>344</v>
      </c>
      <c r="S104" s="30"/>
      <c r="T104" s="30"/>
      <c r="U104" s="30"/>
      <c r="V104" s="30"/>
      <c r="W104" s="30"/>
      <c r="X104" s="30"/>
      <c r="Y104" s="30"/>
      <c r="Z104" s="30"/>
      <c r="AA104" s="30"/>
      <c r="AB104" s="50">
        <v>841</v>
      </c>
      <c r="AC104" s="50"/>
      <c r="AD104" s="80">
        <v>0.59</v>
      </c>
      <c r="AE104" s="80"/>
      <c r="AF104" s="80"/>
      <c r="AG104" s="80"/>
      <c r="AH104" s="93">
        <v>1</v>
      </c>
      <c r="AI104" s="93"/>
      <c r="AJ104" s="29" t="s">
        <v>345</v>
      </c>
      <c r="AK104" s="29"/>
      <c r="AL104" s="29"/>
      <c r="AM104" s="29"/>
      <c r="AN104" s="50">
        <v>165</v>
      </c>
      <c r="AO104" s="50"/>
      <c r="AP104" s="50"/>
      <c r="AQ104" s="50"/>
      <c r="AR104" s="50"/>
      <c r="AS104" s="50"/>
    </row>
    <row r="105" spans="1:45" ht="12" customHeight="1">
      <c r="A105" s="30" t="s">
        <v>346</v>
      </c>
      <c r="B105" s="30"/>
      <c r="C105" s="30"/>
      <c r="D105" s="30"/>
      <c r="E105" s="30"/>
      <c r="F105" s="30"/>
      <c r="G105" s="30" t="s">
        <v>346</v>
      </c>
      <c r="H105" s="30"/>
      <c r="I105" s="30"/>
      <c r="J105" s="30"/>
      <c r="K105" s="30"/>
      <c r="L105" s="79" t="s">
        <v>347</v>
      </c>
      <c r="M105" s="79"/>
      <c r="N105" s="79"/>
      <c r="O105" s="79"/>
      <c r="P105" s="79"/>
      <c r="Q105" s="79"/>
      <c r="R105" s="30" t="s">
        <v>348</v>
      </c>
      <c r="S105" s="30"/>
      <c r="T105" s="30"/>
      <c r="U105" s="30"/>
      <c r="V105" s="30"/>
      <c r="W105" s="30"/>
      <c r="X105" s="30"/>
      <c r="Y105" s="30"/>
      <c r="Z105" s="30"/>
      <c r="AA105" s="30"/>
      <c r="AB105" s="50">
        <v>611</v>
      </c>
      <c r="AC105" s="50"/>
      <c r="AD105" s="80">
        <v>0.46</v>
      </c>
      <c r="AE105" s="80"/>
      <c r="AF105" s="80"/>
      <c r="AG105" s="80"/>
      <c r="AH105" s="93">
        <v>6</v>
      </c>
      <c r="AI105" s="93"/>
      <c r="AJ105" s="29" t="s">
        <v>324</v>
      </c>
      <c r="AK105" s="29"/>
      <c r="AL105" s="29"/>
      <c r="AM105" s="29"/>
      <c r="AN105" s="30" t="s">
        <v>349</v>
      </c>
      <c r="AO105" s="30"/>
      <c r="AP105" s="30"/>
      <c r="AQ105" s="30"/>
      <c r="AR105" s="30"/>
      <c r="AS105" s="30"/>
    </row>
    <row r="106" spans="1:45" ht="25.5" customHeight="1">
      <c r="A106" s="94" t="s">
        <v>350</v>
      </c>
      <c r="B106" s="94"/>
      <c r="C106" s="94"/>
      <c r="D106" s="94"/>
      <c r="E106" s="94"/>
      <c r="F106" s="94"/>
      <c r="G106" s="94" t="s">
        <v>351</v>
      </c>
      <c r="H106" s="94"/>
      <c r="I106" s="94"/>
      <c r="J106" s="94"/>
      <c r="K106" s="94"/>
      <c r="L106" s="31" t="s">
        <v>352</v>
      </c>
      <c r="M106" s="31"/>
      <c r="N106" s="31"/>
      <c r="O106" s="31"/>
      <c r="P106" s="31"/>
      <c r="Q106" s="31"/>
      <c r="R106" s="94" t="s">
        <v>353</v>
      </c>
      <c r="S106" s="94"/>
      <c r="T106" s="94"/>
      <c r="U106" s="94"/>
      <c r="V106" s="94"/>
      <c r="W106" s="94"/>
      <c r="X106" s="94"/>
      <c r="Y106" s="94"/>
      <c r="Z106" s="94"/>
      <c r="AA106" s="94"/>
      <c r="AB106" s="96">
        <v>332</v>
      </c>
      <c r="AC106" s="96"/>
      <c r="AD106" s="97">
        <v>0.33</v>
      </c>
      <c r="AE106" s="97"/>
      <c r="AF106" s="97"/>
      <c r="AG106" s="97"/>
      <c r="AH106" s="98">
        <v>2</v>
      </c>
      <c r="AI106" s="98"/>
      <c r="AJ106" s="99" t="s">
        <v>354</v>
      </c>
      <c r="AK106" s="99"/>
      <c r="AL106" s="99"/>
      <c r="AM106" s="99"/>
      <c r="AN106" s="101">
        <v>21172</v>
      </c>
      <c r="AO106" s="101"/>
      <c r="AP106" s="101"/>
      <c r="AQ106" s="101"/>
      <c r="AR106" s="101"/>
      <c r="AS106" s="101"/>
    </row>
    <row r="107" spans="1:45" ht="25.5" customHeight="1">
      <c r="A107" s="49" t="s">
        <v>355</v>
      </c>
      <c r="B107" s="49"/>
      <c r="C107" s="49"/>
      <c r="D107" s="49"/>
      <c r="E107" s="49"/>
      <c r="F107" s="49"/>
      <c r="G107" s="94" t="s">
        <v>355</v>
      </c>
      <c r="H107" s="94"/>
      <c r="I107" s="94"/>
      <c r="J107" s="94"/>
      <c r="K107" s="94"/>
      <c r="L107" s="95" t="s">
        <v>356</v>
      </c>
      <c r="M107" s="95"/>
      <c r="N107" s="95"/>
      <c r="O107" s="95"/>
      <c r="P107" s="95"/>
      <c r="Q107" s="95"/>
      <c r="R107" s="15" t="s">
        <v>357</v>
      </c>
      <c r="S107" s="15"/>
      <c r="T107" s="15"/>
      <c r="U107" s="15"/>
      <c r="V107" s="15"/>
      <c r="W107" s="15"/>
      <c r="X107" s="15"/>
      <c r="Y107" s="15"/>
      <c r="Z107" s="15"/>
      <c r="AA107" s="15"/>
      <c r="AB107" s="96">
        <v>951</v>
      </c>
      <c r="AC107" s="96"/>
      <c r="AD107" s="97">
        <v>0.32</v>
      </c>
      <c r="AE107" s="97"/>
      <c r="AF107" s="97"/>
      <c r="AG107" s="97"/>
      <c r="AH107" s="98">
        <v>7</v>
      </c>
      <c r="AI107" s="98"/>
      <c r="AJ107" s="99" t="s">
        <v>113</v>
      </c>
      <c r="AK107" s="99"/>
      <c r="AL107" s="99"/>
      <c r="AM107" s="99"/>
      <c r="AN107" s="94" t="s">
        <v>358</v>
      </c>
      <c r="AO107" s="94"/>
      <c r="AP107" s="94"/>
      <c r="AQ107" s="94"/>
      <c r="AR107" s="94"/>
      <c r="AS107" s="94"/>
    </row>
    <row r="108" spans="1:45" ht="39" customHeight="1">
      <c r="A108" s="100" t="s">
        <v>359</v>
      </c>
      <c r="B108" s="100"/>
      <c r="C108" s="100"/>
      <c r="D108" s="100"/>
      <c r="E108" s="100"/>
      <c r="F108" s="100"/>
      <c r="G108" s="15" t="s">
        <v>360</v>
      </c>
      <c r="H108" s="15"/>
      <c r="I108" s="15"/>
      <c r="J108" s="15"/>
      <c r="K108" s="15"/>
      <c r="L108" s="15" t="s">
        <v>361</v>
      </c>
      <c r="M108" s="15"/>
      <c r="N108" s="15"/>
      <c r="O108" s="15"/>
      <c r="P108" s="15"/>
      <c r="Q108" s="15"/>
      <c r="R108" s="15" t="s">
        <v>362</v>
      </c>
      <c r="S108" s="15"/>
      <c r="T108" s="15"/>
      <c r="U108" s="15"/>
      <c r="V108" s="15"/>
      <c r="W108" s="15"/>
      <c r="X108" s="15"/>
      <c r="Y108" s="15"/>
      <c r="Z108" s="15"/>
      <c r="AA108" s="15"/>
      <c r="AB108" s="15" t="s">
        <v>363</v>
      </c>
      <c r="AC108" s="15"/>
      <c r="AD108" s="15" t="s">
        <v>364</v>
      </c>
      <c r="AE108" s="15"/>
      <c r="AF108" s="15"/>
      <c r="AG108" s="15"/>
      <c r="AH108" s="15" t="s">
        <v>365</v>
      </c>
      <c r="AI108" s="15"/>
      <c r="AJ108" s="51" t="s">
        <v>366</v>
      </c>
      <c r="AK108" s="51"/>
      <c r="AL108" s="51"/>
      <c r="AM108" s="51"/>
      <c r="AN108" s="15" t="s">
        <v>367</v>
      </c>
      <c r="AO108" s="15"/>
      <c r="AP108" s="15"/>
      <c r="AQ108" s="15"/>
      <c r="AR108" s="15"/>
      <c r="AS108" s="15"/>
    </row>
    <row r="109" spans="1:45" ht="12" customHeight="1">
      <c r="A109" s="24"/>
      <c r="B109" s="24"/>
      <c r="C109" s="24"/>
      <c r="D109" s="24"/>
      <c r="E109" s="24"/>
      <c r="F109" s="24"/>
      <c r="G109" s="30" t="s">
        <v>359</v>
      </c>
      <c r="H109" s="30"/>
      <c r="I109" s="30"/>
      <c r="J109" s="30"/>
      <c r="K109" s="30"/>
      <c r="L109" s="79" t="s">
        <v>368</v>
      </c>
      <c r="M109" s="79"/>
      <c r="N109" s="79"/>
      <c r="O109" s="79"/>
      <c r="P109" s="79"/>
      <c r="Q109" s="79"/>
      <c r="R109" s="30" t="s">
        <v>369</v>
      </c>
      <c r="S109" s="30"/>
      <c r="T109" s="30"/>
      <c r="U109" s="30"/>
      <c r="V109" s="30"/>
      <c r="W109" s="30"/>
      <c r="X109" s="30"/>
      <c r="Y109" s="30"/>
      <c r="Z109" s="30"/>
      <c r="AA109" s="30"/>
      <c r="AB109" s="50">
        <v>655</v>
      </c>
      <c r="AC109" s="50"/>
      <c r="AD109" s="80">
        <v>0.4</v>
      </c>
      <c r="AE109" s="80"/>
      <c r="AF109" s="80"/>
      <c r="AG109" s="80"/>
      <c r="AH109" s="93">
        <v>1</v>
      </c>
      <c r="AI109" s="93"/>
      <c r="AJ109" s="29" t="s">
        <v>370</v>
      </c>
      <c r="AK109" s="29"/>
      <c r="AL109" s="29"/>
      <c r="AM109" s="29"/>
      <c r="AN109" s="50">
        <v>85</v>
      </c>
      <c r="AO109" s="50"/>
      <c r="AP109" s="50"/>
      <c r="AQ109" s="50"/>
      <c r="AR109" s="50"/>
      <c r="AS109" s="50"/>
    </row>
    <row r="110" spans="1:45" ht="12" customHeight="1">
      <c r="A110" s="24"/>
      <c r="B110" s="24"/>
      <c r="C110" s="24"/>
      <c r="D110" s="24"/>
      <c r="E110" s="24"/>
      <c r="F110" s="24"/>
      <c r="G110" s="30" t="s">
        <v>359</v>
      </c>
      <c r="H110" s="30"/>
      <c r="I110" s="30"/>
      <c r="J110" s="30"/>
      <c r="K110" s="30"/>
      <c r="L110" s="79" t="s">
        <v>371</v>
      </c>
      <c r="M110" s="79"/>
      <c r="N110" s="79"/>
      <c r="O110" s="79"/>
      <c r="P110" s="79"/>
      <c r="Q110" s="79"/>
      <c r="R110" s="30" t="s">
        <v>372</v>
      </c>
      <c r="S110" s="30"/>
      <c r="T110" s="30"/>
      <c r="U110" s="30"/>
      <c r="V110" s="30"/>
      <c r="W110" s="30"/>
      <c r="X110" s="30"/>
      <c r="Y110" s="30"/>
      <c r="Z110" s="30"/>
      <c r="AA110" s="30"/>
      <c r="AB110" s="50">
        <v>653</v>
      </c>
      <c r="AC110" s="50"/>
      <c r="AD110" s="80">
        <v>0.42</v>
      </c>
      <c r="AE110" s="80"/>
      <c r="AF110" s="80"/>
      <c r="AG110" s="80"/>
      <c r="AH110" s="93">
        <v>1</v>
      </c>
      <c r="AI110" s="93"/>
      <c r="AJ110" s="29" t="s">
        <v>373</v>
      </c>
      <c r="AK110" s="29"/>
      <c r="AL110" s="29"/>
      <c r="AM110" s="29"/>
      <c r="AN110" s="50">
        <v>150</v>
      </c>
      <c r="AO110" s="50"/>
      <c r="AP110" s="50"/>
      <c r="AQ110" s="50"/>
      <c r="AR110" s="50"/>
      <c r="AS110" s="50"/>
    </row>
    <row r="111" spans="1:45" ht="13.5" customHeight="1">
      <c r="A111" s="15" t="s">
        <v>374</v>
      </c>
      <c r="B111" s="15"/>
      <c r="C111" s="15"/>
      <c r="D111" s="15"/>
      <c r="E111" s="15"/>
      <c r="F111" s="15"/>
      <c r="G111" s="30" t="s">
        <v>375</v>
      </c>
      <c r="H111" s="30"/>
      <c r="I111" s="30"/>
      <c r="J111" s="30"/>
      <c r="K111" s="30"/>
      <c r="L111" s="79" t="s">
        <v>376</v>
      </c>
      <c r="M111" s="79"/>
      <c r="N111" s="79"/>
      <c r="O111" s="79"/>
      <c r="P111" s="79"/>
      <c r="Q111" s="79"/>
      <c r="R111" s="30" t="s">
        <v>377</v>
      </c>
      <c r="S111" s="30"/>
      <c r="T111" s="30"/>
      <c r="U111" s="30"/>
      <c r="V111" s="30"/>
      <c r="W111" s="30"/>
      <c r="X111" s="30"/>
      <c r="Y111" s="30"/>
      <c r="Z111" s="30"/>
      <c r="AA111" s="30"/>
      <c r="AB111" s="50">
        <v>543</v>
      </c>
      <c r="AC111" s="50"/>
      <c r="AD111" s="80">
        <v>0.45</v>
      </c>
      <c r="AE111" s="80"/>
      <c r="AF111" s="80"/>
      <c r="AG111" s="80"/>
      <c r="AH111" s="93">
        <v>4</v>
      </c>
      <c r="AI111" s="93"/>
      <c r="AJ111" s="29" t="s">
        <v>378</v>
      </c>
      <c r="AK111" s="29"/>
      <c r="AL111" s="29"/>
      <c r="AM111" s="29"/>
      <c r="AN111" s="86">
        <v>103133148204</v>
      </c>
      <c r="AO111" s="86"/>
      <c r="AP111" s="86"/>
      <c r="AQ111" s="86"/>
      <c r="AR111" s="86"/>
      <c r="AS111" s="86"/>
    </row>
    <row r="112" spans="1:45" ht="12" customHeight="1">
      <c r="A112" s="24"/>
      <c r="B112" s="24"/>
      <c r="C112" s="24"/>
      <c r="D112" s="24"/>
      <c r="E112" s="24"/>
      <c r="F112" s="24"/>
      <c r="G112" s="30" t="s">
        <v>375</v>
      </c>
      <c r="H112" s="30"/>
      <c r="I112" s="30"/>
      <c r="J112" s="30"/>
      <c r="K112" s="30"/>
      <c r="L112" s="79" t="s">
        <v>379</v>
      </c>
      <c r="M112" s="79"/>
      <c r="N112" s="79"/>
      <c r="O112" s="79"/>
      <c r="P112" s="79"/>
      <c r="Q112" s="79"/>
      <c r="R112" s="30" t="s">
        <v>380</v>
      </c>
      <c r="S112" s="30"/>
      <c r="T112" s="30"/>
      <c r="U112" s="30"/>
      <c r="V112" s="30"/>
      <c r="W112" s="30"/>
      <c r="X112" s="30"/>
      <c r="Y112" s="30"/>
      <c r="Z112" s="30"/>
      <c r="AA112" s="30"/>
      <c r="AB112" s="50">
        <v>544</v>
      </c>
      <c r="AC112" s="50"/>
      <c r="AD112" s="80">
        <v>0.53</v>
      </c>
      <c r="AE112" s="80"/>
      <c r="AF112" s="80"/>
      <c r="AG112" s="80"/>
      <c r="AH112" s="93">
        <v>3</v>
      </c>
      <c r="AI112" s="93"/>
      <c r="AJ112" s="29" t="s">
        <v>254</v>
      </c>
      <c r="AK112" s="29"/>
      <c r="AL112" s="29"/>
      <c r="AM112" s="29"/>
      <c r="AN112" s="86">
        <v>33103206</v>
      </c>
      <c r="AO112" s="86"/>
      <c r="AP112" s="86"/>
      <c r="AQ112" s="86"/>
      <c r="AR112" s="86"/>
      <c r="AS112" s="86"/>
    </row>
    <row r="113" spans="1:49" ht="12" customHeight="1">
      <c r="A113" s="24"/>
      <c r="B113" s="24"/>
      <c r="C113" s="24"/>
      <c r="D113" s="24"/>
      <c r="E113" s="24"/>
      <c r="F113" s="24"/>
      <c r="G113" s="30" t="s">
        <v>375</v>
      </c>
      <c r="H113" s="30"/>
      <c r="I113" s="30"/>
      <c r="J113" s="30"/>
      <c r="K113" s="30"/>
      <c r="L113" s="15" t="s">
        <v>381</v>
      </c>
      <c r="M113" s="15"/>
      <c r="N113" s="15"/>
      <c r="O113" s="15"/>
      <c r="P113" s="15"/>
      <c r="Q113" s="15"/>
      <c r="R113" s="30" t="s">
        <v>382</v>
      </c>
      <c r="S113" s="30"/>
      <c r="T113" s="30"/>
      <c r="U113" s="30"/>
      <c r="V113" s="30"/>
      <c r="W113" s="30"/>
      <c r="X113" s="30"/>
      <c r="Y113" s="30"/>
      <c r="Z113" s="30"/>
      <c r="AA113" s="30"/>
      <c r="AB113" s="50">
        <v>540</v>
      </c>
      <c r="AC113" s="50"/>
      <c r="AD113" s="80">
        <v>0.51</v>
      </c>
      <c r="AE113" s="80"/>
      <c r="AF113" s="80"/>
      <c r="AG113" s="80"/>
      <c r="AH113" s="93">
        <v>2</v>
      </c>
      <c r="AI113" s="93"/>
      <c r="AJ113" s="29" t="s">
        <v>383</v>
      </c>
      <c r="AK113" s="29"/>
      <c r="AL113" s="29"/>
      <c r="AM113" s="29"/>
      <c r="AN113" s="86">
        <v>138172</v>
      </c>
      <c r="AO113" s="86"/>
      <c r="AP113" s="86"/>
      <c r="AQ113" s="86"/>
      <c r="AR113" s="86"/>
      <c r="AS113" s="86"/>
    </row>
    <row r="114" spans="1:49" ht="28.5" customHeight="1">
      <c r="A114" s="15" t="s">
        <v>384</v>
      </c>
      <c r="B114" s="15"/>
      <c r="C114" s="15"/>
      <c r="D114" s="15"/>
      <c r="E114" s="15"/>
      <c r="F114" s="15"/>
      <c r="G114" s="15" t="s">
        <v>385</v>
      </c>
      <c r="H114" s="15"/>
      <c r="I114" s="15"/>
      <c r="J114" s="15"/>
      <c r="K114" s="15"/>
      <c r="L114" s="15" t="s">
        <v>386</v>
      </c>
      <c r="M114" s="15"/>
      <c r="N114" s="15"/>
      <c r="O114" s="15"/>
      <c r="P114" s="15"/>
      <c r="Q114" s="15"/>
      <c r="R114" s="15" t="s">
        <v>387</v>
      </c>
      <c r="S114" s="15"/>
      <c r="T114" s="15"/>
      <c r="U114" s="15"/>
      <c r="V114" s="15"/>
      <c r="W114" s="15"/>
      <c r="X114" s="15"/>
      <c r="Y114" s="15"/>
      <c r="Z114" s="15"/>
      <c r="AA114" s="15"/>
      <c r="AB114" s="15" t="s">
        <v>388</v>
      </c>
      <c r="AC114" s="15"/>
      <c r="AD114" s="15" t="s">
        <v>389</v>
      </c>
      <c r="AE114" s="15"/>
      <c r="AF114" s="15"/>
      <c r="AG114" s="15"/>
      <c r="AH114" s="23" t="s">
        <v>390</v>
      </c>
      <c r="AI114" s="23"/>
      <c r="AJ114" s="51" t="s">
        <v>391</v>
      </c>
      <c r="AK114" s="51"/>
      <c r="AL114" s="51"/>
      <c r="AM114" s="51"/>
      <c r="AN114" s="15" t="s">
        <v>392</v>
      </c>
      <c r="AO114" s="15"/>
      <c r="AP114" s="15"/>
      <c r="AQ114" s="15"/>
      <c r="AR114" s="15"/>
      <c r="AS114" s="15"/>
    </row>
    <row r="115" spans="1:49" ht="39.75" customHeight="1">
      <c r="A115" s="91" t="s">
        <v>393</v>
      </c>
      <c r="B115" s="91"/>
      <c r="C115" s="91"/>
      <c r="D115" s="91"/>
      <c r="E115" s="91"/>
      <c r="F115" s="91"/>
      <c r="G115" s="91"/>
      <c r="H115" s="91"/>
      <c r="I115" s="91"/>
      <c r="J115" s="91"/>
      <c r="K115" s="91"/>
      <c r="L115" s="82" t="s">
        <v>394</v>
      </c>
      <c r="M115" s="82"/>
      <c r="N115" s="82"/>
      <c r="O115" s="82"/>
      <c r="P115" s="82"/>
      <c r="Q115" s="82"/>
      <c r="R115" s="82" t="s">
        <v>395</v>
      </c>
      <c r="S115" s="82"/>
      <c r="T115" s="82"/>
      <c r="U115" s="82"/>
      <c r="V115" s="82"/>
      <c r="W115" s="82"/>
      <c r="X115" s="82"/>
      <c r="Y115" s="82"/>
      <c r="Z115" s="82"/>
      <c r="AA115" s="82"/>
      <c r="AB115" s="82" t="s">
        <v>396</v>
      </c>
      <c r="AC115" s="82"/>
      <c r="AD115" s="82" t="s">
        <v>397</v>
      </c>
      <c r="AE115" s="82"/>
      <c r="AF115" s="82"/>
      <c r="AG115" s="82"/>
      <c r="AH115" s="57" t="s">
        <v>398</v>
      </c>
      <c r="AI115" s="57"/>
      <c r="AJ115" s="56" t="s">
        <v>399</v>
      </c>
      <c r="AK115" s="56"/>
      <c r="AL115" s="56"/>
      <c r="AM115" s="56"/>
      <c r="AN115" s="82" t="s">
        <v>400</v>
      </c>
      <c r="AO115" s="82"/>
      <c r="AP115" s="82"/>
      <c r="AQ115" s="82"/>
      <c r="AR115" s="82"/>
      <c r="AS115" s="82"/>
    </row>
    <row r="116" spans="1:49" ht="12" customHeight="1">
      <c r="A116" s="92" t="s">
        <v>0</v>
      </c>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c r="AR116" s="92"/>
      <c r="AS116" s="92"/>
      <c r="AT116" s="92"/>
      <c r="AU116" s="92"/>
      <c r="AV116" s="92"/>
      <c r="AW116" s="92"/>
    </row>
    <row r="117" spans="1:49" ht="20.45" customHeight="1">
      <c r="A117" s="82" t="s">
        <v>401</v>
      </c>
      <c r="B117" s="82"/>
      <c r="C117" s="82"/>
      <c r="D117" s="82"/>
      <c r="E117" s="82"/>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row>
    <row r="118" spans="1:49" ht="41.45" customHeight="1">
      <c r="A118" s="73" t="s">
        <v>2</v>
      </c>
      <c r="B118" s="73"/>
      <c r="C118" s="73"/>
      <c r="D118" s="73"/>
      <c r="E118" s="73"/>
      <c r="F118" s="74" t="s">
        <v>402</v>
      </c>
      <c r="G118" s="74"/>
      <c r="H118" s="74"/>
      <c r="I118" s="74"/>
      <c r="J118" s="74"/>
      <c r="K118" s="74"/>
      <c r="L118" s="73" t="s">
        <v>3</v>
      </c>
      <c r="M118" s="73"/>
      <c r="N118" s="73"/>
      <c r="O118" s="73"/>
      <c r="P118" s="73"/>
      <c r="Q118" s="73"/>
      <c r="R118" s="73" t="s">
        <v>4</v>
      </c>
      <c r="S118" s="73"/>
      <c r="T118" s="73"/>
      <c r="U118" s="73"/>
      <c r="V118" s="73"/>
      <c r="W118" s="73"/>
      <c r="X118" s="73"/>
      <c r="Y118" s="73"/>
      <c r="Z118" s="73"/>
      <c r="AA118" s="73"/>
      <c r="AB118" s="88" t="s">
        <v>5</v>
      </c>
      <c r="AC118" s="88"/>
      <c r="AD118" s="73" t="s">
        <v>6</v>
      </c>
      <c r="AE118" s="73"/>
      <c r="AF118" s="73"/>
      <c r="AG118" s="73"/>
      <c r="AH118" s="88" t="s">
        <v>403</v>
      </c>
      <c r="AI118" s="88"/>
      <c r="AJ118" s="88"/>
      <c r="AK118" s="88"/>
      <c r="AL118" s="88"/>
      <c r="AM118" s="88"/>
      <c r="AN118" s="73" t="s">
        <v>9</v>
      </c>
      <c r="AO118" s="73"/>
      <c r="AP118" s="73"/>
      <c r="AQ118" s="73"/>
      <c r="AR118" s="73"/>
      <c r="AS118" s="73"/>
    </row>
    <row r="119" spans="1:49" ht="24.75" customHeight="1">
      <c r="A119" s="22" t="s">
        <v>404</v>
      </c>
      <c r="B119" s="22"/>
      <c r="C119" s="22"/>
      <c r="D119" s="22"/>
      <c r="E119" s="22"/>
      <c r="F119" s="64" t="s">
        <v>405</v>
      </c>
      <c r="G119" s="64"/>
      <c r="H119" s="64"/>
      <c r="I119" s="64"/>
      <c r="J119" s="64"/>
      <c r="K119" s="64"/>
      <c r="L119" s="89" t="s">
        <v>406</v>
      </c>
      <c r="M119" s="89"/>
      <c r="N119" s="89"/>
      <c r="O119" s="89"/>
      <c r="P119" s="89"/>
      <c r="Q119" s="89"/>
      <c r="R119" s="37" t="s">
        <v>407</v>
      </c>
      <c r="S119" s="37"/>
      <c r="T119" s="37"/>
      <c r="U119" s="37"/>
      <c r="V119" s="37"/>
      <c r="W119" s="37"/>
      <c r="X119" s="37"/>
      <c r="Y119" s="37"/>
      <c r="Z119" s="37"/>
      <c r="AA119" s="37"/>
      <c r="AB119" s="62">
        <v>742</v>
      </c>
      <c r="AC119" s="62"/>
      <c r="AD119" s="90">
        <v>0.37</v>
      </c>
      <c r="AE119" s="90"/>
      <c r="AF119" s="90"/>
      <c r="AG119" s="90"/>
      <c r="AH119" s="64" t="s">
        <v>408</v>
      </c>
      <c r="AI119" s="64"/>
      <c r="AJ119" s="64"/>
      <c r="AK119" s="64"/>
      <c r="AL119" s="64"/>
      <c r="AM119" s="64"/>
      <c r="AN119" s="62">
        <v>26</v>
      </c>
      <c r="AO119" s="62"/>
      <c r="AP119" s="62"/>
      <c r="AQ119" s="62"/>
      <c r="AR119" s="62"/>
      <c r="AS119" s="62"/>
    </row>
    <row r="120" spans="1:49" ht="23.1" customHeight="1">
      <c r="A120" s="87"/>
      <c r="B120" s="87"/>
      <c r="C120" s="87"/>
      <c r="D120" s="87"/>
      <c r="E120" s="87"/>
      <c r="F120" s="49" t="s">
        <v>405</v>
      </c>
      <c r="G120" s="49"/>
      <c r="H120" s="49"/>
      <c r="I120" s="49"/>
      <c r="J120" s="49"/>
      <c r="K120" s="49"/>
      <c r="L120" s="79" t="s">
        <v>409</v>
      </c>
      <c r="M120" s="79"/>
      <c r="N120" s="79"/>
      <c r="O120" s="79"/>
      <c r="P120" s="79"/>
      <c r="Q120" s="79"/>
      <c r="R120" s="30" t="s">
        <v>410</v>
      </c>
      <c r="S120" s="30"/>
      <c r="T120" s="30"/>
      <c r="U120" s="30"/>
      <c r="V120" s="30"/>
      <c r="W120" s="30"/>
      <c r="X120" s="30"/>
      <c r="Y120" s="30"/>
      <c r="Z120" s="30"/>
      <c r="AA120" s="30"/>
      <c r="AB120" s="50">
        <v>743</v>
      </c>
      <c r="AC120" s="50"/>
      <c r="AD120" s="80">
        <v>0.36</v>
      </c>
      <c r="AE120" s="80"/>
      <c r="AF120" s="80"/>
      <c r="AG120" s="80"/>
      <c r="AH120" s="49" t="s">
        <v>411</v>
      </c>
      <c r="AI120" s="49"/>
      <c r="AJ120" s="49"/>
      <c r="AK120" s="49"/>
      <c r="AL120" s="49"/>
      <c r="AM120" s="49"/>
      <c r="AN120" s="86">
        <v>5.71011031221382E+16</v>
      </c>
      <c r="AO120" s="86"/>
      <c r="AP120" s="86"/>
      <c r="AQ120" s="86"/>
      <c r="AR120" s="86"/>
      <c r="AS120" s="86"/>
    </row>
    <row r="121" spans="1:49" ht="12" customHeight="1">
      <c r="A121" s="24"/>
      <c r="B121" s="24"/>
      <c r="C121" s="24"/>
      <c r="D121" s="24"/>
      <c r="E121" s="24"/>
      <c r="F121" s="49" t="s">
        <v>405</v>
      </c>
      <c r="G121" s="49"/>
      <c r="H121" s="49"/>
      <c r="I121" s="49"/>
      <c r="J121" s="49"/>
      <c r="K121" s="49"/>
      <c r="L121" s="15" t="s">
        <v>412</v>
      </c>
      <c r="M121" s="15"/>
      <c r="N121" s="15"/>
      <c r="O121" s="15"/>
      <c r="P121" s="15"/>
      <c r="Q121" s="15"/>
      <c r="R121" s="30" t="s">
        <v>413</v>
      </c>
      <c r="S121" s="30"/>
      <c r="T121" s="30"/>
      <c r="U121" s="30"/>
      <c r="V121" s="30"/>
      <c r="W121" s="30"/>
      <c r="X121" s="30"/>
      <c r="Y121" s="30"/>
      <c r="Z121" s="30"/>
      <c r="AA121" s="30"/>
      <c r="AB121" s="50">
        <v>740</v>
      </c>
      <c r="AC121" s="50"/>
      <c r="AD121" s="80">
        <v>0.35</v>
      </c>
      <c r="AE121" s="80"/>
      <c r="AF121" s="80"/>
      <c r="AG121" s="80"/>
      <c r="AH121" s="49" t="s">
        <v>414</v>
      </c>
      <c r="AI121" s="49"/>
      <c r="AJ121" s="49"/>
      <c r="AK121" s="49"/>
      <c r="AL121" s="49"/>
      <c r="AM121" s="49"/>
      <c r="AN121" s="86">
        <v>55110</v>
      </c>
      <c r="AO121" s="86"/>
      <c r="AP121" s="86"/>
      <c r="AQ121" s="86"/>
      <c r="AR121" s="86"/>
      <c r="AS121" s="86"/>
    </row>
    <row r="122" spans="1:49" ht="12" customHeight="1">
      <c r="A122" s="24"/>
      <c r="B122" s="24"/>
      <c r="C122" s="24"/>
      <c r="D122" s="24"/>
      <c r="E122" s="24"/>
      <c r="F122" s="49" t="s">
        <v>405</v>
      </c>
      <c r="G122" s="49"/>
      <c r="H122" s="49"/>
      <c r="I122" s="49"/>
      <c r="J122" s="49"/>
      <c r="K122" s="49"/>
      <c r="L122" s="79" t="s">
        <v>415</v>
      </c>
      <c r="M122" s="79"/>
      <c r="N122" s="79"/>
      <c r="O122" s="79"/>
      <c r="P122" s="79"/>
      <c r="Q122" s="79"/>
      <c r="R122" s="30" t="s">
        <v>416</v>
      </c>
      <c r="S122" s="30"/>
      <c r="T122" s="30"/>
      <c r="U122" s="30"/>
      <c r="V122" s="30"/>
      <c r="W122" s="30"/>
      <c r="X122" s="30"/>
      <c r="Y122" s="30"/>
      <c r="Z122" s="30"/>
      <c r="AA122" s="30"/>
      <c r="AB122" s="50">
        <v>746</v>
      </c>
      <c r="AC122" s="50"/>
      <c r="AD122" s="80">
        <v>0.35</v>
      </c>
      <c r="AE122" s="80"/>
      <c r="AF122" s="80"/>
      <c r="AG122" s="80"/>
      <c r="AH122" s="30" t="s">
        <v>417</v>
      </c>
      <c r="AI122" s="30"/>
      <c r="AJ122" s="30"/>
      <c r="AK122" s="30"/>
      <c r="AL122" s="30"/>
      <c r="AM122" s="30"/>
      <c r="AN122" s="30" t="s">
        <v>418</v>
      </c>
      <c r="AO122" s="30"/>
      <c r="AP122" s="30"/>
      <c r="AQ122" s="30"/>
      <c r="AR122" s="30"/>
      <c r="AS122" s="30"/>
    </row>
    <row r="123" spans="1:49" ht="24" customHeight="1">
      <c r="A123" s="87"/>
      <c r="B123" s="87"/>
      <c r="C123" s="87"/>
      <c r="D123" s="87"/>
      <c r="E123" s="87"/>
      <c r="F123" s="87"/>
      <c r="G123" s="87"/>
      <c r="H123" s="87"/>
      <c r="I123" s="87"/>
      <c r="J123" s="87"/>
      <c r="K123" s="87"/>
      <c r="L123" s="87"/>
      <c r="M123" s="87"/>
      <c r="N123" s="87"/>
      <c r="O123" s="87"/>
      <c r="P123" s="87"/>
      <c r="Q123" s="87"/>
      <c r="R123" s="87"/>
      <c r="S123" s="87"/>
      <c r="T123" s="87"/>
      <c r="U123" s="87"/>
      <c r="V123" s="87"/>
      <c r="W123" s="87"/>
      <c r="X123" s="87"/>
      <c r="Y123" s="87"/>
      <c r="Z123" s="87"/>
      <c r="AA123" s="87"/>
      <c r="AB123" s="87"/>
      <c r="AC123" s="87"/>
      <c r="AD123" s="87"/>
      <c r="AE123" s="87"/>
      <c r="AF123" s="87"/>
      <c r="AG123" s="87"/>
      <c r="AH123" s="87"/>
      <c r="AI123" s="87"/>
      <c r="AJ123" s="87"/>
      <c r="AK123" s="87"/>
      <c r="AL123" s="87"/>
      <c r="AM123" s="87"/>
      <c r="AN123" s="23" t="s">
        <v>419</v>
      </c>
      <c r="AO123" s="23"/>
      <c r="AP123" s="23"/>
      <c r="AQ123" s="23"/>
      <c r="AR123" s="23"/>
      <c r="AS123" s="23"/>
    </row>
    <row r="124" spans="1:49" ht="12" customHeight="1">
      <c r="A124" s="78" t="s">
        <v>405</v>
      </c>
      <c r="B124" s="78"/>
      <c r="C124" s="78"/>
      <c r="D124" s="78"/>
      <c r="E124" s="78"/>
      <c r="F124" s="78"/>
      <c r="G124" s="78"/>
      <c r="H124" s="78"/>
      <c r="I124" s="78"/>
      <c r="J124" s="78"/>
      <c r="K124" s="78"/>
      <c r="L124" s="79" t="s">
        <v>420</v>
      </c>
      <c r="M124" s="79"/>
      <c r="N124" s="79"/>
      <c r="O124" s="79"/>
      <c r="P124" s="79"/>
      <c r="Q124" s="79"/>
      <c r="R124" s="30" t="s">
        <v>421</v>
      </c>
      <c r="S124" s="30"/>
      <c r="T124" s="30"/>
      <c r="U124" s="30"/>
      <c r="V124" s="30"/>
      <c r="W124" s="30"/>
      <c r="X124" s="30"/>
      <c r="Y124" s="30"/>
      <c r="Z124" s="30"/>
      <c r="AA124" s="30"/>
      <c r="AB124" s="50">
        <v>927</v>
      </c>
      <c r="AC124" s="50"/>
      <c r="AD124" s="80">
        <v>0.36</v>
      </c>
      <c r="AE124" s="80"/>
      <c r="AF124" s="80"/>
      <c r="AG124" s="80"/>
      <c r="AH124" s="47">
        <v>1</v>
      </c>
      <c r="AI124" s="47"/>
      <c r="AJ124" s="29" t="s">
        <v>422</v>
      </c>
      <c r="AK124" s="29"/>
      <c r="AL124" s="29"/>
      <c r="AM124" s="29"/>
      <c r="AN124" s="50">
        <v>4</v>
      </c>
      <c r="AO124" s="50"/>
      <c r="AP124" s="50"/>
      <c r="AQ124" s="50"/>
      <c r="AR124" s="50"/>
      <c r="AS124" s="50"/>
    </row>
    <row r="125" spans="1:49" ht="17.45" customHeight="1">
      <c r="A125" s="81" t="s">
        <v>405</v>
      </c>
      <c r="B125" s="81"/>
      <c r="C125" s="81"/>
      <c r="D125" s="81"/>
      <c r="E125" s="81"/>
      <c r="F125" s="81"/>
      <c r="G125" s="81"/>
      <c r="H125" s="81"/>
      <c r="I125" s="81"/>
      <c r="J125" s="81"/>
      <c r="K125" s="81"/>
      <c r="L125" s="82" t="s">
        <v>423</v>
      </c>
      <c r="M125" s="82"/>
      <c r="N125" s="82"/>
      <c r="O125" s="82"/>
      <c r="P125" s="82"/>
      <c r="Q125" s="82"/>
      <c r="R125" s="54" t="s">
        <v>424</v>
      </c>
      <c r="S125" s="54"/>
      <c r="T125" s="54"/>
      <c r="U125" s="54"/>
      <c r="V125" s="54"/>
      <c r="W125" s="54"/>
      <c r="X125" s="54"/>
      <c r="Y125" s="54"/>
      <c r="Z125" s="54"/>
      <c r="AA125" s="54"/>
      <c r="AB125" s="83">
        <v>920</v>
      </c>
      <c r="AC125" s="83"/>
      <c r="AD125" s="84">
        <v>0.36</v>
      </c>
      <c r="AE125" s="84"/>
      <c r="AF125" s="84"/>
      <c r="AG125" s="84"/>
      <c r="AH125" s="69">
        <v>6</v>
      </c>
      <c r="AI125" s="69"/>
      <c r="AJ125" s="55" t="s">
        <v>202</v>
      </c>
      <c r="AK125" s="55"/>
      <c r="AL125" s="55"/>
      <c r="AM125" s="55"/>
      <c r="AN125" s="85">
        <v>4151204</v>
      </c>
      <c r="AO125" s="85"/>
      <c r="AP125" s="85"/>
      <c r="AQ125" s="85"/>
      <c r="AR125" s="85"/>
      <c r="AS125" s="85"/>
    </row>
    <row r="126" spans="1:49" ht="24" customHeight="1">
      <c r="A126" s="124" t="s">
        <v>425</v>
      </c>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c r="AA126" s="72"/>
      <c r="AB126" s="72"/>
      <c r="AC126" s="72"/>
      <c r="AD126" s="72"/>
      <c r="AE126" s="72"/>
      <c r="AF126" s="72"/>
      <c r="AG126" s="72"/>
      <c r="AH126" s="72"/>
      <c r="AI126" s="72"/>
      <c r="AJ126" s="72"/>
      <c r="AK126" s="72"/>
      <c r="AL126" s="72"/>
      <c r="AM126" s="72"/>
      <c r="AN126" s="72"/>
      <c r="AO126" s="72"/>
      <c r="AP126" s="72"/>
      <c r="AQ126" s="72"/>
      <c r="AR126" s="72"/>
      <c r="AS126" s="72"/>
      <c r="AT126" s="72"/>
      <c r="AU126" s="72"/>
      <c r="AV126" s="72"/>
      <c r="AW126" s="72"/>
    </row>
    <row r="127" spans="1:49" ht="12" customHeight="1">
      <c r="A127" s="72" t="s">
        <v>426</v>
      </c>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c r="AA127" s="72"/>
      <c r="AB127" s="72"/>
      <c r="AC127" s="72"/>
      <c r="AD127" s="72"/>
      <c r="AE127" s="72"/>
      <c r="AF127" s="72"/>
      <c r="AG127" s="72"/>
      <c r="AH127" s="72"/>
      <c r="AI127" s="72"/>
      <c r="AJ127" s="72"/>
      <c r="AK127" s="72"/>
      <c r="AL127" s="72"/>
      <c r="AM127" s="72"/>
      <c r="AN127" s="72"/>
      <c r="AO127" s="72"/>
      <c r="AP127" s="72"/>
      <c r="AQ127" s="72"/>
      <c r="AR127" s="72"/>
      <c r="AS127" s="72"/>
      <c r="AT127" s="72"/>
      <c r="AU127" s="72"/>
      <c r="AV127" s="72"/>
      <c r="AW127" s="72"/>
    </row>
    <row r="128" spans="1:49" ht="30.2" customHeight="1">
      <c r="A128" s="73" t="s">
        <v>2</v>
      </c>
      <c r="B128" s="73"/>
      <c r="C128" s="73"/>
      <c r="D128" s="73"/>
      <c r="E128" s="74" t="s">
        <v>402</v>
      </c>
      <c r="F128" s="74"/>
      <c r="G128" s="74"/>
      <c r="H128" s="74"/>
      <c r="I128" s="74"/>
      <c r="J128" s="74" t="s">
        <v>3</v>
      </c>
      <c r="K128" s="74"/>
      <c r="L128" s="74"/>
      <c r="M128" s="74"/>
      <c r="N128" s="74"/>
      <c r="O128" s="74"/>
      <c r="P128" s="74"/>
      <c r="Q128" s="74" t="s">
        <v>4</v>
      </c>
      <c r="R128" s="74"/>
      <c r="S128" s="74"/>
      <c r="T128" s="74"/>
      <c r="U128" s="74"/>
      <c r="V128" s="74"/>
      <c r="W128" s="74"/>
      <c r="X128" s="74"/>
      <c r="Y128" s="74"/>
      <c r="Z128" s="74"/>
      <c r="AA128" s="74" t="s">
        <v>427</v>
      </c>
      <c r="AB128" s="74"/>
      <c r="AC128" s="74"/>
      <c r="AD128" s="74"/>
      <c r="AE128" s="74"/>
      <c r="AF128" s="75" t="s">
        <v>6</v>
      </c>
      <c r="AG128" s="75"/>
      <c r="AH128" s="75"/>
      <c r="AI128" s="75"/>
      <c r="AJ128" s="75"/>
      <c r="AK128" s="75"/>
      <c r="AL128" s="75"/>
      <c r="AM128" s="74" t="s">
        <v>7</v>
      </c>
      <c r="AN128" s="74"/>
      <c r="AO128" s="74"/>
      <c r="AP128" s="75" t="s">
        <v>8</v>
      </c>
      <c r="AQ128" s="75"/>
      <c r="AR128" s="75"/>
      <c r="AS128" s="2" t="s">
        <v>9</v>
      </c>
    </row>
    <row r="129" spans="1:45" ht="16.7" customHeight="1">
      <c r="A129" s="37" t="s">
        <v>428</v>
      </c>
      <c r="B129" s="37"/>
      <c r="C129" s="37"/>
      <c r="D129" s="37"/>
      <c r="E129" s="64" t="s">
        <v>428</v>
      </c>
      <c r="F129" s="64"/>
      <c r="G129" s="64"/>
      <c r="H129" s="64"/>
      <c r="I129" s="64"/>
      <c r="J129" s="76" t="s">
        <v>429</v>
      </c>
      <c r="K129" s="76"/>
      <c r="L129" s="76"/>
      <c r="M129" s="76"/>
      <c r="N129" s="76"/>
      <c r="O129" s="76"/>
      <c r="P129" s="76"/>
      <c r="Q129" s="64" t="s">
        <v>430</v>
      </c>
      <c r="R129" s="64"/>
      <c r="S129" s="64"/>
      <c r="T129" s="64"/>
      <c r="U129" s="64"/>
      <c r="V129" s="64"/>
      <c r="W129" s="64"/>
      <c r="X129" s="64"/>
      <c r="Y129" s="64"/>
      <c r="Z129" s="64"/>
      <c r="AA129" s="63">
        <v>50</v>
      </c>
      <c r="AB129" s="63"/>
      <c r="AC129" s="63"/>
      <c r="AD129" s="63"/>
      <c r="AE129" s="63"/>
      <c r="AF129" s="59">
        <v>0.41</v>
      </c>
      <c r="AG129" s="59"/>
      <c r="AH129" s="59"/>
      <c r="AI129" s="59"/>
      <c r="AJ129" s="59"/>
      <c r="AK129" s="59"/>
      <c r="AL129" s="59"/>
      <c r="AM129" s="63">
        <v>1</v>
      </c>
      <c r="AN129" s="63"/>
      <c r="AO129" s="63"/>
      <c r="AP129" s="77" t="s">
        <v>431</v>
      </c>
      <c r="AQ129" s="77"/>
      <c r="AR129" s="77"/>
      <c r="AS129" s="3">
        <v>195</v>
      </c>
    </row>
    <row r="130" spans="1:45" ht="12" customHeight="1">
      <c r="A130" s="24"/>
      <c r="B130" s="24"/>
      <c r="C130" s="24"/>
      <c r="D130" s="24"/>
      <c r="E130" s="49" t="s">
        <v>428</v>
      </c>
      <c r="F130" s="49"/>
      <c r="G130" s="49"/>
      <c r="H130" s="49"/>
      <c r="I130" s="49"/>
      <c r="J130" s="66" t="s">
        <v>432</v>
      </c>
      <c r="K130" s="66"/>
      <c r="L130" s="66"/>
      <c r="M130" s="66"/>
      <c r="N130" s="66"/>
      <c r="O130" s="66"/>
      <c r="P130" s="66"/>
      <c r="Q130" s="49" t="s">
        <v>433</v>
      </c>
      <c r="R130" s="49"/>
      <c r="S130" s="49"/>
      <c r="T130" s="49"/>
      <c r="U130" s="49"/>
      <c r="V130" s="49"/>
      <c r="W130" s="49"/>
      <c r="X130" s="49"/>
      <c r="Y130" s="49"/>
      <c r="Z130" s="49"/>
      <c r="AA130" s="47">
        <v>69</v>
      </c>
      <c r="AB130" s="47"/>
      <c r="AC130" s="47"/>
      <c r="AD130" s="47"/>
      <c r="AE130" s="47"/>
      <c r="AF130" s="44">
        <v>0.57999999999999996</v>
      </c>
      <c r="AG130" s="44"/>
      <c r="AH130" s="44"/>
      <c r="AI130" s="44"/>
      <c r="AJ130" s="44"/>
      <c r="AK130" s="44"/>
      <c r="AL130" s="44"/>
      <c r="AM130" s="47">
        <v>1</v>
      </c>
      <c r="AN130" s="47"/>
      <c r="AO130" s="47"/>
      <c r="AP130" s="67" t="s">
        <v>434</v>
      </c>
      <c r="AQ130" s="67"/>
      <c r="AR130" s="67"/>
      <c r="AS130" s="5">
        <v>71</v>
      </c>
    </row>
    <row r="131" spans="1:45" ht="12" customHeight="1">
      <c r="A131" s="24"/>
      <c r="B131" s="24"/>
      <c r="C131" s="24"/>
      <c r="D131" s="24"/>
      <c r="E131" s="49" t="s">
        <v>428</v>
      </c>
      <c r="F131" s="49"/>
      <c r="G131" s="49"/>
      <c r="H131" s="49"/>
      <c r="I131" s="49"/>
      <c r="J131" s="66" t="s">
        <v>435</v>
      </c>
      <c r="K131" s="66"/>
      <c r="L131" s="66"/>
      <c r="M131" s="66"/>
      <c r="N131" s="66"/>
      <c r="O131" s="66"/>
      <c r="P131" s="66"/>
      <c r="Q131" s="49" t="s">
        <v>436</v>
      </c>
      <c r="R131" s="49"/>
      <c r="S131" s="49"/>
      <c r="T131" s="49"/>
      <c r="U131" s="49"/>
      <c r="V131" s="49"/>
      <c r="W131" s="49"/>
      <c r="X131" s="49"/>
      <c r="Y131" s="49"/>
      <c r="Z131" s="49"/>
      <c r="AA131" s="47">
        <v>64</v>
      </c>
      <c r="AB131" s="47"/>
      <c r="AC131" s="47"/>
      <c r="AD131" s="47"/>
      <c r="AE131" s="47"/>
      <c r="AF131" s="44">
        <v>0.45</v>
      </c>
      <c r="AG131" s="44"/>
      <c r="AH131" s="44"/>
      <c r="AI131" s="44"/>
      <c r="AJ131" s="44"/>
      <c r="AK131" s="44"/>
      <c r="AL131" s="44"/>
      <c r="AM131" s="47">
        <v>1</v>
      </c>
      <c r="AN131" s="47"/>
      <c r="AO131" s="47"/>
      <c r="AP131" s="67" t="s">
        <v>437</v>
      </c>
      <c r="AQ131" s="67"/>
      <c r="AR131" s="67"/>
      <c r="AS131" s="5">
        <v>59</v>
      </c>
    </row>
    <row r="132" spans="1:45" ht="12" customHeight="1">
      <c r="A132" s="24"/>
      <c r="B132" s="24"/>
      <c r="C132" s="24"/>
      <c r="D132" s="24"/>
      <c r="E132" s="49" t="s">
        <v>428</v>
      </c>
      <c r="F132" s="49"/>
      <c r="G132" s="49"/>
      <c r="H132" s="49"/>
      <c r="I132" s="49"/>
      <c r="J132" s="66" t="s">
        <v>438</v>
      </c>
      <c r="K132" s="66"/>
      <c r="L132" s="66"/>
      <c r="M132" s="66"/>
      <c r="N132" s="66"/>
      <c r="O132" s="66"/>
      <c r="P132" s="66"/>
      <c r="Q132" s="49" t="s">
        <v>439</v>
      </c>
      <c r="R132" s="49"/>
      <c r="S132" s="49"/>
      <c r="T132" s="49"/>
      <c r="U132" s="49"/>
      <c r="V132" s="49"/>
      <c r="W132" s="49"/>
      <c r="X132" s="49"/>
      <c r="Y132" s="49"/>
      <c r="Z132" s="49"/>
      <c r="AA132" s="47">
        <v>65</v>
      </c>
      <c r="AB132" s="47"/>
      <c r="AC132" s="47"/>
      <c r="AD132" s="47"/>
      <c r="AE132" s="47"/>
      <c r="AF132" s="44">
        <v>0.54</v>
      </c>
      <c r="AG132" s="44"/>
      <c r="AH132" s="44"/>
      <c r="AI132" s="44"/>
      <c r="AJ132" s="44"/>
      <c r="AK132" s="44"/>
      <c r="AL132" s="44"/>
      <c r="AM132" s="47">
        <v>3</v>
      </c>
      <c r="AN132" s="47"/>
      <c r="AO132" s="47"/>
      <c r="AP132" s="67" t="s">
        <v>440</v>
      </c>
      <c r="AQ132" s="67"/>
      <c r="AR132" s="67"/>
      <c r="AS132" s="6" t="s">
        <v>441</v>
      </c>
    </row>
    <row r="133" spans="1:45" ht="12" customHeight="1">
      <c r="A133" s="30" t="s">
        <v>442</v>
      </c>
      <c r="B133" s="30"/>
      <c r="C133" s="30"/>
      <c r="D133" s="30"/>
      <c r="E133" s="49" t="s">
        <v>443</v>
      </c>
      <c r="F133" s="49"/>
      <c r="G133" s="49"/>
      <c r="H133" s="49"/>
      <c r="I133" s="49"/>
      <c r="J133" s="66" t="s">
        <v>444</v>
      </c>
      <c r="K133" s="66"/>
      <c r="L133" s="66"/>
      <c r="M133" s="66"/>
      <c r="N133" s="66"/>
      <c r="O133" s="66"/>
      <c r="P133" s="66"/>
      <c r="Q133" s="49" t="s">
        <v>445</v>
      </c>
      <c r="R133" s="49"/>
      <c r="S133" s="49"/>
      <c r="T133" s="49"/>
      <c r="U133" s="49"/>
      <c r="V133" s="49"/>
      <c r="W133" s="49"/>
      <c r="X133" s="49"/>
      <c r="Y133" s="49"/>
      <c r="Z133" s="49"/>
      <c r="AA133" s="49" t="s">
        <v>446</v>
      </c>
      <c r="AB133" s="49"/>
      <c r="AC133" s="49"/>
      <c r="AD133" s="49"/>
      <c r="AE133" s="49"/>
      <c r="AF133" s="44">
        <v>0.6</v>
      </c>
      <c r="AG133" s="44"/>
      <c r="AH133" s="44"/>
      <c r="AI133" s="44"/>
      <c r="AJ133" s="44"/>
      <c r="AK133" s="44"/>
      <c r="AL133" s="44"/>
      <c r="AM133" s="47">
        <v>1</v>
      </c>
      <c r="AN133" s="47"/>
      <c r="AO133" s="47"/>
      <c r="AP133" s="67" t="s">
        <v>447</v>
      </c>
      <c r="AQ133" s="67"/>
      <c r="AR133" s="67"/>
      <c r="AS133" s="5">
        <v>197</v>
      </c>
    </row>
    <row r="134" spans="1:45" ht="12" customHeight="1">
      <c r="A134" s="24"/>
      <c r="B134" s="24"/>
      <c r="C134" s="24"/>
      <c r="D134" s="24"/>
      <c r="E134" s="49" t="s">
        <v>443</v>
      </c>
      <c r="F134" s="49"/>
      <c r="G134" s="49"/>
      <c r="H134" s="49"/>
      <c r="I134" s="49"/>
      <c r="J134" s="23" t="s">
        <v>448</v>
      </c>
      <c r="K134" s="23"/>
      <c r="L134" s="23"/>
      <c r="M134" s="23"/>
      <c r="N134" s="23"/>
      <c r="O134" s="23"/>
      <c r="P134" s="23"/>
      <c r="Q134" s="49" t="s">
        <v>449</v>
      </c>
      <c r="R134" s="49"/>
      <c r="S134" s="49"/>
      <c r="T134" s="49"/>
      <c r="U134" s="49"/>
      <c r="V134" s="49"/>
      <c r="W134" s="49"/>
      <c r="X134" s="49"/>
      <c r="Y134" s="49"/>
      <c r="Z134" s="49"/>
      <c r="AA134" s="47">
        <v>755</v>
      </c>
      <c r="AB134" s="47"/>
      <c r="AC134" s="47"/>
      <c r="AD134" s="47"/>
      <c r="AE134" s="47"/>
      <c r="AF134" s="44">
        <v>0.78</v>
      </c>
      <c r="AG134" s="44"/>
      <c r="AH134" s="44"/>
      <c r="AI134" s="44"/>
      <c r="AJ134" s="44"/>
      <c r="AK134" s="44"/>
      <c r="AL134" s="44"/>
      <c r="AM134" s="47">
        <v>4</v>
      </c>
      <c r="AN134" s="47"/>
      <c r="AO134" s="47"/>
      <c r="AP134" s="67" t="s">
        <v>93</v>
      </c>
      <c r="AQ134" s="67"/>
      <c r="AR134" s="67"/>
      <c r="AS134" s="6" t="s">
        <v>450</v>
      </c>
    </row>
    <row r="135" spans="1:45" ht="12" customHeight="1">
      <c r="A135" s="24"/>
      <c r="B135" s="24"/>
      <c r="C135" s="24"/>
      <c r="D135" s="24"/>
      <c r="E135" s="49" t="s">
        <v>249</v>
      </c>
      <c r="F135" s="49"/>
      <c r="G135" s="49"/>
      <c r="H135" s="49"/>
      <c r="I135" s="49"/>
      <c r="J135" s="66" t="s">
        <v>451</v>
      </c>
      <c r="K135" s="66"/>
      <c r="L135" s="66"/>
      <c r="M135" s="66"/>
      <c r="N135" s="66"/>
      <c r="O135" s="66"/>
      <c r="P135" s="66"/>
      <c r="Q135" s="49" t="s">
        <v>452</v>
      </c>
      <c r="R135" s="49"/>
      <c r="S135" s="49"/>
      <c r="T135" s="49"/>
      <c r="U135" s="49"/>
      <c r="V135" s="49"/>
      <c r="W135" s="49"/>
      <c r="X135" s="49"/>
      <c r="Y135" s="49"/>
      <c r="Z135" s="49"/>
      <c r="AA135" s="47">
        <v>475</v>
      </c>
      <c r="AB135" s="47"/>
      <c r="AC135" s="47"/>
      <c r="AD135" s="47"/>
      <c r="AE135" s="47"/>
      <c r="AF135" s="44">
        <v>0.81</v>
      </c>
      <c r="AG135" s="44"/>
      <c r="AH135" s="44"/>
      <c r="AI135" s="44"/>
      <c r="AJ135" s="44"/>
      <c r="AK135" s="44"/>
      <c r="AL135" s="44"/>
      <c r="AM135" s="47">
        <v>1</v>
      </c>
      <c r="AN135" s="47"/>
      <c r="AO135" s="47"/>
      <c r="AP135" s="67" t="s">
        <v>453</v>
      </c>
      <c r="AQ135" s="67"/>
      <c r="AR135" s="67"/>
      <c r="AS135" s="5">
        <v>29</v>
      </c>
    </row>
    <row r="136" spans="1:45" ht="12" customHeight="1">
      <c r="A136" s="24"/>
      <c r="B136" s="24"/>
      <c r="C136" s="24"/>
      <c r="D136" s="24"/>
      <c r="E136" s="49" t="s">
        <v>249</v>
      </c>
      <c r="F136" s="49"/>
      <c r="G136" s="49"/>
      <c r="H136" s="49"/>
      <c r="I136" s="49"/>
      <c r="J136" s="23" t="s">
        <v>454</v>
      </c>
      <c r="K136" s="23"/>
      <c r="L136" s="23"/>
      <c r="M136" s="23"/>
      <c r="N136" s="23"/>
      <c r="O136" s="23"/>
      <c r="P136" s="23"/>
      <c r="Q136" s="49" t="s">
        <v>455</v>
      </c>
      <c r="R136" s="49"/>
      <c r="S136" s="49"/>
      <c r="T136" s="49"/>
      <c r="U136" s="49"/>
      <c r="V136" s="49"/>
      <c r="W136" s="49"/>
      <c r="X136" s="49"/>
      <c r="Y136" s="49"/>
      <c r="Z136" s="49"/>
      <c r="AA136" s="47">
        <v>477</v>
      </c>
      <c r="AB136" s="47"/>
      <c r="AC136" s="47"/>
      <c r="AD136" s="47"/>
      <c r="AE136" s="47"/>
      <c r="AF136" s="44">
        <v>0.81</v>
      </c>
      <c r="AG136" s="44"/>
      <c r="AH136" s="44"/>
      <c r="AI136" s="44"/>
      <c r="AJ136" s="44"/>
      <c r="AK136" s="44"/>
      <c r="AL136" s="44"/>
      <c r="AM136" s="47">
        <v>1</v>
      </c>
      <c r="AN136" s="47"/>
      <c r="AO136" s="47"/>
      <c r="AP136" s="29" t="s">
        <v>456</v>
      </c>
      <c r="AQ136" s="29"/>
      <c r="AR136" s="29"/>
      <c r="AS136" s="5">
        <v>197</v>
      </c>
    </row>
    <row r="137" spans="1:45" ht="12" customHeight="1">
      <c r="A137" s="30" t="s">
        <v>288</v>
      </c>
      <c r="B137" s="30"/>
      <c r="C137" s="30"/>
      <c r="D137" s="30"/>
      <c r="E137" s="49" t="s">
        <v>288</v>
      </c>
      <c r="F137" s="49"/>
      <c r="G137" s="49"/>
      <c r="H137" s="49"/>
      <c r="I137" s="49"/>
      <c r="J137" s="66" t="s">
        <v>337</v>
      </c>
      <c r="K137" s="66"/>
      <c r="L137" s="66"/>
      <c r="M137" s="66"/>
      <c r="N137" s="66"/>
      <c r="O137" s="66"/>
      <c r="P137" s="66"/>
      <c r="Q137" s="49" t="s">
        <v>338</v>
      </c>
      <c r="R137" s="49"/>
      <c r="S137" s="49"/>
      <c r="T137" s="49"/>
      <c r="U137" s="49"/>
      <c r="V137" s="49"/>
      <c r="W137" s="49"/>
      <c r="X137" s="49"/>
      <c r="Y137" s="49"/>
      <c r="Z137" s="49"/>
      <c r="AA137" s="47">
        <v>807</v>
      </c>
      <c r="AB137" s="47"/>
      <c r="AC137" s="47"/>
      <c r="AD137" s="47"/>
      <c r="AE137" s="47"/>
      <c r="AF137" s="44">
        <v>0.59</v>
      </c>
      <c r="AG137" s="44"/>
      <c r="AH137" s="44"/>
      <c r="AI137" s="44"/>
      <c r="AJ137" s="44"/>
      <c r="AK137" s="44"/>
      <c r="AL137" s="44"/>
      <c r="AM137" s="47">
        <v>1</v>
      </c>
      <c r="AN137" s="47"/>
      <c r="AO137" s="47"/>
      <c r="AP137" s="67" t="s">
        <v>457</v>
      </c>
      <c r="AQ137" s="67"/>
      <c r="AR137" s="67"/>
      <c r="AS137" s="5">
        <v>91</v>
      </c>
    </row>
    <row r="138" spans="1:45" ht="12" customHeight="1">
      <c r="A138" s="24"/>
      <c r="B138" s="24"/>
      <c r="C138" s="24"/>
      <c r="D138" s="24"/>
      <c r="E138" s="49" t="s">
        <v>288</v>
      </c>
      <c r="F138" s="49"/>
      <c r="G138" s="49"/>
      <c r="H138" s="49"/>
      <c r="I138" s="49"/>
      <c r="J138" s="66" t="s">
        <v>458</v>
      </c>
      <c r="K138" s="66"/>
      <c r="L138" s="66"/>
      <c r="M138" s="66"/>
      <c r="N138" s="66"/>
      <c r="O138" s="66"/>
      <c r="P138" s="66"/>
      <c r="Q138" s="49" t="s">
        <v>459</v>
      </c>
      <c r="R138" s="49"/>
      <c r="S138" s="49"/>
      <c r="T138" s="49"/>
      <c r="U138" s="49"/>
      <c r="V138" s="49"/>
      <c r="W138" s="49"/>
      <c r="X138" s="49"/>
      <c r="Y138" s="49"/>
      <c r="Z138" s="49"/>
      <c r="AA138" s="47">
        <v>814</v>
      </c>
      <c r="AB138" s="47"/>
      <c r="AC138" s="47"/>
      <c r="AD138" s="47"/>
      <c r="AE138" s="47"/>
      <c r="AF138" s="44">
        <v>0.61</v>
      </c>
      <c r="AG138" s="44"/>
      <c r="AH138" s="44"/>
      <c r="AI138" s="44"/>
      <c r="AJ138" s="44"/>
      <c r="AK138" s="44"/>
      <c r="AL138" s="44"/>
      <c r="AM138" s="47">
        <v>2</v>
      </c>
      <c r="AN138" s="47"/>
      <c r="AO138" s="47"/>
      <c r="AP138" s="67" t="s">
        <v>291</v>
      </c>
      <c r="AQ138" s="67"/>
      <c r="AR138" s="67"/>
      <c r="AS138" s="6" t="s">
        <v>460</v>
      </c>
    </row>
    <row r="139" spans="1:45" ht="12" customHeight="1">
      <c r="A139" s="24"/>
      <c r="B139" s="24"/>
      <c r="C139" s="24"/>
      <c r="D139" s="24"/>
      <c r="E139" s="49" t="s">
        <v>288</v>
      </c>
      <c r="F139" s="49"/>
      <c r="G139" s="49"/>
      <c r="H139" s="49"/>
      <c r="I139" s="49"/>
      <c r="J139" s="66" t="s">
        <v>461</v>
      </c>
      <c r="K139" s="66"/>
      <c r="L139" s="66"/>
      <c r="M139" s="66"/>
      <c r="N139" s="66"/>
      <c r="O139" s="66"/>
      <c r="P139" s="66"/>
      <c r="Q139" s="49" t="s">
        <v>462</v>
      </c>
      <c r="R139" s="49"/>
      <c r="S139" s="49"/>
      <c r="T139" s="49"/>
      <c r="U139" s="49"/>
      <c r="V139" s="49"/>
      <c r="W139" s="49"/>
      <c r="X139" s="49"/>
      <c r="Y139" s="49"/>
      <c r="Z139" s="49"/>
      <c r="AA139" s="47">
        <v>843</v>
      </c>
      <c r="AB139" s="47"/>
      <c r="AC139" s="47"/>
      <c r="AD139" s="47"/>
      <c r="AE139" s="47"/>
      <c r="AF139" s="44">
        <v>0.59</v>
      </c>
      <c r="AG139" s="44"/>
      <c r="AH139" s="44"/>
      <c r="AI139" s="44"/>
      <c r="AJ139" s="44"/>
      <c r="AK139" s="44"/>
      <c r="AL139" s="44"/>
      <c r="AM139" s="47">
        <v>1</v>
      </c>
      <c r="AN139" s="47"/>
      <c r="AO139" s="47"/>
      <c r="AP139" s="67" t="s">
        <v>463</v>
      </c>
      <c r="AQ139" s="67"/>
      <c r="AR139" s="67"/>
      <c r="AS139" s="5">
        <v>197</v>
      </c>
    </row>
    <row r="140" spans="1:45" ht="12" customHeight="1">
      <c r="A140" s="24"/>
      <c r="B140" s="24"/>
      <c r="C140" s="24"/>
      <c r="D140" s="24"/>
      <c r="E140" s="49" t="s">
        <v>288</v>
      </c>
      <c r="F140" s="49"/>
      <c r="G140" s="49"/>
      <c r="H140" s="49"/>
      <c r="I140" s="49"/>
      <c r="J140" s="23" t="s">
        <v>464</v>
      </c>
      <c r="K140" s="23"/>
      <c r="L140" s="23"/>
      <c r="M140" s="23"/>
      <c r="N140" s="23"/>
      <c r="O140" s="23"/>
      <c r="P140" s="23"/>
      <c r="Q140" s="49" t="s">
        <v>465</v>
      </c>
      <c r="R140" s="49"/>
      <c r="S140" s="49"/>
      <c r="T140" s="49"/>
      <c r="U140" s="49"/>
      <c r="V140" s="49"/>
      <c r="W140" s="49"/>
      <c r="X140" s="49"/>
      <c r="Y140" s="49"/>
      <c r="Z140" s="49"/>
      <c r="AA140" s="47">
        <v>850</v>
      </c>
      <c r="AB140" s="47"/>
      <c r="AC140" s="47"/>
      <c r="AD140" s="47"/>
      <c r="AE140" s="47"/>
      <c r="AF140" s="44">
        <v>0.57999999999999996</v>
      </c>
      <c r="AG140" s="44"/>
      <c r="AH140" s="44"/>
      <c r="AI140" s="44"/>
      <c r="AJ140" s="44"/>
      <c r="AK140" s="44"/>
      <c r="AL140" s="44"/>
      <c r="AM140" s="47">
        <v>1</v>
      </c>
      <c r="AN140" s="47"/>
      <c r="AO140" s="47"/>
      <c r="AP140" s="67" t="s">
        <v>466</v>
      </c>
      <c r="AQ140" s="67"/>
      <c r="AR140" s="67"/>
      <c r="AS140" s="5">
        <v>126</v>
      </c>
    </row>
    <row r="141" spans="1:45" ht="12" customHeight="1">
      <c r="A141" s="30" t="s">
        <v>467</v>
      </c>
      <c r="B141" s="30"/>
      <c r="C141" s="30"/>
      <c r="D141" s="30"/>
      <c r="E141" s="49" t="s">
        <v>467</v>
      </c>
      <c r="F141" s="49"/>
      <c r="G141" s="49"/>
      <c r="H141" s="49"/>
      <c r="I141" s="49"/>
      <c r="J141" s="66" t="s">
        <v>468</v>
      </c>
      <c r="K141" s="66"/>
      <c r="L141" s="66"/>
      <c r="M141" s="66"/>
      <c r="N141" s="66"/>
      <c r="O141" s="66"/>
      <c r="P141" s="66"/>
      <c r="Q141" s="49" t="s">
        <v>469</v>
      </c>
      <c r="R141" s="49"/>
      <c r="S141" s="49"/>
      <c r="T141" s="49"/>
      <c r="U141" s="49"/>
      <c r="V141" s="49"/>
      <c r="W141" s="49"/>
      <c r="X141" s="49"/>
      <c r="Y141" s="49"/>
      <c r="Z141" s="49"/>
      <c r="AA141" s="47">
        <v>140</v>
      </c>
      <c r="AB141" s="47"/>
      <c r="AC141" s="47"/>
      <c r="AD141" s="47"/>
      <c r="AE141" s="47"/>
      <c r="AF141" s="44">
        <v>0.51</v>
      </c>
      <c r="AG141" s="44"/>
      <c r="AH141" s="44"/>
      <c r="AI141" s="44"/>
      <c r="AJ141" s="44"/>
      <c r="AK141" s="44"/>
      <c r="AL141" s="44"/>
      <c r="AM141" s="47">
        <v>1</v>
      </c>
      <c r="AN141" s="47"/>
      <c r="AO141" s="47"/>
      <c r="AP141" s="67" t="s">
        <v>470</v>
      </c>
      <c r="AQ141" s="67"/>
      <c r="AR141" s="67"/>
      <c r="AS141" s="5">
        <v>197</v>
      </c>
    </row>
    <row r="142" spans="1:45" ht="12" customHeight="1">
      <c r="A142" s="24"/>
      <c r="B142" s="24"/>
      <c r="C142" s="24"/>
      <c r="D142" s="24"/>
      <c r="E142" s="49" t="s">
        <v>467</v>
      </c>
      <c r="F142" s="49"/>
      <c r="G142" s="49"/>
      <c r="H142" s="49"/>
      <c r="I142" s="49"/>
      <c r="J142" s="66" t="s">
        <v>471</v>
      </c>
      <c r="K142" s="66"/>
      <c r="L142" s="66"/>
      <c r="M142" s="66"/>
      <c r="N142" s="66"/>
      <c r="O142" s="66"/>
      <c r="P142" s="66"/>
      <c r="Q142" s="49" t="s">
        <v>469</v>
      </c>
      <c r="R142" s="49"/>
      <c r="S142" s="49"/>
      <c r="T142" s="49"/>
      <c r="U142" s="49"/>
      <c r="V142" s="49"/>
      <c r="W142" s="49"/>
      <c r="X142" s="49"/>
      <c r="Y142" s="49"/>
      <c r="Z142" s="49"/>
      <c r="AA142" s="47">
        <v>106</v>
      </c>
      <c r="AB142" s="47"/>
      <c r="AC142" s="47"/>
      <c r="AD142" s="47"/>
      <c r="AE142" s="47"/>
      <c r="AF142" s="44">
        <v>0.51</v>
      </c>
      <c r="AG142" s="44"/>
      <c r="AH142" s="44"/>
      <c r="AI142" s="44"/>
      <c r="AJ142" s="44"/>
      <c r="AK142" s="44"/>
      <c r="AL142" s="44"/>
      <c r="AM142" s="47">
        <v>2</v>
      </c>
      <c r="AN142" s="47"/>
      <c r="AO142" s="47"/>
      <c r="AP142" s="67" t="s">
        <v>434</v>
      </c>
      <c r="AQ142" s="67"/>
      <c r="AR142" s="67"/>
      <c r="AS142" s="6" t="s">
        <v>472</v>
      </c>
    </row>
    <row r="143" spans="1:45" ht="17.45" customHeight="1">
      <c r="A143" s="17"/>
      <c r="B143" s="17"/>
      <c r="C143" s="17"/>
      <c r="D143" s="17"/>
      <c r="E143" s="58" t="s">
        <v>467</v>
      </c>
      <c r="F143" s="58"/>
      <c r="G143" s="58"/>
      <c r="H143" s="58"/>
      <c r="I143" s="58"/>
      <c r="J143" s="68" t="s">
        <v>473</v>
      </c>
      <c r="K143" s="68"/>
      <c r="L143" s="68"/>
      <c r="M143" s="68"/>
      <c r="N143" s="68"/>
      <c r="O143" s="68"/>
      <c r="P143" s="68"/>
      <c r="Q143" s="58" t="s">
        <v>474</v>
      </c>
      <c r="R143" s="58"/>
      <c r="S143" s="58"/>
      <c r="T143" s="58"/>
      <c r="U143" s="58"/>
      <c r="V143" s="58"/>
      <c r="W143" s="58"/>
      <c r="X143" s="58"/>
      <c r="Y143" s="58"/>
      <c r="Z143" s="58"/>
      <c r="AA143" s="69">
        <v>133</v>
      </c>
      <c r="AB143" s="69"/>
      <c r="AC143" s="69"/>
      <c r="AD143" s="69"/>
      <c r="AE143" s="69"/>
      <c r="AF143" s="70">
        <v>0.51</v>
      </c>
      <c r="AG143" s="70"/>
      <c r="AH143" s="70"/>
      <c r="AI143" s="70"/>
      <c r="AJ143" s="70"/>
      <c r="AK143" s="70"/>
      <c r="AL143" s="70"/>
      <c r="AM143" s="69">
        <v>2</v>
      </c>
      <c r="AN143" s="69"/>
      <c r="AO143" s="69"/>
      <c r="AP143" s="71" t="s">
        <v>475</v>
      </c>
      <c r="AQ143" s="71"/>
      <c r="AR143" s="71"/>
      <c r="AS143" s="8">
        <v>30120</v>
      </c>
    </row>
    <row r="144" spans="1:45" ht="408.95" customHeight="1">
      <c r="A144" s="23" t="s">
        <v>476</v>
      </c>
      <c r="B144" s="23"/>
      <c r="C144" s="23"/>
      <c r="D144" s="23"/>
      <c r="E144" s="23"/>
      <c r="F144" s="23"/>
      <c r="G144" s="23"/>
      <c r="H144" s="23"/>
      <c r="I144" s="23"/>
      <c r="J144" s="23"/>
      <c r="K144" s="23"/>
      <c r="L144" s="23"/>
      <c r="M144" s="23"/>
      <c r="N144" s="23"/>
      <c r="O144" s="23"/>
      <c r="P144" s="23"/>
      <c r="Q144" s="23"/>
      <c r="R144" s="23"/>
      <c r="S144" s="23"/>
      <c r="T144" s="23"/>
      <c r="U144" s="15" t="s">
        <v>477</v>
      </c>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row>
    <row r="145" spans="1:43" ht="238.5" customHeight="1">
      <c r="A145" s="23"/>
      <c r="B145" s="23"/>
      <c r="C145" s="23"/>
      <c r="D145" s="23"/>
      <c r="E145" s="23"/>
      <c r="F145" s="23"/>
      <c r="G145" s="23"/>
      <c r="H145" s="23"/>
      <c r="I145" s="23"/>
      <c r="J145" s="23"/>
      <c r="K145" s="23"/>
      <c r="L145" s="23"/>
      <c r="M145" s="23"/>
      <c r="N145" s="23"/>
      <c r="O145" s="23"/>
      <c r="P145" s="23"/>
      <c r="Q145" s="23"/>
      <c r="R145" s="23"/>
      <c r="S145" s="23"/>
      <c r="T145" s="23"/>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row>
    <row r="146" spans="1:43" ht="26.85" customHeight="1">
      <c r="A146" s="23" t="s">
        <v>478</v>
      </c>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row>
    <row r="147" spans="1:43" ht="35.85" customHeight="1">
      <c r="A147" s="54" t="s">
        <v>479</v>
      </c>
      <c r="B147" s="54"/>
      <c r="C147" s="54" t="s">
        <v>2</v>
      </c>
      <c r="D147" s="54"/>
      <c r="E147" s="54"/>
      <c r="F147" s="54"/>
      <c r="G147" s="54"/>
      <c r="H147" s="54"/>
      <c r="I147" s="54"/>
      <c r="J147" s="54"/>
      <c r="K147" s="55" t="s">
        <v>480</v>
      </c>
      <c r="L147" s="55"/>
      <c r="M147" s="55"/>
      <c r="N147" s="55"/>
      <c r="O147" s="56" t="s">
        <v>481</v>
      </c>
      <c r="P147" s="56"/>
      <c r="Q147" s="56"/>
      <c r="R147" s="57" t="s">
        <v>482</v>
      </c>
      <c r="S147" s="57"/>
      <c r="T147" s="57"/>
      <c r="U147" s="57"/>
      <c r="V147" s="57"/>
      <c r="W147" s="57"/>
      <c r="X147" s="54" t="s">
        <v>483</v>
      </c>
      <c r="Y147" s="54"/>
      <c r="Z147" s="54"/>
      <c r="AA147" s="54"/>
      <c r="AB147" s="58" t="s">
        <v>484</v>
      </c>
      <c r="AC147" s="58"/>
      <c r="AD147" s="58"/>
      <c r="AE147" s="58"/>
      <c r="AF147" s="58"/>
      <c r="AG147" s="58" t="s">
        <v>485</v>
      </c>
      <c r="AH147" s="58"/>
      <c r="AI147" s="58"/>
      <c r="AJ147" s="58"/>
      <c r="AK147" s="54" t="s">
        <v>486</v>
      </c>
      <c r="AL147" s="54"/>
      <c r="AM147" s="54"/>
      <c r="AN147" s="54"/>
      <c r="AO147" s="57" t="s">
        <v>487</v>
      </c>
      <c r="AP147" s="57"/>
    </row>
    <row r="148" spans="1:43" ht="16.7" customHeight="1">
      <c r="A148" s="37" t="s">
        <v>488</v>
      </c>
      <c r="B148" s="37"/>
      <c r="C148" s="22" t="s">
        <v>10</v>
      </c>
      <c r="D148" s="22"/>
      <c r="E148" s="22"/>
      <c r="F148" s="22"/>
      <c r="G148" s="22"/>
      <c r="H148" s="22"/>
      <c r="I148" s="22"/>
      <c r="J148" s="22"/>
      <c r="K148" s="59">
        <v>0.33</v>
      </c>
      <c r="L148" s="59"/>
      <c r="M148" s="59"/>
      <c r="N148" s="59"/>
      <c r="O148" s="60" t="s">
        <v>489</v>
      </c>
      <c r="P148" s="60"/>
      <c r="Q148" s="60"/>
      <c r="R148" s="61">
        <v>2.3481999999999998</v>
      </c>
      <c r="S148" s="61"/>
      <c r="T148" s="61"/>
      <c r="U148" s="61"/>
      <c r="V148" s="61"/>
      <c r="W148" s="61"/>
      <c r="X148" s="62">
        <v>131</v>
      </c>
      <c r="Y148" s="62"/>
      <c r="Z148" s="62"/>
      <c r="AA148" s="62"/>
      <c r="AB148" s="63">
        <v>20</v>
      </c>
      <c r="AC148" s="63"/>
      <c r="AD148" s="63"/>
      <c r="AE148" s="63"/>
      <c r="AF148" s="63"/>
      <c r="AG148" s="64" t="s">
        <v>490</v>
      </c>
      <c r="AH148" s="64"/>
      <c r="AI148" s="64"/>
      <c r="AJ148" s="64"/>
      <c r="AK148" s="37" t="s">
        <v>491</v>
      </c>
      <c r="AL148" s="37"/>
      <c r="AM148" s="37"/>
      <c r="AN148" s="37"/>
      <c r="AO148" s="65">
        <v>0.75</v>
      </c>
      <c r="AP148" s="65"/>
    </row>
    <row r="149" spans="1:43" ht="15.6" customHeight="1">
      <c r="A149" s="30" t="s">
        <v>488</v>
      </c>
      <c r="B149" s="30"/>
      <c r="C149" s="15" t="s">
        <v>22</v>
      </c>
      <c r="D149" s="15"/>
      <c r="E149" s="15"/>
      <c r="F149" s="15"/>
      <c r="G149" s="15"/>
      <c r="H149" s="15"/>
      <c r="I149" s="15"/>
      <c r="J149" s="15"/>
      <c r="K149" s="44">
        <v>0.37</v>
      </c>
      <c r="L149" s="44"/>
      <c r="M149" s="44"/>
      <c r="N149" s="44"/>
      <c r="O149" s="51" t="s">
        <v>492</v>
      </c>
      <c r="P149" s="51"/>
      <c r="Q149" s="51"/>
      <c r="R149" s="52">
        <v>2.6425999999999998</v>
      </c>
      <c r="S149" s="52"/>
      <c r="T149" s="52"/>
      <c r="U149" s="52"/>
      <c r="V149" s="52"/>
      <c r="W149" s="52"/>
      <c r="X149" s="50">
        <v>221</v>
      </c>
      <c r="Y149" s="50"/>
      <c r="Z149" s="50"/>
      <c r="AA149" s="50"/>
      <c r="AB149" s="47">
        <v>14</v>
      </c>
      <c r="AC149" s="47"/>
      <c r="AD149" s="47"/>
      <c r="AE149" s="47"/>
      <c r="AF149" s="47"/>
      <c r="AG149" s="49" t="s">
        <v>490</v>
      </c>
      <c r="AH149" s="49"/>
      <c r="AI149" s="49"/>
      <c r="AJ149" s="49"/>
      <c r="AK149" s="30" t="s">
        <v>493</v>
      </c>
      <c r="AL149" s="30"/>
      <c r="AM149" s="30"/>
      <c r="AN149" s="30"/>
      <c r="AO149" s="32">
        <v>0.75</v>
      </c>
      <c r="AP149" s="32"/>
    </row>
    <row r="150" spans="1:43" ht="238.5" customHeight="1">
      <c r="A150" s="53" t="s">
        <v>494</v>
      </c>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row>
    <row r="151" spans="1:43" ht="32.1" customHeight="1">
      <c r="A151" s="30" t="s">
        <v>495</v>
      </c>
      <c r="B151" s="30"/>
      <c r="C151" s="15" t="s">
        <v>496</v>
      </c>
      <c r="D151" s="15"/>
      <c r="E151" s="15"/>
      <c r="F151" s="15"/>
      <c r="G151" s="15"/>
      <c r="H151" s="15"/>
      <c r="I151" s="15"/>
      <c r="J151" s="15"/>
      <c r="K151" s="44">
        <v>0.47</v>
      </c>
      <c r="L151" s="44"/>
      <c r="M151" s="44"/>
      <c r="N151" s="44"/>
      <c r="O151" s="45" t="s">
        <v>497</v>
      </c>
      <c r="P151" s="45"/>
      <c r="Q151" s="45"/>
      <c r="R151" s="46">
        <v>2.4133</v>
      </c>
      <c r="S151" s="46"/>
      <c r="T151" s="46"/>
      <c r="U151" s="46"/>
      <c r="V151" s="46"/>
      <c r="W151" s="46"/>
      <c r="X151" s="50">
        <v>231</v>
      </c>
      <c r="Y151" s="50"/>
      <c r="Z151" s="50"/>
      <c r="AA151" s="50"/>
      <c r="AB151" s="47">
        <v>46</v>
      </c>
      <c r="AC151" s="47"/>
      <c r="AD151" s="47"/>
      <c r="AE151" s="47"/>
      <c r="AF151" s="47"/>
      <c r="AG151" s="49" t="s">
        <v>490</v>
      </c>
      <c r="AH151" s="49"/>
      <c r="AI151" s="49"/>
      <c r="AJ151" s="49"/>
      <c r="AK151" s="30" t="s">
        <v>498</v>
      </c>
      <c r="AL151" s="30"/>
      <c r="AM151" s="30"/>
      <c r="AN151" s="30"/>
      <c r="AO151" s="32">
        <v>0.79</v>
      </c>
      <c r="AP151" s="32"/>
    </row>
    <row r="152" spans="1:43" ht="13.5" customHeight="1">
      <c r="A152" s="30" t="s">
        <v>495</v>
      </c>
      <c r="B152" s="30"/>
      <c r="C152" s="30" t="s">
        <v>499</v>
      </c>
      <c r="D152" s="30"/>
      <c r="E152" s="30"/>
      <c r="F152" s="30"/>
      <c r="G152" s="30"/>
      <c r="H152" s="30"/>
      <c r="I152" s="30"/>
      <c r="J152" s="30"/>
      <c r="K152" s="44">
        <v>0.62</v>
      </c>
      <c r="L152" s="44"/>
      <c r="M152" s="44"/>
      <c r="N152" s="44"/>
      <c r="O152" s="45" t="s">
        <v>500</v>
      </c>
      <c r="P152" s="45"/>
      <c r="Q152" s="45"/>
      <c r="R152" s="46">
        <v>2.6175000000000002</v>
      </c>
      <c r="S152" s="46"/>
      <c r="T152" s="46"/>
      <c r="U152" s="46"/>
      <c r="V152" s="46"/>
      <c r="W152" s="46"/>
      <c r="X152" s="50">
        <v>106</v>
      </c>
      <c r="Y152" s="50"/>
      <c r="Z152" s="50"/>
      <c r="AA152" s="50"/>
      <c r="AB152" s="47">
        <v>13</v>
      </c>
      <c r="AC152" s="47"/>
      <c r="AD152" s="47"/>
      <c r="AE152" s="47"/>
      <c r="AF152" s="47"/>
      <c r="AG152" s="49" t="s">
        <v>490</v>
      </c>
      <c r="AH152" s="49"/>
      <c r="AI152" s="49"/>
      <c r="AJ152" s="49"/>
      <c r="AK152" s="30" t="s">
        <v>501</v>
      </c>
      <c r="AL152" s="30"/>
      <c r="AM152" s="30"/>
      <c r="AN152" s="30"/>
      <c r="AO152" s="32">
        <v>0.81</v>
      </c>
      <c r="AP152" s="32"/>
    </row>
    <row r="153" spans="1:43" ht="12" customHeight="1">
      <c r="A153" s="24"/>
      <c r="B153" s="24"/>
      <c r="C153" s="29" t="s">
        <v>502</v>
      </c>
      <c r="D153" s="29"/>
      <c r="E153" s="29"/>
      <c r="F153" s="29"/>
      <c r="G153" s="29"/>
      <c r="H153" s="29"/>
      <c r="I153" s="29"/>
      <c r="J153" s="29"/>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row>
    <row r="154" spans="1:43" ht="13.5" customHeight="1">
      <c r="A154" s="30" t="s">
        <v>495</v>
      </c>
      <c r="B154" s="30"/>
      <c r="C154" s="30" t="s">
        <v>499</v>
      </c>
      <c r="D154" s="30"/>
      <c r="E154" s="30"/>
      <c r="F154" s="30"/>
      <c r="G154" s="30"/>
      <c r="H154" s="30"/>
      <c r="I154" s="30"/>
      <c r="J154" s="30"/>
      <c r="K154" s="44">
        <v>0.66</v>
      </c>
      <c r="L154" s="44"/>
      <c r="M154" s="44"/>
      <c r="N154" s="44"/>
      <c r="O154" s="45" t="s">
        <v>500</v>
      </c>
      <c r="P154" s="45"/>
      <c r="Q154" s="45"/>
      <c r="R154" s="46">
        <v>2.5436999999999999</v>
      </c>
      <c r="S154" s="46"/>
      <c r="T154" s="46"/>
      <c r="U154" s="46"/>
      <c r="V154" s="46"/>
      <c r="W154" s="46"/>
      <c r="X154" s="47">
        <v>14</v>
      </c>
      <c r="Y154" s="47"/>
      <c r="Z154" s="47"/>
      <c r="AA154" s="47"/>
      <c r="AB154" s="48">
        <v>2</v>
      </c>
      <c r="AC154" s="48"/>
      <c r="AD154" s="48"/>
      <c r="AE154" s="48"/>
      <c r="AF154" s="48"/>
      <c r="AG154" s="49" t="s">
        <v>490</v>
      </c>
      <c r="AH154" s="49"/>
      <c r="AI154" s="49"/>
      <c r="AJ154" s="49"/>
      <c r="AK154" s="30" t="s">
        <v>503</v>
      </c>
      <c r="AL154" s="30"/>
      <c r="AM154" s="30"/>
      <c r="AN154" s="30"/>
      <c r="AO154" s="32">
        <v>0.81</v>
      </c>
      <c r="AP154" s="32"/>
    </row>
    <row r="155" spans="1:43" ht="12" customHeight="1">
      <c r="A155" s="24"/>
      <c r="B155" s="24"/>
      <c r="C155" s="29" t="s">
        <v>286</v>
      </c>
      <c r="D155" s="29"/>
      <c r="E155" s="29"/>
      <c r="F155" s="29"/>
      <c r="G155" s="29"/>
      <c r="H155" s="29"/>
      <c r="I155" s="29"/>
      <c r="J155" s="29"/>
      <c r="K155" s="24"/>
      <c r="L155" s="24"/>
      <c r="M155" s="24"/>
      <c r="N155" s="24"/>
      <c r="O155" s="24"/>
      <c r="P155" s="24"/>
      <c r="Q155" s="24"/>
      <c r="R155" s="24"/>
      <c r="S155" s="24"/>
      <c r="T155" s="24"/>
      <c r="U155" s="24"/>
      <c r="V155" s="24"/>
      <c r="W155" s="24"/>
      <c r="X155" s="24"/>
      <c r="Y155" s="24"/>
      <c r="Z155" s="24"/>
      <c r="AA155" s="24"/>
      <c r="AB155" s="24"/>
      <c r="AC155" s="24"/>
      <c r="AD155" s="24"/>
      <c r="AE155" s="24"/>
      <c r="AF155" s="24"/>
      <c r="AG155" s="24"/>
      <c r="AH155" s="24"/>
      <c r="AI155" s="24"/>
      <c r="AJ155" s="24"/>
      <c r="AK155" s="24"/>
      <c r="AL155" s="24"/>
      <c r="AM155" s="24"/>
      <c r="AN155" s="24"/>
      <c r="AO155" s="24"/>
      <c r="AP155" s="24"/>
    </row>
    <row r="156" spans="1:43" ht="13.5" customHeight="1">
      <c r="A156" s="30" t="s">
        <v>495</v>
      </c>
      <c r="B156" s="30"/>
      <c r="C156" s="30" t="s">
        <v>287</v>
      </c>
      <c r="D156" s="30"/>
      <c r="E156" s="30"/>
      <c r="F156" s="30"/>
      <c r="G156" s="30"/>
      <c r="H156" s="30"/>
      <c r="I156" s="30"/>
      <c r="J156" s="30"/>
      <c r="K156" s="44">
        <v>0.56999999999999995</v>
      </c>
      <c r="L156" s="44"/>
      <c r="M156" s="44"/>
      <c r="N156" s="44"/>
      <c r="O156" s="45" t="s">
        <v>504</v>
      </c>
      <c r="P156" s="45"/>
      <c r="Q156" s="45"/>
      <c r="R156" s="46">
        <v>2.4409999999999998</v>
      </c>
      <c r="S156" s="46"/>
      <c r="T156" s="46"/>
      <c r="U156" s="46"/>
      <c r="V156" s="46"/>
      <c r="W156" s="46"/>
      <c r="X156" s="50">
        <v>606</v>
      </c>
      <c r="Y156" s="50"/>
      <c r="Z156" s="50"/>
      <c r="AA156" s="50"/>
      <c r="AB156" s="47">
        <v>77</v>
      </c>
      <c r="AC156" s="47"/>
      <c r="AD156" s="47"/>
      <c r="AE156" s="47"/>
      <c r="AF156" s="47"/>
      <c r="AG156" s="49" t="s">
        <v>490</v>
      </c>
      <c r="AH156" s="49"/>
      <c r="AI156" s="49"/>
      <c r="AJ156" s="49"/>
      <c r="AK156" s="30" t="s">
        <v>505</v>
      </c>
      <c r="AL156" s="30"/>
      <c r="AM156" s="30"/>
      <c r="AN156" s="30"/>
      <c r="AO156" s="32">
        <v>0.84</v>
      </c>
      <c r="AP156" s="32"/>
    </row>
    <row r="157" spans="1:43" ht="13.5" customHeight="1">
      <c r="A157" s="30" t="s">
        <v>495</v>
      </c>
      <c r="B157" s="30"/>
      <c r="C157" s="30" t="s">
        <v>329</v>
      </c>
      <c r="D157" s="30"/>
      <c r="E157" s="30"/>
      <c r="F157" s="30"/>
      <c r="G157" s="30"/>
      <c r="H157" s="30"/>
      <c r="I157" s="30"/>
      <c r="J157" s="30"/>
      <c r="K157" s="44">
        <v>0.57999999999999996</v>
      </c>
      <c r="L157" s="44"/>
      <c r="M157" s="44"/>
      <c r="N157" s="44"/>
      <c r="O157" s="45" t="s">
        <v>506</v>
      </c>
      <c r="P157" s="45"/>
      <c r="Q157" s="45"/>
      <c r="R157" s="46">
        <v>2.4409999999999998</v>
      </c>
      <c r="S157" s="46"/>
      <c r="T157" s="46"/>
      <c r="U157" s="46"/>
      <c r="V157" s="46"/>
      <c r="W157" s="46"/>
      <c r="X157" s="47">
        <v>54</v>
      </c>
      <c r="Y157" s="47"/>
      <c r="Z157" s="47"/>
      <c r="AA157" s="47"/>
      <c r="AB157" s="48">
        <v>7</v>
      </c>
      <c r="AC157" s="48"/>
      <c r="AD157" s="48"/>
      <c r="AE157" s="48"/>
      <c r="AF157" s="48"/>
      <c r="AG157" s="49" t="s">
        <v>490</v>
      </c>
      <c r="AH157" s="49"/>
      <c r="AI157" s="49"/>
      <c r="AJ157" s="49"/>
      <c r="AK157" s="30" t="s">
        <v>507</v>
      </c>
      <c r="AL157" s="30"/>
      <c r="AM157" s="30"/>
      <c r="AN157" s="30"/>
      <c r="AO157" s="32">
        <v>0.84</v>
      </c>
      <c r="AP157" s="32"/>
    </row>
    <row r="158" spans="1:43" ht="13.5" customHeight="1">
      <c r="A158" s="30" t="s">
        <v>495</v>
      </c>
      <c r="B158" s="30"/>
      <c r="C158" s="30" t="s">
        <v>346</v>
      </c>
      <c r="D158" s="30"/>
      <c r="E158" s="30"/>
      <c r="F158" s="30"/>
      <c r="G158" s="30"/>
      <c r="H158" s="30"/>
      <c r="I158" s="30"/>
      <c r="J158" s="30"/>
      <c r="K158" s="44">
        <v>0.46</v>
      </c>
      <c r="L158" s="44"/>
      <c r="M158" s="44"/>
      <c r="N158" s="44"/>
      <c r="O158" s="45" t="s">
        <v>508</v>
      </c>
      <c r="P158" s="45"/>
      <c r="Q158" s="45"/>
      <c r="R158" s="46">
        <v>2.5466000000000002</v>
      </c>
      <c r="S158" s="46"/>
      <c r="T158" s="46"/>
      <c r="U158" s="46"/>
      <c r="V158" s="46"/>
      <c r="W158" s="46"/>
      <c r="X158" s="47">
        <v>44</v>
      </c>
      <c r="Y158" s="47"/>
      <c r="Z158" s="47"/>
      <c r="AA158" s="47"/>
      <c r="AB158" s="48">
        <v>6</v>
      </c>
      <c r="AC158" s="48"/>
      <c r="AD158" s="48"/>
      <c r="AE158" s="48"/>
      <c r="AF158" s="48"/>
      <c r="AG158" s="49" t="s">
        <v>490</v>
      </c>
      <c r="AH158" s="49"/>
      <c r="AI158" s="49"/>
      <c r="AJ158" s="49"/>
      <c r="AK158" s="30" t="s">
        <v>509</v>
      </c>
      <c r="AL158" s="30"/>
      <c r="AM158" s="30"/>
      <c r="AN158" s="30"/>
      <c r="AO158" s="32">
        <v>0.79</v>
      </c>
      <c r="AP158" s="32"/>
    </row>
    <row r="159" spans="1:43" ht="13.5" customHeight="1">
      <c r="A159" s="30" t="s">
        <v>495</v>
      </c>
      <c r="B159" s="30"/>
      <c r="C159" s="30" t="s">
        <v>350</v>
      </c>
      <c r="D159" s="30"/>
      <c r="E159" s="30"/>
      <c r="F159" s="30"/>
      <c r="G159" s="30"/>
      <c r="H159" s="30"/>
      <c r="I159" s="30"/>
      <c r="J159" s="30"/>
      <c r="K159" s="44">
        <v>0.32</v>
      </c>
      <c r="L159" s="44"/>
      <c r="M159" s="44"/>
      <c r="N159" s="44"/>
      <c r="O159" s="45" t="s">
        <v>510</v>
      </c>
      <c r="P159" s="45"/>
      <c r="Q159" s="45"/>
      <c r="R159" s="46">
        <v>2.4177</v>
      </c>
      <c r="S159" s="46"/>
      <c r="T159" s="46"/>
      <c r="U159" s="46"/>
      <c r="V159" s="46"/>
      <c r="W159" s="46"/>
      <c r="X159" s="47">
        <v>77</v>
      </c>
      <c r="Y159" s="47"/>
      <c r="Z159" s="47"/>
      <c r="AA159" s="47"/>
      <c r="AB159" s="47">
        <v>11</v>
      </c>
      <c r="AC159" s="47"/>
      <c r="AD159" s="47"/>
      <c r="AE159" s="47"/>
      <c r="AF159" s="47"/>
      <c r="AG159" s="49" t="s">
        <v>490</v>
      </c>
      <c r="AH159" s="49"/>
      <c r="AI159" s="49"/>
      <c r="AJ159" s="49"/>
      <c r="AK159" s="30" t="s">
        <v>511</v>
      </c>
      <c r="AL159" s="30"/>
      <c r="AM159" s="30"/>
      <c r="AN159" s="30"/>
      <c r="AO159" s="32">
        <v>0.83</v>
      </c>
      <c r="AP159" s="32"/>
    </row>
    <row r="160" spans="1:43" ht="12" customHeight="1">
      <c r="A160" s="24"/>
      <c r="B160" s="24"/>
      <c r="C160" s="29" t="s">
        <v>355</v>
      </c>
      <c r="D160" s="29"/>
      <c r="E160" s="29"/>
      <c r="F160" s="29"/>
      <c r="G160" s="29"/>
      <c r="H160" s="29"/>
      <c r="I160" s="29"/>
      <c r="J160" s="29"/>
      <c r="K160" s="24"/>
      <c r="L160" s="24"/>
      <c r="M160" s="24"/>
      <c r="N160" s="24"/>
      <c r="O160" s="24"/>
      <c r="P160" s="24"/>
      <c r="Q160" s="24"/>
      <c r="R160" s="24"/>
      <c r="S160" s="24"/>
      <c r="T160" s="24"/>
      <c r="U160" s="24"/>
      <c r="V160" s="24"/>
      <c r="W160" s="24"/>
      <c r="X160" s="24"/>
      <c r="Y160" s="24"/>
      <c r="Z160" s="24"/>
      <c r="AA160" s="24"/>
      <c r="AB160" s="24"/>
      <c r="AC160" s="24"/>
      <c r="AD160" s="24"/>
      <c r="AE160" s="24"/>
      <c r="AF160" s="24"/>
      <c r="AG160" s="24"/>
      <c r="AH160" s="24"/>
      <c r="AI160" s="24"/>
      <c r="AJ160" s="24"/>
      <c r="AK160" s="24"/>
      <c r="AL160" s="24"/>
      <c r="AM160" s="24"/>
      <c r="AN160" s="24"/>
      <c r="AO160" s="24"/>
      <c r="AP160" s="24"/>
    </row>
    <row r="161" spans="1:47" ht="13.5" customHeight="1">
      <c r="A161" s="30" t="s">
        <v>495</v>
      </c>
      <c r="B161" s="30"/>
      <c r="C161" s="30" t="s">
        <v>359</v>
      </c>
      <c r="D161" s="30"/>
      <c r="E161" s="30"/>
      <c r="F161" s="30"/>
      <c r="G161" s="30"/>
      <c r="H161" s="30"/>
      <c r="I161" s="30"/>
      <c r="J161" s="30"/>
      <c r="K161" s="44">
        <v>0.4</v>
      </c>
      <c r="L161" s="44"/>
      <c r="M161" s="44"/>
      <c r="N161" s="44"/>
      <c r="O161" s="45" t="s">
        <v>512</v>
      </c>
      <c r="P161" s="45"/>
      <c r="Q161" s="45"/>
      <c r="R161" s="46">
        <v>2.5011000000000001</v>
      </c>
      <c r="S161" s="46"/>
      <c r="T161" s="46"/>
      <c r="U161" s="46"/>
      <c r="V161" s="46"/>
      <c r="W161" s="46"/>
      <c r="X161" s="50">
        <v>114</v>
      </c>
      <c r="Y161" s="50"/>
      <c r="Z161" s="50"/>
      <c r="AA161" s="50"/>
      <c r="AB161" s="47">
        <v>15</v>
      </c>
      <c r="AC161" s="47"/>
      <c r="AD161" s="47"/>
      <c r="AE161" s="47"/>
      <c r="AF161" s="47"/>
      <c r="AG161" s="49" t="s">
        <v>490</v>
      </c>
      <c r="AH161" s="49"/>
      <c r="AI161" s="49"/>
      <c r="AJ161" s="49"/>
      <c r="AK161" s="30" t="s">
        <v>513</v>
      </c>
      <c r="AL161" s="30"/>
      <c r="AM161" s="30"/>
      <c r="AN161" s="30"/>
      <c r="AO161" s="32">
        <v>0.83</v>
      </c>
      <c r="AP161" s="32"/>
    </row>
    <row r="162" spans="1:47" ht="13.5" customHeight="1">
      <c r="A162" s="30" t="s">
        <v>495</v>
      </c>
      <c r="B162" s="30"/>
      <c r="C162" s="15" t="s">
        <v>374</v>
      </c>
      <c r="D162" s="15"/>
      <c r="E162" s="15"/>
      <c r="F162" s="15"/>
      <c r="G162" s="15"/>
      <c r="H162" s="15"/>
      <c r="I162" s="15"/>
      <c r="J162" s="15"/>
      <c r="K162" s="44">
        <v>0.51</v>
      </c>
      <c r="L162" s="44"/>
      <c r="M162" s="44"/>
      <c r="N162" s="44"/>
      <c r="O162" s="45" t="s">
        <v>514</v>
      </c>
      <c r="P162" s="45"/>
      <c r="Q162" s="45"/>
      <c r="R162" s="46">
        <v>2.3523999999999998</v>
      </c>
      <c r="S162" s="46"/>
      <c r="T162" s="46"/>
      <c r="U162" s="46"/>
      <c r="V162" s="46"/>
      <c r="W162" s="46"/>
      <c r="X162" s="47">
        <v>54</v>
      </c>
      <c r="Y162" s="47"/>
      <c r="Z162" s="47"/>
      <c r="AA162" s="47"/>
      <c r="AB162" s="48">
        <v>9</v>
      </c>
      <c r="AC162" s="48"/>
      <c r="AD162" s="48"/>
      <c r="AE162" s="48"/>
      <c r="AF162" s="48"/>
      <c r="AG162" s="49" t="s">
        <v>490</v>
      </c>
      <c r="AH162" s="49"/>
      <c r="AI162" s="49"/>
      <c r="AJ162" s="49"/>
      <c r="AK162" s="30" t="s">
        <v>515</v>
      </c>
      <c r="AL162" s="30"/>
      <c r="AM162" s="30"/>
      <c r="AN162" s="30"/>
      <c r="AO162" s="32">
        <v>0.84</v>
      </c>
      <c r="AP162" s="32"/>
    </row>
    <row r="163" spans="1:47" ht="15.6" customHeight="1">
      <c r="A163" s="30" t="s">
        <v>495</v>
      </c>
      <c r="B163" s="30"/>
      <c r="C163" s="15" t="s">
        <v>516</v>
      </c>
      <c r="D163" s="15"/>
      <c r="E163" s="15"/>
      <c r="F163" s="15"/>
      <c r="G163" s="15"/>
      <c r="H163" s="15"/>
      <c r="I163" s="15"/>
      <c r="J163" s="15"/>
      <c r="K163" s="44">
        <v>0.55000000000000004</v>
      </c>
      <c r="L163" s="44"/>
      <c r="M163" s="44"/>
      <c r="N163" s="44"/>
      <c r="O163" s="45" t="s">
        <v>517</v>
      </c>
      <c r="P163" s="45"/>
      <c r="Q163" s="45"/>
      <c r="R163" s="46">
        <v>2.3523999999999998</v>
      </c>
      <c r="S163" s="46"/>
      <c r="T163" s="46"/>
      <c r="U163" s="46"/>
      <c r="V163" s="46"/>
      <c r="W163" s="46"/>
      <c r="X163" s="47">
        <v>49</v>
      </c>
      <c r="Y163" s="47"/>
      <c r="Z163" s="47"/>
      <c r="AA163" s="47"/>
      <c r="AB163" s="48">
        <v>7</v>
      </c>
      <c r="AC163" s="48"/>
      <c r="AD163" s="48"/>
      <c r="AE163" s="48"/>
      <c r="AF163" s="48"/>
      <c r="AG163" s="49" t="s">
        <v>490</v>
      </c>
      <c r="AH163" s="49"/>
      <c r="AI163" s="49"/>
      <c r="AJ163" s="49"/>
      <c r="AK163" s="30" t="s">
        <v>518</v>
      </c>
      <c r="AL163" s="30"/>
      <c r="AM163" s="30"/>
      <c r="AN163" s="30"/>
      <c r="AO163" s="32">
        <v>0.84</v>
      </c>
      <c r="AP163" s="32"/>
    </row>
    <row r="164" spans="1:47" ht="148.5" customHeight="1">
      <c r="A164" s="36" t="s">
        <v>519</v>
      </c>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row>
    <row r="165" spans="1:47" ht="42.6" customHeight="1">
      <c r="A165" s="23" t="s">
        <v>520</v>
      </c>
      <c r="B165" s="23"/>
      <c r="C165" s="23"/>
      <c r="D165" s="23"/>
      <c r="E165" s="23"/>
      <c r="F165" s="23"/>
      <c r="G165" s="23"/>
      <c r="H165" s="23"/>
      <c r="I165" s="23"/>
      <c r="J165" s="23"/>
      <c r="K165" s="23"/>
      <c r="L165" s="23"/>
      <c r="M165" s="23"/>
      <c r="N165" s="23"/>
      <c r="O165" s="23"/>
      <c r="P165" s="23"/>
      <c r="Q165" s="23"/>
      <c r="R165" s="23"/>
      <c r="S165" s="23"/>
      <c r="T165" s="23"/>
      <c r="U165" s="15" t="s">
        <v>521</v>
      </c>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row>
    <row r="166" spans="1:47" ht="408.95" customHeight="1">
      <c r="A166" s="23" t="s">
        <v>522</v>
      </c>
      <c r="B166" s="23"/>
      <c r="C166" s="23"/>
      <c r="D166" s="23"/>
      <c r="E166" s="23"/>
      <c r="F166" s="23"/>
      <c r="G166" s="23"/>
      <c r="H166" s="23"/>
      <c r="I166" s="23"/>
      <c r="J166" s="23"/>
      <c r="K166" s="23"/>
      <c r="L166" s="23"/>
      <c r="M166" s="23"/>
      <c r="N166" s="23"/>
      <c r="O166" s="23"/>
      <c r="P166" s="23"/>
      <c r="Q166" s="23"/>
      <c r="R166" s="23"/>
      <c r="S166" s="23"/>
      <c r="T166" s="23"/>
      <c r="U166" s="15" t="s">
        <v>523</v>
      </c>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row>
    <row r="167" spans="1:47" ht="81.599999999999994" customHeight="1">
      <c r="A167" s="23"/>
      <c r="B167" s="23"/>
      <c r="C167" s="23"/>
      <c r="D167" s="23"/>
      <c r="E167" s="23"/>
      <c r="F167" s="23"/>
      <c r="G167" s="23"/>
      <c r="H167" s="23"/>
      <c r="I167" s="23"/>
      <c r="J167" s="23"/>
      <c r="K167" s="23"/>
      <c r="L167" s="23"/>
      <c r="M167" s="23"/>
      <c r="N167" s="23"/>
      <c r="O167" s="23"/>
      <c r="P167" s="23"/>
      <c r="Q167" s="23"/>
      <c r="R167" s="23"/>
      <c r="S167" s="23"/>
      <c r="T167" s="23"/>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row>
    <row r="168" spans="1:47" ht="408.95" customHeight="1">
      <c r="A168" s="23" t="s">
        <v>524</v>
      </c>
      <c r="B168" s="23"/>
      <c r="C168" s="23"/>
      <c r="D168" s="23"/>
      <c r="E168" s="23"/>
      <c r="F168" s="23"/>
      <c r="G168" s="23"/>
      <c r="H168" s="23"/>
      <c r="I168" s="23"/>
      <c r="J168" s="23"/>
      <c r="K168" s="23"/>
      <c r="L168" s="23"/>
      <c r="M168" s="23"/>
      <c r="N168" s="23"/>
      <c r="O168" s="23"/>
      <c r="P168" s="23"/>
      <c r="Q168" s="23"/>
      <c r="R168" s="23"/>
      <c r="S168" s="23"/>
      <c r="T168" s="23"/>
      <c r="U168" s="15" t="s">
        <v>525</v>
      </c>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row>
    <row r="169" spans="1:47" ht="228.95" customHeight="1">
      <c r="A169" s="23"/>
      <c r="B169" s="23"/>
      <c r="C169" s="23"/>
      <c r="D169" s="23"/>
      <c r="E169" s="23"/>
      <c r="F169" s="23"/>
      <c r="G169" s="23"/>
      <c r="H169" s="23"/>
      <c r="I169" s="23"/>
      <c r="J169" s="23"/>
      <c r="K169" s="23"/>
      <c r="L169" s="23"/>
      <c r="M169" s="23"/>
      <c r="N169" s="23"/>
      <c r="O169" s="23"/>
      <c r="P169" s="23"/>
      <c r="Q169" s="23"/>
      <c r="R169" s="23"/>
      <c r="S169" s="23"/>
      <c r="T169" s="23"/>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row>
    <row r="170" spans="1:47" ht="42.75" customHeight="1">
      <c r="A170" s="15" t="s">
        <v>526</v>
      </c>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row>
    <row r="171" spans="1:47" ht="16.5" customHeight="1">
      <c r="A171" s="37" t="s">
        <v>527</v>
      </c>
      <c r="B171" s="37"/>
      <c r="C171" s="37"/>
      <c r="D171" s="38" t="s">
        <v>528</v>
      </c>
      <c r="E171" s="38"/>
      <c r="F171" s="38"/>
      <c r="G171" s="38" t="s">
        <v>529</v>
      </c>
      <c r="H171" s="38"/>
      <c r="I171" s="38"/>
      <c r="J171" s="38"/>
      <c r="K171" s="39">
        <v>1.5509999999999999E-2</v>
      </c>
      <c r="L171" s="39"/>
      <c r="M171" s="39"/>
      <c r="N171" s="39"/>
      <c r="O171" s="40" t="s">
        <v>530</v>
      </c>
      <c r="P171" s="40"/>
      <c r="Q171" s="40"/>
      <c r="R171" s="40"/>
      <c r="S171" s="40"/>
      <c r="T171" s="40"/>
      <c r="U171" s="40"/>
      <c r="V171" s="41">
        <v>135</v>
      </c>
      <c r="W171" s="41"/>
      <c r="X171" s="41"/>
      <c r="Y171" s="41"/>
      <c r="Z171" s="41"/>
      <c r="AA171" s="41">
        <v>18</v>
      </c>
      <c r="AB171" s="41"/>
      <c r="AC171" s="41"/>
      <c r="AD171" s="41"/>
      <c r="AE171" s="41"/>
      <c r="AF171" s="41"/>
      <c r="AG171" s="41"/>
      <c r="AH171" s="42" t="s">
        <v>531</v>
      </c>
      <c r="AI171" s="42"/>
      <c r="AJ171" s="42"/>
      <c r="AK171" s="42"/>
      <c r="AL171" s="42"/>
      <c r="AM171" s="42"/>
      <c r="AN171" s="42"/>
      <c r="AO171" s="43" t="s">
        <v>532</v>
      </c>
      <c r="AP171" s="43"/>
      <c r="AQ171" s="43"/>
      <c r="AR171" s="43"/>
      <c r="AS171" s="43"/>
    </row>
    <row r="172" spans="1:47" ht="12" customHeight="1">
      <c r="A172" s="24"/>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4"/>
      <c r="AF172" s="24"/>
      <c r="AG172" s="24"/>
      <c r="AH172" s="24"/>
      <c r="AI172" s="24"/>
      <c r="AJ172" s="24"/>
      <c r="AK172" s="24"/>
      <c r="AL172" s="24"/>
      <c r="AM172" s="24"/>
      <c r="AN172" s="24"/>
      <c r="AO172" s="35">
        <v>1.3013213613814515E+23</v>
      </c>
      <c r="AP172" s="35"/>
      <c r="AQ172" s="35"/>
      <c r="AR172" s="35"/>
      <c r="AS172" s="35"/>
    </row>
    <row r="173" spans="1:47" ht="12" customHeight="1">
      <c r="A173" s="24"/>
      <c r="B173" s="24"/>
      <c r="C173" s="24"/>
      <c r="D173" s="24"/>
      <c r="E173" s="24"/>
      <c r="F173" s="24"/>
      <c r="G173" s="24"/>
      <c r="H173" s="24"/>
      <c r="I173" s="24"/>
      <c r="J173" s="24"/>
      <c r="K173" s="24"/>
      <c r="L173" s="24"/>
      <c r="M173" s="24"/>
      <c r="N173" s="24"/>
      <c r="O173" s="25" t="s">
        <v>533</v>
      </c>
      <c r="P173" s="25"/>
      <c r="Q173" s="25"/>
      <c r="R173" s="25"/>
      <c r="S173" s="25"/>
      <c r="T173" s="25"/>
      <c r="U173" s="25"/>
      <c r="V173" s="26">
        <v>73</v>
      </c>
      <c r="W173" s="26"/>
      <c r="X173" s="26"/>
      <c r="Y173" s="26"/>
      <c r="Z173" s="26"/>
      <c r="AA173" s="26">
        <v>5</v>
      </c>
      <c r="AB173" s="26"/>
      <c r="AC173" s="26"/>
      <c r="AD173" s="26"/>
      <c r="AE173" s="26"/>
      <c r="AF173" s="26"/>
      <c r="AG173" s="26"/>
      <c r="AH173" s="27" t="s">
        <v>32</v>
      </c>
      <c r="AI173" s="27"/>
      <c r="AJ173" s="27"/>
      <c r="AK173" s="27"/>
      <c r="AL173" s="27"/>
      <c r="AM173" s="27"/>
      <c r="AN173" s="27"/>
      <c r="AO173" s="33">
        <v>124132184199204</v>
      </c>
      <c r="AP173" s="33"/>
      <c r="AQ173" s="33"/>
      <c r="AR173" s="33"/>
      <c r="AS173" s="33"/>
    </row>
    <row r="174" spans="1:47" ht="12" customHeight="1">
      <c r="A174" s="24"/>
      <c r="B174" s="24"/>
      <c r="C174" s="24"/>
      <c r="D174" s="24"/>
      <c r="E174" s="24"/>
      <c r="F174" s="24"/>
      <c r="G174" s="24"/>
      <c r="H174" s="24"/>
      <c r="I174" s="24"/>
      <c r="J174" s="24"/>
      <c r="K174" s="24"/>
      <c r="L174" s="24"/>
      <c r="M174" s="24"/>
      <c r="N174" s="24"/>
      <c r="O174" s="25" t="s">
        <v>534</v>
      </c>
      <c r="P174" s="25"/>
      <c r="Q174" s="25"/>
      <c r="R174" s="25"/>
      <c r="S174" s="25"/>
      <c r="T174" s="25"/>
      <c r="U174" s="25"/>
      <c r="V174" s="26">
        <v>73</v>
      </c>
      <c r="W174" s="26"/>
      <c r="X174" s="26"/>
      <c r="Y174" s="26"/>
      <c r="Z174" s="26"/>
      <c r="AA174" s="26">
        <v>6</v>
      </c>
      <c r="AB174" s="26"/>
      <c r="AC174" s="26"/>
      <c r="AD174" s="26"/>
      <c r="AE174" s="26"/>
      <c r="AF174" s="26"/>
      <c r="AG174" s="26"/>
      <c r="AH174" s="27" t="s">
        <v>32</v>
      </c>
      <c r="AI174" s="27"/>
      <c r="AJ174" s="27"/>
      <c r="AK174" s="27"/>
      <c r="AL174" s="27"/>
      <c r="AM174" s="27"/>
      <c r="AN174" s="27"/>
      <c r="AO174" s="33">
        <v>9124184190199204</v>
      </c>
      <c r="AP174" s="33"/>
      <c r="AQ174" s="33"/>
      <c r="AR174" s="33"/>
      <c r="AS174" s="33"/>
    </row>
    <row r="175" spans="1:47" ht="12" customHeight="1">
      <c r="A175" s="24"/>
      <c r="B175" s="24"/>
      <c r="C175" s="24"/>
      <c r="D175" s="24"/>
      <c r="E175" s="24"/>
      <c r="F175" s="24"/>
      <c r="G175" s="24"/>
      <c r="H175" s="24"/>
      <c r="I175" s="24"/>
      <c r="J175" s="24"/>
      <c r="K175" s="24"/>
      <c r="L175" s="24"/>
      <c r="M175" s="24"/>
      <c r="N175" s="24"/>
      <c r="O175" s="25" t="s">
        <v>140</v>
      </c>
      <c r="P175" s="25"/>
      <c r="Q175" s="25"/>
      <c r="R175" s="25"/>
      <c r="S175" s="25"/>
      <c r="T175" s="25"/>
      <c r="U175" s="25"/>
      <c r="V175" s="26">
        <v>68</v>
      </c>
      <c r="W175" s="26"/>
      <c r="X175" s="26"/>
      <c r="Y175" s="26"/>
      <c r="Z175" s="26"/>
      <c r="AA175" s="26">
        <v>3</v>
      </c>
      <c r="AB175" s="26"/>
      <c r="AC175" s="26"/>
      <c r="AD175" s="26"/>
      <c r="AE175" s="26"/>
      <c r="AF175" s="26"/>
      <c r="AG175" s="26"/>
      <c r="AH175" s="27" t="s">
        <v>535</v>
      </c>
      <c r="AI175" s="27"/>
      <c r="AJ175" s="27"/>
      <c r="AK175" s="27"/>
      <c r="AL175" s="27"/>
      <c r="AM175" s="27"/>
      <c r="AN175" s="27"/>
      <c r="AO175" s="34" t="s">
        <v>536</v>
      </c>
      <c r="AP175" s="34"/>
      <c r="AQ175" s="34"/>
      <c r="AR175" s="34"/>
      <c r="AS175" s="34"/>
    </row>
    <row r="176" spans="1:47" ht="12" customHeight="1">
      <c r="A176" s="24"/>
      <c r="B176" s="24"/>
      <c r="C176" s="24"/>
      <c r="D176" s="24"/>
      <c r="E176" s="24"/>
      <c r="F176" s="24"/>
      <c r="G176" s="24"/>
      <c r="H176" s="24"/>
      <c r="I176" s="24"/>
      <c r="J176" s="24"/>
      <c r="K176" s="24"/>
      <c r="L176" s="24"/>
      <c r="M176" s="24"/>
      <c r="N176" s="24"/>
      <c r="O176" s="25" t="s">
        <v>537</v>
      </c>
      <c r="P176" s="25"/>
      <c r="Q176" s="25"/>
      <c r="R176" s="25"/>
      <c r="S176" s="25"/>
      <c r="T176" s="25"/>
      <c r="U176" s="25"/>
      <c r="V176" s="26">
        <v>54</v>
      </c>
      <c r="W176" s="26"/>
      <c r="X176" s="26"/>
      <c r="Y176" s="26"/>
      <c r="Z176" s="26"/>
      <c r="AA176" s="26">
        <v>9</v>
      </c>
      <c r="AB176" s="26"/>
      <c r="AC176" s="26"/>
      <c r="AD176" s="26"/>
      <c r="AE176" s="26"/>
      <c r="AF176" s="26"/>
      <c r="AG176" s="26"/>
      <c r="AH176" s="27" t="s">
        <v>32</v>
      </c>
      <c r="AI176" s="27"/>
      <c r="AJ176" s="27"/>
      <c r="AK176" s="27"/>
      <c r="AL176" s="27"/>
      <c r="AM176" s="27"/>
      <c r="AN176" s="27"/>
      <c r="AO176" s="34" t="s">
        <v>538</v>
      </c>
      <c r="AP176" s="34"/>
      <c r="AQ176" s="34"/>
      <c r="AR176" s="34"/>
      <c r="AS176" s="34"/>
    </row>
    <row r="177" spans="1:45" ht="12" customHeight="1">
      <c r="A177" s="24"/>
      <c r="B177" s="24"/>
      <c r="C177" s="24"/>
      <c r="D177" s="24"/>
      <c r="E177" s="24"/>
      <c r="F177" s="24"/>
      <c r="G177" s="24"/>
      <c r="H177" s="24"/>
      <c r="I177" s="24"/>
      <c r="J177" s="24"/>
      <c r="K177" s="24"/>
      <c r="L177" s="24"/>
      <c r="M177" s="24"/>
      <c r="N177" s="24"/>
      <c r="O177" s="25" t="s">
        <v>539</v>
      </c>
      <c r="P177" s="25"/>
      <c r="Q177" s="25"/>
      <c r="R177" s="25"/>
      <c r="S177" s="25"/>
      <c r="T177" s="25"/>
      <c r="U177" s="25"/>
      <c r="V177" s="26">
        <v>43</v>
      </c>
      <c r="W177" s="26"/>
      <c r="X177" s="26"/>
      <c r="Y177" s="26"/>
      <c r="Z177" s="26"/>
      <c r="AA177" s="26">
        <v>7</v>
      </c>
      <c r="AB177" s="26"/>
      <c r="AC177" s="26"/>
      <c r="AD177" s="26"/>
      <c r="AE177" s="26"/>
      <c r="AF177" s="26"/>
      <c r="AG177" s="26"/>
      <c r="AH177" s="27" t="s">
        <v>13</v>
      </c>
      <c r="AI177" s="27"/>
      <c r="AJ177" s="27"/>
      <c r="AK177" s="27"/>
      <c r="AL177" s="27"/>
      <c r="AM177" s="27"/>
      <c r="AN177" s="27"/>
      <c r="AO177" s="34" t="s">
        <v>540</v>
      </c>
      <c r="AP177" s="34"/>
      <c r="AQ177" s="34"/>
      <c r="AR177" s="34"/>
      <c r="AS177" s="34"/>
    </row>
    <row r="178" spans="1:45" ht="12" customHeight="1">
      <c r="A178" s="24"/>
      <c r="B178" s="24"/>
      <c r="C178" s="24"/>
      <c r="D178" s="24"/>
      <c r="E178" s="24"/>
      <c r="F178" s="24"/>
      <c r="G178" s="24"/>
      <c r="H178" s="24"/>
      <c r="I178" s="24"/>
      <c r="J178" s="24"/>
      <c r="K178" s="24"/>
      <c r="L178" s="24"/>
      <c r="M178" s="24"/>
      <c r="N178" s="24"/>
      <c r="O178" s="25" t="s">
        <v>541</v>
      </c>
      <c r="P178" s="25"/>
      <c r="Q178" s="25"/>
      <c r="R178" s="25"/>
      <c r="S178" s="25"/>
      <c r="T178" s="25"/>
      <c r="U178" s="25"/>
      <c r="V178" s="26">
        <v>37</v>
      </c>
      <c r="W178" s="26"/>
      <c r="X178" s="26"/>
      <c r="Y178" s="26"/>
      <c r="Z178" s="26"/>
      <c r="AA178" s="26">
        <v>3</v>
      </c>
      <c r="AB178" s="26"/>
      <c r="AC178" s="26"/>
      <c r="AD178" s="26"/>
      <c r="AE178" s="26"/>
      <c r="AF178" s="26"/>
      <c r="AG178" s="26"/>
      <c r="AH178" s="27" t="s">
        <v>32</v>
      </c>
      <c r="AI178" s="27"/>
      <c r="AJ178" s="27"/>
      <c r="AK178" s="27"/>
      <c r="AL178" s="27"/>
      <c r="AM178" s="27"/>
      <c r="AN178" s="27"/>
      <c r="AO178" s="33">
        <v>184199204</v>
      </c>
      <c r="AP178" s="33"/>
      <c r="AQ178" s="33"/>
      <c r="AR178" s="33"/>
      <c r="AS178" s="33"/>
    </row>
    <row r="179" spans="1:45" ht="12" customHeight="1">
      <c r="A179" s="24"/>
      <c r="B179" s="24"/>
      <c r="C179" s="24"/>
      <c r="D179" s="24"/>
      <c r="E179" s="24"/>
      <c r="F179" s="24"/>
      <c r="G179" s="24"/>
      <c r="H179" s="24"/>
      <c r="I179" s="24"/>
      <c r="J179" s="24"/>
      <c r="K179" s="24"/>
      <c r="L179" s="24"/>
      <c r="M179" s="24"/>
      <c r="N179" s="24"/>
      <c r="O179" s="25" t="s">
        <v>542</v>
      </c>
      <c r="P179" s="25"/>
      <c r="Q179" s="25"/>
      <c r="R179" s="25"/>
      <c r="S179" s="25"/>
      <c r="T179" s="25"/>
      <c r="U179" s="25"/>
      <c r="V179" s="26">
        <v>35</v>
      </c>
      <c r="W179" s="26"/>
      <c r="X179" s="26"/>
      <c r="Y179" s="26"/>
      <c r="Z179" s="26"/>
      <c r="AA179" s="26">
        <v>3</v>
      </c>
      <c r="AB179" s="26"/>
      <c r="AC179" s="26"/>
      <c r="AD179" s="26"/>
      <c r="AE179" s="26"/>
      <c r="AF179" s="26"/>
      <c r="AG179" s="26"/>
      <c r="AH179" s="27" t="s">
        <v>543</v>
      </c>
      <c r="AI179" s="27"/>
      <c r="AJ179" s="27"/>
      <c r="AK179" s="27"/>
      <c r="AL179" s="27"/>
      <c r="AM179" s="27"/>
      <c r="AN179" s="27"/>
      <c r="AO179" s="33">
        <v>99126154</v>
      </c>
      <c r="AP179" s="33"/>
      <c r="AQ179" s="33"/>
      <c r="AR179" s="33"/>
      <c r="AS179" s="33"/>
    </row>
    <row r="180" spans="1:45" ht="12" customHeight="1">
      <c r="A180" s="24"/>
      <c r="B180" s="24"/>
      <c r="C180" s="24"/>
      <c r="D180" s="24"/>
      <c r="E180" s="24"/>
      <c r="F180" s="24"/>
      <c r="G180" s="24"/>
      <c r="H180" s="24"/>
      <c r="I180" s="24"/>
      <c r="J180" s="24"/>
      <c r="K180" s="24"/>
      <c r="L180" s="24"/>
      <c r="M180" s="24"/>
      <c r="N180" s="24"/>
      <c r="O180" s="29" t="s">
        <v>495</v>
      </c>
      <c r="P180" s="29"/>
      <c r="Q180" s="29"/>
      <c r="R180" s="29"/>
      <c r="S180" s="29"/>
      <c r="T180" s="29"/>
      <c r="U180" s="29"/>
      <c r="V180" s="26">
        <v>21</v>
      </c>
      <c r="W180" s="26"/>
      <c r="X180" s="26"/>
      <c r="Y180" s="26"/>
      <c r="Z180" s="26"/>
      <c r="AA180" s="26">
        <v>2</v>
      </c>
      <c r="AB180" s="26"/>
      <c r="AC180" s="26"/>
      <c r="AD180" s="26"/>
      <c r="AE180" s="26"/>
      <c r="AF180" s="26"/>
      <c r="AG180" s="26"/>
      <c r="AH180" s="27" t="s">
        <v>148</v>
      </c>
      <c r="AI180" s="27"/>
      <c r="AJ180" s="27"/>
      <c r="AK180" s="27"/>
      <c r="AL180" s="27"/>
      <c r="AM180" s="27"/>
      <c r="AN180" s="27"/>
      <c r="AO180" s="33">
        <v>75177</v>
      </c>
      <c r="AP180" s="33"/>
      <c r="AQ180" s="33"/>
      <c r="AR180" s="33"/>
      <c r="AS180" s="33"/>
    </row>
    <row r="181" spans="1:45" ht="12" customHeight="1">
      <c r="A181" s="24"/>
      <c r="B181" s="24"/>
      <c r="C181" s="24"/>
      <c r="D181" s="24"/>
      <c r="E181" s="24"/>
      <c r="F181" s="24"/>
      <c r="G181" s="24"/>
      <c r="H181" s="24"/>
      <c r="I181" s="24"/>
      <c r="J181" s="24"/>
      <c r="K181" s="24"/>
      <c r="L181" s="24"/>
      <c r="M181" s="24"/>
      <c r="N181" s="24"/>
      <c r="O181" s="25" t="s">
        <v>544</v>
      </c>
      <c r="P181" s="25"/>
      <c r="Q181" s="25"/>
      <c r="R181" s="25"/>
      <c r="S181" s="25"/>
      <c r="T181" s="25"/>
      <c r="U181" s="25"/>
      <c r="V181" s="26">
        <v>21</v>
      </c>
      <c r="W181" s="26"/>
      <c r="X181" s="26"/>
      <c r="Y181" s="26"/>
      <c r="Z181" s="26"/>
      <c r="AA181" s="26">
        <v>2</v>
      </c>
      <c r="AB181" s="26"/>
      <c r="AC181" s="26"/>
      <c r="AD181" s="26"/>
      <c r="AE181" s="26"/>
      <c r="AF181" s="26"/>
      <c r="AG181" s="26"/>
      <c r="AH181" s="27" t="s">
        <v>13</v>
      </c>
      <c r="AI181" s="27"/>
      <c r="AJ181" s="27"/>
      <c r="AK181" s="27"/>
      <c r="AL181" s="27"/>
      <c r="AM181" s="27"/>
      <c r="AN181" s="27"/>
      <c r="AO181" s="33">
        <v>138204</v>
      </c>
      <c r="AP181" s="33"/>
      <c r="AQ181" s="33"/>
      <c r="AR181" s="33"/>
      <c r="AS181" s="33"/>
    </row>
    <row r="182" spans="1:45" ht="12" customHeight="1">
      <c r="A182" s="24"/>
      <c r="B182" s="24"/>
      <c r="C182" s="24"/>
      <c r="D182" s="24"/>
      <c r="E182" s="24"/>
      <c r="F182" s="24"/>
      <c r="G182" s="24"/>
      <c r="H182" s="24"/>
      <c r="I182" s="24"/>
      <c r="J182" s="24"/>
      <c r="K182" s="24"/>
      <c r="L182" s="24"/>
      <c r="M182" s="24"/>
      <c r="N182" s="24"/>
      <c r="O182" s="25" t="s">
        <v>545</v>
      </c>
      <c r="P182" s="25"/>
      <c r="Q182" s="25"/>
      <c r="R182" s="25"/>
      <c r="S182" s="25"/>
      <c r="T182" s="25"/>
      <c r="U182" s="25"/>
      <c r="V182" s="26">
        <v>19</v>
      </c>
      <c r="W182" s="26"/>
      <c r="X182" s="26"/>
      <c r="Y182" s="26"/>
      <c r="Z182" s="26"/>
      <c r="AA182" s="26">
        <v>2</v>
      </c>
      <c r="AB182" s="26"/>
      <c r="AC182" s="26"/>
      <c r="AD182" s="26"/>
      <c r="AE182" s="26"/>
      <c r="AF182" s="26"/>
      <c r="AG182" s="26"/>
      <c r="AH182" s="27" t="s">
        <v>13</v>
      </c>
      <c r="AI182" s="27"/>
      <c r="AJ182" s="27"/>
      <c r="AK182" s="27"/>
      <c r="AL182" s="27"/>
      <c r="AM182" s="27"/>
      <c r="AN182" s="27"/>
      <c r="AO182" s="33">
        <v>54204</v>
      </c>
      <c r="AP182" s="33"/>
      <c r="AQ182" s="33"/>
      <c r="AR182" s="33"/>
      <c r="AS182" s="33"/>
    </row>
    <row r="183" spans="1:45" ht="12" customHeight="1">
      <c r="A183" s="24"/>
      <c r="B183" s="24"/>
      <c r="C183" s="24"/>
      <c r="D183" s="24"/>
      <c r="E183" s="24"/>
      <c r="F183" s="24"/>
      <c r="G183" s="24"/>
      <c r="H183" s="24"/>
      <c r="I183" s="24"/>
      <c r="J183" s="24"/>
      <c r="K183" s="24"/>
      <c r="L183" s="24"/>
      <c r="M183" s="24"/>
      <c r="N183" s="24"/>
      <c r="O183" s="25" t="s">
        <v>546</v>
      </c>
      <c r="P183" s="25"/>
      <c r="Q183" s="25"/>
      <c r="R183" s="25"/>
      <c r="S183" s="25"/>
      <c r="T183" s="25"/>
      <c r="U183" s="25"/>
      <c r="V183" s="26">
        <v>11</v>
      </c>
      <c r="W183" s="26"/>
      <c r="X183" s="26"/>
      <c r="Y183" s="26"/>
      <c r="Z183" s="26"/>
      <c r="AA183" s="26">
        <v>1</v>
      </c>
      <c r="AB183" s="26"/>
      <c r="AC183" s="26"/>
      <c r="AD183" s="26"/>
      <c r="AE183" s="26"/>
      <c r="AF183" s="26"/>
      <c r="AG183" s="26"/>
      <c r="AH183" s="27" t="s">
        <v>13</v>
      </c>
      <c r="AI183" s="27"/>
      <c r="AJ183" s="27"/>
      <c r="AK183" s="27"/>
      <c r="AL183" s="27"/>
      <c r="AM183" s="27"/>
      <c r="AN183" s="27"/>
      <c r="AO183" s="28">
        <v>204</v>
      </c>
      <c r="AP183" s="28"/>
      <c r="AQ183" s="28"/>
      <c r="AR183" s="28"/>
      <c r="AS183" s="28"/>
    </row>
    <row r="184" spans="1:45" ht="12" customHeight="1">
      <c r="A184" s="24"/>
      <c r="B184" s="24"/>
      <c r="C184" s="24"/>
      <c r="D184" s="24"/>
      <c r="E184" s="24"/>
      <c r="F184" s="24"/>
      <c r="G184" s="24"/>
      <c r="H184" s="24"/>
      <c r="I184" s="24"/>
      <c r="J184" s="24"/>
      <c r="K184" s="24"/>
      <c r="L184" s="24"/>
      <c r="M184" s="24"/>
      <c r="N184" s="24"/>
      <c r="O184" s="25" t="s">
        <v>547</v>
      </c>
      <c r="P184" s="25"/>
      <c r="Q184" s="25"/>
      <c r="R184" s="25"/>
      <c r="S184" s="25"/>
      <c r="T184" s="25"/>
      <c r="U184" s="25"/>
      <c r="V184" s="26">
        <v>11</v>
      </c>
      <c r="W184" s="26"/>
      <c r="X184" s="26"/>
      <c r="Y184" s="26"/>
      <c r="Z184" s="26"/>
      <c r="AA184" s="26">
        <v>1</v>
      </c>
      <c r="AB184" s="26"/>
      <c r="AC184" s="26"/>
      <c r="AD184" s="26"/>
      <c r="AE184" s="26"/>
      <c r="AF184" s="26"/>
      <c r="AG184" s="26"/>
      <c r="AH184" s="27" t="s">
        <v>13</v>
      </c>
      <c r="AI184" s="27"/>
      <c r="AJ184" s="27"/>
      <c r="AK184" s="27"/>
      <c r="AL184" s="27"/>
      <c r="AM184" s="27"/>
      <c r="AN184" s="27"/>
      <c r="AO184" s="28">
        <v>204</v>
      </c>
      <c r="AP184" s="28"/>
      <c r="AQ184" s="28"/>
      <c r="AR184" s="28"/>
      <c r="AS184" s="28"/>
    </row>
    <row r="185" spans="1:45" ht="12" customHeight="1">
      <c r="A185" s="24"/>
      <c r="B185" s="24"/>
      <c r="C185" s="24"/>
      <c r="D185" s="24"/>
      <c r="E185" s="24"/>
      <c r="F185" s="24"/>
      <c r="G185" s="24"/>
      <c r="H185" s="24"/>
      <c r="I185" s="24"/>
      <c r="J185" s="24"/>
      <c r="K185" s="24"/>
      <c r="L185" s="24"/>
      <c r="M185" s="24"/>
      <c r="N185" s="24"/>
      <c r="O185" s="25" t="s">
        <v>548</v>
      </c>
      <c r="P185" s="25"/>
      <c r="Q185" s="25"/>
      <c r="R185" s="25"/>
      <c r="S185" s="25"/>
      <c r="T185" s="25"/>
      <c r="U185" s="25"/>
      <c r="V185" s="26">
        <v>9</v>
      </c>
      <c r="W185" s="26"/>
      <c r="X185" s="26"/>
      <c r="Y185" s="26"/>
      <c r="Z185" s="26"/>
      <c r="AA185" s="26">
        <v>1</v>
      </c>
      <c r="AB185" s="26"/>
      <c r="AC185" s="26"/>
      <c r="AD185" s="26"/>
      <c r="AE185" s="26"/>
      <c r="AF185" s="26"/>
      <c r="AG185" s="26"/>
      <c r="AH185" s="27" t="s">
        <v>202</v>
      </c>
      <c r="AI185" s="27"/>
      <c r="AJ185" s="27"/>
      <c r="AK185" s="27"/>
      <c r="AL185" s="27"/>
      <c r="AM185" s="27"/>
      <c r="AN185" s="27"/>
      <c r="AO185" s="28">
        <v>204</v>
      </c>
      <c r="AP185" s="28"/>
      <c r="AQ185" s="28"/>
      <c r="AR185" s="28"/>
      <c r="AS185" s="28"/>
    </row>
    <row r="186" spans="1:45" ht="12" customHeight="1">
      <c r="A186" s="24"/>
      <c r="B186" s="24"/>
      <c r="C186" s="24"/>
      <c r="D186" s="24"/>
      <c r="E186" s="24"/>
      <c r="F186" s="24"/>
      <c r="G186" s="24"/>
      <c r="H186" s="24"/>
      <c r="I186" s="24"/>
      <c r="J186" s="24"/>
      <c r="K186" s="24"/>
      <c r="L186" s="24"/>
      <c r="M186" s="24"/>
      <c r="N186" s="24"/>
      <c r="O186" s="29" t="s">
        <v>488</v>
      </c>
      <c r="P186" s="29"/>
      <c r="Q186" s="29"/>
      <c r="R186" s="29"/>
      <c r="S186" s="29"/>
      <c r="T186" s="29"/>
      <c r="U186" s="29"/>
      <c r="V186" s="26">
        <v>5</v>
      </c>
      <c r="W186" s="26"/>
      <c r="X186" s="26"/>
      <c r="Y186" s="26"/>
      <c r="Z186" s="26"/>
      <c r="AA186" s="26">
        <v>1</v>
      </c>
      <c r="AB186" s="26"/>
      <c r="AC186" s="26"/>
      <c r="AD186" s="26"/>
      <c r="AE186" s="26"/>
      <c r="AF186" s="26"/>
      <c r="AG186" s="26"/>
      <c r="AH186" s="27" t="s">
        <v>549</v>
      </c>
      <c r="AI186" s="27"/>
      <c r="AJ186" s="27"/>
      <c r="AK186" s="27"/>
      <c r="AL186" s="27"/>
      <c r="AM186" s="27"/>
      <c r="AN186" s="27"/>
      <c r="AO186" s="28">
        <v>177</v>
      </c>
      <c r="AP186" s="28"/>
      <c r="AQ186" s="28"/>
      <c r="AR186" s="28"/>
      <c r="AS186" s="28"/>
    </row>
    <row r="187" spans="1:45" ht="12" customHeight="1">
      <c r="A187" s="24"/>
      <c r="B187" s="24"/>
      <c r="C187" s="24"/>
      <c r="D187" s="24"/>
      <c r="E187" s="24"/>
      <c r="F187" s="24"/>
      <c r="G187" s="24"/>
      <c r="H187" s="24"/>
      <c r="I187" s="24"/>
      <c r="J187" s="24"/>
      <c r="K187" s="24"/>
      <c r="L187" s="24"/>
      <c r="M187" s="24"/>
      <c r="N187" s="24"/>
      <c r="O187" s="25" t="s">
        <v>550</v>
      </c>
      <c r="P187" s="25"/>
      <c r="Q187" s="25"/>
      <c r="R187" s="25"/>
      <c r="S187" s="25"/>
      <c r="T187" s="25"/>
      <c r="U187" s="25"/>
      <c r="V187" s="26">
        <v>5</v>
      </c>
      <c r="W187" s="26"/>
      <c r="X187" s="26"/>
      <c r="Y187" s="26"/>
      <c r="Z187" s="26"/>
      <c r="AA187" s="26">
        <v>1</v>
      </c>
      <c r="AB187" s="26"/>
      <c r="AC187" s="26"/>
      <c r="AD187" s="26"/>
      <c r="AE187" s="26"/>
      <c r="AF187" s="26"/>
      <c r="AG187" s="26"/>
      <c r="AH187" s="27" t="s">
        <v>202</v>
      </c>
      <c r="AI187" s="27"/>
      <c r="AJ187" s="27"/>
      <c r="AK187" s="27"/>
      <c r="AL187" s="27"/>
      <c r="AM187" s="27"/>
      <c r="AN187" s="27"/>
      <c r="AO187" s="28">
        <v>204</v>
      </c>
      <c r="AP187" s="28"/>
      <c r="AQ187" s="28"/>
      <c r="AR187" s="28"/>
      <c r="AS187" s="28"/>
    </row>
    <row r="188" spans="1:45" ht="12" customHeight="1">
      <c r="A188" s="24"/>
      <c r="B188" s="24"/>
      <c r="C188" s="24"/>
      <c r="D188" s="24"/>
      <c r="E188" s="24"/>
      <c r="F188" s="24"/>
      <c r="G188" s="24"/>
      <c r="H188" s="24"/>
      <c r="I188" s="24"/>
      <c r="J188" s="24"/>
      <c r="K188" s="24"/>
      <c r="L188" s="24"/>
      <c r="M188" s="24"/>
      <c r="N188" s="24"/>
      <c r="O188" s="25" t="s">
        <v>551</v>
      </c>
      <c r="P188" s="25"/>
      <c r="Q188" s="25"/>
      <c r="R188" s="25"/>
      <c r="S188" s="25"/>
      <c r="T188" s="25"/>
      <c r="U188" s="25"/>
      <c r="V188" s="26">
        <v>4</v>
      </c>
      <c r="W188" s="26"/>
      <c r="X188" s="26"/>
      <c r="Y188" s="26"/>
      <c r="Z188" s="26"/>
      <c r="AA188" s="26">
        <v>1</v>
      </c>
      <c r="AB188" s="26"/>
      <c r="AC188" s="26"/>
      <c r="AD188" s="26"/>
      <c r="AE188" s="26"/>
      <c r="AF188" s="26"/>
      <c r="AG188" s="26"/>
      <c r="AH188" s="27" t="s">
        <v>272</v>
      </c>
      <c r="AI188" s="27"/>
      <c r="AJ188" s="27"/>
      <c r="AK188" s="27"/>
      <c r="AL188" s="27"/>
      <c r="AM188" s="27"/>
      <c r="AN188" s="27"/>
      <c r="AO188" s="28">
        <v>169</v>
      </c>
      <c r="AP188" s="28"/>
      <c r="AQ188" s="28"/>
      <c r="AR188" s="28"/>
      <c r="AS188" s="28"/>
    </row>
    <row r="189" spans="1:45" ht="12" customHeight="1">
      <c r="A189" s="24"/>
      <c r="B189" s="24"/>
      <c r="C189" s="24"/>
      <c r="D189" s="24"/>
      <c r="E189" s="24"/>
      <c r="F189" s="24"/>
      <c r="G189" s="24"/>
      <c r="H189" s="24"/>
      <c r="I189" s="24"/>
      <c r="J189" s="24"/>
      <c r="K189" s="24"/>
      <c r="L189" s="24"/>
      <c r="M189" s="24"/>
      <c r="N189" s="24"/>
      <c r="O189" s="25" t="s">
        <v>552</v>
      </c>
      <c r="P189" s="25"/>
      <c r="Q189" s="25"/>
      <c r="R189" s="25"/>
      <c r="S189" s="25"/>
      <c r="T189" s="25"/>
      <c r="U189" s="25"/>
      <c r="V189" s="26">
        <v>3</v>
      </c>
      <c r="W189" s="26"/>
      <c r="X189" s="26"/>
      <c r="Y189" s="26"/>
      <c r="Z189" s="26"/>
      <c r="AA189" s="26">
        <v>1</v>
      </c>
      <c r="AB189" s="26"/>
      <c r="AC189" s="26"/>
      <c r="AD189" s="26"/>
      <c r="AE189" s="26"/>
      <c r="AF189" s="26"/>
      <c r="AG189" s="26"/>
      <c r="AH189" s="27" t="s">
        <v>553</v>
      </c>
      <c r="AI189" s="27"/>
      <c r="AJ189" s="27"/>
      <c r="AK189" s="27"/>
      <c r="AL189" s="27"/>
      <c r="AM189" s="27"/>
      <c r="AN189" s="27"/>
      <c r="AO189" s="28">
        <v>204</v>
      </c>
      <c r="AP189" s="28"/>
      <c r="AQ189" s="28"/>
      <c r="AR189" s="28"/>
      <c r="AS189" s="28"/>
    </row>
    <row r="190" spans="1:45" ht="12" customHeight="1">
      <c r="A190" s="24"/>
      <c r="B190" s="24"/>
      <c r="C190" s="24"/>
      <c r="D190" s="24"/>
      <c r="E190" s="24"/>
      <c r="F190" s="24"/>
      <c r="G190" s="24"/>
      <c r="H190" s="24"/>
      <c r="I190" s="24"/>
      <c r="J190" s="24"/>
      <c r="K190" s="24"/>
      <c r="L190" s="24"/>
      <c r="M190" s="24"/>
      <c r="N190" s="24"/>
      <c r="O190" s="25" t="s">
        <v>554</v>
      </c>
      <c r="P190" s="25"/>
      <c r="Q190" s="25"/>
      <c r="R190" s="25"/>
      <c r="S190" s="25"/>
      <c r="T190" s="25"/>
      <c r="U190" s="25"/>
      <c r="V190" s="26">
        <v>3</v>
      </c>
      <c r="W190" s="26"/>
      <c r="X190" s="26"/>
      <c r="Y190" s="26"/>
      <c r="Z190" s="26"/>
      <c r="AA190" s="26">
        <v>1</v>
      </c>
      <c r="AB190" s="26"/>
      <c r="AC190" s="26"/>
      <c r="AD190" s="26"/>
      <c r="AE190" s="26"/>
      <c r="AF190" s="26"/>
      <c r="AG190" s="26"/>
      <c r="AH190" s="27" t="s">
        <v>555</v>
      </c>
      <c r="AI190" s="27"/>
      <c r="AJ190" s="27"/>
      <c r="AK190" s="27"/>
      <c r="AL190" s="27"/>
      <c r="AM190" s="27"/>
      <c r="AN190" s="27"/>
      <c r="AO190" s="28">
        <v>195</v>
      </c>
      <c r="AP190" s="28"/>
      <c r="AQ190" s="28"/>
      <c r="AR190" s="28"/>
      <c r="AS190" s="28"/>
    </row>
    <row r="191" spans="1:45" ht="13.5" customHeight="1">
      <c r="A191" s="30" t="s">
        <v>556</v>
      </c>
      <c r="B191" s="30"/>
      <c r="C191" s="30"/>
      <c r="D191" s="31" t="s">
        <v>557</v>
      </c>
      <c r="E191" s="31"/>
      <c r="F191" s="31"/>
      <c r="G191" s="31" t="s">
        <v>558</v>
      </c>
      <c r="H191" s="31"/>
      <c r="I191" s="31"/>
      <c r="J191" s="31"/>
      <c r="K191" s="32">
        <v>0.69</v>
      </c>
      <c r="L191" s="32"/>
      <c r="M191" s="32"/>
      <c r="N191" s="32"/>
      <c r="O191" s="25" t="s">
        <v>140</v>
      </c>
      <c r="P191" s="25"/>
      <c r="Q191" s="25"/>
      <c r="R191" s="25"/>
      <c r="S191" s="25"/>
      <c r="T191" s="25"/>
      <c r="U191" s="25"/>
      <c r="V191" s="26">
        <v>37</v>
      </c>
      <c r="W191" s="26"/>
      <c r="X191" s="26"/>
      <c r="Y191" s="26"/>
      <c r="Z191" s="26"/>
      <c r="AA191" s="26">
        <v>1</v>
      </c>
      <c r="AB191" s="26"/>
      <c r="AC191" s="26"/>
      <c r="AD191" s="26"/>
      <c r="AE191" s="26"/>
      <c r="AF191" s="26"/>
      <c r="AG191" s="26"/>
      <c r="AH191" s="27" t="s">
        <v>559</v>
      </c>
      <c r="AI191" s="27"/>
      <c r="AJ191" s="27"/>
      <c r="AK191" s="27"/>
      <c r="AL191" s="27"/>
      <c r="AM191" s="27"/>
      <c r="AN191" s="27"/>
      <c r="AO191" s="28">
        <v>28</v>
      </c>
      <c r="AP191" s="28"/>
      <c r="AQ191" s="28"/>
      <c r="AR191" s="28"/>
      <c r="AS191" s="28"/>
    </row>
    <row r="192" spans="1:45" ht="12" customHeight="1">
      <c r="A192" s="24"/>
      <c r="B192" s="24"/>
      <c r="C192" s="24"/>
      <c r="D192" s="24"/>
      <c r="E192" s="24"/>
      <c r="F192" s="24"/>
      <c r="G192" s="24"/>
      <c r="H192" s="24"/>
      <c r="I192" s="24"/>
      <c r="J192" s="24"/>
      <c r="K192" s="24"/>
      <c r="L192" s="24"/>
      <c r="M192" s="24"/>
      <c r="N192" s="24"/>
      <c r="O192" s="25" t="s">
        <v>530</v>
      </c>
      <c r="P192" s="25"/>
      <c r="Q192" s="25"/>
      <c r="R192" s="25"/>
      <c r="S192" s="25"/>
      <c r="T192" s="25"/>
      <c r="U192" s="25"/>
      <c r="V192" s="26">
        <v>10</v>
      </c>
      <c r="W192" s="26"/>
      <c r="X192" s="26"/>
      <c r="Y192" s="26"/>
      <c r="Z192" s="26"/>
      <c r="AA192" s="26">
        <v>1</v>
      </c>
      <c r="AB192" s="26"/>
      <c r="AC192" s="26"/>
      <c r="AD192" s="26"/>
      <c r="AE192" s="26"/>
      <c r="AF192" s="26"/>
      <c r="AG192" s="26"/>
      <c r="AH192" s="27" t="s">
        <v>89</v>
      </c>
      <c r="AI192" s="27"/>
      <c r="AJ192" s="27"/>
      <c r="AK192" s="27"/>
      <c r="AL192" s="27"/>
      <c r="AM192" s="27"/>
      <c r="AN192" s="27"/>
      <c r="AO192" s="28">
        <v>28</v>
      </c>
      <c r="AP192" s="28"/>
      <c r="AQ192" s="28"/>
      <c r="AR192" s="28"/>
      <c r="AS192" s="28"/>
    </row>
    <row r="193" spans="1:47" ht="12" customHeight="1">
      <c r="A193" s="24"/>
      <c r="B193" s="24"/>
      <c r="C193" s="24"/>
      <c r="D193" s="24"/>
      <c r="E193" s="24"/>
      <c r="F193" s="24"/>
      <c r="G193" s="24"/>
      <c r="H193" s="24"/>
      <c r="I193" s="24"/>
      <c r="J193" s="24"/>
      <c r="K193" s="24"/>
      <c r="L193" s="24"/>
      <c r="M193" s="24"/>
      <c r="N193" s="24"/>
      <c r="O193" s="29" t="s">
        <v>495</v>
      </c>
      <c r="P193" s="29"/>
      <c r="Q193" s="29"/>
      <c r="R193" s="29"/>
      <c r="S193" s="29"/>
      <c r="T193" s="29"/>
      <c r="U193" s="29"/>
      <c r="V193" s="26">
        <v>8</v>
      </c>
      <c r="W193" s="26"/>
      <c r="X193" s="26"/>
      <c r="Y193" s="26"/>
      <c r="Z193" s="26"/>
      <c r="AA193" s="26">
        <v>1</v>
      </c>
      <c r="AB193" s="26"/>
      <c r="AC193" s="26"/>
      <c r="AD193" s="26"/>
      <c r="AE193" s="26"/>
      <c r="AF193" s="26"/>
      <c r="AG193" s="26"/>
      <c r="AH193" s="27" t="s">
        <v>560</v>
      </c>
      <c r="AI193" s="27"/>
      <c r="AJ193" s="27"/>
      <c r="AK193" s="27"/>
      <c r="AL193" s="27"/>
      <c r="AM193" s="27"/>
      <c r="AN193" s="27"/>
      <c r="AO193" s="28">
        <v>28</v>
      </c>
      <c r="AP193" s="28"/>
      <c r="AQ193" s="28"/>
      <c r="AR193" s="28"/>
      <c r="AS193" s="28"/>
    </row>
    <row r="194" spans="1:47" ht="12" customHeight="1">
      <c r="A194" s="24"/>
      <c r="B194" s="24"/>
      <c r="C194" s="24"/>
      <c r="D194" s="24"/>
      <c r="E194" s="24"/>
      <c r="F194" s="24"/>
      <c r="G194" s="24"/>
      <c r="H194" s="24"/>
      <c r="I194" s="24"/>
      <c r="J194" s="24"/>
      <c r="K194" s="24"/>
      <c r="L194" s="24"/>
      <c r="M194" s="24"/>
      <c r="N194" s="24"/>
      <c r="O194" s="25" t="s">
        <v>539</v>
      </c>
      <c r="P194" s="25"/>
      <c r="Q194" s="25"/>
      <c r="R194" s="25"/>
      <c r="S194" s="25"/>
      <c r="T194" s="25"/>
      <c r="U194" s="25"/>
      <c r="V194" s="26">
        <v>6</v>
      </c>
      <c r="W194" s="26"/>
      <c r="X194" s="26"/>
      <c r="Y194" s="26"/>
      <c r="Z194" s="26"/>
      <c r="AA194" s="26">
        <v>1</v>
      </c>
      <c r="AB194" s="26"/>
      <c r="AC194" s="26"/>
      <c r="AD194" s="26"/>
      <c r="AE194" s="26"/>
      <c r="AF194" s="26"/>
      <c r="AG194" s="26"/>
      <c r="AH194" s="27" t="s">
        <v>561</v>
      </c>
      <c r="AI194" s="27"/>
      <c r="AJ194" s="27"/>
      <c r="AK194" s="27"/>
      <c r="AL194" s="27"/>
      <c r="AM194" s="27"/>
      <c r="AN194" s="27"/>
      <c r="AO194" s="28">
        <v>105</v>
      </c>
      <c r="AP194" s="28"/>
      <c r="AQ194" s="28"/>
      <c r="AR194" s="28"/>
      <c r="AS194" s="28"/>
    </row>
    <row r="195" spans="1:47" ht="12" customHeight="1">
      <c r="A195" s="24"/>
      <c r="B195" s="24"/>
      <c r="C195" s="24"/>
      <c r="D195" s="24"/>
      <c r="E195" s="24"/>
      <c r="F195" s="24"/>
      <c r="G195" s="24"/>
      <c r="H195" s="24"/>
      <c r="I195" s="24"/>
      <c r="J195" s="24"/>
      <c r="K195" s="24"/>
      <c r="L195" s="24"/>
      <c r="M195" s="24"/>
      <c r="N195" s="24"/>
      <c r="O195" s="25" t="s">
        <v>537</v>
      </c>
      <c r="P195" s="25"/>
      <c r="Q195" s="25"/>
      <c r="R195" s="25"/>
      <c r="S195" s="25"/>
      <c r="T195" s="25"/>
      <c r="U195" s="25"/>
      <c r="V195" s="26">
        <v>5</v>
      </c>
      <c r="W195" s="26"/>
      <c r="X195" s="26"/>
      <c r="Y195" s="26"/>
      <c r="Z195" s="26"/>
      <c r="AA195" s="26">
        <v>1</v>
      </c>
      <c r="AB195" s="26"/>
      <c r="AC195" s="26"/>
      <c r="AD195" s="26"/>
      <c r="AE195" s="26"/>
      <c r="AF195" s="26"/>
      <c r="AG195" s="26"/>
      <c r="AH195" s="27" t="s">
        <v>562</v>
      </c>
      <c r="AI195" s="27"/>
      <c r="AJ195" s="27"/>
      <c r="AK195" s="27"/>
      <c r="AL195" s="27"/>
      <c r="AM195" s="27"/>
      <c r="AN195" s="27"/>
      <c r="AO195" s="28">
        <v>28</v>
      </c>
      <c r="AP195" s="28"/>
      <c r="AQ195" s="28"/>
      <c r="AR195" s="28"/>
      <c r="AS195" s="28"/>
    </row>
    <row r="196" spans="1:47" ht="17.45" customHeight="1">
      <c r="A196" s="17"/>
      <c r="B196" s="17"/>
      <c r="C196" s="17"/>
      <c r="D196" s="17"/>
      <c r="E196" s="17"/>
      <c r="F196" s="17"/>
      <c r="G196" s="17"/>
      <c r="H196" s="17"/>
      <c r="I196" s="17"/>
      <c r="J196" s="17"/>
      <c r="K196" s="17"/>
      <c r="L196" s="17"/>
      <c r="M196" s="17"/>
      <c r="N196" s="17"/>
      <c r="O196" s="18" t="s">
        <v>551</v>
      </c>
      <c r="P196" s="18"/>
      <c r="Q196" s="18"/>
      <c r="R196" s="18"/>
      <c r="S196" s="18"/>
      <c r="T196" s="18"/>
      <c r="U196" s="18"/>
      <c r="V196" s="19">
        <v>4</v>
      </c>
      <c r="W196" s="19"/>
      <c r="X196" s="19"/>
      <c r="Y196" s="19"/>
      <c r="Z196" s="19"/>
      <c r="AA196" s="19">
        <v>1</v>
      </c>
      <c r="AB196" s="19"/>
      <c r="AC196" s="19"/>
      <c r="AD196" s="19"/>
      <c r="AE196" s="19"/>
      <c r="AF196" s="19"/>
      <c r="AG196" s="19"/>
      <c r="AH196" s="20" t="s">
        <v>272</v>
      </c>
      <c r="AI196" s="20"/>
      <c r="AJ196" s="20"/>
      <c r="AK196" s="20"/>
      <c r="AL196" s="20"/>
      <c r="AM196" s="20"/>
      <c r="AN196" s="20"/>
      <c r="AO196" s="21">
        <v>169</v>
      </c>
      <c r="AP196" s="21"/>
      <c r="AQ196" s="21"/>
      <c r="AR196" s="21"/>
      <c r="AS196" s="21"/>
    </row>
    <row r="197" spans="1:47" ht="20.25" customHeight="1">
      <c r="A197" s="15" t="s">
        <v>563</v>
      </c>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row>
    <row r="198" spans="1:47" ht="30" customHeight="1">
      <c r="A198" s="15" t="s">
        <v>564</v>
      </c>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row>
    <row r="199" spans="1:47" ht="29.45" customHeight="1">
      <c r="A199" s="15" t="s">
        <v>565</v>
      </c>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row>
    <row r="200" spans="1:47" ht="215.45" customHeight="1">
      <c r="A200" s="15" t="s">
        <v>566</v>
      </c>
      <c r="B200" s="15"/>
      <c r="C200" s="15"/>
      <c r="D200" s="15"/>
      <c r="E200" s="15"/>
      <c r="F200" s="15"/>
      <c r="G200" s="15"/>
      <c r="H200" s="15"/>
      <c r="I200" s="15"/>
      <c r="J200" s="15"/>
      <c r="K200" s="15"/>
      <c r="L200" s="15"/>
      <c r="M200" s="15"/>
      <c r="N200" s="15"/>
      <c r="O200" s="15"/>
      <c r="P200" s="15"/>
      <c r="Q200" s="15"/>
      <c r="R200" s="15"/>
      <c r="S200" s="15"/>
      <c r="T200" s="15"/>
      <c r="U200" s="15" t="s">
        <v>567</v>
      </c>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row>
    <row r="201" spans="1:47" ht="74.25" customHeight="1">
      <c r="A201" s="22" t="s">
        <v>568</v>
      </c>
      <c r="B201" s="22"/>
      <c r="C201" s="22"/>
      <c r="D201" s="22"/>
      <c r="E201" s="22"/>
      <c r="F201" s="22"/>
      <c r="G201" s="22"/>
      <c r="H201" s="22"/>
      <c r="I201" s="22"/>
      <c r="J201" s="22"/>
      <c r="K201" s="22"/>
      <c r="L201" s="22"/>
      <c r="M201" s="22"/>
      <c r="N201" s="22"/>
      <c r="O201" s="22"/>
      <c r="P201" s="22"/>
      <c r="Q201" s="22"/>
      <c r="R201" s="22"/>
      <c r="S201" s="22"/>
      <c r="T201" s="23" t="s">
        <v>569</v>
      </c>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row>
    <row r="202" spans="1:47" ht="27" customHeight="1">
      <c r="A202" s="15" t="s">
        <v>570</v>
      </c>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row>
    <row r="203" spans="1:47" ht="40.35" customHeight="1">
      <c r="A203" s="15" t="s">
        <v>571</v>
      </c>
      <c r="B203" s="15"/>
      <c r="C203" s="15"/>
      <c r="D203" s="15"/>
      <c r="E203" s="15"/>
      <c r="F203" s="15"/>
      <c r="G203" s="15"/>
      <c r="H203" s="15"/>
      <c r="I203" s="15"/>
      <c r="J203" s="15"/>
      <c r="K203" s="15"/>
      <c r="L203" s="15"/>
      <c r="M203" s="15"/>
      <c r="N203" s="15"/>
      <c r="O203" s="15"/>
      <c r="P203" s="16" t="s">
        <v>572</v>
      </c>
      <c r="Q203" s="16"/>
      <c r="R203" s="16"/>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row>
    <row r="204" spans="1:47" ht="12" customHeight="1">
      <c r="A204" s="15" t="s">
        <v>573</v>
      </c>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row>
    <row r="205" spans="1:47" ht="54.75" customHeight="1">
      <c r="A205" s="15" t="s">
        <v>574</v>
      </c>
      <c r="B205" s="15"/>
      <c r="C205" s="15"/>
      <c r="D205" s="15"/>
      <c r="E205" s="15"/>
      <c r="F205" s="15"/>
      <c r="G205" s="15"/>
      <c r="H205" s="15"/>
      <c r="I205" s="15"/>
      <c r="J205" s="15"/>
      <c r="K205" s="15"/>
      <c r="L205" s="15"/>
      <c r="M205" s="15"/>
      <c r="N205" s="15"/>
      <c r="O205" s="15"/>
      <c r="P205" s="15"/>
      <c r="Q205" s="15"/>
      <c r="R205" s="15"/>
      <c r="S205" s="15"/>
      <c r="T205" s="15"/>
      <c r="U205" s="15" t="s">
        <v>575</v>
      </c>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row>
    <row r="206" spans="1:47" ht="24" customHeight="1">
      <c r="A206" s="15" t="s">
        <v>576</v>
      </c>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row>
    <row r="207" spans="1:47" ht="408.95" customHeight="1">
      <c r="A207" s="15" t="s">
        <v>577</v>
      </c>
      <c r="B207" s="15"/>
      <c r="C207" s="15"/>
      <c r="D207" s="15"/>
      <c r="E207" s="15"/>
      <c r="F207" s="15"/>
      <c r="G207" s="15"/>
      <c r="H207" s="15"/>
      <c r="I207" s="15"/>
      <c r="J207" s="15"/>
      <c r="K207" s="15"/>
      <c r="L207" s="15"/>
      <c r="M207" s="15"/>
      <c r="N207" s="15"/>
      <c r="O207" s="15"/>
      <c r="P207" s="15"/>
      <c r="Q207" s="15"/>
      <c r="R207" s="15"/>
      <c r="S207" s="15"/>
      <c r="T207" s="15"/>
      <c r="U207" s="15" t="s">
        <v>578</v>
      </c>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row>
    <row r="208" spans="1:47" ht="25.7"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row>
    <row r="209" spans="1:43" ht="408.95" customHeight="1">
      <c r="A209" s="15" t="s">
        <v>579</v>
      </c>
      <c r="B209" s="15"/>
      <c r="C209" s="15"/>
      <c r="D209" s="15"/>
      <c r="E209" s="15"/>
      <c r="F209" s="15"/>
      <c r="G209" s="15"/>
      <c r="H209" s="15"/>
      <c r="I209" s="15"/>
      <c r="J209" s="15"/>
      <c r="K209" s="15"/>
      <c r="L209" s="15"/>
      <c r="M209" s="15"/>
      <c r="N209" s="15"/>
      <c r="O209" s="15"/>
      <c r="P209" s="15"/>
      <c r="Q209" s="15"/>
      <c r="R209" s="15"/>
      <c r="S209" s="15"/>
      <c r="T209" s="15"/>
      <c r="U209" s="15" t="s">
        <v>580</v>
      </c>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row>
    <row r="210" spans="1:43" ht="237.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row>
    <row r="211" spans="1:43" ht="408.95" customHeight="1">
      <c r="A211" s="15" t="s">
        <v>581</v>
      </c>
      <c r="B211" s="15"/>
      <c r="C211" s="15"/>
      <c r="D211" s="15"/>
      <c r="E211" s="15"/>
      <c r="F211" s="15"/>
      <c r="G211" s="15"/>
      <c r="H211" s="15"/>
      <c r="I211" s="15"/>
      <c r="J211" s="15"/>
      <c r="K211" s="15"/>
      <c r="L211" s="15"/>
      <c r="M211" s="15"/>
      <c r="N211" s="15"/>
      <c r="O211" s="15"/>
      <c r="P211" s="15"/>
      <c r="Q211" s="15"/>
      <c r="R211" s="15"/>
      <c r="S211" s="15"/>
      <c r="T211" s="15"/>
      <c r="U211" s="15" t="s">
        <v>582</v>
      </c>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row>
    <row r="212" spans="1:43" ht="238.3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row>
    <row r="213" spans="1:43" ht="408.95" customHeight="1">
      <c r="A213" s="15" t="s">
        <v>583</v>
      </c>
      <c r="B213" s="15"/>
      <c r="C213" s="15"/>
      <c r="D213" s="15"/>
      <c r="E213" s="15"/>
      <c r="F213" s="15"/>
      <c r="G213" s="15"/>
      <c r="H213" s="15"/>
      <c r="I213" s="15"/>
      <c r="J213" s="15"/>
      <c r="K213" s="15"/>
      <c r="L213" s="15"/>
      <c r="M213" s="15"/>
      <c r="N213" s="15"/>
      <c r="O213" s="15"/>
      <c r="P213" s="15"/>
      <c r="Q213" s="15"/>
      <c r="R213" s="15"/>
      <c r="S213" s="15"/>
      <c r="T213" s="15"/>
      <c r="U213" s="15" t="s">
        <v>584</v>
      </c>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row>
    <row r="214" spans="1:43" ht="238.3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row>
    <row r="215" spans="1:43" ht="408.95" customHeight="1">
      <c r="A215" s="15" t="s">
        <v>585</v>
      </c>
      <c r="B215" s="15"/>
      <c r="C215" s="15"/>
      <c r="D215" s="15"/>
      <c r="E215" s="15"/>
      <c r="F215" s="15"/>
      <c r="G215" s="15"/>
      <c r="H215" s="15"/>
      <c r="I215" s="15"/>
      <c r="J215" s="15"/>
      <c r="K215" s="15"/>
      <c r="L215" s="15"/>
      <c r="M215" s="15"/>
      <c r="N215" s="15"/>
      <c r="O215" s="15"/>
      <c r="P215" s="15"/>
      <c r="Q215" s="15"/>
      <c r="R215" s="15"/>
      <c r="S215" s="15"/>
      <c r="T215" s="15"/>
      <c r="U215" s="15" t="s">
        <v>586</v>
      </c>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row>
    <row r="216" spans="1:43" ht="237.9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row>
    <row r="217" spans="1:43" ht="408.95" customHeight="1">
      <c r="A217" s="15" t="s">
        <v>587</v>
      </c>
      <c r="B217" s="15"/>
      <c r="C217" s="15"/>
      <c r="D217" s="15"/>
      <c r="E217" s="15"/>
      <c r="F217" s="15"/>
      <c r="G217" s="15"/>
      <c r="H217" s="15"/>
      <c r="I217" s="15"/>
      <c r="J217" s="15"/>
      <c r="K217" s="15"/>
      <c r="L217" s="15"/>
      <c r="M217" s="15"/>
      <c r="N217" s="15"/>
      <c r="O217" s="15"/>
      <c r="P217" s="15"/>
      <c r="Q217" s="15"/>
      <c r="R217" s="15"/>
      <c r="S217" s="15"/>
      <c r="T217" s="15"/>
      <c r="U217" s="15" t="s">
        <v>588</v>
      </c>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row>
    <row r="218" spans="1:43" ht="238.3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row>
    <row r="219" spans="1:43" ht="408.95" customHeight="1">
      <c r="A219" s="15" t="s">
        <v>589</v>
      </c>
      <c r="B219" s="15"/>
      <c r="C219" s="15"/>
      <c r="D219" s="15"/>
      <c r="E219" s="15"/>
      <c r="F219" s="15"/>
      <c r="G219" s="15"/>
      <c r="H219" s="15"/>
      <c r="I219" s="15"/>
      <c r="J219" s="15"/>
      <c r="K219" s="15"/>
      <c r="L219" s="15"/>
      <c r="M219" s="15"/>
      <c r="N219" s="15"/>
      <c r="O219" s="15"/>
      <c r="P219" s="15"/>
      <c r="Q219" s="15"/>
      <c r="R219" s="15"/>
      <c r="S219" s="15"/>
      <c r="T219" s="15"/>
      <c r="U219" s="15" t="s">
        <v>590</v>
      </c>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row>
    <row r="220" spans="1:43" ht="238.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row>
  </sheetData>
  <mergeCells count="1552">
    <mergeCell ref="A2:AW2"/>
    <mergeCell ref="A3:G3"/>
    <mergeCell ref="H3:L3"/>
    <mergeCell ref="M3:R3"/>
    <mergeCell ref="S3:X3"/>
    <mergeCell ref="Y3:AB3"/>
    <mergeCell ref="AC3:AH3"/>
    <mergeCell ref="AI3:AL3"/>
    <mergeCell ref="AM3:AS3"/>
    <mergeCell ref="A1:AQ1"/>
    <mergeCell ref="A4:G4"/>
    <mergeCell ref="H4:L4"/>
    <mergeCell ref="M4:R4"/>
    <mergeCell ref="S4:X4"/>
    <mergeCell ref="Y4:AB4"/>
    <mergeCell ref="AC4:AH4"/>
    <mergeCell ref="AI4:AL4"/>
    <mergeCell ref="AM4:AS4"/>
    <mergeCell ref="A5:G5"/>
    <mergeCell ref="H5:L5"/>
    <mergeCell ref="M5:R5"/>
    <mergeCell ref="S5:X5"/>
    <mergeCell ref="Y5:AB5"/>
    <mergeCell ref="AC5:AH5"/>
    <mergeCell ref="AI5:AL5"/>
    <mergeCell ref="AM5:AS5"/>
    <mergeCell ref="A6:G6"/>
    <mergeCell ref="H6:L6"/>
    <mergeCell ref="M6:R6"/>
    <mergeCell ref="S6:X6"/>
    <mergeCell ref="Y6:AB6"/>
    <mergeCell ref="AC6:AH6"/>
    <mergeCell ref="AI6:AL6"/>
    <mergeCell ref="AM6:AS6"/>
    <mergeCell ref="A7:G7"/>
    <mergeCell ref="H7:L7"/>
    <mergeCell ref="M7:R7"/>
    <mergeCell ref="S7:X7"/>
    <mergeCell ref="Y7:AB7"/>
    <mergeCell ref="AC7:AH7"/>
    <mergeCell ref="AI7:AL7"/>
    <mergeCell ref="AM7:AS7"/>
    <mergeCell ref="A8:AW8"/>
    <mergeCell ref="A9:W9"/>
    <mergeCell ref="X9:AW9"/>
    <mergeCell ref="A10:H10"/>
    <mergeCell ref="I10:M10"/>
    <mergeCell ref="N10:U10"/>
    <mergeCell ref="V10:Y10"/>
    <mergeCell ref="Z10:AE10"/>
    <mergeCell ref="AF10:AI10"/>
    <mergeCell ref="AJ10:AM10"/>
    <mergeCell ref="AN10:AV10"/>
    <mergeCell ref="A11:H11"/>
    <mergeCell ref="I11:M11"/>
    <mergeCell ref="N11:U11"/>
    <mergeCell ref="V11:Y11"/>
    <mergeCell ref="Z11:AE11"/>
    <mergeCell ref="AF11:AI11"/>
    <mergeCell ref="AJ11:AM11"/>
    <mergeCell ref="AN11:AV11"/>
    <mergeCell ref="A12:H12"/>
    <mergeCell ref="I12:M12"/>
    <mergeCell ref="N12:U12"/>
    <mergeCell ref="V12:Y12"/>
    <mergeCell ref="Z12:AE12"/>
    <mergeCell ref="AF12:AI12"/>
    <mergeCell ref="AJ12:AM12"/>
    <mergeCell ref="AN12:AV12"/>
    <mergeCell ref="A13:H13"/>
    <mergeCell ref="I13:M13"/>
    <mergeCell ref="N13:U13"/>
    <mergeCell ref="V13:Y13"/>
    <mergeCell ref="Z13:AE13"/>
    <mergeCell ref="AF13:AI13"/>
    <mergeCell ref="AJ13:AM13"/>
    <mergeCell ref="AN13:AV13"/>
    <mergeCell ref="A14:H14"/>
    <mergeCell ref="I14:M14"/>
    <mergeCell ref="N14:U14"/>
    <mergeCell ref="V14:Y14"/>
    <mergeCell ref="Z14:AE14"/>
    <mergeCell ref="AF14:AI14"/>
    <mergeCell ref="AJ14:AM14"/>
    <mergeCell ref="AN14:AV14"/>
    <mergeCell ref="A15:H15"/>
    <mergeCell ref="I15:M15"/>
    <mergeCell ref="N15:U15"/>
    <mergeCell ref="V15:Y15"/>
    <mergeCell ref="Z15:AE15"/>
    <mergeCell ref="AF15:AI15"/>
    <mergeCell ref="AJ15:AM15"/>
    <mergeCell ref="AN15:AV15"/>
    <mergeCell ref="A16:H16"/>
    <mergeCell ref="I16:M16"/>
    <mergeCell ref="N16:U16"/>
    <mergeCell ref="V16:Y16"/>
    <mergeCell ref="Z16:AE16"/>
    <mergeCell ref="AF16:AI16"/>
    <mergeCell ref="AJ16:AM16"/>
    <mergeCell ref="AN16:AV16"/>
    <mergeCell ref="A17:H17"/>
    <mergeCell ref="I17:M17"/>
    <mergeCell ref="N17:U17"/>
    <mergeCell ref="V17:Y17"/>
    <mergeCell ref="Z17:AE17"/>
    <mergeCell ref="AF17:AI17"/>
    <mergeCell ref="AJ17:AM17"/>
    <mergeCell ref="AN17:AV17"/>
    <mergeCell ref="A18:H18"/>
    <mergeCell ref="I18:M18"/>
    <mergeCell ref="N18:U18"/>
    <mergeCell ref="V18:Y18"/>
    <mergeCell ref="Z18:AE18"/>
    <mergeCell ref="AF18:AI18"/>
    <mergeCell ref="AJ18:AM18"/>
    <mergeCell ref="AN18:AV18"/>
    <mergeCell ref="A19:H19"/>
    <mergeCell ref="I19:M19"/>
    <mergeCell ref="N19:U19"/>
    <mergeCell ref="V19:Y19"/>
    <mergeCell ref="Z19:AE19"/>
    <mergeCell ref="AF19:AI19"/>
    <mergeCell ref="AJ19:AM19"/>
    <mergeCell ref="AN19:AV19"/>
    <mergeCell ref="A20:AW20"/>
    <mergeCell ref="A21:H21"/>
    <mergeCell ref="I21:M21"/>
    <mergeCell ref="N21:V21"/>
    <mergeCell ref="W21:Y21"/>
    <mergeCell ref="Z21:AE21"/>
    <mergeCell ref="AF21:AI21"/>
    <mergeCell ref="AJ21:AM21"/>
    <mergeCell ref="AN21:AV21"/>
    <mergeCell ref="A22:H22"/>
    <mergeCell ref="I22:M22"/>
    <mergeCell ref="N22:V22"/>
    <mergeCell ref="W22:Y22"/>
    <mergeCell ref="Z22:AE22"/>
    <mergeCell ref="AF22:AI22"/>
    <mergeCell ref="AJ22:AM22"/>
    <mergeCell ref="AN22:AV22"/>
    <mergeCell ref="A23:H23"/>
    <mergeCell ref="I23:M23"/>
    <mergeCell ref="N23:V23"/>
    <mergeCell ref="W23:Y23"/>
    <mergeCell ref="Z23:AE23"/>
    <mergeCell ref="AF23:AI23"/>
    <mergeCell ref="AJ23:AM23"/>
    <mergeCell ref="AN23:AV23"/>
    <mergeCell ref="A24:H24"/>
    <mergeCell ref="I24:M24"/>
    <mergeCell ref="N24:V24"/>
    <mergeCell ref="W24:Y24"/>
    <mergeCell ref="Z24:AE24"/>
    <mergeCell ref="AF24:AI24"/>
    <mergeCell ref="AJ24:AM24"/>
    <mergeCell ref="AN24:AV24"/>
    <mergeCell ref="A25:H25"/>
    <mergeCell ref="I25:M25"/>
    <mergeCell ref="N25:V25"/>
    <mergeCell ref="W25:Y25"/>
    <mergeCell ref="Z25:AE25"/>
    <mergeCell ref="AF25:AI25"/>
    <mergeCell ref="AJ25:AM25"/>
    <mergeCell ref="AN25:AV25"/>
    <mergeCell ref="A26:H26"/>
    <mergeCell ref="I26:M26"/>
    <mergeCell ref="N26:V26"/>
    <mergeCell ref="W26:Y26"/>
    <mergeCell ref="Z26:AE26"/>
    <mergeCell ref="AF26:AI26"/>
    <mergeCell ref="AJ26:AM26"/>
    <mergeCell ref="AN26:AV26"/>
    <mergeCell ref="A27:H27"/>
    <mergeCell ref="I27:M27"/>
    <mergeCell ref="N27:V27"/>
    <mergeCell ref="W27:Y27"/>
    <mergeCell ref="Z27:AE27"/>
    <mergeCell ref="AF27:AI27"/>
    <mergeCell ref="AJ27:AM27"/>
    <mergeCell ref="AN27:AV27"/>
    <mergeCell ref="A28:H28"/>
    <mergeCell ref="I28:M28"/>
    <mergeCell ref="N28:V28"/>
    <mergeCell ref="W28:Y28"/>
    <mergeCell ref="Z28:AE28"/>
    <mergeCell ref="AF28:AI28"/>
    <mergeCell ref="AJ28:AM28"/>
    <mergeCell ref="AN28:AV28"/>
    <mergeCell ref="A29:H29"/>
    <mergeCell ref="I29:M29"/>
    <mergeCell ref="N29:V29"/>
    <mergeCell ref="W29:Y29"/>
    <mergeCell ref="Z29:AE29"/>
    <mergeCell ref="AF29:AI29"/>
    <mergeCell ref="AJ29:AM29"/>
    <mergeCell ref="AN29:AV29"/>
    <mergeCell ref="A30:H30"/>
    <mergeCell ref="I30:M30"/>
    <mergeCell ref="N30:V30"/>
    <mergeCell ref="W30:Y30"/>
    <mergeCell ref="Z30:AE30"/>
    <mergeCell ref="AF30:AI30"/>
    <mergeCell ref="AJ30:AM30"/>
    <mergeCell ref="AN30:AV30"/>
    <mergeCell ref="A31:H31"/>
    <mergeCell ref="I31:M31"/>
    <mergeCell ref="N31:V31"/>
    <mergeCell ref="W31:Y31"/>
    <mergeCell ref="Z31:AE31"/>
    <mergeCell ref="AF31:AI31"/>
    <mergeCell ref="AJ31:AM31"/>
    <mergeCell ref="AN31:AV31"/>
    <mergeCell ref="A32:H32"/>
    <mergeCell ref="I32:M32"/>
    <mergeCell ref="N32:V32"/>
    <mergeCell ref="W32:Y32"/>
    <mergeCell ref="Z32:AE32"/>
    <mergeCell ref="AF32:AI32"/>
    <mergeCell ref="AJ32:AM32"/>
    <mergeCell ref="AN32:AV32"/>
    <mergeCell ref="A33:Y33"/>
    <mergeCell ref="Z33:AE33"/>
    <mergeCell ref="AF33:AI33"/>
    <mergeCell ref="AJ33:AM33"/>
    <mergeCell ref="AN33:AV33"/>
    <mergeCell ref="A34:H34"/>
    <mergeCell ref="I34:M34"/>
    <mergeCell ref="N34:V34"/>
    <mergeCell ref="W34:Y34"/>
    <mergeCell ref="Z34:AE34"/>
    <mergeCell ref="AF34:AI34"/>
    <mergeCell ref="AJ34:AM34"/>
    <mergeCell ref="AN34:AV34"/>
    <mergeCell ref="A35:H35"/>
    <mergeCell ref="I35:M35"/>
    <mergeCell ref="N35:V35"/>
    <mergeCell ref="W35:Y35"/>
    <mergeCell ref="Z35:AE35"/>
    <mergeCell ref="AF35:AI35"/>
    <mergeCell ref="AJ35:AM35"/>
    <mergeCell ref="AN35:AV35"/>
    <mergeCell ref="A36:H36"/>
    <mergeCell ref="I36:M36"/>
    <mergeCell ref="N36:V36"/>
    <mergeCell ref="W36:Y36"/>
    <mergeCell ref="Z36:AE36"/>
    <mergeCell ref="AF36:AI36"/>
    <mergeCell ref="AJ36:AM36"/>
    <mergeCell ref="AN36:AV36"/>
    <mergeCell ref="A37:H37"/>
    <mergeCell ref="I37:M37"/>
    <mergeCell ref="N37:V37"/>
    <mergeCell ref="W37:Y37"/>
    <mergeCell ref="Z37:AE37"/>
    <mergeCell ref="AF37:AI37"/>
    <mergeCell ref="AJ37:AM37"/>
    <mergeCell ref="AN37:AV37"/>
    <mergeCell ref="A38:H38"/>
    <mergeCell ref="I38:M38"/>
    <mergeCell ref="N38:V38"/>
    <mergeCell ref="W38:Y38"/>
    <mergeCell ref="Z38:AE38"/>
    <mergeCell ref="AF38:AI38"/>
    <mergeCell ref="AJ38:AM38"/>
    <mergeCell ref="AN38:AV38"/>
    <mergeCell ref="A39:H39"/>
    <mergeCell ref="I39:M39"/>
    <mergeCell ref="N39:V39"/>
    <mergeCell ref="W39:Y39"/>
    <mergeCell ref="Z39:AE39"/>
    <mergeCell ref="AF39:AI39"/>
    <mergeCell ref="AJ39:AM39"/>
    <mergeCell ref="AN39:AV39"/>
    <mergeCell ref="A40:AW40"/>
    <mergeCell ref="A41:AW41"/>
    <mergeCell ref="A42:K42"/>
    <mergeCell ref="L42:Q42"/>
    <mergeCell ref="R42:AA42"/>
    <mergeCell ref="AB42:AC42"/>
    <mergeCell ref="AD42:AG42"/>
    <mergeCell ref="AH42:AK42"/>
    <mergeCell ref="AL42:AM42"/>
    <mergeCell ref="AN42:AS42"/>
    <mergeCell ref="A43:F43"/>
    <mergeCell ref="G43:K43"/>
    <mergeCell ref="L43:Q43"/>
    <mergeCell ref="R43:AA43"/>
    <mergeCell ref="AB43:AC43"/>
    <mergeCell ref="AD43:AG43"/>
    <mergeCell ref="AH43:AK43"/>
    <mergeCell ref="AL43:AM43"/>
    <mergeCell ref="AN43:AS43"/>
    <mergeCell ref="A44:F44"/>
    <mergeCell ref="G44:K44"/>
    <mergeCell ref="L44:Q44"/>
    <mergeCell ref="R44:AA44"/>
    <mergeCell ref="AB44:AC44"/>
    <mergeCell ref="AD44:AG44"/>
    <mergeCell ref="AH44:AK44"/>
    <mergeCell ref="AL44:AM44"/>
    <mergeCell ref="AN44:AS44"/>
    <mergeCell ref="A45:F45"/>
    <mergeCell ref="G45:K45"/>
    <mergeCell ref="L45:Q45"/>
    <mergeCell ref="R45:AA45"/>
    <mergeCell ref="AB45:AC45"/>
    <mergeCell ref="AD45:AG45"/>
    <mergeCell ref="AH45:AK45"/>
    <mergeCell ref="AL45:AM45"/>
    <mergeCell ref="AN45:AS45"/>
    <mergeCell ref="A46:F46"/>
    <mergeCell ref="G46:K46"/>
    <mergeCell ref="L46:Q46"/>
    <mergeCell ref="R46:AA46"/>
    <mergeCell ref="AB46:AC46"/>
    <mergeCell ref="AD46:AG46"/>
    <mergeCell ref="AH46:AK46"/>
    <mergeCell ref="AL46:AM46"/>
    <mergeCell ref="AN46:AS46"/>
    <mergeCell ref="A47:F47"/>
    <mergeCell ref="G47:K47"/>
    <mergeCell ref="L47:Q47"/>
    <mergeCell ref="R47:AA47"/>
    <mergeCell ref="AB47:AC47"/>
    <mergeCell ref="AD47:AG47"/>
    <mergeCell ref="AH47:AK47"/>
    <mergeCell ref="AL47:AM47"/>
    <mergeCell ref="AN47:AS47"/>
    <mergeCell ref="A48:F48"/>
    <mergeCell ref="G48:K48"/>
    <mergeCell ref="L48:Q48"/>
    <mergeCell ref="R48:AA48"/>
    <mergeCell ref="AB48:AC48"/>
    <mergeCell ref="AD48:AG48"/>
    <mergeCell ref="AH48:AK48"/>
    <mergeCell ref="AL48:AM48"/>
    <mergeCell ref="AN48:AS48"/>
    <mergeCell ref="A49:F49"/>
    <mergeCell ref="G49:K49"/>
    <mergeCell ref="L49:Q49"/>
    <mergeCell ref="R49:AA49"/>
    <mergeCell ref="AB49:AC49"/>
    <mergeCell ref="AD49:AG49"/>
    <mergeCell ref="AH49:AK49"/>
    <mergeCell ref="AL49:AM49"/>
    <mergeCell ref="AN49:AS49"/>
    <mergeCell ref="A50:F50"/>
    <mergeCell ref="G50:K50"/>
    <mergeCell ref="L50:Q50"/>
    <mergeCell ref="R50:AA50"/>
    <mergeCell ref="AB50:AC50"/>
    <mergeCell ref="AD50:AG50"/>
    <mergeCell ref="AH50:AK50"/>
    <mergeCell ref="AL50:AM50"/>
    <mergeCell ref="AN50:AS50"/>
    <mergeCell ref="A51:F51"/>
    <mergeCell ref="G51:K51"/>
    <mergeCell ref="L51:Q51"/>
    <mergeCell ref="R51:AA51"/>
    <mergeCell ref="AB51:AC51"/>
    <mergeCell ref="AD51:AG51"/>
    <mergeCell ref="AH51:AK51"/>
    <mergeCell ref="AL51:AM51"/>
    <mergeCell ref="AN51:AS51"/>
    <mergeCell ref="A52:F52"/>
    <mergeCell ref="G52:K52"/>
    <mergeCell ref="L52:Q52"/>
    <mergeCell ref="R52:AA52"/>
    <mergeCell ref="AB52:AC52"/>
    <mergeCell ref="AD52:AG52"/>
    <mergeCell ref="AH52:AK52"/>
    <mergeCell ref="AL52:AM52"/>
    <mergeCell ref="AN52:AS52"/>
    <mergeCell ref="A53:F53"/>
    <mergeCell ref="G53:K53"/>
    <mergeCell ref="L53:Q53"/>
    <mergeCell ref="R53:AA53"/>
    <mergeCell ref="AB53:AC53"/>
    <mergeCell ref="AD53:AG53"/>
    <mergeCell ref="AH53:AK53"/>
    <mergeCell ref="AL53:AM53"/>
    <mergeCell ref="AN53:AS53"/>
    <mergeCell ref="A54:F54"/>
    <mergeCell ref="G54:K54"/>
    <mergeCell ref="L54:Q54"/>
    <mergeCell ref="R54:AA54"/>
    <mergeCell ref="AB54:AC54"/>
    <mergeCell ref="AD54:AG54"/>
    <mergeCell ref="AH54:AK54"/>
    <mergeCell ref="AL54:AM54"/>
    <mergeCell ref="AN54:AS54"/>
    <mergeCell ref="A55:F55"/>
    <mergeCell ref="G55:K55"/>
    <mergeCell ref="L55:Q55"/>
    <mergeCell ref="R55:AA55"/>
    <mergeCell ref="AB55:AC55"/>
    <mergeCell ref="AD55:AG55"/>
    <mergeCell ref="AH55:AK55"/>
    <mergeCell ref="AL55:AM55"/>
    <mergeCell ref="AN55:AS55"/>
    <mergeCell ref="A56:F56"/>
    <mergeCell ref="G56:K56"/>
    <mergeCell ref="L56:Q56"/>
    <mergeCell ref="R56:AA56"/>
    <mergeCell ref="AB56:AC56"/>
    <mergeCell ref="AD56:AG56"/>
    <mergeCell ref="AH56:AK56"/>
    <mergeCell ref="AL56:AM56"/>
    <mergeCell ref="AN56:AS56"/>
    <mergeCell ref="A57:F57"/>
    <mergeCell ref="G57:K57"/>
    <mergeCell ref="L57:Q57"/>
    <mergeCell ref="R57:AA57"/>
    <mergeCell ref="AB57:AC57"/>
    <mergeCell ref="AD57:AG57"/>
    <mergeCell ref="AH57:AK57"/>
    <mergeCell ref="AL57:AM57"/>
    <mergeCell ref="AN57:AS57"/>
    <mergeCell ref="A58:F58"/>
    <mergeCell ref="G58:K58"/>
    <mergeCell ref="L58:Q58"/>
    <mergeCell ref="R58:AA58"/>
    <mergeCell ref="AB58:AC58"/>
    <mergeCell ref="AD58:AG58"/>
    <mergeCell ref="AH58:AK58"/>
    <mergeCell ref="AL58:AM58"/>
    <mergeCell ref="AN58:AS58"/>
    <mergeCell ref="A59:F59"/>
    <mergeCell ref="G59:K59"/>
    <mergeCell ref="L59:Q59"/>
    <mergeCell ref="R59:AA59"/>
    <mergeCell ref="AB59:AC59"/>
    <mergeCell ref="AD59:AG59"/>
    <mergeCell ref="AH59:AK59"/>
    <mergeCell ref="AL59:AM59"/>
    <mergeCell ref="AN59:AS59"/>
    <mergeCell ref="A60:F60"/>
    <mergeCell ref="G60:K60"/>
    <mergeCell ref="L60:Q60"/>
    <mergeCell ref="R60:AA60"/>
    <mergeCell ref="AB60:AC60"/>
    <mergeCell ref="AD60:AG60"/>
    <mergeCell ref="AH60:AK60"/>
    <mergeCell ref="AL60:AM60"/>
    <mergeCell ref="AN60:AS60"/>
    <mergeCell ref="A61:F61"/>
    <mergeCell ref="G61:K61"/>
    <mergeCell ref="L61:Q61"/>
    <mergeCell ref="R61:AA61"/>
    <mergeCell ref="AB61:AC61"/>
    <mergeCell ref="AD61:AG61"/>
    <mergeCell ref="AH61:AK61"/>
    <mergeCell ref="AL61:AM61"/>
    <mergeCell ref="AN61:AS61"/>
    <mergeCell ref="A62:F62"/>
    <mergeCell ref="G62:K62"/>
    <mergeCell ref="L62:Q62"/>
    <mergeCell ref="R62:AA62"/>
    <mergeCell ref="AB62:AC62"/>
    <mergeCell ref="AD62:AG62"/>
    <mergeCell ref="AH62:AK62"/>
    <mergeCell ref="AL62:AM62"/>
    <mergeCell ref="AN62:AS62"/>
    <mergeCell ref="A63:F63"/>
    <mergeCell ref="G63:K63"/>
    <mergeCell ref="L63:Q63"/>
    <mergeCell ref="R63:AA63"/>
    <mergeCell ref="AB63:AC63"/>
    <mergeCell ref="AD63:AG63"/>
    <mergeCell ref="AH63:AK63"/>
    <mergeCell ref="AL63:AM63"/>
    <mergeCell ref="AN63:AS63"/>
    <mergeCell ref="A64:F64"/>
    <mergeCell ref="G64:K64"/>
    <mergeCell ref="L64:Q64"/>
    <mergeCell ref="R64:AA64"/>
    <mergeCell ref="AB64:AC64"/>
    <mergeCell ref="AD64:AG64"/>
    <mergeCell ref="AH64:AK64"/>
    <mergeCell ref="AL64:AM64"/>
    <mergeCell ref="AN64:AS64"/>
    <mergeCell ref="A65:F65"/>
    <mergeCell ref="G65:K65"/>
    <mergeCell ref="L65:Q65"/>
    <mergeCell ref="R65:AA65"/>
    <mergeCell ref="AB65:AC65"/>
    <mergeCell ref="AD65:AG65"/>
    <mergeCell ref="AH65:AK65"/>
    <mergeCell ref="AL65:AM65"/>
    <mergeCell ref="AN65:AS65"/>
    <mergeCell ref="A66:AA66"/>
    <mergeCell ref="AB66:AC66"/>
    <mergeCell ref="AD66:AG66"/>
    <mergeCell ref="AH66:AK66"/>
    <mergeCell ref="AL66:AM66"/>
    <mergeCell ref="AN66:AS66"/>
    <mergeCell ref="A67:K67"/>
    <mergeCell ref="L67:Q67"/>
    <mergeCell ref="R67:AA67"/>
    <mergeCell ref="AB67:AC67"/>
    <mergeCell ref="AD67:AG67"/>
    <mergeCell ref="AH67:AK67"/>
    <mergeCell ref="AL67:AM67"/>
    <mergeCell ref="AN67:AS67"/>
    <mergeCell ref="A68:K68"/>
    <mergeCell ref="L68:Q68"/>
    <mergeCell ref="R68:AA68"/>
    <mergeCell ref="AB68:AC68"/>
    <mergeCell ref="AD68:AG68"/>
    <mergeCell ref="AH68:AK68"/>
    <mergeCell ref="AL68:AM68"/>
    <mergeCell ref="AN68:AS68"/>
    <mergeCell ref="A69:K69"/>
    <mergeCell ref="L69:Q69"/>
    <mergeCell ref="R69:AA69"/>
    <mergeCell ref="AB69:AC69"/>
    <mergeCell ref="AD69:AG69"/>
    <mergeCell ref="AH69:AK69"/>
    <mergeCell ref="AL69:AM69"/>
    <mergeCell ref="AN69:AS69"/>
    <mergeCell ref="A70:K70"/>
    <mergeCell ref="L70:Q70"/>
    <mergeCell ref="R70:AA70"/>
    <mergeCell ref="AB70:AC70"/>
    <mergeCell ref="AD70:AG70"/>
    <mergeCell ref="AH70:AK70"/>
    <mergeCell ref="AL70:AM70"/>
    <mergeCell ref="AN70:AS70"/>
    <mergeCell ref="A71:K71"/>
    <mergeCell ref="L71:Q71"/>
    <mergeCell ref="R71:AA71"/>
    <mergeCell ref="AB71:AC71"/>
    <mergeCell ref="AD71:AG71"/>
    <mergeCell ref="AH71:AK71"/>
    <mergeCell ref="AL71:AM71"/>
    <mergeCell ref="AN71:AS71"/>
    <mergeCell ref="A72:K72"/>
    <mergeCell ref="L72:Q72"/>
    <mergeCell ref="R72:AA72"/>
    <mergeCell ref="AB72:AC72"/>
    <mergeCell ref="AD72:AG72"/>
    <mergeCell ref="AH72:AK72"/>
    <mergeCell ref="AL72:AM72"/>
    <mergeCell ref="AN72:AS72"/>
    <mergeCell ref="A73:K73"/>
    <mergeCell ref="L73:Q73"/>
    <mergeCell ref="R73:AA73"/>
    <mergeCell ref="AB73:AC73"/>
    <mergeCell ref="AD73:AG73"/>
    <mergeCell ref="AH73:AK73"/>
    <mergeCell ref="AL73:AM73"/>
    <mergeCell ref="AN73:AS73"/>
    <mergeCell ref="A74:K74"/>
    <mergeCell ref="L74:Q74"/>
    <mergeCell ref="R74:AA74"/>
    <mergeCell ref="AB74:AC74"/>
    <mergeCell ref="AD74:AG74"/>
    <mergeCell ref="AH74:AK74"/>
    <mergeCell ref="AL74:AM74"/>
    <mergeCell ref="AN74:AS74"/>
    <mergeCell ref="A75:K75"/>
    <mergeCell ref="L75:Q75"/>
    <mergeCell ref="R75:AA75"/>
    <mergeCell ref="AB75:AC75"/>
    <mergeCell ref="AD75:AG75"/>
    <mergeCell ref="AH75:AK75"/>
    <mergeCell ref="AL75:AM75"/>
    <mergeCell ref="AN75:AS75"/>
    <mergeCell ref="A76:K76"/>
    <mergeCell ref="L76:Q76"/>
    <mergeCell ref="R76:AA76"/>
    <mergeCell ref="AB76:AC76"/>
    <mergeCell ref="AD76:AG76"/>
    <mergeCell ref="AH76:AK76"/>
    <mergeCell ref="AL76:AM76"/>
    <mergeCell ref="AN76:AS76"/>
    <mergeCell ref="A77:K77"/>
    <mergeCell ref="L77:Q77"/>
    <mergeCell ref="R77:AA77"/>
    <mergeCell ref="AB77:AC77"/>
    <mergeCell ref="AD77:AG77"/>
    <mergeCell ref="AH77:AK77"/>
    <mergeCell ref="AL77:AM77"/>
    <mergeCell ref="AN77:AS77"/>
    <mergeCell ref="A78:K78"/>
    <mergeCell ref="L78:Q78"/>
    <mergeCell ref="R78:AA78"/>
    <mergeCell ref="AB78:AC78"/>
    <mergeCell ref="AD78:AG78"/>
    <mergeCell ref="AH78:AK78"/>
    <mergeCell ref="AL78:AM78"/>
    <mergeCell ref="AN78:AS78"/>
    <mergeCell ref="A79:K79"/>
    <mergeCell ref="L79:Q79"/>
    <mergeCell ref="R79:AA79"/>
    <mergeCell ref="AB79:AC79"/>
    <mergeCell ref="AD79:AG79"/>
    <mergeCell ref="AH79:AK79"/>
    <mergeCell ref="AL79:AM79"/>
    <mergeCell ref="AN79:AS79"/>
    <mergeCell ref="A80:K80"/>
    <mergeCell ref="L80:Q80"/>
    <mergeCell ref="R80:AA80"/>
    <mergeCell ref="AB80:AC80"/>
    <mergeCell ref="AD80:AG80"/>
    <mergeCell ref="AH80:AK80"/>
    <mergeCell ref="AL80:AM80"/>
    <mergeCell ref="AN80:AS80"/>
    <mergeCell ref="A81:F81"/>
    <mergeCell ref="G81:K81"/>
    <mergeCell ref="L81:Q81"/>
    <mergeCell ref="R81:AA81"/>
    <mergeCell ref="AB81:AC81"/>
    <mergeCell ref="AD81:AG81"/>
    <mergeCell ref="AH81:AK81"/>
    <mergeCell ref="AL81:AM81"/>
    <mergeCell ref="AN81:AS81"/>
    <mergeCell ref="A82:F82"/>
    <mergeCell ref="G82:K82"/>
    <mergeCell ref="L82:Q82"/>
    <mergeCell ref="R82:AA82"/>
    <mergeCell ref="AB82:AC82"/>
    <mergeCell ref="AD82:AG82"/>
    <mergeCell ref="AH82:AI82"/>
    <mergeCell ref="AJ82:AM82"/>
    <mergeCell ref="AN82:AS82"/>
    <mergeCell ref="A83:F83"/>
    <mergeCell ref="G83:K83"/>
    <mergeCell ref="L83:Q83"/>
    <mergeCell ref="R83:AA83"/>
    <mergeCell ref="AB83:AC83"/>
    <mergeCell ref="AD83:AG83"/>
    <mergeCell ref="AH83:AI83"/>
    <mergeCell ref="AJ83:AM83"/>
    <mergeCell ref="AN83:AS83"/>
    <mergeCell ref="A84:F84"/>
    <mergeCell ref="G84:K84"/>
    <mergeCell ref="L84:Q84"/>
    <mergeCell ref="R84:AA84"/>
    <mergeCell ref="AB84:AC84"/>
    <mergeCell ref="AD84:AG84"/>
    <mergeCell ref="AH84:AI84"/>
    <mergeCell ref="AJ84:AM84"/>
    <mergeCell ref="AN84:AS84"/>
    <mergeCell ref="A85:K85"/>
    <mergeCell ref="L85:Q85"/>
    <mergeCell ref="R85:AA85"/>
    <mergeCell ref="AB85:AC85"/>
    <mergeCell ref="AD85:AG85"/>
    <mergeCell ref="AH85:AI85"/>
    <mergeCell ref="AJ85:AM85"/>
    <mergeCell ref="AN85:AS85"/>
    <mergeCell ref="A86:F86"/>
    <mergeCell ref="G86:K86"/>
    <mergeCell ref="L86:Q86"/>
    <mergeCell ref="R86:AA86"/>
    <mergeCell ref="AB86:AC86"/>
    <mergeCell ref="AD86:AG86"/>
    <mergeCell ref="AH86:AI86"/>
    <mergeCell ref="AJ86:AM86"/>
    <mergeCell ref="AN86:AS86"/>
    <mergeCell ref="A87:K87"/>
    <mergeCell ref="L87:Q87"/>
    <mergeCell ref="R87:AA87"/>
    <mergeCell ref="AB87:AC87"/>
    <mergeCell ref="AD87:AG87"/>
    <mergeCell ref="AH87:AI87"/>
    <mergeCell ref="AJ87:AM87"/>
    <mergeCell ref="AN87:AS87"/>
    <mergeCell ref="A88:K88"/>
    <mergeCell ref="L88:Q88"/>
    <mergeCell ref="R88:AA88"/>
    <mergeCell ref="AB88:AC88"/>
    <mergeCell ref="AD88:AG88"/>
    <mergeCell ref="AH88:AI88"/>
    <mergeCell ref="AJ88:AM88"/>
    <mergeCell ref="AN88:AS88"/>
    <mergeCell ref="A89:K89"/>
    <mergeCell ref="L89:Q89"/>
    <mergeCell ref="R89:AA89"/>
    <mergeCell ref="AB89:AC89"/>
    <mergeCell ref="AD89:AG89"/>
    <mergeCell ref="AH89:AI89"/>
    <mergeCell ref="AJ89:AM89"/>
    <mergeCell ref="AN89:AS89"/>
    <mergeCell ref="A90:K90"/>
    <mergeCell ref="L90:Q90"/>
    <mergeCell ref="R90:AA90"/>
    <mergeCell ref="AB90:AC90"/>
    <mergeCell ref="AD90:AG90"/>
    <mergeCell ref="AH90:AI90"/>
    <mergeCell ref="AJ90:AM90"/>
    <mergeCell ref="AN90:AS90"/>
    <mergeCell ref="A91:K91"/>
    <mergeCell ref="L91:Q91"/>
    <mergeCell ref="R91:AA91"/>
    <mergeCell ref="AB91:AC91"/>
    <mergeCell ref="AD91:AG91"/>
    <mergeCell ref="AH91:AI91"/>
    <mergeCell ref="AJ91:AM91"/>
    <mergeCell ref="AN91:AS91"/>
    <mergeCell ref="A92:K92"/>
    <mergeCell ref="L92:Q92"/>
    <mergeCell ref="R92:AA92"/>
    <mergeCell ref="AB92:AC92"/>
    <mergeCell ref="AD92:AG92"/>
    <mergeCell ref="AH92:AI92"/>
    <mergeCell ref="AJ92:AM92"/>
    <mergeCell ref="AN92:AS92"/>
    <mergeCell ref="A93:K93"/>
    <mergeCell ref="L93:Q93"/>
    <mergeCell ref="R93:AA93"/>
    <mergeCell ref="AB93:AC93"/>
    <mergeCell ref="AD93:AG93"/>
    <mergeCell ref="AH93:AI93"/>
    <mergeCell ref="AJ93:AM93"/>
    <mergeCell ref="AN93:AS93"/>
    <mergeCell ref="A94:F94"/>
    <mergeCell ref="G94:K94"/>
    <mergeCell ref="L94:Q94"/>
    <mergeCell ref="R94:AA94"/>
    <mergeCell ref="AB94:AC94"/>
    <mergeCell ref="AD94:AG94"/>
    <mergeCell ref="AH94:AI94"/>
    <mergeCell ref="AJ94:AM94"/>
    <mergeCell ref="AN94:AS94"/>
    <mergeCell ref="A95:F95"/>
    <mergeCell ref="G95:K95"/>
    <mergeCell ref="L95:Q95"/>
    <mergeCell ref="R95:AA95"/>
    <mergeCell ref="AB95:AC95"/>
    <mergeCell ref="AD95:AG95"/>
    <mergeCell ref="AH95:AI95"/>
    <mergeCell ref="AJ95:AM95"/>
    <mergeCell ref="AN95:AS95"/>
    <mergeCell ref="A96:F96"/>
    <mergeCell ref="G96:K96"/>
    <mergeCell ref="L96:Q96"/>
    <mergeCell ref="R96:AA96"/>
    <mergeCell ref="AB96:AC96"/>
    <mergeCell ref="AD96:AG96"/>
    <mergeCell ref="AH96:AI96"/>
    <mergeCell ref="AJ96:AM96"/>
    <mergeCell ref="AN96:AS96"/>
    <mergeCell ref="A97:F97"/>
    <mergeCell ref="G97:K97"/>
    <mergeCell ref="L97:Q97"/>
    <mergeCell ref="R97:AA97"/>
    <mergeCell ref="AB97:AC97"/>
    <mergeCell ref="AD97:AG97"/>
    <mergeCell ref="AH97:AI97"/>
    <mergeCell ref="AJ97:AM97"/>
    <mergeCell ref="AN97:AS97"/>
    <mergeCell ref="A98:F98"/>
    <mergeCell ref="G98:K98"/>
    <mergeCell ref="L98:Q98"/>
    <mergeCell ref="R98:AA98"/>
    <mergeCell ref="AB98:AC98"/>
    <mergeCell ref="AD98:AG98"/>
    <mergeCell ref="AH98:AI98"/>
    <mergeCell ref="AJ98:AM98"/>
    <mergeCell ref="AN98:AS98"/>
    <mergeCell ref="A99:F99"/>
    <mergeCell ref="G99:K99"/>
    <mergeCell ref="L99:Q99"/>
    <mergeCell ref="R99:AA99"/>
    <mergeCell ref="AB99:AC99"/>
    <mergeCell ref="AD99:AG99"/>
    <mergeCell ref="AH99:AI99"/>
    <mergeCell ref="AJ99:AM99"/>
    <mergeCell ref="AN99:AS99"/>
    <mergeCell ref="A100:K100"/>
    <mergeCell ref="L100:Q100"/>
    <mergeCell ref="R100:AA100"/>
    <mergeCell ref="AB100:AC100"/>
    <mergeCell ref="AD100:AG100"/>
    <mergeCell ref="AH100:AI100"/>
    <mergeCell ref="AJ100:AM100"/>
    <mergeCell ref="AN100:AS100"/>
    <mergeCell ref="A101:F101"/>
    <mergeCell ref="G101:K101"/>
    <mergeCell ref="L101:Q101"/>
    <mergeCell ref="R101:AA101"/>
    <mergeCell ref="AB101:AC101"/>
    <mergeCell ref="AD101:AG101"/>
    <mergeCell ref="AH101:AI101"/>
    <mergeCell ref="AJ101:AM101"/>
    <mergeCell ref="AN101:AS101"/>
    <mergeCell ref="A102:F102"/>
    <mergeCell ref="G102:K102"/>
    <mergeCell ref="L102:Q102"/>
    <mergeCell ref="R102:AA102"/>
    <mergeCell ref="AB102:AC102"/>
    <mergeCell ref="AD102:AG102"/>
    <mergeCell ref="AH102:AI102"/>
    <mergeCell ref="AJ102:AM102"/>
    <mergeCell ref="AN102:AS102"/>
    <mergeCell ref="A103:F103"/>
    <mergeCell ref="G103:K103"/>
    <mergeCell ref="L103:Q103"/>
    <mergeCell ref="R103:AA103"/>
    <mergeCell ref="AB103:AC103"/>
    <mergeCell ref="AD103:AG103"/>
    <mergeCell ref="AH103:AI103"/>
    <mergeCell ref="AJ103:AM103"/>
    <mergeCell ref="AN103:AS103"/>
    <mergeCell ref="A104:F104"/>
    <mergeCell ref="G104:K104"/>
    <mergeCell ref="L104:Q104"/>
    <mergeCell ref="R104:AA104"/>
    <mergeCell ref="AB104:AC104"/>
    <mergeCell ref="AD104:AG104"/>
    <mergeCell ref="AH104:AI104"/>
    <mergeCell ref="AJ104:AM104"/>
    <mergeCell ref="AN104:AS104"/>
    <mergeCell ref="A105:F105"/>
    <mergeCell ref="G105:K105"/>
    <mergeCell ref="L105:Q105"/>
    <mergeCell ref="R105:AA105"/>
    <mergeCell ref="AB105:AC105"/>
    <mergeCell ref="AD105:AG105"/>
    <mergeCell ref="AH105:AI105"/>
    <mergeCell ref="AJ105:AM105"/>
    <mergeCell ref="AN105:AS105"/>
    <mergeCell ref="A106:F106"/>
    <mergeCell ref="G106:K106"/>
    <mergeCell ref="L106:Q106"/>
    <mergeCell ref="R106:AA106"/>
    <mergeCell ref="AB106:AC106"/>
    <mergeCell ref="AD106:AG106"/>
    <mergeCell ref="AH106:AI106"/>
    <mergeCell ref="AJ106:AM106"/>
    <mergeCell ref="AN106:AS106"/>
    <mergeCell ref="A107:F107"/>
    <mergeCell ref="G107:K107"/>
    <mergeCell ref="L107:Q107"/>
    <mergeCell ref="R107:AA107"/>
    <mergeCell ref="AB107:AC107"/>
    <mergeCell ref="AD107:AG107"/>
    <mergeCell ref="AH107:AI107"/>
    <mergeCell ref="AJ107:AM107"/>
    <mergeCell ref="AN107:AS107"/>
    <mergeCell ref="A108:F108"/>
    <mergeCell ref="G108:K108"/>
    <mergeCell ref="L108:Q108"/>
    <mergeCell ref="R108:AA108"/>
    <mergeCell ref="AB108:AC108"/>
    <mergeCell ref="AD108:AG108"/>
    <mergeCell ref="AH108:AI108"/>
    <mergeCell ref="AJ108:AM108"/>
    <mergeCell ref="AN108:AS108"/>
    <mergeCell ref="A109:F109"/>
    <mergeCell ref="G109:K109"/>
    <mergeCell ref="L109:Q109"/>
    <mergeCell ref="R109:AA109"/>
    <mergeCell ref="AB109:AC109"/>
    <mergeCell ref="AD109:AG109"/>
    <mergeCell ref="AH109:AI109"/>
    <mergeCell ref="AJ109:AM109"/>
    <mergeCell ref="AN109:AS109"/>
    <mergeCell ref="A110:F110"/>
    <mergeCell ref="G110:K110"/>
    <mergeCell ref="L110:Q110"/>
    <mergeCell ref="R110:AA110"/>
    <mergeCell ref="AB110:AC110"/>
    <mergeCell ref="AD110:AG110"/>
    <mergeCell ref="AH110:AI110"/>
    <mergeCell ref="AJ110:AM110"/>
    <mergeCell ref="AN110:AS110"/>
    <mergeCell ref="A111:F111"/>
    <mergeCell ref="G111:K111"/>
    <mergeCell ref="L111:Q111"/>
    <mergeCell ref="R111:AA111"/>
    <mergeCell ref="AB111:AC111"/>
    <mergeCell ref="AD111:AG111"/>
    <mergeCell ref="AH111:AI111"/>
    <mergeCell ref="AJ111:AM111"/>
    <mergeCell ref="AN111:AS111"/>
    <mergeCell ref="A112:F112"/>
    <mergeCell ref="G112:K112"/>
    <mergeCell ref="L112:Q112"/>
    <mergeCell ref="R112:AA112"/>
    <mergeCell ref="AB112:AC112"/>
    <mergeCell ref="AD112:AG112"/>
    <mergeCell ref="AH112:AI112"/>
    <mergeCell ref="AJ112:AM112"/>
    <mergeCell ref="AN112:AS112"/>
    <mergeCell ref="A113:F113"/>
    <mergeCell ref="G113:K113"/>
    <mergeCell ref="L113:Q113"/>
    <mergeCell ref="R113:AA113"/>
    <mergeCell ref="AB113:AC113"/>
    <mergeCell ref="AD113:AG113"/>
    <mergeCell ref="AH113:AI113"/>
    <mergeCell ref="AJ113:AM113"/>
    <mergeCell ref="AN113:AS113"/>
    <mergeCell ref="A114:F114"/>
    <mergeCell ref="G114:K114"/>
    <mergeCell ref="L114:Q114"/>
    <mergeCell ref="R114:AA114"/>
    <mergeCell ref="AB114:AC114"/>
    <mergeCell ref="AD114:AG114"/>
    <mergeCell ref="AH114:AI114"/>
    <mergeCell ref="AJ114:AM114"/>
    <mergeCell ref="AN114:AS114"/>
    <mergeCell ref="A115:K115"/>
    <mergeCell ref="L115:Q115"/>
    <mergeCell ref="R115:AA115"/>
    <mergeCell ref="AB115:AC115"/>
    <mergeCell ref="AD115:AG115"/>
    <mergeCell ref="AH115:AI115"/>
    <mergeCell ref="AJ115:AM115"/>
    <mergeCell ref="AN115:AS115"/>
    <mergeCell ref="A116:AW116"/>
    <mergeCell ref="A117:E117"/>
    <mergeCell ref="F117:K117"/>
    <mergeCell ref="L117:Q117"/>
    <mergeCell ref="R117:AA117"/>
    <mergeCell ref="AB117:AC117"/>
    <mergeCell ref="AD117:AG117"/>
    <mergeCell ref="AH117:AM117"/>
    <mergeCell ref="AN117:AS117"/>
    <mergeCell ref="A118:E118"/>
    <mergeCell ref="F118:K118"/>
    <mergeCell ref="L118:Q118"/>
    <mergeCell ref="R118:AA118"/>
    <mergeCell ref="AB118:AC118"/>
    <mergeCell ref="AD118:AG118"/>
    <mergeCell ref="AH118:AM118"/>
    <mergeCell ref="AN118:AS118"/>
    <mergeCell ref="A119:E119"/>
    <mergeCell ref="F119:K119"/>
    <mergeCell ref="L119:Q119"/>
    <mergeCell ref="R119:AA119"/>
    <mergeCell ref="AB119:AC119"/>
    <mergeCell ref="AD119:AG119"/>
    <mergeCell ref="AH119:AM119"/>
    <mergeCell ref="AN119:AS119"/>
    <mergeCell ref="A120:E120"/>
    <mergeCell ref="F120:K120"/>
    <mergeCell ref="L120:Q120"/>
    <mergeCell ref="R120:AA120"/>
    <mergeCell ref="AB120:AC120"/>
    <mergeCell ref="AD120:AG120"/>
    <mergeCell ref="AH120:AM120"/>
    <mergeCell ref="AN120:AS120"/>
    <mergeCell ref="A121:E121"/>
    <mergeCell ref="F121:K121"/>
    <mergeCell ref="L121:Q121"/>
    <mergeCell ref="R121:AA121"/>
    <mergeCell ref="AB121:AC121"/>
    <mergeCell ref="AD121:AG121"/>
    <mergeCell ref="AH121:AM121"/>
    <mergeCell ref="AN121:AS121"/>
    <mergeCell ref="A122:E122"/>
    <mergeCell ref="F122:K122"/>
    <mergeCell ref="L122:Q122"/>
    <mergeCell ref="R122:AA122"/>
    <mergeCell ref="AB122:AC122"/>
    <mergeCell ref="AD122:AG122"/>
    <mergeCell ref="AH122:AM122"/>
    <mergeCell ref="AN122:AS122"/>
    <mergeCell ref="A123:E123"/>
    <mergeCell ref="F123:K123"/>
    <mergeCell ref="L123:Q123"/>
    <mergeCell ref="R123:AA123"/>
    <mergeCell ref="AB123:AC123"/>
    <mergeCell ref="AD123:AG123"/>
    <mergeCell ref="AH123:AM123"/>
    <mergeCell ref="AN123:AS123"/>
    <mergeCell ref="A124:K124"/>
    <mergeCell ref="L124:Q124"/>
    <mergeCell ref="R124:AA124"/>
    <mergeCell ref="AB124:AC124"/>
    <mergeCell ref="AD124:AG124"/>
    <mergeCell ref="AH124:AI124"/>
    <mergeCell ref="AJ124:AM124"/>
    <mergeCell ref="AN124:AS124"/>
    <mergeCell ref="A125:K125"/>
    <mergeCell ref="L125:Q125"/>
    <mergeCell ref="R125:AA125"/>
    <mergeCell ref="AB125:AC125"/>
    <mergeCell ref="AD125:AG125"/>
    <mergeCell ref="AH125:AI125"/>
    <mergeCell ref="AJ125:AM125"/>
    <mergeCell ref="AN125:AS125"/>
    <mergeCell ref="A126:AW126"/>
    <mergeCell ref="A127:AW127"/>
    <mergeCell ref="A128:D128"/>
    <mergeCell ref="E128:I128"/>
    <mergeCell ref="J128:P128"/>
    <mergeCell ref="Q128:Z128"/>
    <mergeCell ref="AA128:AE128"/>
    <mergeCell ref="AF128:AL128"/>
    <mergeCell ref="AM128:AO128"/>
    <mergeCell ref="AP128:AR128"/>
    <mergeCell ref="A129:D129"/>
    <mergeCell ref="E129:I129"/>
    <mergeCell ref="J129:P129"/>
    <mergeCell ref="Q129:Z129"/>
    <mergeCell ref="AA129:AE129"/>
    <mergeCell ref="AF129:AL129"/>
    <mergeCell ref="AM129:AO129"/>
    <mergeCell ref="AP129:AR129"/>
    <mergeCell ref="A130:D130"/>
    <mergeCell ref="E130:I130"/>
    <mergeCell ref="J130:P130"/>
    <mergeCell ref="Q130:Z130"/>
    <mergeCell ref="AA130:AE130"/>
    <mergeCell ref="AF130:AL130"/>
    <mergeCell ref="AM130:AO130"/>
    <mergeCell ref="AP130:AR130"/>
    <mergeCell ref="A131:D131"/>
    <mergeCell ref="E131:I131"/>
    <mergeCell ref="J131:P131"/>
    <mergeCell ref="Q131:Z131"/>
    <mergeCell ref="AA131:AE131"/>
    <mergeCell ref="AF131:AL131"/>
    <mergeCell ref="AM131:AO131"/>
    <mergeCell ref="AP131:AR131"/>
    <mergeCell ref="A132:D132"/>
    <mergeCell ref="E132:I132"/>
    <mergeCell ref="J132:P132"/>
    <mergeCell ref="Q132:Z132"/>
    <mergeCell ref="AA132:AE132"/>
    <mergeCell ref="AF132:AL132"/>
    <mergeCell ref="AM132:AO132"/>
    <mergeCell ref="AP132:AR132"/>
    <mergeCell ref="A133:D133"/>
    <mergeCell ref="E133:I133"/>
    <mergeCell ref="J133:P133"/>
    <mergeCell ref="Q133:Z133"/>
    <mergeCell ref="AA133:AE133"/>
    <mergeCell ref="AF133:AL133"/>
    <mergeCell ref="AM133:AO133"/>
    <mergeCell ref="AP133:AR133"/>
    <mergeCell ref="A134:D134"/>
    <mergeCell ref="E134:I134"/>
    <mergeCell ref="J134:P134"/>
    <mergeCell ref="Q134:Z134"/>
    <mergeCell ref="AA134:AE134"/>
    <mergeCell ref="AF134:AL134"/>
    <mergeCell ref="AM134:AO134"/>
    <mergeCell ref="AP134:AR134"/>
    <mergeCell ref="A135:D135"/>
    <mergeCell ref="E135:I135"/>
    <mergeCell ref="J135:P135"/>
    <mergeCell ref="Q135:Z135"/>
    <mergeCell ref="AA135:AE135"/>
    <mergeCell ref="AF135:AL135"/>
    <mergeCell ref="AM135:AO135"/>
    <mergeCell ref="AP135:AR135"/>
    <mergeCell ref="A136:D136"/>
    <mergeCell ref="E136:I136"/>
    <mergeCell ref="J136:P136"/>
    <mergeCell ref="Q136:Z136"/>
    <mergeCell ref="AA136:AE136"/>
    <mergeCell ref="AF136:AL136"/>
    <mergeCell ref="AM136:AO136"/>
    <mergeCell ref="AP136:AR136"/>
    <mergeCell ref="A137:D137"/>
    <mergeCell ref="E137:I137"/>
    <mergeCell ref="J137:P137"/>
    <mergeCell ref="Q137:Z137"/>
    <mergeCell ref="AA137:AE137"/>
    <mergeCell ref="AF137:AL137"/>
    <mergeCell ref="AM137:AO137"/>
    <mergeCell ref="AP137:AR137"/>
    <mergeCell ref="A138:D138"/>
    <mergeCell ref="E138:I138"/>
    <mergeCell ref="J138:P138"/>
    <mergeCell ref="Q138:Z138"/>
    <mergeCell ref="AA138:AE138"/>
    <mergeCell ref="AF138:AL138"/>
    <mergeCell ref="AM138:AO138"/>
    <mergeCell ref="AP138:AR138"/>
    <mergeCell ref="A139:D139"/>
    <mergeCell ref="E139:I139"/>
    <mergeCell ref="J139:P139"/>
    <mergeCell ref="Q139:Z139"/>
    <mergeCell ref="AA139:AE139"/>
    <mergeCell ref="AF139:AL139"/>
    <mergeCell ref="AM139:AO139"/>
    <mergeCell ref="AP139:AR139"/>
    <mergeCell ref="A140:D140"/>
    <mergeCell ref="E140:I140"/>
    <mergeCell ref="J140:P140"/>
    <mergeCell ref="Q140:Z140"/>
    <mergeCell ref="AA140:AE140"/>
    <mergeCell ref="AF140:AL140"/>
    <mergeCell ref="AM140:AO140"/>
    <mergeCell ref="AP140:AR140"/>
    <mergeCell ref="A141:D141"/>
    <mergeCell ref="E141:I141"/>
    <mergeCell ref="J141:P141"/>
    <mergeCell ref="Q141:Z141"/>
    <mergeCell ref="AA141:AE141"/>
    <mergeCell ref="AF141:AL141"/>
    <mergeCell ref="AM141:AO141"/>
    <mergeCell ref="AP141:AR141"/>
    <mergeCell ref="A142:D142"/>
    <mergeCell ref="E142:I142"/>
    <mergeCell ref="J142:P142"/>
    <mergeCell ref="Q142:Z142"/>
    <mergeCell ref="AA142:AE142"/>
    <mergeCell ref="AF142:AL142"/>
    <mergeCell ref="AM142:AO142"/>
    <mergeCell ref="AP142:AR142"/>
    <mergeCell ref="A143:D143"/>
    <mergeCell ref="E143:I143"/>
    <mergeCell ref="J143:P143"/>
    <mergeCell ref="Q143:Z143"/>
    <mergeCell ref="AA143:AE143"/>
    <mergeCell ref="AF143:AL143"/>
    <mergeCell ref="AM143:AO143"/>
    <mergeCell ref="AP143:AR143"/>
    <mergeCell ref="A144:T145"/>
    <mergeCell ref="U144:AQ145"/>
    <mergeCell ref="A146:AQ146"/>
    <mergeCell ref="A147:B147"/>
    <mergeCell ref="C147:J147"/>
    <mergeCell ref="K147:N147"/>
    <mergeCell ref="O147:Q147"/>
    <mergeCell ref="R147:W147"/>
    <mergeCell ref="X147:AA147"/>
    <mergeCell ref="AB147:AF147"/>
    <mergeCell ref="AG147:AJ147"/>
    <mergeCell ref="AK147:AN147"/>
    <mergeCell ref="AO147:AP147"/>
    <mergeCell ref="A148:B148"/>
    <mergeCell ref="C148:J148"/>
    <mergeCell ref="K148:N148"/>
    <mergeCell ref="O148:Q148"/>
    <mergeCell ref="R148:W148"/>
    <mergeCell ref="X148:AA148"/>
    <mergeCell ref="AB148:AF148"/>
    <mergeCell ref="AG148:AJ148"/>
    <mergeCell ref="AK148:AN148"/>
    <mergeCell ref="AO148:AP148"/>
    <mergeCell ref="A149:B149"/>
    <mergeCell ref="C149:J149"/>
    <mergeCell ref="K149:N149"/>
    <mergeCell ref="O149:Q149"/>
    <mergeCell ref="R149:W149"/>
    <mergeCell ref="X149:AA149"/>
    <mergeCell ref="AB149:AF149"/>
    <mergeCell ref="AG149:AJ149"/>
    <mergeCell ref="AK149:AN149"/>
    <mergeCell ref="AO149:AP149"/>
    <mergeCell ref="A150:AQ150"/>
    <mergeCell ref="A151:B151"/>
    <mergeCell ref="C151:J151"/>
    <mergeCell ref="K151:N151"/>
    <mergeCell ref="O151:Q151"/>
    <mergeCell ref="R151:W151"/>
    <mergeCell ref="X151:AA151"/>
    <mergeCell ref="AB151:AF151"/>
    <mergeCell ref="AG151:AJ151"/>
    <mergeCell ref="AK151:AN151"/>
    <mergeCell ref="AO151:AP151"/>
    <mergeCell ref="A152:B152"/>
    <mergeCell ref="C152:J152"/>
    <mergeCell ref="K152:N152"/>
    <mergeCell ref="O152:Q152"/>
    <mergeCell ref="R152:W152"/>
    <mergeCell ref="X152:AA152"/>
    <mergeCell ref="AB152:AF152"/>
    <mergeCell ref="AG152:AJ152"/>
    <mergeCell ref="AK152:AN152"/>
    <mergeCell ref="AO152:AP152"/>
    <mergeCell ref="A153:B153"/>
    <mergeCell ref="C153:J153"/>
    <mergeCell ref="K153:N153"/>
    <mergeCell ref="O153:Q153"/>
    <mergeCell ref="R153:W153"/>
    <mergeCell ref="X153:AA153"/>
    <mergeCell ref="AB153:AF153"/>
    <mergeCell ref="AG153:AJ153"/>
    <mergeCell ref="AK153:AN153"/>
    <mergeCell ref="AO153:AP153"/>
    <mergeCell ref="A154:B154"/>
    <mergeCell ref="C154:J154"/>
    <mergeCell ref="K154:N154"/>
    <mergeCell ref="O154:Q154"/>
    <mergeCell ref="R154:W154"/>
    <mergeCell ref="X154:AA154"/>
    <mergeCell ref="AB154:AF154"/>
    <mergeCell ref="AG154:AJ154"/>
    <mergeCell ref="AK154:AN154"/>
    <mergeCell ref="AO154:AP154"/>
    <mergeCell ref="A155:B155"/>
    <mergeCell ref="C155:J155"/>
    <mergeCell ref="K155:N155"/>
    <mergeCell ref="O155:Q155"/>
    <mergeCell ref="R155:W155"/>
    <mergeCell ref="X155:AA155"/>
    <mergeCell ref="AB155:AF155"/>
    <mergeCell ref="AG155:AJ155"/>
    <mergeCell ref="AK155:AN155"/>
    <mergeCell ref="AO155:AP155"/>
    <mergeCell ref="A156:B156"/>
    <mergeCell ref="C156:J156"/>
    <mergeCell ref="K156:N156"/>
    <mergeCell ref="O156:Q156"/>
    <mergeCell ref="R156:W156"/>
    <mergeCell ref="X156:AA156"/>
    <mergeCell ref="AB156:AF156"/>
    <mergeCell ref="AG156:AJ156"/>
    <mergeCell ref="AK156:AN156"/>
    <mergeCell ref="AO156:AP156"/>
    <mergeCell ref="A157:B157"/>
    <mergeCell ref="C157:J157"/>
    <mergeCell ref="K157:N157"/>
    <mergeCell ref="O157:Q157"/>
    <mergeCell ref="R157:W157"/>
    <mergeCell ref="X157:AA157"/>
    <mergeCell ref="AB157:AF157"/>
    <mergeCell ref="AG157:AJ157"/>
    <mergeCell ref="AK157:AN157"/>
    <mergeCell ref="AO157:AP157"/>
    <mergeCell ref="A158:B158"/>
    <mergeCell ref="C158:J158"/>
    <mergeCell ref="K158:N158"/>
    <mergeCell ref="O158:Q158"/>
    <mergeCell ref="R158:W158"/>
    <mergeCell ref="X158:AA158"/>
    <mergeCell ref="AB158:AF158"/>
    <mergeCell ref="AG158:AJ158"/>
    <mergeCell ref="AK158:AN158"/>
    <mergeCell ref="AO158:AP158"/>
    <mergeCell ref="A159:B159"/>
    <mergeCell ref="C159:J159"/>
    <mergeCell ref="K159:N159"/>
    <mergeCell ref="O159:Q159"/>
    <mergeCell ref="R159:W159"/>
    <mergeCell ref="X159:AA159"/>
    <mergeCell ref="AB159:AF159"/>
    <mergeCell ref="AG159:AJ159"/>
    <mergeCell ref="AK159:AN159"/>
    <mergeCell ref="AO159:AP159"/>
    <mergeCell ref="A160:B160"/>
    <mergeCell ref="C160:J160"/>
    <mergeCell ref="K160:N160"/>
    <mergeCell ref="O160:Q160"/>
    <mergeCell ref="R160:W160"/>
    <mergeCell ref="X160:AA160"/>
    <mergeCell ref="AB160:AF160"/>
    <mergeCell ref="AG160:AJ160"/>
    <mergeCell ref="AK160:AN160"/>
    <mergeCell ref="AO160:AP160"/>
    <mergeCell ref="A161:B161"/>
    <mergeCell ref="C161:J161"/>
    <mergeCell ref="K161:N161"/>
    <mergeCell ref="O161:Q161"/>
    <mergeCell ref="R161:W161"/>
    <mergeCell ref="X161:AA161"/>
    <mergeCell ref="AB161:AF161"/>
    <mergeCell ref="AG161:AJ161"/>
    <mergeCell ref="AK161:AN161"/>
    <mergeCell ref="AO161:AP161"/>
    <mergeCell ref="A162:B162"/>
    <mergeCell ref="C162:J162"/>
    <mergeCell ref="K162:N162"/>
    <mergeCell ref="O162:Q162"/>
    <mergeCell ref="R162:W162"/>
    <mergeCell ref="X162:AA162"/>
    <mergeCell ref="AB162:AF162"/>
    <mergeCell ref="AG162:AJ162"/>
    <mergeCell ref="AK162:AN162"/>
    <mergeCell ref="AO162:AP162"/>
    <mergeCell ref="A163:B163"/>
    <mergeCell ref="C163:J163"/>
    <mergeCell ref="K163:N163"/>
    <mergeCell ref="O163:Q163"/>
    <mergeCell ref="R163:W163"/>
    <mergeCell ref="X163:AA163"/>
    <mergeCell ref="AB163:AF163"/>
    <mergeCell ref="AG163:AJ163"/>
    <mergeCell ref="AK163:AN163"/>
    <mergeCell ref="AO163:AP163"/>
    <mergeCell ref="A164:AQ164"/>
    <mergeCell ref="A165:T165"/>
    <mergeCell ref="U165:AQ165"/>
    <mergeCell ref="A166:T167"/>
    <mergeCell ref="U166:AQ167"/>
    <mergeCell ref="A168:T169"/>
    <mergeCell ref="U168:AQ169"/>
    <mergeCell ref="A170:AU170"/>
    <mergeCell ref="A171:C171"/>
    <mergeCell ref="D171:F171"/>
    <mergeCell ref="G171:J171"/>
    <mergeCell ref="K171:N171"/>
    <mergeCell ref="O171:U171"/>
    <mergeCell ref="V171:Z171"/>
    <mergeCell ref="AA171:AG171"/>
    <mergeCell ref="AH171:AN171"/>
    <mergeCell ref="AO171:AS171"/>
    <mergeCell ref="A172:C172"/>
    <mergeCell ref="D172:F172"/>
    <mergeCell ref="G172:J172"/>
    <mergeCell ref="K172:N172"/>
    <mergeCell ref="O172:U172"/>
    <mergeCell ref="V172:Z172"/>
    <mergeCell ref="AA172:AG172"/>
    <mergeCell ref="AH172:AN172"/>
    <mergeCell ref="AO172:AS172"/>
    <mergeCell ref="A173:C173"/>
    <mergeCell ref="D173:F173"/>
    <mergeCell ref="G173:J173"/>
    <mergeCell ref="K173:N173"/>
    <mergeCell ref="O173:U173"/>
    <mergeCell ref="V173:Z173"/>
    <mergeCell ref="AA173:AG173"/>
    <mergeCell ref="AH173:AN173"/>
    <mergeCell ref="AO173:AS173"/>
    <mergeCell ref="A174:C174"/>
    <mergeCell ref="D174:F174"/>
    <mergeCell ref="G174:J174"/>
    <mergeCell ref="K174:N174"/>
    <mergeCell ref="O174:U174"/>
    <mergeCell ref="V174:Z174"/>
    <mergeCell ref="AA174:AG174"/>
    <mergeCell ref="AH174:AN174"/>
    <mergeCell ref="AO174:AS174"/>
    <mergeCell ref="A175:C175"/>
    <mergeCell ref="D175:F175"/>
    <mergeCell ref="G175:J175"/>
    <mergeCell ref="K175:N175"/>
    <mergeCell ref="O175:U175"/>
    <mergeCell ref="V175:Z175"/>
    <mergeCell ref="AA175:AG175"/>
    <mergeCell ref="AH175:AN175"/>
    <mergeCell ref="AO175:AS175"/>
    <mergeCell ref="A176:C176"/>
    <mergeCell ref="D176:F176"/>
    <mergeCell ref="G176:J176"/>
    <mergeCell ref="K176:N176"/>
    <mergeCell ref="O176:U176"/>
    <mergeCell ref="V176:Z176"/>
    <mergeCell ref="AA176:AG176"/>
    <mergeCell ref="AH176:AN176"/>
    <mergeCell ref="AO176:AS176"/>
    <mergeCell ref="A177:C177"/>
    <mergeCell ref="D177:F177"/>
    <mergeCell ref="G177:J177"/>
    <mergeCell ref="K177:N177"/>
    <mergeCell ref="O177:U177"/>
    <mergeCell ref="V177:Z177"/>
    <mergeCell ref="AA177:AG177"/>
    <mergeCell ref="AH177:AN177"/>
    <mergeCell ref="AO177:AS177"/>
    <mergeCell ref="A178:C178"/>
    <mergeCell ref="D178:F178"/>
    <mergeCell ref="G178:J178"/>
    <mergeCell ref="K178:N178"/>
    <mergeCell ref="O178:U178"/>
    <mergeCell ref="V178:Z178"/>
    <mergeCell ref="AA178:AG178"/>
    <mergeCell ref="AH178:AN178"/>
    <mergeCell ref="AO178:AS178"/>
    <mergeCell ref="A179:C179"/>
    <mergeCell ref="D179:F179"/>
    <mergeCell ref="G179:J179"/>
    <mergeCell ref="K179:N179"/>
    <mergeCell ref="O179:U179"/>
    <mergeCell ref="V179:Z179"/>
    <mergeCell ref="AA179:AG179"/>
    <mergeCell ref="AH179:AN179"/>
    <mergeCell ref="AO179:AS179"/>
    <mergeCell ref="A180:C180"/>
    <mergeCell ref="D180:F180"/>
    <mergeCell ref="G180:J180"/>
    <mergeCell ref="K180:N180"/>
    <mergeCell ref="O180:U180"/>
    <mergeCell ref="V180:Z180"/>
    <mergeCell ref="AA180:AG180"/>
    <mergeCell ref="AH180:AN180"/>
    <mergeCell ref="AO180:AS180"/>
    <mergeCell ref="A181:C181"/>
    <mergeCell ref="D181:F181"/>
    <mergeCell ref="G181:J181"/>
    <mergeCell ref="K181:N181"/>
    <mergeCell ref="O181:U181"/>
    <mergeCell ref="V181:Z181"/>
    <mergeCell ref="AA181:AG181"/>
    <mergeCell ref="AH181:AN181"/>
    <mergeCell ref="AO181:AS181"/>
    <mergeCell ref="A182:C182"/>
    <mergeCell ref="D182:F182"/>
    <mergeCell ref="G182:J182"/>
    <mergeCell ref="K182:N182"/>
    <mergeCell ref="O182:U182"/>
    <mergeCell ref="V182:Z182"/>
    <mergeCell ref="AA182:AG182"/>
    <mergeCell ref="AH182:AN182"/>
    <mergeCell ref="AO182:AS182"/>
    <mergeCell ref="A183:C183"/>
    <mergeCell ref="D183:F183"/>
    <mergeCell ref="G183:J183"/>
    <mergeCell ref="K183:N183"/>
    <mergeCell ref="O183:U183"/>
    <mergeCell ref="V183:Z183"/>
    <mergeCell ref="AA183:AG183"/>
    <mergeCell ref="AH183:AN183"/>
    <mergeCell ref="AO183:AS183"/>
    <mergeCell ref="A184:C184"/>
    <mergeCell ref="D184:F184"/>
    <mergeCell ref="G184:J184"/>
    <mergeCell ref="K184:N184"/>
    <mergeCell ref="O184:U184"/>
    <mergeCell ref="V184:Z184"/>
    <mergeCell ref="AA184:AG184"/>
    <mergeCell ref="AH184:AN184"/>
    <mergeCell ref="AO184:AS184"/>
    <mergeCell ref="A185:C185"/>
    <mergeCell ref="D185:F185"/>
    <mergeCell ref="G185:J185"/>
    <mergeCell ref="K185:N185"/>
    <mergeCell ref="O185:U185"/>
    <mergeCell ref="V185:Z185"/>
    <mergeCell ref="AA185:AG185"/>
    <mergeCell ref="AH185:AN185"/>
    <mergeCell ref="AO185:AS185"/>
    <mergeCell ref="A186:C186"/>
    <mergeCell ref="D186:F186"/>
    <mergeCell ref="G186:J186"/>
    <mergeCell ref="K186:N186"/>
    <mergeCell ref="O186:U186"/>
    <mergeCell ref="V186:Z186"/>
    <mergeCell ref="AA186:AG186"/>
    <mergeCell ref="AH186:AN186"/>
    <mergeCell ref="AO186:AS186"/>
    <mergeCell ref="A187:C187"/>
    <mergeCell ref="D187:F187"/>
    <mergeCell ref="G187:J187"/>
    <mergeCell ref="K187:N187"/>
    <mergeCell ref="O187:U187"/>
    <mergeCell ref="V187:Z187"/>
    <mergeCell ref="AA187:AG187"/>
    <mergeCell ref="AH187:AN187"/>
    <mergeCell ref="AO187:AS187"/>
    <mergeCell ref="A188:C188"/>
    <mergeCell ref="D188:F188"/>
    <mergeCell ref="G188:J188"/>
    <mergeCell ref="K188:N188"/>
    <mergeCell ref="O188:U188"/>
    <mergeCell ref="V188:Z188"/>
    <mergeCell ref="AA188:AG188"/>
    <mergeCell ref="AH188:AN188"/>
    <mergeCell ref="AO188:AS188"/>
    <mergeCell ref="A189:C189"/>
    <mergeCell ref="D189:F189"/>
    <mergeCell ref="G189:J189"/>
    <mergeCell ref="K189:N189"/>
    <mergeCell ref="O189:U189"/>
    <mergeCell ref="V189:Z189"/>
    <mergeCell ref="AA189:AG189"/>
    <mergeCell ref="AH189:AN189"/>
    <mergeCell ref="AO189:AS189"/>
    <mergeCell ref="A190:C190"/>
    <mergeCell ref="D190:F190"/>
    <mergeCell ref="G190:J190"/>
    <mergeCell ref="K190:N190"/>
    <mergeCell ref="O190:U190"/>
    <mergeCell ref="V190:Z190"/>
    <mergeCell ref="AA190:AG190"/>
    <mergeCell ref="AH190:AN190"/>
    <mergeCell ref="AO190:AS190"/>
    <mergeCell ref="A191:C191"/>
    <mergeCell ref="D191:F191"/>
    <mergeCell ref="G191:J191"/>
    <mergeCell ref="K191:N191"/>
    <mergeCell ref="O191:U191"/>
    <mergeCell ref="V191:Z191"/>
    <mergeCell ref="AA191:AG191"/>
    <mergeCell ref="AH191:AN191"/>
    <mergeCell ref="AO191:AS191"/>
    <mergeCell ref="A192:C192"/>
    <mergeCell ref="D192:F192"/>
    <mergeCell ref="G192:J192"/>
    <mergeCell ref="K192:N192"/>
    <mergeCell ref="O192:U192"/>
    <mergeCell ref="V192:Z192"/>
    <mergeCell ref="AA192:AG192"/>
    <mergeCell ref="AH192:AN192"/>
    <mergeCell ref="AO192:AS192"/>
    <mergeCell ref="A193:C193"/>
    <mergeCell ref="D193:F193"/>
    <mergeCell ref="G193:J193"/>
    <mergeCell ref="K193:N193"/>
    <mergeCell ref="O193:U193"/>
    <mergeCell ref="V193:Z193"/>
    <mergeCell ref="AA193:AG193"/>
    <mergeCell ref="AH193:AN193"/>
    <mergeCell ref="AO193:AS193"/>
    <mergeCell ref="A194:C194"/>
    <mergeCell ref="D194:F194"/>
    <mergeCell ref="G194:J194"/>
    <mergeCell ref="K194:N194"/>
    <mergeCell ref="O194:U194"/>
    <mergeCell ref="V194:Z194"/>
    <mergeCell ref="AA194:AG194"/>
    <mergeCell ref="AH194:AN194"/>
    <mergeCell ref="AO194:AS194"/>
    <mergeCell ref="A195:C195"/>
    <mergeCell ref="D195:F195"/>
    <mergeCell ref="G195:J195"/>
    <mergeCell ref="K195:N195"/>
    <mergeCell ref="O195:U195"/>
    <mergeCell ref="V195:Z195"/>
    <mergeCell ref="AA195:AG195"/>
    <mergeCell ref="AH195:AN195"/>
    <mergeCell ref="AO195:AS195"/>
    <mergeCell ref="A196:C196"/>
    <mergeCell ref="D196:F196"/>
    <mergeCell ref="G196:J196"/>
    <mergeCell ref="K196:N196"/>
    <mergeCell ref="O196:U196"/>
    <mergeCell ref="V196:Z196"/>
    <mergeCell ref="AA196:AG196"/>
    <mergeCell ref="AH196:AN196"/>
    <mergeCell ref="AO196:AS196"/>
    <mergeCell ref="A197:AU197"/>
    <mergeCell ref="A198:AQ198"/>
    <mergeCell ref="A199:AQ199"/>
    <mergeCell ref="A200:T200"/>
    <mergeCell ref="U200:AQ200"/>
    <mergeCell ref="A201:S201"/>
    <mergeCell ref="T201:AQ201"/>
    <mergeCell ref="A202:AQ202"/>
    <mergeCell ref="A219:T220"/>
    <mergeCell ref="U219:AQ220"/>
    <mergeCell ref="A203:O203"/>
    <mergeCell ref="P203:AQ203"/>
    <mergeCell ref="A204:AQ204"/>
    <mergeCell ref="A205:T205"/>
    <mergeCell ref="U205:AQ205"/>
    <mergeCell ref="A206:AQ206"/>
    <mergeCell ref="A207:T208"/>
    <mergeCell ref="U207:AQ208"/>
    <mergeCell ref="A209:T210"/>
    <mergeCell ref="U209:AQ210"/>
    <mergeCell ref="A211:T212"/>
    <mergeCell ref="U211:AQ212"/>
    <mergeCell ref="A213:T214"/>
    <mergeCell ref="U213:AQ214"/>
    <mergeCell ref="A215:T216"/>
    <mergeCell ref="U215:AQ216"/>
    <mergeCell ref="A217:T218"/>
    <mergeCell ref="U217:AQ218"/>
  </mergeCells>
  <hyperlinks>
    <hyperlink ref="U209" r:id="rId1" display="http://199.128.173.17/fiadb4-downloads/datamart.html/"/>
    <hyperlink ref="U211" r:id="rId2" display="mailto:dchojnac@vt.edu"/>
    <hyperlink ref="AM3" location="'Table 1'!A12" display="bookmark1"/>
    <hyperlink ref="AN42" location="'Table 1'!A12" display="bookmark1"/>
    <hyperlink ref="AN118" location="'Table 1'!A12" display="bookmark1"/>
    <hyperlink ref="AS128" location="'Table 1'!A12" display="bookmark1"/>
    <hyperlink ref="A166" location="'Table 1'!A252" display="bookmark7"/>
    <hyperlink ref="U166" location="'Table 1'!A232" display="bookmark5"/>
    <hyperlink ref="A170" location="'Table 1'!A12" display="bookmark1"/>
    <hyperlink ref="A200" location="'Table 1'!A284" display="bookmark10"/>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5"/>
  <sheetViews>
    <sheetView workbookViewId="0">
      <selection activeCell="A16" sqref="A16"/>
    </sheetView>
  </sheetViews>
  <sheetFormatPr defaultRowHeight="12.75"/>
  <cols>
    <col min="1" max="1" width="72.6640625" customWidth="1"/>
  </cols>
  <sheetData>
    <row r="3" spans="1:1">
      <c r="A3" s="13" t="s">
        <v>988</v>
      </c>
    </row>
    <row r="4" spans="1:1">
      <c r="A4" t="s">
        <v>1064</v>
      </c>
    </row>
    <row r="5" spans="1:1">
      <c r="A5" s="14" t="s">
        <v>1046</v>
      </c>
    </row>
    <row r="6" spans="1:1">
      <c r="A6" s="123" t="s">
        <v>985</v>
      </c>
    </row>
    <row r="7" spans="1:1">
      <c r="A7" s="123" t="s">
        <v>980</v>
      </c>
    </row>
    <row r="8" spans="1:1">
      <c r="A8" s="123" t="s">
        <v>989</v>
      </c>
    </row>
    <row r="9" spans="1:1">
      <c r="A9" t="s">
        <v>1074</v>
      </c>
    </row>
    <row r="10" spans="1:1">
      <c r="A10" s="14" t="s">
        <v>885</v>
      </c>
    </row>
    <row r="11" spans="1:1">
      <c r="A11" s="123" t="s">
        <v>989</v>
      </c>
    </row>
    <row r="12" spans="1:1">
      <c r="A12" t="s">
        <v>1083</v>
      </c>
    </row>
    <row r="13" spans="1:1">
      <c r="A13" s="14" t="s">
        <v>892</v>
      </c>
    </row>
    <row r="14" spans="1:1">
      <c r="A14" s="123" t="s">
        <v>1062</v>
      </c>
    </row>
    <row r="15" spans="1:1">
      <c r="A15" t="s">
        <v>1084</v>
      </c>
    </row>
    <row r="16" spans="1:1">
      <c r="A16" s="14" t="s">
        <v>1034</v>
      </c>
    </row>
    <row r="17" spans="1:1">
      <c r="A17" s="123" t="s">
        <v>989</v>
      </c>
    </row>
    <row r="18" spans="1:1">
      <c r="A18" t="s">
        <v>1101</v>
      </c>
    </row>
    <row r="19" spans="1:1">
      <c r="A19" s="14" t="s">
        <v>898</v>
      </c>
    </row>
    <row r="20" spans="1:1">
      <c r="A20" s="123" t="s">
        <v>989</v>
      </c>
    </row>
    <row r="21" spans="1:1">
      <c r="A21" s="123" t="s">
        <v>984</v>
      </c>
    </row>
    <row r="22" spans="1:1">
      <c r="A22" t="s">
        <v>1065</v>
      </c>
    </row>
    <row r="23" spans="1:1">
      <c r="A23" s="14" t="s">
        <v>836</v>
      </c>
    </row>
    <row r="24" spans="1:1">
      <c r="A24" s="123" t="s">
        <v>982</v>
      </c>
    </row>
    <row r="25" spans="1:1">
      <c r="A25" s="123" t="s">
        <v>989</v>
      </c>
    </row>
    <row r="26" spans="1:1">
      <c r="A26" s="123" t="s">
        <v>1041</v>
      </c>
    </row>
    <row r="27" spans="1:1">
      <c r="A27" s="123" t="s">
        <v>1039</v>
      </c>
    </row>
    <row r="28" spans="1:1">
      <c r="A28" t="s">
        <v>1072</v>
      </c>
    </row>
    <row r="29" spans="1:1">
      <c r="A29" s="14" t="s">
        <v>1047</v>
      </c>
    </row>
    <row r="30" spans="1:1">
      <c r="A30" s="123" t="s">
        <v>989</v>
      </c>
    </row>
    <row r="31" spans="1:1">
      <c r="A31" t="s">
        <v>1067</v>
      </c>
    </row>
    <row r="32" spans="1:1">
      <c r="A32" s="14" t="s">
        <v>842</v>
      </c>
    </row>
    <row r="33" spans="1:1">
      <c r="A33" s="123" t="s">
        <v>991</v>
      </c>
    </row>
    <row r="34" spans="1:1">
      <c r="A34" s="123" t="s">
        <v>989</v>
      </c>
    </row>
    <row r="35" spans="1:1">
      <c r="A35" t="s">
        <v>1073</v>
      </c>
    </row>
    <row r="36" spans="1:1">
      <c r="A36" s="14" t="s">
        <v>845</v>
      </c>
    </row>
    <row r="37" spans="1:1">
      <c r="A37" s="123" t="s">
        <v>989</v>
      </c>
    </row>
    <row r="38" spans="1:1">
      <c r="A38" t="s">
        <v>1068</v>
      </c>
    </row>
    <row r="39" spans="1:1">
      <c r="A39" s="14" t="s">
        <v>848</v>
      </c>
    </row>
    <row r="40" spans="1:1">
      <c r="A40" s="123" t="s">
        <v>989</v>
      </c>
    </row>
    <row r="41" spans="1:1">
      <c r="A41" t="s">
        <v>1069</v>
      </c>
    </row>
    <row r="42" spans="1:1">
      <c r="A42" s="14" t="s">
        <v>1032</v>
      </c>
    </row>
    <row r="43" spans="1:1">
      <c r="A43" s="123" t="s">
        <v>989</v>
      </c>
    </row>
    <row r="44" spans="1:1">
      <c r="A44" s="123" t="s">
        <v>981</v>
      </c>
    </row>
    <row r="45" spans="1:1">
      <c r="A45" t="s">
        <v>1066</v>
      </c>
    </row>
    <row r="46" spans="1:1">
      <c r="A46" s="14" t="s">
        <v>854</v>
      </c>
    </row>
    <row r="47" spans="1:1">
      <c r="A47" s="123" t="s">
        <v>989</v>
      </c>
    </row>
    <row r="48" spans="1:1">
      <c r="A48" s="123" t="s">
        <v>983</v>
      </c>
    </row>
    <row r="49" spans="1:1">
      <c r="A49" s="123" t="s">
        <v>1049</v>
      </c>
    </row>
    <row r="50" spans="1:1">
      <c r="A50" t="s">
        <v>1070</v>
      </c>
    </row>
    <row r="51" spans="1:1">
      <c r="A51" s="14" t="s">
        <v>1033</v>
      </c>
    </row>
    <row r="52" spans="1:1">
      <c r="A52" s="123" t="s">
        <v>989</v>
      </c>
    </row>
    <row r="53" spans="1:1">
      <c r="A53" s="123" t="s">
        <v>1048</v>
      </c>
    </row>
    <row r="54" spans="1:1">
      <c r="A54" s="123" t="s">
        <v>1052</v>
      </c>
    </row>
    <row r="55" spans="1:1">
      <c r="A55" s="123" t="s">
        <v>1053</v>
      </c>
    </row>
    <row r="56" spans="1:1">
      <c r="A56" s="123" t="s">
        <v>1054</v>
      </c>
    </row>
    <row r="57" spans="1:1">
      <c r="A57" t="s">
        <v>1085</v>
      </c>
    </row>
    <row r="58" spans="1:1">
      <c r="A58" s="14" t="s">
        <v>1057</v>
      </c>
    </row>
    <row r="59" spans="1:1">
      <c r="A59" s="123" t="s">
        <v>989</v>
      </c>
    </row>
    <row r="60" spans="1:1">
      <c r="A60" t="s">
        <v>1091</v>
      </c>
    </row>
    <row r="61" spans="1:1">
      <c r="A61" s="14" t="s">
        <v>685</v>
      </c>
    </row>
    <row r="62" spans="1:1">
      <c r="A62" s="123" t="s">
        <v>989</v>
      </c>
    </row>
    <row r="63" spans="1:1">
      <c r="A63" t="s">
        <v>1092</v>
      </c>
    </row>
    <row r="64" spans="1:1">
      <c r="A64" s="14" t="s">
        <v>721</v>
      </c>
    </row>
    <row r="65" spans="1:1">
      <c r="A65" s="123" t="s">
        <v>989</v>
      </c>
    </row>
    <row r="66" spans="1:1">
      <c r="A66" t="s">
        <v>1080</v>
      </c>
    </row>
    <row r="67" spans="1:1">
      <c r="A67" s="14" t="s">
        <v>734</v>
      </c>
    </row>
    <row r="68" spans="1:1">
      <c r="A68" s="123" t="s">
        <v>989</v>
      </c>
    </row>
    <row r="69" spans="1:1">
      <c r="A69" t="s">
        <v>1095</v>
      </c>
    </row>
    <row r="70" spans="1:1">
      <c r="A70" s="14" t="s">
        <v>977</v>
      </c>
    </row>
    <row r="71" spans="1:1">
      <c r="A71" s="123" t="s">
        <v>989</v>
      </c>
    </row>
    <row r="72" spans="1:1">
      <c r="A72" t="s">
        <v>1096</v>
      </c>
    </row>
    <row r="73" spans="1:1">
      <c r="A73" s="14" t="s">
        <v>742</v>
      </c>
    </row>
    <row r="74" spans="1:1">
      <c r="A74" s="123" t="s">
        <v>989</v>
      </c>
    </row>
    <row r="75" spans="1:1">
      <c r="A75" t="s">
        <v>1097</v>
      </c>
    </row>
    <row r="76" spans="1:1">
      <c r="A76" s="14" t="s">
        <v>1056</v>
      </c>
    </row>
    <row r="77" spans="1:1">
      <c r="A77" s="123" t="s">
        <v>989</v>
      </c>
    </row>
    <row r="78" spans="1:1">
      <c r="A78" t="s">
        <v>1093</v>
      </c>
    </row>
    <row r="79" spans="1:1">
      <c r="A79" s="14" t="s">
        <v>943</v>
      </c>
    </row>
    <row r="80" spans="1:1">
      <c r="A80" s="123" t="s">
        <v>989</v>
      </c>
    </row>
    <row r="81" spans="1:1">
      <c r="A81" t="s">
        <v>1094</v>
      </c>
    </row>
    <row r="82" spans="1:1">
      <c r="A82" s="14" t="s">
        <v>1036</v>
      </c>
    </row>
    <row r="83" spans="1:1">
      <c r="A83" s="123" t="s">
        <v>989</v>
      </c>
    </row>
    <row r="84" spans="1:1">
      <c r="A84" s="123" t="s">
        <v>1055</v>
      </c>
    </row>
    <row r="85" spans="1:1">
      <c r="A85" t="s">
        <v>1098</v>
      </c>
    </row>
    <row r="86" spans="1:1">
      <c r="A86" s="14" t="s">
        <v>762</v>
      </c>
    </row>
    <row r="87" spans="1:1">
      <c r="A87" s="123" t="s">
        <v>989</v>
      </c>
    </row>
    <row r="88" spans="1:1">
      <c r="A88" s="123" t="s">
        <v>1058</v>
      </c>
    </row>
    <row r="89" spans="1:1">
      <c r="A89" s="123" t="s">
        <v>1061</v>
      </c>
    </row>
    <row r="90" spans="1:1">
      <c r="A90" t="s">
        <v>1086</v>
      </c>
    </row>
    <row r="91" spans="1:1">
      <c r="A91" s="14" t="s">
        <v>609</v>
      </c>
    </row>
    <row r="92" spans="1:1">
      <c r="A92" s="123" t="s">
        <v>989</v>
      </c>
    </row>
    <row r="93" spans="1:1">
      <c r="A93" t="s">
        <v>1071</v>
      </c>
    </row>
    <row r="94" spans="1:1">
      <c r="A94" s="14" t="s">
        <v>1035</v>
      </c>
    </row>
    <row r="95" spans="1:1">
      <c r="A95" s="123" t="s">
        <v>986</v>
      </c>
    </row>
    <row r="96" spans="1:1">
      <c r="A96" s="123" t="s">
        <v>987</v>
      </c>
    </row>
    <row r="97" spans="1:1">
      <c r="A97" t="s">
        <v>1076</v>
      </c>
    </row>
    <row r="98" spans="1:1">
      <c r="A98" s="14" t="s">
        <v>620</v>
      </c>
    </row>
    <row r="99" spans="1:1">
      <c r="A99" s="123" t="s">
        <v>989</v>
      </c>
    </row>
    <row r="100" spans="1:1">
      <c r="A100" t="s">
        <v>1075</v>
      </c>
    </row>
    <row r="101" spans="1:1">
      <c r="A101" s="14" t="s">
        <v>627</v>
      </c>
    </row>
    <row r="102" spans="1:1">
      <c r="A102" s="123" t="s">
        <v>989</v>
      </c>
    </row>
    <row r="103" spans="1:1">
      <c r="A103" s="123" t="s">
        <v>1043</v>
      </c>
    </row>
    <row r="104" spans="1:1">
      <c r="A104" t="s">
        <v>1079</v>
      </c>
    </row>
    <row r="105" spans="1:1">
      <c r="A105" s="14" t="s">
        <v>630</v>
      </c>
    </row>
    <row r="106" spans="1:1">
      <c r="A106" s="123" t="s">
        <v>989</v>
      </c>
    </row>
    <row r="107" spans="1:1">
      <c r="A107" s="123" t="s">
        <v>1044</v>
      </c>
    </row>
    <row r="108" spans="1:1">
      <c r="A108" t="s">
        <v>1078</v>
      </c>
    </row>
    <row r="109" spans="1:1">
      <c r="A109" s="14" t="s">
        <v>923</v>
      </c>
    </row>
    <row r="110" spans="1:1">
      <c r="A110" s="123" t="s">
        <v>989</v>
      </c>
    </row>
    <row r="111" spans="1:1">
      <c r="A111" s="123" t="s">
        <v>1040</v>
      </c>
    </row>
    <row r="112" spans="1:1">
      <c r="A112" t="s">
        <v>1077</v>
      </c>
    </row>
    <row r="113" spans="1:1">
      <c r="A113" s="14" t="s">
        <v>924</v>
      </c>
    </row>
    <row r="114" spans="1:1">
      <c r="A114" s="123" t="s">
        <v>989</v>
      </c>
    </row>
    <row r="115" spans="1:1">
      <c r="A115" t="s">
        <v>1087</v>
      </c>
    </row>
    <row r="116" spans="1:1">
      <c r="A116" s="14" t="s">
        <v>925</v>
      </c>
    </row>
    <row r="117" spans="1:1">
      <c r="A117" s="123" t="s">
        <v>989</v>
      </c>
    </row>
    <row r="118" spans="1:1">
      <c r="A118" t="s">
        <v>1099</v>
      </c>
    </row>
    <row r="119" spans="1:1">
      <c r="A119" s="14" t="s">
        <v>777</v>
      </c>
    </row>
    <row r="120" spans="1:1">
      <c r="A120" s="123" t="s">
        <v>989</v>
      </c>
    </row>
    <row r="121" spans="1:1">
      <c r="A121" t="s">
        <v>1100</v>
      </c>
    </row>
    <row r="122" spans="1:1">
      <c r="A122" s="14" t="s">
        <v>790</v>
      </c>
    </row>
    <row r="123" spans="1:1">
      <c r="A123" s="123" t="s">
        <v>989</v>
      </c>
    </row>
    <row r="124" spans="1:1">
      <c r="A124" t="s">
        <v>1082</v>
      </c>
    </row>
    <row r="125" spans="1:1">
      <c r="A125" s="14" t="s">
        <v>686</v>
      </c>
    </row>
    <row r="126" spans="1:1">
      <c r="A126" s="123" t="s">
        <v>989</v>
      </c>
    </row>
    <row r="127" spans="1:1">
      <c r="A127" s="123" t="s">
        <v>1059</v>
      </c>
    </row>
    <row r="128" spans="1:1">
      <c r="A128" s="123" t="s">
        <v>1060</v>
      </c>
    </row>
    <row r="129" spans="1:1">
      <c r="A129" t="s">
        <v>1081</v>
      </c>
    </row>
    <row r="130" spans="1:1">
      <c r="A130" s="14" t="s">
        <v>814</v>
      </c>
    </row>
    <row r="131" spans="1:1">
      <c r="A131" s="123" t="s">
        <v>989</v>
      </c>
    </row>
    <row r="132" spans="1:1">
      <c r="A132" t="s">
        <v>989</v>
      </c>
    </row>
    <row r="133" spans="1:1">
      <c r="A133" s="14" t="s">
        <v>989</v>
      </c>
    </row>
    <row r="134" spans="1:1">
      <c r="A134" s="123" t="s">
        <v>989</v>
      </c>
    </row>
    <row r="135" spans="1:1">
      <c r="A135" t="s">
        <v>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selection activeCell="D25" sqref="D25"/>
    </sheetView>
  </sheetViews>
  <sheetFormatPr defaultRowHeight="12.75"/>
  <cols>
    <col min="2" max="2" width="20.83203125" customWidth="1"/>
    <col min="3" max="3" width="66.1640625" bestFit="1" customWidth="1"/>
    <col min="4" max="4" width="22.6640625" bestFit="1" customWidth="1"/>
    <col min="10" max="10" width="19.1640625" bestFit="1" customWidth="1"/>
  </cols>
  <sheetData>
    <row r="1" spans="1:11" ht="12.75" customHeight="1">
      <c r="A1" t="s">
        <v>1063</v>
      </c>
      <c r="B1" t="s">
        <v>919</v>
      </c>
      <c r="C1" t="s">
        <v>926</v>
      </c>
      <c r="D1" t="s">
        <v>992</v>
      </c>
      <c r="E1" t="s">
        <v>993</v>
      </c>
      <c r="F1" t="s">
        <v>994</v>
      </c>
      <c r="G1" t="s">
        <v>995</v>
      </c>
      <c r="H1" t="s">
        <v>1102</v>
      </c>
      <c r="I1" t="s">
        <v>1103</v>
      </c>
      <c r="J1" t="s">
        <v>996</v>
      </c>
      <c r="K1" t="s">
        <v>997</v>
      </c>
    </row>
    <row r="2" spans="1:11" ht="12.75" customHeight="1">
      <c r="A2" t="s">
        <v>1064</v>
      </c>
      <c r="B2" t="s">
        <v>928</v>
      </c>
      <c r="C2" t="s">
        <v>1046</v>
      </c>
      <c r="D2">
        <v>0.33</v>
      </c>
      <c r="E2">
        <v>-2.3123000000000005</v>
      </c>
      <c r="F2">
        <v>2.3481999999999998</v>
      </c>
      <c r="G2" t="s">
        <v>998</v>
      </c>
      <c r="H2" t="str">
        <f>LEFT(J2, FIND("–", J2)-1)</f>
        <v>3</v>
      </c>
      <c r="I2" t="str">
        <f>RIGHT(J2, FIND("–", J2))</f>
        <v>69</v>
      </c>
      <c r="J2" t="s">
        <v>999</v>
      </c>
      <c r="K2">
        <v>0.75</v>
      </c>
    </row>
    <row r="3" spans="1:11" ht="12.75" customHeight="1">
      <c r="A3" t="s">
        <v>1065</v>
      </c>
      <c r="B3" t="s">
        <v>928</v>
      </c>
      <c r="C3" t="s">
        <v>836</v>
      </c>
      <c r="D3">
        <v>0.37</v>
      </c>
      <c r="E3">
        <v>-3.1773999999999987</v>
      </c>
      <c r="F3">
        <v>2.6425999999999998</v>
      </c>
      <c r="G3" t="s">
        <v>998</v>
      </c>
      <c r="H3" t="str">
        <f t="shared" ref="H3:H36" si="0">LEFT(J3, FIND("–", J3)-1)</f>
        <v>3</v>
      </c>
      <c r="I3" t="str">
        <f t="shared" ref="I3:I36" si="1">RIGHT(J3, FIND("–", J3))</f>
        <v>36</v>
      </c>
      <c r="J3" t="s">
        <v>1000</v>
      </c>
      <c r="K3">
        <v>0.75</v>
      </c>
    </row>
    <row r="4" spans="1:11">
      <c r="A4" t="s">
        <v>1072</v>
      </c>
      <c r="B4" t="s">
        <v>928</v>
      </c>
      <c r="C4" t="s">
        <v>1090</v>
      </c>
      <c r="D4">
        <v>0.28999999999999998</v>
      </c>
      <c r="E4">
        <v>-1.9615000000000009</v>
      </c>
      <c r="F4">
        <v>2.1063000000000001</v>
      </c>
      <c r="G4" t="s">
        <v>998</v>
      </c>
      <c r="H4" t="str">
        <f t="shared" si="0"/>
        <v>3</v>
      </c>
      <c r="I4" t="str">
        <f t="shared" si="1"/>
        <v>66</v>
      </c>
      <c r="J4" t="s">
        <v>1011</v>
      </c>
      <c r="K4">
        <v>0.76</v>
      </c>
    </row>
    <row r="5" spans="1:11">
      <c r="A5" t="s">
        <v>1067</v>
      </c>
      <c r="B5" t="s">
        <v>928</v>
      </c>
      <c r="C5" t="s">
        <v>845</v>
      </c>
      <c r="D5">
        <v>0.34</v>
      </c>
      <c r="E5">
        <v>-2.7764999999999986</v>
      </c>
      <c r="F5">
        <v>2.4195000000000002</v>
      </c>
      <c r="G5" t="s">
        <v>998</v>
      </c>
      <c r="H5" t="str">
        <f t="shared" si="0"/>
        <v>3</v>
      </c>
      <c r="I5" t="str">
        <f t="shared" si="1"/>
        <v>14</v>
      </c>
      <c r="J5" t="s">
        <v>1012</v>
      </c>
      <c r="K5">
        <v>0.76</v>
      </c>
    </row>
    <row r="6" spans="1:11">
      <c r="A6" t="s">
        <v>1073</v>
      </c>
      <c r="B6" t="s">
        <v>928</v>
      </c>
      <c r="C6" t="s">
        <v>842</v>
      </c>
      <c r="D6">
        <v>0.43</v>
      </c>
      <c r="E6">
        <v>-2.6326999999999998</v>
      </c>
      <c r="F6">
        <v>2.4756999999999998</v>
      </c>
      <c r="G6" t="s">
        <v>998</v>
      </c>
      <c r="H6" t="str">
        <f t="shared" si="0"/>
        <v>3</v>
      </c>
      <c r="I6" t="str">
        <f t="shared" si="1"/>
        <v>09</v>
      </c>
      <c r="J6" t="s">
        <v>1013</v>
      </c>
      <c r="K6">
        <v>0.76</v>
      </c>
    </row>
    <row r="7" spans="1:11">
      <c r="A7" t="s">
        <v>1068</v>
      </c>
      <c r="B7" t="s">
        <v>928</v>
      </c>
      <c r="C7" t="s">
        <v>848</v>
      </c>
      <c r="D7">
        <v>0.49</v>
      </c>
      <c r="E7">
        <v>-2.3012000000000015</v>
      </c>
      <c r="F7">
        <v>2.3853</v>
      </c>
      <c r="G7" t="s">
        <v>998</v>
      </c>
      <c r="H7" t="str">
        <f t="shared" si="0"/>
        <v>3</v>
      </c>
      <c r="I7" t="str">
        <f t="shared" si="1"/>
        <v>98</v>
      </c>
      <c r="J7" t="s">
        <v>1014</v>
      </c>
      <c r="K7">
        <v>0.85</v>
      </c>
    </row>
    <row r="8" spans="1:11">
      <c r="A8" t="s">
        <v>1069</v>
      </c>
      <c r="B8" t="s">
        <v>928</v>
      </c>
      <c r="C8" t="s">
        <v>1032</v>
      </c>
      <c r="D8">
        <v>0.33</v>
      </c>
      <c r="E8">
        <v>-3.0300000000000011</v>
      </c>
      <c r="F8">
        <v>2.5567000000000002</v>
      </c>
      <c r="G8" t="s">
        <v>998</v>
      </c>
      <c r="H8" t="str">
        <f t="shared" si="0"/>
        <v>3</v>
      </c>
      <c r="I8" t="str">
        <f t="shared" si="1"/>
        <v>83</v>
      </c>
      <c r="J8" t="s">
        <v>1015</v>
      </c>
      <c r="K8">
        <v>0.81</v>
      </c>
    </row>
    <row r="9" spans="1:11">
      <c r="A9" t="s">
        <v>1066</v>
      </c>
      <c r="B9" t="s">
        <v>928</v>
      </c>
      <c r="C9" t="s">
        <v>854</v>
      </c>
      <c r="D9">
        <v>0.37</v>
      </c>
      <c r="E9">
        <v>-2.1363999999999983</v>
      </c>
      <c r="F9">
        <v>2.3233000000000001</v>
      </c>
      <c r="G9" t="s">
        <v>998</v>
      </c>
      <c r="H9" t="str">
        <f t="shared" si="0"/>
        <v>3</v>
      </c>
      <c r="I9" t="str">
        <f t="shared" si="1"/>
        <v>72</v>
      </c>
      <c r="J9" t="s">
        <v>1016</v>
      </c>
      <c r="K9">
        <v>0.81</v>
      </c>
    </row>
    <row r="10" spans="1:11">
      <c r="A10" t="s">
        <v>1070</v>
      </c>
      <c r="B10" t="s">
        <v>928</v>
      </c>
      <c r="C10" t="s">
        <v>1033</v>
      </c>
      <c r="D10">
        <v>0.39</v>
      </c>
      <c r="E10">
        <v>-2.6176999999999992</v>
      </c>
      <c r="F10">
        <v>2.4638</v>
      </c>
      <c r="G10" t="s">
        <v>998</v>
      </c>
      <c r="H10" t="str">
        <f t="shared" si="0"/>
        <v>3</v>
      </c>
      <c r="I10" t="str">
        <f t="shared" si="1"/>
        <v>80</v>
      </c>
      <c r="J10" t="s">
        <v>1017</v>
      </c>
      <c r="K10">
        <v>0.83</v>
      </c>
    </row>
    <row r="11" spans="1:11">
      <c r="A11" t="s">
        <v>1074</v>
      </c>
      <c r="B11" t="s">
        <v>928</v>
      </c>
      <c r="C11" t="s">
        <v>885</v>
      </c>
      <c r="D11">
        <v>0.47</v>
      </c>
      <c r="E11">
        <v>-3.0505999999999993</v>
      </c>
      <c r="F11">
        <v>2.6465000000000001</v>
      </c>
      <c r="G11" t="s">
        <v>998</v>
      </c>
      <c r="H11" t="str">
        <f t="shared" si="0"/>
        <v>3</v>
      </c>
      <c r="I11" t="str">
        <f t="shared" si="1"/>
        <v>54</v>
      </c>
      <c r="J11" t="s">
        <v>1018</v>
      </c>
      <c r="K11">
        <v>0.83</v>
      </c>
    </row>
    <row r="12" spans="1:11">
      <c r="A12" t="s">
        <v>1083</v>
      </c>
      <c r="B12" t="s">
        <v>928</v>
      </c>
      <c r="C12" t="s">
        <v>892</v>
      </c>
      <c r="D12">
        <v>0.45</v>
      </c>
      <c r="E12">
        <v>-2.462299999999999</v>
      </c>
      <c r="F12">
        <v>2.4851999999999999</v>
      </c>
      <c r="G12" t="s">
        <v>998</v>
      </c>
      <c r="H12" t="str">
        <f t="shared" si="0"/>
        <v>3</v>
      </c>
      <c r="I12" t="str">
        <f t="shared" si="1"/>
        <v>15</v>
      </c>
      <c r="J12" t="s">
        <v>1019</v>
      </c>
      <c r="K12">
        <v>0.86</v>
      </c>
    </row>
    <row r="13" spans="1:11">
      <c r="A13" t="s">
        <v>1084</v>
      </c>
      <c r="B13" t="s">
        <v>928</v>
      </c>
      <c r="C13" t="s">
        <v>1034</v>
      </c>
      <c r="D13">
        <v>0.38</v>
      </c>
      <c r="E13">
        <v>-2.347999999999999</v>
      </c>
      <c r="F13">
        <v>2.3875999999999999</v>
      </c>
      <c r="G13" t="s">
        <v>998</v>
      </c>
      <c r="H13" t="str">
        <f t="shared" si="0"/>
        <v>3</v>
      </c>
      <c r="I13" t="str">
        <f t="shared" si="1"/>
        <v>85</v>
      </c>
      <c r="J13" t="s">
        <v>1020</v>
      </c>
      <c r="K13">
        <v>0.85</v>
      </c>
    </row>
    <row r="14" spans="1:11">
      <c r="A14" t="s">
        <v>1101</v>
      </c>
      <c r="B14" t="s">
        <v>928</v>
      </c>
      <c r="C14" t="s">
        <v>898</v>
      </c>
      <c r="D14">
        <v>0.42</v>
      </c>
      <c r="E14">
        <v>-2.9207999999999998</v>
      </c>
      <c r="F14">
        <v>2.5697000000000001</v>
      </c>
      <c r="G14" t="s">
        <v>998</v>
      </c>
      <c r="H14" t="str">
        <f t="shared" si="0"/>
        <v>3</v>
      </c>
      <c r="I14" t="str">
        <f t="shared" si="1"/>
        <v>72</v>
      </c>
      <c r="J14" t="s">
        <v>1021</v>
      </c>
      <c r="K14">
        <v>0.85</v>
      </c>
    </row>
    <row r="15" spans="1:11">
      <c r="A15" t="s">
        <v>1085</v>
      </c>
      <c r="B15" t="s">
        <v>940</v>
      </c>
      <c r="C15" t="s">
        <v>1057</v>
      </c>
      <c r="D15">
        <v>0.44</v>
      </c>
      <c r="E15">
        <v>-2.0470000000000006</v>
      </c>
      <c r="F15">
        <v>2.3852000000000002</v>
      </c>
      <c r="G15" t="s">
        <v>998</v>
      </c>
      <c r="H15" t="str">
        <f t="shared" si="0"/>
        <v>3</v>
      </c>
      <c r="I15" t="str">
        <f t="shared" si="1"/>
        <v>66</v>
      </c>
      <c r="J15" t="s">
        <v>1011</v>
      </c>
      <c r="K15">
        <v>0.84</v>
      </c>
    </row>
    <row r="16" spans="1:11">
      <c r="A16" t="s">
        <v>1086</v>
      </c>
      <c r="B16" t="s">
        <v>940</v>
      </c>
      <c r="C16" t="s">
        <v>609</v>
      </c>
      <c r="D16">
        <v>0.56000000000000005</v>
      </c>
      <c r="E16">
        <v>-1.8011000000000017</v>
      </c>
      <c r="F16">
        <v>2.3852000000000002</v>
      </c>
      <c r="G16" t="s">
        <v>998</v>
      </c>
      <c r="H16" t="str">
        <f t="shared" si="0"/>
        <v>3</v>
      </c>
      <c r="I16" t="str">
        <f t="shared" si="1"/>
        <v>70</v>
      </c>
      <c r="J16" t="s">
        <v>1022</v>
      </c>
      <c r="K16">
        <v>0.84</v>
      </c>
    </row>
    <row r="17" spans="1:11">
      <c r="A17" t="s">
        <v>1071</v>
      </c>
      <c r="B17" t="s">
        <v>940</v>
      </c>
      <c r="C17" t="s">
        <v>1035</v>
      </c>
      <c r="D17">
        <v>0.37</v>
      </c>
      <c r="E17">
        <v>-2.5931999999999995</v>
      </c>
      <c r="F17">
        <v>2.5348999999999999</v>
      </c>
      <c r="G17" t="s">
        <v>998</v>
      </c>
      <c r="H17" t="str">
        <f t="shared" si="0"/>
        <v>3</v>
      </c>
      <c r="I17" t="str">
        <f t="shared" si="1"/>
        <v>64</v>
      </c>
      <c r="J17" t="s">
        <v>1023</v>
      </c>
      <c r="K17">
        <v>0.81</v>
      </c>
    </row>
    <row r="18" spans="1:11">
      <c r="A18" t="s">
        <v>1076</v>
      </c>
      <c r="B18" t="s">
        <v>940</v>
      </c>
      <c r="C18" t="s">
        <v>630</v>
      </c>
      <c r="D18">
        <v>0.47</v>
      </c>
      <c r="E18">
        <v>-2.2271000000000001</v>
      </c>
      <c r="F18">
        <v>2.4512999999999998</v>
      </c>
      <c r="G18" t="s">
        <v>998</v>
      </c>
      <c r="H18" t="str">
        <f t="shared" si="0"/>
        <v>3</v>
      </c>
      <c r="I18" t="str">
        <f t="shared" si="1"/>
        <v>51</v>
      </c>
      <c r="J18" t="s">
        <v>1024</v>
      </c>
      <c r="K18">
        <v>0.81</v>
      </c>
    </row>
    <row r="19" spans="1:11">
      <c r="A19" t="s">
        <v>1075</v>
      </c>
      <c r="B19" t="s">
        <v>940</v>
      </c>
      <c r="C19" t="s">
        <v>620</v>
      </c>
      <c r="D19">
        <v>0.55000000000000004</v>
      </c>
      <c r="E19">
        <v>-1.8095999999999997</v>
      </c>
      <c r="F19">
        <v>2.3479999999999999</v>
      </c>
      <c r="G19" t="s">
        <v>998</v>
      </c>
      <c r="H19" t="str">
        <f t="shared" si="0"/>
        <v>3</v>
      </c>
      <c r="I19" t="str">
        <f t="shared" si="1"/>
        <v>70</v>
      </c>
      <c r="J19" t="s">
        <v>1022</v>
      </c>
      <c r="K19">
        <v>0.81</v>
      </c>
    </row>
    <row r="20" spans="1:11">
      <c r="A20" t="s">
        <v>1079</v>
      </c>
      <c r="B20" t="s">
        <v>940</v>
      </c>
      <c r="C20" t="s">
        <v>627</v>
      </c>
      <c r="D20">
        <v>0.62</v>
      </c>
      <c r="E20">
        <v>-2.2652000000000001</v>
      </c>
      <c r="F20">
        <v>2.5348999999999999</v>
      </c>
      <c r="G20" t="s">
        <v>998</v>
      </c>
      <c r="H20" t="str">
        <f t="shared" si="0"/>
        <v>3</v>
      </c>
      <c r="I20" t="str">
        <f t="shared" si="1"/>
        <v>47</v>
      </c>
      <c r="J20" t="s">
        <v>1025</v>
      </c>
      <c r="K20">
        <v>0.81</v>
      </c>
    </row>
    <row r="21" spans="1:11">
      <c r="A21" t="s">
        <v>1078</v>
      </c>
      <c r="B21" t="s">
        <v>940</v>
      </c>
      <c r="C21" t="s">
        <v>923</v>
      </c>
      <c r="D21">
        <v>0.47</v>
      </c>
      <c r="E21">
        <v>-2.2118000000000002</v>
      </c>
      <c r="F21">
        <v>2.4133</v>
      </c>
      <c r="G21" t="s">
        <v>998</v>
      </c>
      <c r="H21" t="str">
        <f t="shared" si="0"/>
        <v>3</v>
      </c>
      <c r="I21" t="str">
        <f t="shared" si="1"/>
        <v>64</v>
      </c>
      <c r="J21" t="s">
        <v>1001</v>
      </c>
      <c r="K21">
        <v>0.79</v>
      </c>
    </row>
    <row r="22" spans="1:11">
      <c r="A22" t="s">
        <v>1077</v>
      </c>
      <c r="B22" t="s">
        <v>940</v>
      </c>
      <c r="C22" t="s">
        <v>924</v>
      </c>
      <c r="D22">
        <v>0.62</v>
      </c>
      <c r="E22">
        <v>-2.5094999999999992</v>
      </c>
      <c r="F22">
        <v>2.6175000000000002</v>
      </c>
      <c r="G22" t="s">
        <v>998</v>
      </c>
      <c r="H22" t="str">
        <f t="shared" si="0"/>
        <v>3</v>
      </c>
      <c r="I22" t="str">
        <f t="shared" si="1"/>
        <v>70</v>
      </c>
      <c r="J22" t="s">
        <v>1002</v>
      </c>
      <c r="K22">
        <v>0.81</v>
      </c>
    </row>
    <row r="23" spans="1:11">
      <c r="A23" t="s">
        <v>1087</v>
      </c>
      <c r="B23" t="s">
        <v>940</v>
      </c>
      <c r="C23" t="s">
        <v>925</v>
      </c>
      <c r="D23">
        <v>0.66</v>
      </c>
      <c r="E23">
        <v>-2.5094999999999992</v>
      </c>
      <c r="F23">
        <v>2.5436999999999999</v>
      </c>
      <c r="G23" t="s">
        <v>998</v>
      </c>
      <c r="H23" t="str">
        <f t="shared" si="0"/>
        <v>4</v>
      </c>
      <c r="I23" t="str">
        <f t="shared" si="1"/>
        <v>42</v>
      </c>
      <c r="J23" t="s">
        <v>1003</v>
      </c>
      <c r="K23">
        <v>0.81</v>
      </c>
    </row>
    <row r="24" spans="1:11">
      <c r="A24" t="s">
        <v>1091</v>
      </c>
      <c r="B24" t="s">
        <v>940</v>
      </c>
      <c r="C24" t="s">
        <v>685</v>
      </c>
      <c r="D24">
        <v>0.56999999999999995</v>
      </c>
      <c r="E24">
        <v>-2.0704999999999991</v>
      </c>
      <c r="F24">
        <v>2.4409999999999998</v>
      </c>
      <c r="G24" t="s">
        <v>998</v>
      </c>
      <c r="H24" t="str">
        <f t="shared" si="0"/>
        <v>3</v>
      </c>
      <c r="I24" t="str">
        <f t="shared" si="1"/>
        <v>89</v>
      </c>
      <c r="J24" t="s">
        <v>1004</v>
      </c>
      <c r="K24">
        <v>0.84</v>
      </c>
    </row>
    <row r="25" spans="1:11">
      <c r="A25" t="s">
        <v>1092</v>
      </c>
      <c r="B25" t="s">
        <v>940</v>
      </c>
      <c r="C25" t="s">
        <v>721</v>
      </c>
      <c r="D25">
        <v>0.57999999999999996</v>
      </c>
      <c r="E25">
        <v>-2.2197999999999993</v>
      </c>
      <c r="F25">
        <v>2.4409999999999998</v>
      </c>
      <c r="G25" t="s">
        <v>998</v>
      </c>
      <c r="H25" t="str">
        <f t="shared" si="0"/>
        <v>3</v>
      </c>
      <c r="I25" t="str">
        <f t="shared" si="1"/>
        <v>66</v>
      </c>
      <c r="J25" t="s">
        <v>1005</v>
      </c>
      <c r="K25">
        <v>0.84</v>
      </c>
    </row>
    <row r="26" spans="1:11">
      <c r="A26" t="s">
        <v>1080</v>
      </c>
      <c r="B26" t="s">
        <v>940</v>
      </c>
      <c r="C26" t="s">
        <v>734</v>
      </c>
      <c r="D26">
        <v>0.46</v>
      </c>
      <c r="E26">
        <v>-2.6389999999999993</v>
      </c>
      <c r="F26">
        <v>2.5466000000000002</v>
      </c>
      <c r="G26" t="s">
        <v>998</v>
      </c>
      <c r="H26" t="str">
        <f t="shared" si="0"/>
        <v>3</v>
      </c>
      <c r="I26" t="str">
        <f t="shared" si="1"/>
        <v>53</v>
      </c>
      <c r="J26" t="s">
        <v>1006</v>
      </c>
      <c r="K26">
        <v>0.79</v>
      </c>
    </row>
    <row r="27" spans="1:11">
      <c r="A27" t="s">
        <v>1095</v>
      </c>
      <c r="B27" t="s">
        <v>940</v>
      </c>
      <c r="C27" t="s">
        <v>977</v>
      </c>
      <c r="D27">
        <v>0.32</v>
      </c>
      <c r="E27">
        <v>-2.4107999999999983</v>
      </c>
      <c r="F27">
        <v>2.4177</v>
      </c>
      <c r="G27" t="s">
        <v>998</v>
      </c>
      <c r="H27" t="str">
        <f t="shared" si="0"/>
        <v>3</v>
      </c>
      <c r="I27" t="str">
        <f t="shared" si="1"/>
        <v>56</v>
      </c>
      <c r="J27" t="s">
        <v>1007</v>
      </c>
      <c r="K27">
        <v>0.83</v>
      </c>
    </row>
    <row r="28" spans="1:11">
      <c r="A28" t="s">
        <v>1096</v>
      </c>
      <c r="B28" t="s">
        <v>940</v>
      </c>
      <c r="C28" t="s">
        <v>742</v>
      </c>
      <c r="D28">
        <v>0.4</v>
      </c>
      <c r="E28">
        <v>-2.5497000000000014</v>
      </c>
      <c r="F28">
        <v>2.5011000000000001</v>
      </c>
      <c r="G28" t="s">
        <v>998</v>
      </c>
      <c r="H28" t="str">
        <f t="shared" si="0"/>
        <v>3</v>
      </c>
      <c r="I28" t="str">
        <f t="shared" si="1"/>
        <v>65</v>
      </c>
      <c r="J28" t="s">
        <v>1008</v>
      </c>
      <c r="K28">
        <v>0.83</v>
      </c>
    </row>
    <row r="29" spans="1:11">
      <c r="A29" t="s">
        <v>1097</v>
      </c>
      <c r="B29" t="s">
        <v>940</v>
      </c>
      <c r="C29" t="s">
        <v>1056</v>
      </c>
      <c r="D29">
        <v>0.51</v>
      </c>
      <c r="E29">
        <v>-2.0314000000000014</v>
      </c>
      <c r="F29">
        <v>2.3523999999999998</v>
      </c>
      <c r="G29" t="s">
        <v>998</v>
      </c>
      <c r="H29" t="str">
        <f t="shared" si="0"/>
        <v>3</v>
      </c>
      <c r="I29" t="str">
        <f t="shared" si="1"/>
        <v>43</v>
      </c>
      <c r="J29" t="s">
        <v>1009</v>
      </c>
      <c r="K29">
        <v>0.84</v>
      </c>
    </row>
    <row r="30" spans="1:11">
      <c r="A30" t="s">
        <v>1093</v>
      </c>
      <c r="B30" t="s">
        <v>940</v>
      </c>
      <c r="C30" t="s">
        <v>943</v>
      </c>
      <c r="D30">
        <v>0.55000000000000004</v>
      </c>
      <c r="E30">
        <v>-1.8384</v>
      </c>
      <c r="F30">
        <v>2.3523999999999998</v>
      </c>
      <c r="G30" t="s">
        <v>998</v>
      </c>
      <c r="H30" t="str">
        <f t="shared" si="0"/>
        <v>3</v>
      </c>
      <c r="I30" t="str">
        <f t="shared" si="1"/>
        <v>55</v>
      </c>
      <c r="J30" t="s">
        <v>1010</v>
      </c>
      <c r="K30">
        <v>0.84</v>
      </c>
    </row>
    <row r="31" spans="1:11">
      <c r="A31" t="s">
        <v>1094</v>
      </c>
      <c r="B31" t="s">
        <v>940</v>
      </c>
      <c r="C31" t="s">
        <v>1036</v>
      </c>
      <c r="D31">
        <v>0.31</v>
      </c>
      <c r="E31">
        <v>-2.6862999999999992</v>
      </c>
      <c r="F31">
        <v>2.4561000000000002</v>
      </c>
      <c r="G31" t="s">
        <v>998</v>
      </c>
      <c r="H31" t="str">
        <f t="shared" si="0"/>
        <v>3</v>
      </c>
      <c r="I31" t="str">
        <f t="shared" si="1"/>
        <v>53</v>
      </c>
      <c r="J31" t="s">
        <v>1026</v>
      </c>
      <c r="K31">
        <v>0.81</v>
      </c>
    </row>
    <row r="32" spans="1:11">
      <c r="A32" t="s">
        <v>1098</v>
      </c>
      <c r="B32" t="s">
        <v>940</v>
      </c>
      <c r="C32" t="s">
        <v>762</v>
      </c>
      <c r="D32">
        <v>0.36</v>
      </c>
      <c r="E32">
        <v>-2.4440999999999988</v>
      </c>
      <c r="F32">
        <v>2.4561000000000002</v>
      </c>
      <c r="G32" t="s">
        <v>998</v>
      </c>
      <c r="H32" t="str">
        <f t="shared" si="0"/>
        <v>3</v>
      </c>
      <c r="I32" t="str">
        <f t="shared" si="1"/>
        <v>70</v>
      </c>
      <c r="J32" t="s">
        <v>1022</v>
      </c>
      <c r="K32">
        <v>0.81</v>
      </c>
    </row>
    <row r="33" spans="1:11">
      <c r="A33" t="s">
        <v>1099</v>
      </c>
      <c r="B33" t="s">
        <v>978</v>
      </c>
      <c r="C33" t="s">
        <v>777</v>
      </c>
      <c r="D33">
        <v>0.5</v>
      </c>
      <c r="E33">
        <v>-2.7095999999999982</v>
      </c>
      <c r="F33">
        <v>2.1941999999999999</v>
      </c>
      <c r="G33" t="s">
        <v>1027</v>
      </c>
      <c r="H33" t="str">
        <f t="shared" si="0"/>
        <v>4</v>
      </c>
      <c r="I33" t="str">
        <f t="shared" si="1"/>
        <v>87</v>
      </c>
      <c r="J33" t="s">
        <v>1028</v>
      </c>
      <c r="K33">
        <v>0.91</v>
      </c>
    </row>
    <row r="34" spans="1:11">
      <c r="A34" t="s">
        <v>1100</v>
      </c>
      <c r="B34" t="s">
        <v>978</v>
      </c>
      <c r="C34" t="s">
        <v>790</v>
      </c>
      <c r="D34">
        <v>0.8</v>
      </c>
      <c r="E34">
        <v>-2.9254999999999995</v>
      </c>
      <c r="F34">
        <v>2.4108999999999998</v>
      </c>
      <c r="G34" t="s">
        <v>1027</v>
      </c>
      <c r="H34" t="str">
        <f t="shared" si="0"/>
        <v>3</v>
      </c>
      <c r="I34" t="str">
        <f t="shared" si="1"/>
        <v>60</v>
      </c>
      <c r="J34" t="s">
        <v>1029</v>
      </c>
      <c r="K34">
        <v>0.89</v>
      </c>
    </row>
    <row r="35" spans="1:11">
      <c r="A35" t="s">
        <v>1082</v>
      </c>
      <c r="B35" t="s">
        <v>978</v>
      </c>
      <c r="C35" t="s">
        <v>686</v>
      </c>
      <c r="D35">
        <v>0.59</v>
      </c>
      <c r="E35">
        <v>-3.0304000000000002</v>
      </c>
      <c r="F35">
        <v>2.4982000000000002</v>
      </c>
      <c r="G35" t="s">
        <v>1027</v>
      </c>
      <c r="H35" t="str">
        <f t="shared" si="0"/>
        <v>3</v>
      </c>
      <c r="I35" t="str">
        <f t="shared" si="1"/>
        <v>74</v>
      </c>
      <c r="J35" t="s">
        <v>1030</v>
      </c>
      <c r="K35">
        <v>0.84</v>
      </c>
    </row>
    <row r="36" spans="1:11">
      <c r="A36" t="s">
        <v>1081</v>
      </c>
      <c r="B36" t="s">
        <v>978</v>
      </c>
      <c r="C36" t="s">
        <v>814</v>
      </c>
      <c r="D36">
        <v>0.51</v>
      </c>
      <c r="E36">
        <v>-3.2007000000000012</v>
      </c>
      <c r="F36">
        <v>2.5339</v>
      </c>
      <c r="G36" t="s">
        <v>1027</v>
      </c>
      <c r="H36" t="str">
        <f t="shared" si="0"/>
        <v>3</v>
      </c>
      <c r="I36" t="str">
        <f t="shared" si="1"/>
        <v>75</v>
      </c>
      <c r="J36" t="s">
        <v>1031</v>
      </c>
      <c r="K36">
        <v>0.86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7"/>
  <sheetViews>
    <sheetView tabSelected="1" topLeftCell="A46" workbookViewId="0">
      <selection activeCell="D71" sqref="D71"/>
    </sheetView>
  </sheetViews>
  <sheetFormatPr defaultRowHeight="12.75"/>
  <cols>
    <col min="1" max="1" width="12.6640625" bestFit="1" customWidth="1"/>
    <col min="2" max="2" width="12.5" customWidth="1"/>
    <col min="3" max="3" width="31.6640625" customWidth="1"/>
    <col min="4" max="4" width="23.6640625" bestFit="1" customWidth="1"/>
    <col min="5" max="5" width="23.6640625" customWidth="1"/>
    <col min="6" max="6" width="51.5" bestFit="1" customWidth="1"/>
    <col min="7" max="7" width="48.1640625" bestFit="1" customWidth="1"/>
    <col min="8" max="8" width="17.5" bestFit="1" customWidth="1"/>
    <col min="9" max="9" width="21.33203125" bestFit="1" customWidth="1"/>
    <col min="10" max="10" width="12.1640625" bestFit="1" customWidth="1"/>
    <col min="11" max="11" width="12.1640625" customWidth="1"/>
  </cols>
  <sheetData>
    <row r="1" spans="1:13">
      <c r="A1" t="s">
        <v>1063</v>
      </c>
      <c r="B1" t="s">
        <v>927</v>
      </c>
      <c r="C1" s="9" t="s">
        <v>926</v>
      </c>
      <c r="D1" s="9" t="s">
        <v>758</v>
      </c>
      <c r="E1" s="9" t="s">
        <v>979</v>
      </c>
      <c r="F1" t="s">
        <v>591</v>
      </c>
      <c r="G1" t="s">
        <v>592</v>
      </c>
      <c r="H1" t="s">
        <v>920</v>
      </c>
      <c r="I1" t="s">
        <v>921</v>
      </c>
      <c r="J1" t="s">
        <v>1102</v>
      </c>
      <c r="K1" t="s">
        <v>1103</v>
      </c>
      <c r="L1" t="s">
        <v>922</v>
      </c>
      <c r="M1" t="s">
        <v>1088</v>
      </c>
    </row>
    <row r="2" spans="1:13" ht="12.75" customHeight="1">
      <c r="A2" t="s">
        <v>1064</v>
      </c>
      <c r="B2" t="s">
        <v>928</v>
      </c>
      <c r="C2" t="s">
        <v>1046</v>
      </c>
      <c r="D2" t="s">
        <v>814</v>
      </c>
      <c r="E2" t="s">
        <v>980</v>
      </c>
      <c r="F2" t="s">
        <v>828</v>
      </c>
      <c r="G2" t="s">
        <v>829</v>
      </c>
      <c r="H2">
        <v>12</v>
      </c>
      <c r="I2">
        <v>0.33</v>
      </c>
      <c r="J2" t="str">
        <f>LEFT(L2, FIND("–", L2)-1)</f>
        <v xml:space="preserve">3 </v>
      </c>
      <c r="K2" t="str">
        <f>RIGHT(L2, FIND("–", L2)-1)</f>
        <v>51</v>
      </c>
      <c r="L2" t="s">
        <v>623</v>
      </c>
    </row>
    <row r="3" spans="1:13" ht="12.75" customHeight="1">
      <c r="A3" t="s">
        <v>1064</v>
      </c>
      <c r="B3" t="s">
        <v>928</v>
      </c>
      <c r="C3" t="s">
        <v>1046</v>
      </c>
      <c r="D3" t="s">
        <v>814</v>
      </c>
      <c r="F3" t="s">
        <v>830</v>
      </c>
      <c r="G3" t="s">
        <v>831</v>
      </c>
      <c r="H3">
        <v>16</v>
      </c>
      <c r="I3">
        <v>0.33</v>
      </c>
      <c r="J3" t="str">
        <f t="shared" ref="J3:J71" si="0">LEFT(L3, FIND("–", L3)-1)</f>
        <v xml:space="preserve">7 </v>
      </c>
      <c r="K3" t="str">
        <f t="shared" ref="K3:K71" si="1">RIGHT(L3, FIND("–", L3)-1)</f>
        <v>25</v>
      </c>
      <c r="L3" t="s">
        <v>832</v>
      </c>
    </row>
    <row r="4" spans="1:13" ht="12.75" customHeight="1">
      <c r="A4" t="s">
        <v>1064</v>
      </c>
      <c r="B4" t="s">
        <v>928</v>
      </c>
      <c r="C4" t="s">
        <v>1046</v>
      </c>
      <c r="D4" t="s">
        <v>814</v>
      </c>
      <c r="E4" t="s">
        <v>985</v>
      </c>
      <c r="F4" t="s">
        <v>833</v>
      </c>
      <c r="G4" t="s">
        <v>834</v>
      </c>
      <c r="H4">
        <v>19</v>
      </c>
      <c r="I4">
        <v>0.31</v>
      </c>
      <c r="J4" t="str">
        <f t="shared" si="0"/>
        <v xml:space="preserve">3 </v>
      </c>
      <c r="K4" t="str">
        <f t="shared" si="1"/>
        <v>69</v>
      </c>
      <c r="L4" t="s">
        <v>835</v>
      </c>
    </row>
    <row r="5" spans="1:13" ht="12.75" customHeight="1">
      <c r="A5" t="s">
        <v>1065</v>
      </c>
      <c r="B5" t="s">
        <v>928</v>
      </c>
      <c r="C5" t="s">
        <v>836</v>
      </c>
      <c r="D5" t="s">
        <v>814</v>
      </c>
      <c r="E5" t="s">
        <v>982</v>
      </c>
      <c r="F5" t="s">
        <v>837</v>
      </c>
      <c r="G5" t="s">
        <v>838</v>
      </c>
      <c r="H5">
        <v>11</v>
      </c>
      <c r="I5">
        <v>0.4</v>
      </c>
      <c r="J5" t="str">
        <f t="shared" si="0"/>
        <v xml:space="preserve">4 </v>
      </c>
      <c r="K5" t="str">
        <f t="shared" si="1"/>
        <v>09</v>
      </c>
      <c r="L5" t="s">
        <v>839</v>
      </c>
    </row>
    <row r="6" spans="1:13" ht="12.75" customHeight="1">
      <c r="A6" t="s">
        <v>1065</v>
      </c>
      <c r="B6" t="s">
        <v>928</v>
      </c>
      <c r="C6" t="s">
        <v>836</v>
      </c>
      <c r="D6" t="s">
        <v>814</v>
      </c>
      <c r="F6" s="9" t="s">
        <v>902</v>
      </c>
      <c r="G6" s="9" t="s">
        <v>903</v>
      </c>
      <c r="H6">
        <v>15</v>
      </c>
      <c r="I6">
        <v>0.37</v>
      </c>
      <c r="J6" t="str">
        <f t="shared" si="0"/>
        <v>7</v>
      </c>
      <c r="K6" t="str">
        <f t="shared" si="1"/>
        <v>8</v>
      </c>
      <c r="L6" s="9" t="s">
        <v>904</v>
      </c>
      <c r="M6" s="9"/>
    </row>
    <row r="7" spans="1:13" ht="12.75" customHeight="1">
      <c r="A7" t="s">
        <v>1065</v>
      </c>
      <c r="B7" t="s">
        <v>928</v>
      </c>
      <c r="C7" t="s">
        <v>836</v>
      </c>
      <c r="D7" t="s">
        <v>814</v>
      </c>
      <c r="E7" t="s">
        <v>1041</v>
      </c>
      <c r="F7" s="9" t="s">
        <v>1042</v>
      </c>
      <c r="G7" s="9"/>
      <c r="I7">
        <v>0.35</v>
      </c>
      <c r="L7" s="9"/>
      <c r="M7" s="9" t="s">
        <v>1038</v>
      </c>
    </row>
    <row r="8" spans="1:13" ht="12.75" customHeight="1">
      <c r="A8" t="s">
        <v>1065</v>
      </c>
      <c r="B8" t="s">
        <v>928</v>
      </c>
      <c r="C8" t="s">
        <v>836</v>
      </c>
      <c r="D8" t="s">
        <v>814</v>
      </c>
      <c r="E8" t="s">
        <v>1039</v>
      </c>
      <c r="F8" s="9" t="s">
        <v>906</v>
      </c>
      <c r="G8" s="9" t="s">
        <v>907</v>
      </c>
      <c r="H8">
        <v>10</v>
      </c>
      <c r="I8">
        <v>0.39</v>
      </c>
      <c r="J8" t="str">
        <f t="shared" si="0"/>
        <v xml:space="preserve">9 </v>
      </c>
      <c r="K8" t="str">
        <f t="shared" si="1"/>
        <v>11</v>
      </c>
      <c r="L8" t="s">
        <v>911</v>
      </c>
    </row>
    <row r="9" spans="1:13" ht="12.75" customHeight="1">
      <c r="A9" t="s">
        <v>1072</v>
      </c>
      <c r="B9" t="s">
        <v>928</v>
      </c>
      <c r="C9" t="s">
        <v>1047</v>
      </c>
      <c r="D9" t="s">
        <v>777</v>
      </c>
      <c r="F9" t="s">
        <v>840</v>
      </c>
      <c r="G9" t="s">
        <v>841</v>
      </c>
      <c r="H9">
        <v>241</v>
      </c>
      <c r="I9">
        <v>0.28999999999999998</v>
      </c>
      <c r="J9" t="str">
        <f t="shared" si="0"/>
        <v xml:space="preserve">3 </v>
      </c>
      <c r="K9" t="str">
        <f t="shared" si="1"/>
        <v>66</v>
      </c>
      <c r="L9" t="s">
        <v>602</v>
      </c>
    </row>
    <row r="10" spans="1:13" ht="12.75" customHeight="1">
      <c r="A10" t="s">
        <v>1067</v>
      </c>
      <c r="B10" t="s">
        <v>928</v>
      </c>
      <c r="C10" t="s">
        <v>842</v>
      </c>
      <c r="D10" t="s">
        <v>777</v>
      </c>
      <c r="F10" s="1" t="s">
        <v>933</v>
      </c>
      <c r="G10" t="s">
        <v>936</v>
      </c>
      <c r="H10">
        <v>81</v>
      </c>
      <c r="I10">
        <v>0.35</v>
      </c>
      <c r="J10" t="str">
        <f t="shared" si="0"/>
        <v>25</v>
      </c>
      <c r="K10" t="str">
        <f t="shared" si="1"/>
        <v>44</v>
      </c>
      <c r="L10" t="s">
        <v>939</v>
      </c>
    </row>
    <row r="11" spans="1:13" ht="12.75" customHeight="1">
      <c r="A11" t="s">
        <v>1067</v>
      </c>
      <c r="B11" t="s">
        <v>928</v>
      </c>
      <c r="C11" t="s">
        <v>842</v>
      </c>
      <c r="D11" t="s">
        <v>777</v>
      </c>
      <c r="F11" t="s">
        <v>935</v>
      </c>
      <c r="G11" t="s">
        <v>937</v>
      </c>
      <c r="H11">
        <v>212</v>
      </c>
      <c r="I11">
        <v>0.34</v>
      </c>
      <c r="L11" t="s">
        <v>938</v>
      </c>
    </row>
    <row r="12" spans="1:13" ht="12.75" customHeight="1">
      <c r="A12" t="s">
        <v>1067</v>
      </c>
      <c r="B12" t="s">
        <v>928</v>
      </c>
      <c r="C12" t="s">
        <v>842</v>
      </c>
      <c r="D12" t="s">
        <v>777</v>
      </c>
      <c r="E12" t="s">
        <v>991</v>
      </c>
      <c r="F12" s="1" t="s">
        <v>934</v>
      </c>
      <c r="G12" t="s">
        <v>843</v>
      </c>
      <c r="H12">
        <v>242</v>
      </c>
      <c r="I12">
        <v>0.31</v>
      </c>
      <c r="J12" t="str">
        <f t="shared" si="0"/>
        <v xml:space="preserve">3 </v>
      </c>
      <c r="K12" t="str">
        <f t="shared" si="1"/>
        <v>69</v>
      </c>
      <c r="L12" t="s">
        <v>844</v>
      </c>
    </row>
    <row r="13" spans="1:13" ht="12.75" customHeight="1">
      <c r="A13" t="s">
        <v>1073</v>
      </c>
      <c r="B13" t="s">
        <v>928</v>
      </c>
      <c r="C13" t="s">
        <v>845</v>
      </c>
      <c r="D13" t="s">
        <v>777</v>
      </c>
      <c r="F13" s="12" t="s">
        <v>905</v>
      </c>
      <c r="G13" t="s">
        <v>846</v>
      </c>
      <c r="H13">
        <v>42</v>
      </c>
      <c r="I13">
        <v>0.42</v>
      </c>
      <c r="J13" t="str">
        <f t="shared" si="0"/>
        <v xml:space="preserve">8 </v>
      </c>
      <c r="K13" t="str">
        <f t="shared" si="1"/>
        <v>09</v>
      </c>
      <c r="L13" t="s">
        <v>847</v>
      </c>
    </row>
    <row r="14" spans="1:13" ht="12.75" customHeight="1">
      <c r="A14" t="s">
        <v>1068</v>
      </c>
      <c r="B14" t="s">
        <v>928</v>
      </c>
      <c r="C14" t="s">
        <v>848</v>
      </c>
      <c r="D14" t="s">
        <v>777</v>
      </c>
      <c r="F14" s="9" t="s">
        <v>915</v>
      </c>
      <c r="G14" s="9" t="s">
        <v>916</v>
      </c>
      <c r="H14">
        <v>68</v>
      </c>
      <c r="I14">
        <v>0.44</v>
      </c>
      <c r="J14" t="str">
        <f t="shared" si="0"/>
        <v xml:space="preserve">3 </v>
      </c>
      <c r="K14" t="str">
        <f t="shared" si="1"/>
        <v>43</v>
      </c>
      <c r="L14" s="9" t="s">
        <v>752</v>
      </c>
    </row>
    <row r="15" spans="1:13" ht="12.75" customHeight="1">
      <c r="A15" t="s">
        <v>1068</v>
      </c>
      <c r="B15" t="s">
        <v>928</v>
      </c>
      <c r="C15" t="s">
        <v>848</v>
      </c>
      <c r="D15" t="s">
        <v>814</v>
      </c>
      <c r="F15" s="9" t="s">
        <v>914</v>
      </c>
      <c r="G15" t="s">
        <v>917</v>
      </c>
      <c r="H15">
        <v>71</v>
      </c>
      <c r="I15">
        <v>0.49</v>
      </c>
      <c r="J15" t="str">
        <f t="shared" si="0"/>
        <v xml:space="preserve">3 </v>
      </c>
      <c r="K15" t="str">
        <f t="shared" si="1"/>
        <v>51</v>
      </c>
      <c r="L15" s="10" t="s">
        <v>623</v>
      </c>
    </row>
    <row r="16" spans="1:13" ht="12.75" customHeight="1">
      <c r="A16" t="s">
        <v>1068</v>
      </c>
      <c r="B16" t="s">
        <v>928</v>
      </c>
      <c r="C16" t="s">
        <v>848</v>
      </c>
      <c r="D16" t="s">
        <v>814</v>
      </c>
      <c r="F16" t="s">
        <v>849</v>
      </c>
      <c r="G16" t="s">
        <v>953</v>
      </c>
      <c r="H16">
        <v>73</v>
      </c>
      <c r="I16">
        <v>0.48</v>
      </c>
      <c r="J16" t="str">
        <f t="shared" si="0"/>
        <v xml:space="preserve">3 </v>
      </c>
      <c r="K16" t="str">
        <f t="shared" si="1"/>
        <v>98</v>
      </c>
      <c r="L16" t="s">
        <v>850</v>
      </c>
    </row>
    <row r="17" spans="1:13" ht="12.75" customHeight="1">
      <c r="A17" t="s">
        <v>1069</v>
      </c>
      <c r="B17" t="s">
        <v>928</v>
      </c>
      <c r="C17" t="s">
        <v>1032</v>
      </c>
      <c r="D17" t="s">
        <v>814</v>
      </c>
      <c r="F17" t="s">
        <v>955</v>
      </c>
      <c r="G17" t="s">
        <v>954</v>
      </c>
      <c r="H17">
        <v>70</v>
      </c>
      <c r="I17">
        <v>0.49</v>
      </c>
      <c r="J17" t="str">
        <f t="shared" si="0"/>
        <v xml:space="preserve">6 </v>
      </c>
      <c r="K17" t="str">
        <f t="shared" si="1"/>
        <v>35</v>
      </c>
      <c r="L17" t="s">
        <v>958</v>
      </c>
    </row>
    <row r="18" spans="1:13" ht="12.75" customHeight="1">
      <c r="A18" t="s">
        <v>1069</v>
      </c>
      <c r="B18" t="s">
        <v>928</v>
      </c>
      <c r="C18" t="s">
        <v>1032</v>
      </c>
      <c r="D18" t="s">
        <v>814</v>
      </c>
      <c r="E18" t="s">
        <v>981</v>
      </c>
      <c r="F18" t="s">
        <v>956</v>
      </c>
      <c r="G18" s="1" t="s">
        <v>957</v>
      </c>
      <c r="H18">
        <v>93</v>
      </c>
      <c r="I18">
        <v>0.33</v>
      </c>
      <c r="J18" t="str">
        <f t="shared" si="0"/>
        <v xml:space="preserve">3 </v>
      </c>
      <c r="K18" t="str">
        <f t="shared" si="1"/>
        <v>90</v>
      </c>
      <c r="L18" t="s">
        <v>959</v>
      </c>
    </row>
    <row r="19" spans="1:13" ht="12.75" customHeight="1">
      <c r="A19" t="s">
        <v>1069</v>
      </c>
      <c r="B19" t="s">
        <v>928</v>
      </c>
      <c r="C19" t="s">
        <v>1032</v>
      </c>
      <c r="D19" t="s">
        <v>814</v>
      </c>
      <c r="F19" t="s">
        <v>851</v>
      </c>
      <c r="G19" t="s">
        <v>852</v>
      </c>
      <c r="H19">
        <v>98</v>
      </c>
      <c r="I19">
        <v>0.33</v>
      </c>
      <c r="J19" t="str">
        <f t="shared" si="0"/>
        <v xml:space="preserve">5 </v>
      </c>
      <c r="K19" t="str">
        <f t="shared" si="1"/>
        <v>83</v>
      </c>
      <c r="L19" t="s">
        <v>853</v>
      </c>
    </row>
    <row r="20" spans="1:13" ht="12.75" customHeight="1">
      <c r="A20" t="s">
        <v>1066</v>
      </c>
      <c r="B20" t="s">
        <v>928</v>
      </c>
      <c r="C20" t="s">
        <v>854</v>
      </c>
      <c r="D20" t="s">
        <v>814</v>
      </c>
      <c r="F20" t="s">
        <v>855</v>
      </c>
      <c r="G20" t="s">
        <v>856</v>
      </c>
      <c r="H20">
        <v>91</v>
      </c>
      <c r="I20">
        <v>0.36</v>
      </c>
      <c r="J20" t="str">
        <f t="shared" si="0"/>
        <v xml:space="preserve">6 </v>
      </c>
      <c r="K20" t="str">
        <f t="shared" si="1"/>
        <v>44</v>
      </c>
      <c r="L20" t="s">
        <v>857</v>
      </c>
    </row>
    <row r="21" spans="1:13" ht="12.75" customHeight="1">
      <c r="A21" t="s">
        <v>1066</v>
      </c>
      <c r="B21" t="s">
        <v>928</v>
      </c>
      <c r="C21" t="s">
        <v>854</v>
      </c>
      <c r="D21" t="s">
        <v>814</v>
      </c>
      <c r="E21" t="s">
        <v>983</v>
      </c>
      <c r="F21" s="9" t="s">
        <v>908</v>
      </c>
      <c r="G21" s="9" t="s">
        <v>909</v>
      </c>
      <c r="H21">
        <v>94</v>
      </c>
      <c r="I21">
        <v>0.37</v>
      </c>
      <c r="J21" t="str">
        <f t="shared" si="0"/>
        <v>3</v>
      </c>
      <c r="K21" t="str">
        <f t="shared" si="1"/>
        <v>8</v>
      </c>
      <c r="L21" s="9" t="s">
        <v>910</v>
      </c>
      <c r="M21" s="9"/>
    </row>
    <row r="22" spans="1:13" ht="12.75" customHeight="1">
      <c r="A22" t="s">
        <v>1066</v>
      </c>
      <c r="B22" t="s">
        <v>928</v>
      </c>
      <c r="C22" t="s">
        <v>854</v>
      </c>
      <c r="D22" t="s">
        <v>814</v>
      </c>
      <c r="E22" t="s">
        <v>1049</v>
      </c>
      <c r="F22" s="9" t="s">
        <v>1050</v>
      </c>
      <c r="G22" s="9" t="s">
        <v>1051</v>
      </c>
      <c r="I22">
        <v>0.38</v>
      </c>
      <c r="L22" s="9"/>
      <c r="M22" s="9" t="s">
        <v>1038</v>
      </c>
    </row>
    <row r="23" spans="1:13" ht="12.75" customHeight="1">
      <c r="A23" t="s">
        <v>1070</v>
      </c>
      <c r="B23" t="s">
        <v>928</v>
      </c>
      <c r="C23" t="s">
        <v>1033</v>
      </c>
      <c r="D23" t="s">
        <v>814</v>
      </c>
      <c r="F23" t="s">
        <v>858</v>
      </c>
      <c r="G23" t="s">
        <v>859</v>
      </c>
      <c r="H23">
        <v>101</v>
      </c>
      <c r="I23">
        <v>0.43</v>
      </c>
      <c r="J23" t="str">
        <f t="shared" si="0"/>
        <v xml:space="preserve">3 </v>
      </c>
      <c r="K23" t="str">
        <f t="shared" si="1"/>
        <v>50</v>
      </c>
      <c r="L23" t="s">
        <v>640</v>
      </c>
    </row>
    <row r="24" spans="1:13" ht="12.75" customHeight="1">
      <c r="A24" t="s">
        <v>1070</v>
      </c>
      <c r="B24" t="s">
        <v>928</v>
      </c>
      <c r="C24" t="s">
        <v>1033</v>
      </c>
      <c r="D24" t="s">
        <v>814</v>
      </c>
      <c r="F24" t="s">
        <v>860</v>
      </c>
      <c r="G24" t="s">
        <v>861</v>
      </c>
      <c r="H24">
        <v>135</v>
      </c>
      <c r="I24">
        <v>0.43</v>
      </c>
      <c r="J24" t="str">
        <f t="shared" si="0"/>
        <v>10</v>
      </c>
      <c r="K24" t="str">
        <f t="shared" si="1"/>
        <v>45</v>
      </c>
      <c r="L24" t="s">
        <v>862</v>
      </c>
    </row>
    <row r="25" spans="1:13" ht="12.75" customHeight="1">
      <c r="A25" t="s">
        <v>1070</v>
      </c>
      <c r="B25" t="s">
        <v>928</v>
      </c>
      <c r="C25" t="s">
        <v>1033</v>
      </c>
      <c r="D25" t="s">
        <v>814</v>
      </c>
      <c r="F25" t="s">
        <v>863</v>
      </c>
      <c r="G25" t="s">
        <v>864</v>
      </c>
      <c r="H25">
        <v>105</v>
      </c>
      <c r="I25">
        <v>0.4</v>
      </c>
      <c r="J25" t="str">
        <f t="shared" si="0"/>
        <v xml:space="preserve">3 </v>
      </c>
      <c r="K25" t="str">
        <f t="shared" si="1"/>
        <v>41</v>
      </c>
      <c r="L25" t="s">
        <v>865</v>
      </c>
    </row>
    <row r="26" spans="1:13" ht="12.75" customHeight="1">
      <c r="A26" t="s">
        <v>1070</v>
      </c>
      <c r="B26" t="s">
        <v>928</v>
      </c>
      <c r="C26" t="s">
        <v>1033</v>
      </c>
      <c r="D26" t="s">
        <v>814</v>
      </c>
      <c r="E26" t="s">
        <v>1109</v>
      </c>
      <c r="F26" t="s">
        <v>866</v>
      </c>
      <c r="G26" t="s">
        <v>867</v>
      </c>
      <c r="H26">
        <v>108</v>
      </c>
      <c r="I26">
        <v>0.38</v>
      </c>
      <c r="J26" t="str">
        <f t="shared" si="0"/>
        <v xml:space="preserve">3 </v>
      </c>
      <c r="K26" t="str">
        <f t="shared" si="1"/>
        <v>60</v>
      </c>
      <c r="L26" t="s">
        <v>798</v>
      </c>
    </row>
    <row r="27" spans="1:13" ht="12.75" customHeight="1">
      <c r="A27" t="s">
        <v>1070</v>
      </c>
      <c r="B27" t="s">
        <v>928</v>
      </c>
      <c r="C27" t="s">
        <v>1033</v>
      </c>
      <c r="D27" t="s">
        <v>814</v>
      </c>
      <c r="E27" t="s">
        <v>1107</v>
      </c>
    </row>
    <row r="28" spans="1:13" ht="12.75" customHeight="1">
      <c r="A28" t="s">
        <v>1070</v>
      </c>
      <c r="B28" t="s">
        <v>928</v>
      </c>
      <c r="C28" t="s">
        <v>1033</v>
      </c>
      <c r="D28" t="s">
        <v>814</v>
      </c>
      <c r="E28" t="s">
        <v>1108</v>
      </c>
    </row>
    <row r="29" spans="1:13" ht="12.75" customHeight="1">
      <c r="A29" t="s">
        <v>1070</v>
      </c>
      <c r="B29" t="s">
        <v>928</v>
      </c>
      <c r="C29" t="s">
        <v>1033</v>
      </c>
      <c r="D29" t="s">
        <v>814</v>
      </c>
      <c r="F29" t="s">
        <v>868</v>
      </c>
      <c r="G29" t="s">
        <v>869</v>
      </c>
      <c r="H29">
        <v>116</v>
      </c>
      <c r="I29">
        <v>0.37</v>
      </c>
      <c r="J29" t="str">
        <f t="shared" si="0"/>
        <v xml:space="preserve">3 </v>
      </c>
      <c r="K29" t="str">
        <f t="shared" si="1"/>
        <v>33</v>
      </c>
      <c r="L29" t="s">
        <v>870</v>
      </c>
    </row>
    <row r="30" spans="1:13" ht="12.75" customHeight="1">
      <c r="A30" t="s">
        <v>1070</v>
      </c>
      <c r="B30" t="s">
        <v>928</v>
      </c>
      <c r="C30" t="s">
        <v>1033</v>
      </c>
      <c r="D30" t="s">
        <v>814</v>
      </c>
      <c r="F30" t="s">
        <v>871</v>
      </c>
      <c r="G30" t="s">
        <v>872</v>
      </c>
      <c r="H30">
        <v>117</v>
      </c>
      <c r="I30">
        <v>0.34</v>
      </c>
      <c r="J30" t="str">
        <f t="shared" si="0"/>
        <v xml:space="preserve">3 </v>
      </c>
      <c r="K30" t="str">
        <f t="shared" si="1"/>
        <v>80</v>
      </c>
      <c r="L30" t="s">
        <v>873</v>
      </c>
    </row>
    <row r="31" spans="1:13" ht="12.75" customHeight="1">
      <c r="A31" t="s">
        <v>1070</v>
      </c>
      <c r="B31" t="s">
        <v>928</v>
      </c>
      <c r="C31" t="s">
        <v>1033</v>
      </c>
      <c r="D31" t="s">
        <v>814</v>
      </c>
      <c r="F31" t="s">
        <v>874</v>
      </c>
      <c r="G31" t="s">
        <v>875</v>
      </c>
      <c r="H31">
        <v>118</v>
      </c>
      <c r="I31">
        <v>0.43</v>
      </c>
      <c r="J31" t="str">
        <f t="shared" si="0"/>
        <v>10</v>
      </c>
      <c r="K31" t="str">
        <f t="shared" si="1"/>
        <v>35</v>
      </c>
      <c r="L31" t="s">
        <v>876</v>
      </c>
    </row>
    <row r="32" spans="1:13" ht="12.75" customHeight="1">
      <c r="A32" t="s">
        <v>1070</v>
      </c>
      <c r="B32" t="s">
        <v>928</v>
      </c>
      <c r="C32" t="s">
        <v>1033</v>
      </c>
      <c r="D32" t="s">
        <v>814</v>
      </c>
      <c r="E32" t="s">
        <v>1052</v>
      </c>
      <c r="F32" t="s">
        <v>877</v>
      </c>
      <c r="G32" t="s">
        <v>878</v>
      </c>
      <c r="H32">
        <v>119</v>
      </c>
      <c r="I32">
        <v>0.36</v>
      </c>
      <c r="J32" t="str">
        <f t="shared" si="0"/>
        <v xml:space="preserve">4 </v>
      </c>
      <c r="K32" t="str">
        <f t="shared" si="1"/>
        <v>15</v>
      </c>
      <c r="L32" t="s">
        <v>879</v>
      </c>
    </row>
    <row r="33" spans="1:13" ht="12.75" customHeight="1">
      <c r="A33" t="s">
        <v>1070</v>
      </c>
      <c r="B33" t="s">
        <v>928</v>
      </c>
      <c r="C33" t="s">
        <v>1033</v>
      </c>
      <c r="D33" t="s">
        <v>814</v>
      </c>
      <c r="E33" t="s">
        <v>1053</v>
      </c>
      <c r="F33" t="s">
        <v>880</v>
      </c>
      <c r="G33" t="s">
        <v>881</v>
      </c>
      <c r="H33">
        <v>122</v>
      </c>
      <c r="I33">
        <v>0.38</v>
      </c>
      <c r="J33" t="str">
        <f t="shared" si="0"/>
        <v xml:space="preserve">3 </v>
      </c>
      <c r="K33" t="str">
        <f t="shared" si="1"/>
        <v>18</v>
      </c>
      <c r="L33" t="s">
        <v>882</v>
      </c>
    </row>
    <row r="34" spans="1:13" ht="12.75" customHeight="1">
      <c r="A34" t="s">
        <v>1070</v>
      </c>
      <c r="B34" t="s">
        <v>928</v>
      </c>
      <c r="C34" t="s">
        <v>1033</v>
      </c>
      <c r="D34" t="s">
        <v>814</v>
      </c>
      <c r="F34" t="s">
        <v>883</v>
      </c>
      <c r="G34" t="s">
        <v>884</v>
      </c>
      <c r="H34">
        <v>125</v>
      </c>
      <c r="I34">
        <v>0.41</v>
      </c>
      <c r="J34" t="str">
        <f t="shared" si="0"/>
        <v xml:space="preserve">3 </v>
      </c>
      <c r="K34" t="str">
        <f t="shared" si="1"/>
        <v>55</v>
      </c>
      <c r="L34" t="s">
        <v>670</v>
      </c>
    </row>
    <row r="35" spans="1:13" ht="12.75" customHeight="1">
      <c r="A35" t="s">
        <v>1070</v>
      </c>
      <c r="B35" t="s">
        <v>928</v>
      </c>
      <c r="C35" t="s">
        <v>1033</v>
      </c>
      <c r="D35" t="s">
        <v>814</v>
      </c>
      <c r="E35" t="s">
        <v>1110</v>
      </c>
      <c r="F35" t="s">
        <v>960</v>
      </c>
      <c r="G35" t="s">
        <v>962</v>
      </c>
      <c r="H35">
        <v>100</v>
      </c>
      <c r="I35">
        <v>0.37</v>
      </c>
      <c r="J35" t="str">
        <f t="shared" si="0"/>
        <v>16</v>
      </c>
      <c r="K35" t="str">
        <f t="shared" si="1"/>
        <v>80</v>
      </c>
      <c r="L35" t="s">
        <v>964</v>
      </c>
    </row>
    <row r="36" spans="1:13" ht="12.75" customHeight="1">
      <c r="A36" t="s">
        <v>1070</v>
      </c>
      <c r="B36" t="s">
        <v>928</v>
      </c>
      <c r="C36" t="s">
        <v>1033</v>
      </c>
      <c r="D36" t="s">
        <v>814</v>
      </c>
      <c r="E36" t="s">
        <v>1111</v>
      </c>
    </row>
    <row r="37" spans="1:13" ht="12.75" customHeight="1">
      <c r="A37" t="s">
        <v>1070</v>
      </c>
      <c r="B37" t="s">
        <v>928</v>
      </c>
      <c r="C37" t="s">
        <v>1033</v>
      </c>
      <c r="D37" t="s">
        <v>814</v>
      </c>
      <c r="E37" t="s">
        <v>1116</v>
      </c>
    </row>
    <row r="38" spans="1:13" ht="12.75" customHeight="1">
      <c r="A38" t="s">
        <v>1070</v>
      </c>
      <c r="B38" t="s">
        <v>928</v>
      </c>
      <c r="C38" t="s">
        <v>1033</v>
      </c>
      <c r="D38" t="s">
        <v>814</v>
      </c>
      <c r="F38" s="1" t="s">
        <v>961</v>
      </c>
      <c r="G38" t="s">
        <v>963</v>
      </c>
      <c r="H38">
        <v>129</v>
      </c>
      <c r="I38">
        <v>0.34</v>
      </c>
      <c r="J38" t="str">
        <f t="shared" si="0"/>
        <v xml:space="preserve">3 </v>
      </c>
      <c r="K38" t="str">
        <f t="shared" si="1"/>
        <v>69</v>
      </c>
      <c r="L38" t="s">
        <v>835</v>
      </c>
    </row>
    <row r="39" spans="1:13" ht="12.75" customHeight="1">
      <c r="A39" t="s">
        <v>1074</v>
      </c>
      <c r="B39" t="s">
        <v>928</v>
      </c>
      <c r="C39" t="s">
        <v>885</v>
      </c>
      <c r="D39" t="s">
        <v>814</v>
      </c>
      <c r="F39" t="s">
        <v>968</v>
      </c>
      <c r="G39" t="s">
        <v>966</v>
      </c>
      <c r="H39">
        <v>110</v>
      </c>
      <c r="I39">
        <v>0.47</v>
      </c>
      <c r="J39" t="str">
        <f t="shared" si="0"/>
        <v xml:space="preserve">4 </v>
      </c>
      <c r="K39" t="str">
        <f t="shared" si="1"/>
        <v>50</v>
      </c>
      <c r="L39" t="s">
        <v>965</v>
      </c>
    </row>
    <row r="40" spans="1:13" ht="12.75" customHeight="1">
      <c r="A40" t="s">
        <v>1074</v>
      </c>
      <c r="B40" t="s">
        <v>928</v>
      </c>
      <c r="C40" t="s">
        <v>885</v>
      </c>
      <c r="D40" t="s">
        <v>814</v>
      </c>
      <c r="F40" t="s">
        <v>969</v>
      </c>
      <c r="G40" t="s">
        <v>967</v>
      </c>
      <c r="H40">
        <v>111</v>
      </c>
      <c r="I40">
        <v>0.54</v>
      </c>
      <c r="J40" t="str">
        <f t="shared" si="0"/>
        <v xml:space="preserve">3 </v>
      </c>
      <c r="K40" t="str">
        <f t="shared" si="1"/>
        <v>53</v>
      </c>
      <c r="L40" t="s">
        <v>717</v>
      </c>
    </row>
    <row r="41" spans="1:13" ht="12.75" customHeight="1">
      <c r="A41" t="s">
        <v>1074</v>
      </c>
      <c r="B41" t="s">
        <v>928</v>
      </c>
      <c r="C41" t="s">
        <v>885</v>
      </c>
      <c r="D41" t="s">
        <v>814</v>
      </c>
      <c r="E41" s="9"/>
      <c r="F41" s="9" t="s">
        <v>912</v>
      </c>
      <c r="G41" t="s">
        <v>913</v>
      </c>
      <c r="H41">
        <v>121</v>
      </c>
      <c r="I41">
        <v>0.54</v>
      </c>
      <c r="J41" t="str">
        <f t="shared" si="0"/>
        <v>15</v>
      </c>
      <c r="K41" t="str">
        <f t="shared" si="1"/>
        <v>48</v>
      </c>
      <c r="L41" t="s">
        <v>886</v>
      </c>
    </row>
    <row r="42" spans="1:13" ht="12.75" customHeight="1">
      <c r="A42" t="s">
        <v>1074</v>
      </c>
      <c r="B42" t="s">
        <v>928</v>
      </c>
      <c r="C42" t="s">
        <v>885</v>
      </c>
      <c r="D42" t="s">
        <v>814</v>
      </c>
      <c r="F42" t="s">
        <v>887</v>
      </c>
      <c r="G42" t="s">
        <v>888</v>
      </c>
      <c r="H42">
        <v>126</v>
      </c>
      <c r="I42">
        <v>0.47</v>
      </c>
      <c r="J42" t="str">
        <f t="shared" si="0"/>
        <v xml:space="preserve">3 </v>
      </c>
      <c r="K42" t="str">
        <f t="shared" si="1"/>
        <v>31</v>
      </c>
      <c r="L42" t="s">
        <v>889</v>
      </c>
    </row>
    <row r="43" spans="1:13" ht="12.75" customHeight="1">
      <c r="A43" t="s">
        <v>1074</v>
      </c>
      <c r="B43" t="s">
        <v>928</v>
      </c>
      <c r="C43" t="s">
        <v>885</v>
      </c>
      <c r="D43" t="s">
        <v>814</v>
      </c>
      <c r="F43" t="s">
        <v>890</v>
      </c>
      <c r="G43" t="s">
        <v>891</v>
      </c>
      <c r="H43">
        <v>131</v>
      </c>
      <c r="I43">
        <v>0.47</v>
      </c>
      <c r="J43" t="str">
        <f t="shared" si="0"/>
        <v xml:space="preserve">3 </v>
      </c>
      <c r="K43" t="str">
        <f t="shared" si="1"/>
        <v>56</v>
      </c>
      <c r="L43" t="s">
        <v>697</v>
      </c>
    </row>
    <row r="44" spans="1:13" ht="12.75" customHeight="1">
      <c r="A44" t="s">
        <v>1083</v>
      </c>
      <c r="B44" t="s">
        <v>928</v>
      </c>
      <c r="C44" t="s">
        <v>892</v>
      </c>
      <c r="D44" t="s">
        <v>814</v>
      </c>
      <c r="E44" t="s">
        <v>1112</v>
      </c>
      <c r="F44" t="s">
        <v>918</v>
      </c>
      <c r="G44" t="s">
        <v>893</v>
      </c>
      <c r="H44">
        <v>202</v>
      </c>
      <c r="I44">
        <v>0.45</v>
      </c>
      <c r="J44" t="str">
        <f t="shared" si="0"/>
        <v xml:space="preserve">3 </v>
      </c>
      <c r="K44" t="str">
        <f t="shared" si="1"/>
        <v>15</v>
      </c>
      <c r="L44" t="s">
        <v>894</v>
      </c>
    </row>
    <row r="45" spans="1:13" ht="12.75" customHeight="1">
      <c r="A45" t="s">
        <v>1083</v>
      </c>
      <c r="B45" t="s">
        <v>928</v>
      </c>
      <c r="C45" t="s">
        <v>892</v>
      </c>
      <c r="D45" t="s">
        <v>814</v>
      </c>
      <c r="E45" t="s">
        <v>1113</v>
      </c>
      <c r="M45" t="s">
        <v>1089</v>
      </c>
    </row>
    <row r="46" spans="1:13" ht="12.75" customHeight="1">
      <c r="A46" t="s">
        <v>1084</v>
      </c>
      <c r="B46" t="s">
        <v>928</v>
      </c>
      <c r="C46" t="s">
        <v>1034</v>
      </c>
      <c r="D46" t="s">
        <v>814</v>
      </c>
      <c r="F46" t="s">
        <v>895</v>
      </c>
      <c r="G46" t="s">
        <v>896</v>
      </c>
      <c r="H46">
        <v>261</v>
      </c>
      <c r="I46">
        <v>0.38</v>
      </c>
      <c r="J46" t="str">
        <f t="shared" si="0"/>
        <v xml:space="preserve">3 </v>
      </c>
      <c r="K46" t="str">
        <f t="shared" si="1"/>
        <v>85</v>
      </c>
      <c r="L46" t="s">
        <v>897</v>
      </c>
    </row>
    <row r="47" spans="1:13" ht="12.75" customHeight="1">
      <c r="A47" t="s">
        <v>1101</v>
      </c>
      <c r="B47" t="s">
        <v>928</v>
      </c>
      <c r="C47" t="s">
        <v>898</v>
      </c>
      <c r="D47" t="s">
        <v>814</v>
      </c>
      <c r="E47" t="s">
        <v>984</v>
      </c>
      <c r="F47" t="s">
        <v>899</v>
      </c>
      <c r="G47" t="s">
        <v>900</v>
      </c>
      <c r="H47">
        <v>263</v>
      </c>
      <c r="I47">
        <v>0.42</v>
      </c>
      <c r="J47" t="str">
        <f t="shared" si="0"/>
        <v xml:space="preserve">3 </v>
      </c>
      <c r="K47" t="str">
        <f t="shared" si="1"/>
        <v>72</v>
      </c>
      <c r="L47" t="s">
        <v>901</v>
      </c>
    </row>
    <row r="48" spans="1:13" ht="12.75" customHeight="1">
      <c r="A48" t="s">
        <v>1101</v>
      </c>
      <c r="B48" t="s">
        <v>928</v>
      </c>
      <c r="C48" t="s">
        <v>898</v>
      </c>
      <c r="D48" t="s">
        <v>814</v>
      </c>
      <c r="F48" t="s">
        <v>930</v>
      </c>
      <c r="G48" t="s">
        <v>931</v>
      </c>
      <c r="H48">
        <v>264</v>
      </c>
      <c r="I48">
        <v>0.42</v>
      </c>
      <c r="L48" t="s">
        <v>932</v>
      </c>
    </row>
    <row r="49" spans="1:13">
      <c r="A49" t="s">
        <v>1085</v>
      </c>
      <c r="B49" t="s">
        <v>940</v>
      </c>
      <c r="C49" t="s">
        <v>1057</v>
      </c>
      <c r="D49" t="s">
        <v>593</v>
      </c>
      <c r="F49" t="s">
        <v>594</v>
      </c>
      <c r="G49" t="s">
        <v>595</v>
      </c>
      <c r="H49">
        <v>312</v>
      </c>
      <c r="I49">
        <v>0.44</v>
      </c>
      <c r="J49" t="str">
        <f t="shared" si="0"/>
        <v xml:space="preserve">5 </v>
      </c>
      <c r="K49" t="str">
        <f t="shared" si="1"/>
        <v>46</v>
      </c>
      <c r="L49" t="s">
        <v>596</v>
      </c>
    </row>
    <row r="50" spans="1:13" ht="12.75" customHeight="1">
      <c r="A50" t="s">
        <v>1085</v>
      </c>
      <c r="B50" t="s">
        <v>940</v>
      </c>
      <c r="C50" t="s">
        <v>1057</v>
      </c>
      <c r="D50" t="s">
        <v>593</v>
      </c>
      <c r="F50" t="s">
        <v>597</v>
      </c>
      <c r="G50" t="s">
        <v>598</v>
      </c>
      <c r="H50">
        <v>315</v>
      </c>
      <c r="I50">
        <v>0.44</v>
      </c>
      <c r="J50" t="str">
        <f t="shared" si="0"/>
        <v xml:space="preserve">3 </v>
      </c>
      <c r="K50" t="str">
        <f t="shared" si="1"/>
        <v>13</v>
      </c>
      <c r="L50" t="s">
        <v>599</v>
      </c>
    </row>
    <row r="51" spans="1:13" ht="12.75" customHeight="1">
      <c r="A51" t="s">
        <v>1085</v>
      </c>
      <c r="B51" t="s">
        <v>940</v>
      </c>
      <c r="C51" t="s">
        <v>1057</v>
      </c>
      <c r="D51" t="s">
        <v>593</v>
      </c>
      <c r="F51" t="s">
        <v>600</v>
      </c>
      <c r="G51" t="s">
        <v>601</v>
      </c>
      <c r="H51">
        <v>316</v>
      </c>
      <c r="I51">
        <v>0.49</v>
      </c>
      <c r="J51" t="str">
        <f t="shared" si="0"/>
        <v xml:space="preserve">3 </v>
      </c>
      <c r="K51" t="str">
        <f t="shared" si="1"/>
        <v>66</v>
      </c>
      <c r="L51" t="s">
        <v>602</v>
      </c>
    </row>
    <row r="52" spans="1:13" ht="12.75" customHeight="1">
      <c r="A52" t="s">
        <v>1085</v>
      </c>
      <c r="B52" t="s">
        <v>940</v>
      </c>
      <c r="C52" t="s">
        <v>1057</v>
      </c>
      <c r="D52" t="s">
        <v>593</v>
      </c>
      <c r="F52" t="s">
        <v>603</v>
      </c>
      <c r="G52" t="s">
        <v>604</v>
      </c>
      <c r="H52">
        <v>317</v>
      </c>
      <c r="I52">
        <v>0.44</v>
      </c>
      <c r="J52" t="str">
        <f t="shared" si="0"/>
        <v xml:space="preserve">4 </v>
      </c>
      <c r="K52" t="str">
        <f t="shared" si="1"/>
        <v>45</v>
      </c>
      <c r="L52" t="s">
        <v>605</v>
      </c>
    </row>
    <row r="53" spans="1:13" ht="12.75" customHeight="1">
      <c r="A53" t="s">
        <v>1085</v>
      </c>
      <c r="B53" t="s">
        <v>940</v>
      </c>
      <c r="C53" t="s">
        <v>1057</v>
      </c>
      <c r="D53" t="s">
        <v>593</v>
      </c>
      <c r="F53" t="s">
        <v>606</v>
      </c>
      <c r="G53" t="s">
        <v>607</v>
      </c>
      <c r="H53">
        <v>319</v>
      </c>
      <c r="I53">
        <v>0.47</v>
      </c>
      <c r="J53" t="str">
        <f t="shared" si="0"/>
        <v xml:space="preserve">3 </v>
      </c>
      <c r="K53" t="str">
        <f t="shared" si="1"/>
        <v>10</v>
      </c>
      <c r="L53" t="s">
        <v>608</v>
      </c>
    </row>
    <row r="54" spans="1:13" ht="12.75" customHeight="1">
      <c r="A54" t="s">
        <v>1086</v>
      </c>
      <c r="B54" t="s">
        <v>940</v>
      </c>
      <c r="C54" t="s">
        <v>609</v>
      </c>
      <c r="D54" t="s">
        <v>593</v>
      </c>
      <c r="F54" t="s">
        <v>610</v>
      </c>
      <c r="G54" t="s">
        <v>611</v>
      </c>
      <c r="H54">
        <v>318</v>
      </c>
      <c r="I54">
        <v>0.56000000000000005</v>
      </c>
      <c r="J54" t="str">
        <f t="shared" si="0"/>
        <v xml:space="preserve">3 </v>
      </c>
      <c r="K54" t="str">
        <f t="shared" si="1"/>
        <v>70</v>
      </c>
      <c r="L54" t="s">
        <v>612</v>
      </c>
    </row>
    <row r="55" spans="1:13" ht="12.75" customHeight="1">
      <c r="A55" t="s">
        <v>1071</v>
      </c>
      <c r="B55" t="s">
        <v>940</v>
      </c>
      <c r="C55" t="s">
        <v>1035</v>
      </c>
      <c r="D55" t="s">
        <v>613</v>
      </c>
      <c r="E55" t="s">
        <v>986</v>
      </c>
      <c r="F55" t="s">
        <v>614</v>
      </c>
      <c r="G55" t="s">
        <v>615</v>
      </c>
      <c r="H55">
        <v>351</v>
      </c>
      <c r="I55">
        <v>0.37</v>
      </c>
      <c r="J55" t="str">
        <f t="shared" si="0"/>
        <v xml:space="preserve">3 </v>
      </c>
      <c r="K55" t="str">
        <f t="shared" si="1"/>
        <v>64</v>
      </c>
      <c r="L55" t="s">
        <v>616</v>
      </c>
    </row>
    <row r="56" spans="1:13" ht="12.75" customHeight="1">
      <c r="A56" t="s">
        <v>1071</v>
      </c>
      <c r="B56" t="s">
        <v>940</v>
      </c>
      <c r="C56" t="s">
        <v>1035</v>
      </c>
      <c r="D56" t="s">
        <v>613</v>
      </c>
      <c r="E56" t="s">
        <v>987</v>
      </c>
      <c r="F56" t="s">
        <v>617</v>
      </c>
      <c r="G56" t="s">
        <v>618</v>
      </c>
      <c r="H56">
        <v>350</v>
      </c>
      <c r="I56">
        <v>0.37</v>
      </c>
      <c r="J56" t="str">
        <f t="shared" si="0"/>
        <v xml:space="preserve">3 </v>
      </c>
      <c r="K56" t="str">
        <f t="shared" si="1"/>
        <v xml:space="preserve"> 7</v>
      </c>
      <c r="L56" t="s">
        <v>619</v>
      </c>
    </row>
    <row r="57" spans="1:13" ht="12.75" customHeight="1">
      <c r="A57" t="s">
        <v>1076</v>
      </c>
      <c r="B57" t="s">
        <v>940</v>
      </c>
      <c r="C57" t="s">
        <v>620</v>
      </c>
      <c r="D57" t="s">
        <v>613</v>
      </c>
      <c r="F57" t="s">
        <v>621</v>
      </c>
      <c r="G57" t="s">
        <v>622</v>
      </c>
      <c r="H57">
        <v>375</v>
      </c>
      <c r="I57">
        <v>0.48</v>
      </c>
      <c r="J57" t="str">
        <f t="shared" si="0"/>
        <v xml:space="preserve">3 </v>
      </c>
      <c r="K57" t="str">
        <f t="shared" si="1"/>
        <v>51</v>
      </c>
      <c r="L57" t="s">
        <v>623</v>
      </c>
    </row>
    <row r="58" spans="1:13" ht="12.75" customHeight="1">
      <c r="A58" t="s">
        <v>1076</v>
      </c>
      <c r="B58" t="s">
        <v>940</v>
      </c>
      <c r="C58" t="s">
        <v>620</v>
      </c>
      <c r="D58" s="9" t="s">
        <v>613</v>
      </c>
      <c r="E58" s="9"/>
      <c r="F58" t="s">
        <v>624</v>
      </c>
      <c r="G58" t="s">
        <v>625</v>
      </c>
      <c r="H58">
        <v>379</v>
      </c>
      <c r="I58">
        <v>0.45</v>
      </c>
      <c r="J58" t="str">
        <f t="shared" si="0"/>
        <v xml:space="preserve">3 </v>
      </c>
      <c r="K58" t="str">
        <f t="shared" si="1"/>
        <v>23</v>
      </c>
      <c r="L58" t="s">
        <v>626</v>
      </c>
    </row>
    <row r="59" spans="1:13" ht="12.75" customHeight="1">
      <c r="A59" t="s">
        <v>1075</v>
      </c>
      <c r="B59" t="s">
        <v>940</v>
      </c>
      <c r="C59" t="s">
        <v>627</v>
      </c>
      <c r="D59" t="s">
        <v>613</v>
      </c>
      <c r="F59" t="s">
        <v>628</v>
      </c>
      <c r="G59" t="s">
        <v>629</v>
      </c>
      <c r="H59">
        <v>371</v>
      </c>
      <c r="I59">
        <v>0.55000000000000004</v>
      </c>
      <c r="J59" t="str">
        <f t="shared" si="0"/>
        <v xml:space="preserve">3 </v>
      </c>
      <c r="K59" t="str">
        <f t="shared" si="1"/>
        <v>70</v>
      </c>
      <c r="L59" t="s">
        <v>612</v>
      </c>
    </row>
    <row r="60" spans="1:13">
      <c r="A60" t="s">
        <v>1075</v>
      </c>
      <c r="B60" t="s">
        <v>940</v>
      </c>
      <c r="C60" t="s">
        <v>627</v>
      </c>
      <c r="D60" t="s">
        <v>613</v>
      </c>
      <c r="E60" t="s">
        <v>1043</v>
      </c>
      <c r="F60" t="s">
        <v>1045</v>
      </c>
      <c r="I60">
        <v>0.53</v>
      </c>
      <c r="M60" t="s">
        <v>1038</v>
      </c>
    </row>
    <row r="61" spans="1:13">
      <c r="A61" t="s">
        <v>1079</v>
      </c>
      <c r="B61" t="s">
        <v>940</v>
      </c>
      <c r="C61" t="s">
        <v>630</v>
      </c>
      <c r="D61" t="s">
        <v>613</v>
      </c>
      <c r="E61" t="s">
        <v>1044</v>
      </c>
      <c r="F61" t="s">
        <v>631</v>
      </c>
      <c r="G61" t="s">
        <v>632</v>
      </c>
      <c r="H61">
        <v>372</v>
      </c>
      <c r="I61">
        <v>0.6</v>
      </c>
      <c r="J61" t="str">
        <f t="shared" si="0"/>
        <v xml:space="preserve">3 </v>
      </c>
      <c r="K61" t="str">
        <f t="shared" si="1"/>
        <v>47</v>
      </c>
      <c r="L61" t="s">
        <v>633</v>
      </c>
    </row>
    <row r="62" spans="1:13" ht="12.75" customHeight="1">
      <c r="A62" t="s">
        <v>1079</v>
      </c>
      <c r="B62" t="s">
        <v>940</v>
      </c>
      <c r="C62" t="s">
        <v>630</v>
      </c>
      <c r="D62" s="9" t="s">
        <v>613</v>
      </c>
      <c r="E62" s="9"/>
      <c r="F62" s="9" t="s">
        <v>822</v>
      </c>
      <c r="G62" s="9" t="s">
        <v>824</v>
      </c>
      <c r="H62">
        <v>701</v>
      </c>
      <c r="I62">
        <v>0.63</v>
      </c>
      <c r="J62" t="str">
        <f t="shared" si="0"/>
        <v xml:space="preserve">3 </v>
      </c>
      <c r="K62" t="str">
        <f t="shared" si="1"/>
        <v>21</v>
      </c>
      <c r="L62" s="9" t="s">
        <v>826</v>
      </c>
    </row>
    <row r="63" spans="1:13" ht="12.75" customHeight="1">
      <c r="A63" t="s">
        <v>1078</v>
      </c>
      <c r="B63" t="s">
        <v>940</v>
      </c>
      <c r="C63" t="s">
        <v>923</v>
      </c>
      <c r="D63" t="s">
        <v>634</v>
      </c>
      <c r="F63" s="9" t="s">
        <v>823</v>
      </c>
      <c r="G63" t="s">
        <v>825</v>
      </c>
      <c r="H63">
        <v>491</v>
      </c>
      <c r="I63">
        <v>0.64</v>
      </c>
      <c r="J63" t="str">
        <f t="shared" si="0"/>
        <v xml:space="preserve">3 </v>
      </c>
      <c r="K63" t="str">
        <f t="shared" si="1"/>
        <v>12</v>
      </c>
      <c r="L63" s="9" t="s">
        <v>827</v>
      </c>
      <c r="M63" s="9"/>
    </row>
    <row r="64" spans="1:13" ht="12.75" customHeight="1">
      <c r="A64" t="s">
        <v>1078</v>
      </c>
      <c r="B64" t="s">
        <v>940</v>
      </c>
      <c r="C64" t="s">
        <v>923</v>
      </c>
      <c r="D64" t="s">
        <v>634</v>
      </c>
      <c r="F64" t="s">
        <v>635</v>
      </c>
      <c r="G64" t="s">
        <v>636</v>
      </c>
      <c r="H64">
        <v>691</v>
      </c>
      <c r="I64">
        <v>0.46</v>
      </c>
      <c r="J64" t="str">
        <f t="shared" si="0"/>
        <v xml:space="preserve">3 </v>
      </c>
      <c r="K64" t="str">
        <f t="shared" si="1"/>
        <v>25</v>
      </c>
      <c r="L64" t="s">
        <v>637</v>
      </c>
    </row>
    <row r="65" spans="1:13" ht="12.75" customHeight="1">
      <c r="A65" t="s">
        <v>1078</v>
      </c>
      <c r="B65" t="s">
        <v>940</v>
      </c>
      <c r="C65" t="s">
        <v>923</v>
      </c>
      <c r="D65" t="s">
        <v>634</v>
      </c>
      <c r="F65" t="s">
        <v>638</v>
      </c>
      <c r="G65" t="s">
        <v>639</v>
      </c>
      <c r="H65">
        <v>693</v>
      </c>
      <c r="I65">
        <v>0.46</v>
      </c>
      <c r="J65" t="str">
        <f t="shared" si="0"/>
        <v xml:space="preserve">3 </v>
      </c>
      <c r="K65" t="str">
        <f t="shared" si="1"/>
        <v>50</v>
      </c>
      <c r="L65" t="s">
        <v>640</v>
      </c>
    </row>
    <row r="66" spans="1:13" ht="12.75" customHeight="1">
      <c r="A66" t="s">
        <v>1078</v>
      </c>
      <c r="B66" t="s">
        <v>940</v>
      </c>
      <c r="C66" t="s">
        <v>923</v>
      </c>
      <c r="D66" t="s">
        <v>634</v>
      </c>
      <c r="E66" t="s">
        <v>1040</v>
      </c>
      <c r="F66" t="s">
        <v>1037</v>
      </c>
      <c r="I66">
        <v>0.57999999999999996</v>
      </c>
      <c r="M66" t="s">
        <v>1038</v>
      </c>
    </row>
    <row r="67" spans="1:13" ht="12.75" customHeight="1">
      <c r="A67" t="s">
        <v>1078</v>
      </c>
      <c r="B67" t="s">
        <v>940</v>
      </c>
      <c r="C67" t="s">
        <v>923</v>
      </c>
      <c r="D67" t="s">
        <v>641</v>
      </c>
      <c r="F67" t="s">
        <v>642</v>
      </c>
      <c r="G67" t="s">
        <v>643</v>
      </c>
      <c r="H67">
        <v>361</v>
      </c>
      <c r="I67">
        <v>0.57999999999999996</v>
      </c>
      <c r="J67" t="str">
        <f t="shared" si="0"/>
        <v xml:space="preserve">3 </v>
      </c>
      <c r="K67" t="str">
        <f t="shared" si="1"/>
        <v>64</v>
      </c>
      <c r="L67" t="s">
        <v>616</v>
      </c>
    </row>
    <row r="68" spans="1:13" ht="12.75" customHeight="1">
      <c r="A68" t="s">
        <v>1078</v>
      </c>
      <c r="B68" t="s">
        <v>940</v>
      </c>
      <c r="C68" t="s">
        <v>923</v>
      </c>
      <c r="D68" t="s">
        <v>641</v>
      </c>
      <c r="F68" s="9" t="s">
        <v>759</v>
      </c>
      <c r="G68" t="s">
        <v>644</v>
      </c>
      <c r="H68">
        <v>711</v>
      </c>
      <c r="I68">
        <v>0.5</v>
      </c>
      <c r="J68" t="str">
        <f t="shared" si="0"/>
        <v xml:space="preserve">4 </v>
      </c>
      <c r="K68" t="str">
        <f t="shared" si="1"/>
        <v>35</v>
      </c>
      <c r="L68" t="s">
        <v>645</v>
      </c>
    </row>
    <row r="69" spans="1:13" ht="12.75" customHeight="1">
      <c r="A69" t="s">
        <v>1078</v>
      </c>
      <c r="B69" t="s">
        <v>940</v>
      </c>
      <c r="C69" t="s">
        <v>923</v>
      </c>
      <c r="D69" t="s">
        <v>641</v>
      </c>
      <c r="F69" s="9" t="s">
        <v>760</v>
      </c>
      <c r="G69" s="9" t="s">
        <v>761</v>
      </c>
      <c r="H69">
        <v>981</v>
      </c>
      <c r="I69">
        <v>0.51</v>
      </c>
      <c r="J69" t="str">
        <f t="shared" si="0"/>
        <v xml:space="preserve">8 </v>
      </c>
      <c r="K69" t="str">
        <f t="shared" si="1"/>
        <v>61</v>
      </c>
      <c r="L69" t="s">
        <v>646</v>
      </c>
    </row>
    <row r="70" spans="1:13" ht="12.75" customHeight="1">
      <c r="A70" t="s">
        <v>1078</v>
      </c>
      <c r="B70" t="s">
        <v>940</v>
      </c>
      <c r="C70" t="s">
        <v>923</v>
      </c>
      <c r="D70" t="s">
        <v>647</v>
      </c>
      <c r="F70" t="s">
        <v>648</v>
      </c>
      <c r="G70" t="s">
        <v>649</v>
      </c>
      <c r="H70">
        <v>931</v>
      </c>
      <c r="I70">
        <v>0.42</v>
      </c>
      <c r="J70" t="str">
        <f t="shared" si="0"/>
        <v xml:space="preserve">3 </v>
      </c>
      <c r="K70" t="str">
        <f t="shared" si="1"/>
        <v>15</v>
      </c>
      <c r="L70" t="s">
        <v>650</v>
      </c>
    </row>
    <row r="71" spans="1:13" ht="12.75" customHeight="1">
      <c r="A71" t="s">
        <v>1078</v>
      </c>
      <c r="B71" t="s">
        <v>940</v>
      </c>
      <c r="C71" t="s">
        <v>923</v>
      </c>
      <c r="D71" t="s">
        <v>651</v>
      </c>
      <c r="F71" t="s">
        <v>652</v>
      </c>
      <c r="G71" t="s">
        <v>653</v>
      </c>
      <c r="H71">
        <v>731</v>
      </c>
      <c r="I71">
        <v>0.46</v>
      </c>
      <c r="J71" t="str">
        <f t="shared" si="0"/>
        <v xml:space="preserve">3 </v>
      </c>
      <c r="K71" t="str">
        <f t="shared" si="1"/>
        <v>50</v>
      </c>
      <c r="L71" t="s">
        <v>640</v>
      </c>
    </row>
    <row r="72" spans="1:13" ht="12.75" customHeight="1">
      <c r="A72" t="s">
        <v>1078</v>
      </c>
      <c r="B72" t="s">
        <v>940</v>
      </c>
      <c r="C72" t="s">
        <v>923</v>
      </c>
      <c r="D72" t="s">
        <v>654</v>
      </c>
      <c r="F72" t="s">
        <v>655</v>
      </c>
      <c r="G72" t="s">
        <v>656</v>
      </c>
      <c r="H72">
        <v>356</v>
      </c>
      <c r="I72">
        <v>0.66</v>
      </c>
      <c r="J72" t="str">
        <f t="shared" ref="J72:J137" si="2">LEFT(L72, FIND("–", L72)-1)</f>
        <v xml:space="preserve">3 </v>
      </c>
      <c r="K72" t="str">
        <f t="shared" ref="K72:K137" si="3">RIGHT(L72, FIND("–", L72)-1)</f>
        <v>25</v>
      </c>
      <c r="L72" t="s">
        <v>637</v>
      </c>
    </row>
    <row r="73" spans="1:13" ht="12.75" customHeight="1">
      <c r="A73" t="s">
        <v>1078</v>
      </c>
      <c r="B73" t="s">
        <v>940</v>
      </c>
      <c r="C73" t="s">
        <v>923</v>
      </c>
      <c r="D73" t="s">
        <v>654</v>
      </c>
      <c r="F73" t="s">
        <v>657</v>
      </c>
      <c r="G73" t="s">
        <v>658</v>
      </c>
      <c r="H73">
        <v>761</v>
      </c>
      <c r="I73">
        <v>0.47</v>
      </c>
      <c r="J73" t="str">
        <f t="shared" si="2"/>
        <v xml:space="preserve">3 </v>
      </c>
      <c r="K73" t="str">
        <f t="shared" si="3"/>
        <v>42</v>
      </c>
      <c r="L73" t="s">
        <v>659</v>
      </c>
    </row>
    <row r="74" spans="1:13" ht="12.75" customHeight="1">
      <c r="A74" t="s">
        <v>1078</v>
      </c>
      <c r="B74" t="s">
        <v>940</v>
      </c>
      <c r="C74" t="s">
        <v>923</v>
      </c>
      <c r="D74" t="s">
        <v>654</v>
      </c>
      <c r="F74" t="s">
        <v>660</v>
      </c>
      <c r="G74" t="s">
        <v>661</v>
      </c>
      <c r="H74">
        <v>762</v>
      </c>
      <c r="I74">
        <v>0.47</v>
      </c>
      <c r="J74" t="str">
        <f t="shared" si="2"/>
        <v xml:space="preserve">3 </v>
      </c>
      <c r="K74" t="str">
        <f t="shared" si="3"/>
        <v>50</v>
      </c>
      <c r="L74" t="s">
        <v>640</v>
      </c>
    </row>
    <row r="75" spans="1:13" ht="12.75" customHeight="1">
      <c r="A75" t="s">
        <v>1078</v>
      </c>
      <c r="B75" t="s">
        <v>940</v>
      </c>
      <c r="C75" t="s">
        <v>923</v>
      </c>
      <c r="D75" t="s">
        <v>654</v>
      </c>
      <c r="F75" t="s">
        <v>662</v>
      </c>
      <c r="G75" t="s">
        <v>663</v>
      </c>
      <c r="H75">
        <v>763</v>
      </c>
      <c r="I75">
        <v>0.47</v>
      </c>
      <c r="J75" t="str">
        <f t="shared" si="2"/>
        <v xml:space="preserve">3 </v>
      </c>
      <c r="K75" t="str">
        <f t="shared" si="3"/>
        <v>15</v>
      </c>
      <c r="L75" t="s">
        <v>650</v>
      </c>
    </row>
    <row r="76" spans="1:13" ht="12.75" customHeight="1">
      <c r="A76" t="s">
        <v>1078</v>
      </c>
      <c r="B76" t="s">
        <v>940</v>
      </c>
      <c r="C76" t="s">
        <v>923</v>
      </c>
      <c r="D76" t="s">
        <v>654</v>
      </c>
      <c r="F76" t="s">
        <v>664</v>
      </c>
      <c r="G76" t="s">
        <v>665</v>
      </c>
      <c r="H76">
        <v>935</v>
      </c>
      <c r="I76">
        <v>0.6</v>
      </c>
      <c r="J76" t="str">
        <f t="shared" si="2"/>
        <v xml:space="preserve">7 </v>
      </c>
      <c r="K76" t="str">
        <f t="shared" si="3"/>
        <v>26</v>
      </c>
      <c r="L76" t="s">
        <v>666</v>
      </c>
    </row>
    <row r="77" spans="1:13" ht="12.75" customHeight="1">
      <c r="A77" t="s">
        <v>1078</v>
      </c>
      <c r="B77" t="s">
        <v>940</v>
      </c>
      <c r="C77" t="s">
        <v>923</v>
      </c>
      <c r="D77" t="s">
        <v>667</v>
      </c>
      <c r="F77" t="s">
        <v>668</v>
      </c>
      <c r="G77" t="s">
        <v>669</v>
      </c>
      <c r="H77">
        <v>972</v>
      </c>
      <c r="I77">
        <v>0.46</v>
      </c>
      <c r="J77" t="str">
        <f t="shared" si="2"/>
        <v xml:space="preserve">3 </v>
      </c>
      <c r="K77" t="str">
        <f t="shared" si="3"/>
        <v>55</v>
      </c>
      <c r="L77" t="s">
        <v>670</v>
      </c>
    </row>
    <row r="78" spans="1:13" ht="12.75" customHeight="1">
      <c r="A78" t="s">
        <v>1078</v>
      </c>
      <c r="B78" t="s">
        <v>940</v>
      </c>
      <c r="C78" t="s">
        <v>923</v>
      </c>
      <c r="D78" t="s">
        <v>667</v>
      </c>
      <c r="F78" t="s">
        <v>671</v>
      </c>
      <c r="G78" t="s">
        <v>669</v>
      </c>
      <c r="H78">
        <v>970</v>
      </c>
      <c r="I78">
        <v>0.54</v>
      </c>
      <c r="J78" t="str">
        <f t="shared" si="2"/>
        <v xml:space="preserve">3 </v>
      </c>
      <c r="K78" t="str">
        <f t="shared" si="3"/>
        <v>27</v>
      </c>
      <c r="L78" t="s">
        <v>672</v>
      </c>
    </row>
    <row r="79" spans="1:13" ht="12.75" customHeight="1">
      <c r="A79" t="s">
        <v>1078</v>
      </c>
      <c r="B79" t="s">
        <v>940</v>
      </c>
      <c r="C79" t="s">
        <v>923</v>
      </c>
      <c r="D79" t="s">
        <v>667</v>
      </c>
      <c r="E79" t="s">
        <v>1118</v>
      </c>
      <c r="F79" t="s">
        <v>1119</v>
      </c>
      <c r="M79" t="s">
        <v>1120</v>
      </c>
    </row>
    <row r="80" spans="1:13" ht="12.75" customHeight="1">
      <c r="A80" t="s">
        <v>1077</v>
      </c>
      <c r="B80" t="s">
        <v>940</v>
      </c>
      <c r="C80" t="s">
        <v>924</v>
      </c>
      <c r="D80" t="s">
        <v>679</v>
      </c>
      <c r="F80" t="s">
        <v>673</v>
      </c>
      <c r="G80" t="s">
        <v>674</v>
      </c>
      <c r="H80">
        <v>404</v>
      </c>
      <c r="I80">
        <v>0.6</v>
      </c>
      <c r="J80" t="str">
        <f t="shared" si="2"/>
        <v>22</v>
      </c>
      <c r="K80" t="str">
        <f t="shared" si="3"/>
        <v>33</v>
      </c>
      <c r="L80" t="s">
        <v>675</v>
      </c>
    </row>
    <row r="81" spans="1:12" ht="12.75" customHeight="1">
      <c r="A81" t="s">
        <v>1077</v>
      </c>
      <c r="B81" t="s">
        <v>940</v>
      </c>
      <c r="C81" t="s">
        <v>924</v>
      </c>
      <c r="D81" t="s">
        <v>679</v>
      </c>
      <c r="F81" t="s">
        <v>676</v>
      </c>
      <c r="G81" t="s">
        <v>677</v>
      </c>
      <c r="H81">
        <v>407</v>
      </c>
      <c r="I81">
        <v>0.64</v>
      </c>
      <c r="J81" t="str">
        <f t="shared" si="2"/>
        <v xml:space="preserve">5 </v>
      </c>
      <c r="K81" t="str">
        <f t="shared" si="3"/>
        <v>43</v>
      </c>
      <c r="L81" t="s">
        <v>678</v>
      </c>
    </row>
    <row r="82" spans="1:12" ht="12.75" customHeight="1">
      <c r="A82" t="s">
        <v>1077</v>
      </c>
      <c r="B82" t="s">
        <v>940</v>
      </c>
      <c r="C82" t="s">
        <v>924</v>
      </c>
      <c r="D82" t="s">
        <v>679</v>
      </c>
      <c r="F82" t="s">
        <v>680</v>
      </c>
      <c r="G82" t="s">
        <v>681</v>
      </c>
      <c r="H82">
        <v>400</v>
      </c>
      <c r="I82">
        <v>0.62</v>
      </c>
      <c r="J82" t="str">
        <f t="shared" si="2"/>
        <v xml:space="preserve">3 </v>
      </c>
      <c r="K82" t="str">
        <f t="shared" si="3"/>
        <v>70</v>
      </c>
      <c r="L82" t="s">
        <v>612</v>
      </c>
    </row>
    <row r="83" spans="1:12" ht="12.75" customHeight="1">
      <c r="A83" t="s">
        <v>1087</v>
      </c>
      <c r="B83" t="s">
        <v>940</v>
      </c>
      <c r="C83" t="s">
        <v>925</v>
      </c>
      <c r="D83" t="s">
        <v>791</v>
      </c>
      <c r="F83" t="s">
        <v>682</v>
      </c>
      <c r="G83" t="s">
        <v>683</v>
      </c>
      <c r="H83">
        <v>901</v>
      </c>
      <c r="I83">
        <v>0.66</v>
      </c>
      <c r="J83" t="str">
        <f t="shared" si="2"/>
        <v xml:space="preserve">4 </v>
      </c>
      <c r="K83" t="str">
        <f t="shared" si="3"/>
        <v>42</v>
      </c>
      <c r="L83" t="s">
        <v>684</v>
      </c>
    </row>
    <row r="84" spans="1:12" ht="12.75" customHeight="1">
      <c r="A84" t="s">
        <v>1091</v>
      </c>
      <c r="B84" t="s">
        <v>940</v>
      </c>
      <c r="C84" t="s">
        <v>685</v>
      </c>
      <c r="D84" t="s">
        <v>686</v>
      </c>
      <c r="F84" t="s">
        <v>687</v>
      </c>
      <c r="G84" t="s">
        <v>688</v>
      </c>
      <c r="H84">
        <v>421</v>
      </c>
      <c r="I84">
        <v>0.4</v>
      </c>
      <c r="J84" t="str">
        <f t="shared" si="2"/>
        <v xml:space="preserve">3 </v>
      </c>
      <c r="K84" t="str">
        <f t="shared" si="3"/>
        <v>32</v>
      </c>
      <c r="L84" t="s">
        <v>689</v>
      </c>
    </row>
    <row r="85" spans="1:12" ht="12.75" customHeight="1">
      <c r="A85" t="s">
        <v>1091</v>
      </c>
      <c r="B85" t="s">
        <v>940</v>
      </c>
      <c r="C85" t="s">
        <v>685</v>
      </c>
      <c r="D85" t="s">
        <v>686</v>
      </c>
      <c r="F85" t="s">
        <v>690</v>
      </c>
      <c r="G85" t="s">
        <v>691</v>
      </c>
      <c r="H85">
        <v>531</v>
      </c>
      <c r="I85">
        <v>0.56000000000000005</v>
      </c>
      <c r="J85" t="str">
        <f t="shared" si="2"/>
        <v xml:space="preserve">3 </v>
      </c>
      <c r="K85" t="str">
        <f t="shared" si="3"/>
        <v>66</v>
      </c>
      <c r="L85" t="s">
        <v>602</v>
      </c>
    </row>
    <row r="86" spans="1:12">
      <c r="A86" t="s">
        <v>1091</v>
      </c>
      <c r="B86" t="s">
        <v>940</v>
      </c>
      <c r="C86" t="s">
        <v>685</v>
      </c>
      <c r="D86" t="s">
        <v>686</v>
      </c>
      <c r="F86" t="s">
        <v>692</v>
      </c>
      <c r="G86" t="s">
        <v>693</v>
      </c>
      <c r="H86">
        <v>802</v>
      </c>
      <c r="I86">
        <v>0.6</v>
      </c>
      <c r="J86" t="str">
        <f t="shared" si="2"/>
        <v xml:space="preserve">3 </v>
      </c>
      <c r="K86" t="str">
        <f t="shared" si="3"/>
        <v>74</v>
      </c>
      <c r="L86" t="s">
        <v>694</v>
      </c>
    </row>
    <row r="87" spans="1:12">
      <c r="A87" t="s">
        <v>1091</v>
      </c>
      <c r="B87" t="s">
        <v>940</v>
      </c>
      <c r="C87" t="s">
        <v>685</v>
      </c>
      <c r="D87" t="s">
        <v>686</v>
      </c>
      <c r="F87" t="s">
        <v>695</v>
      </c>
      <c r="G87" t="s">
        <v>696</v>
      </c>
      <c r="H87">
        <v>806</v>
      </c>
      <c r="I87">
        <v>0.6</v>
      </c>
      <c r="J87" t="str">
        <f t="shared" si="2"/>
        <v xml:space="preserve">3 </v>
      </c>
      <c r="K87" t="str">
        <f t="shared" si="3"/>
        <v>56</v>
      </c>
      <c r="L87" t="s">
        <v>697</v>
      </c>
    </row>
    <row r="88" spans="1:12">
      <c r="A88" t="s">
        <v>1091</v>
      </c>
      <c r="B88" t="s">
        <v>940</v>
      </c>
      <c r="C88" t="s">
        <v>685</v>
      </c>
      <c r="D88" t="s">
        <v>686</v>
      </c>
      <c r="F88" t="s">
        <v>698</v>
      </c>
      <c r="G88" t="s">
        <v>699</v>
      </c>
      <c r="H88">
        <v>809</v>
      </c>
      <c r="I88">
        <v>0.59</v>
      </c>
      <c r="J88" t="str">
        <f t="shared" si="2"/>
        <v xml:space="preserve">3 </v>
      </c>
      <c r="K88" t="str">
        <f t="shared" si="3"/>
        <v>50</v>
      </c>
      <c r="L88" t="s">
        <v>640</v>
      </c>
    </row>
    <row r="89" spans="1:12">
      <c r="A89" t="s">
        <v>1091</v>
      </c>
      <c r="B89" t="s">
        <v>940</v>
      </c>
      <c r="C89" t="s">
        <v>685</v>
      </c>
      <c r="D89" t="s">
        <v>686</v>
      </c>
      <c r="F89" t="s">
        <v>700</v>
      </c>
      <c r="G89" t="s">
        <v>701</v>
      </c>
      <c r="H89">
        <v>812</v>
      </c>
      <c r="I89">
        <v>0.52</v>
      </c>
      <c r="J89" t="str">
        <f t="shared" si="2"/>
        <v xml:space="preserve">3 </v>
      </c>
      <c r="K89" t="str">
        <f t="shared" si="3"/>
        <v>56</v>
      </c>
      <c r="L89" t="s">
        <v>697</v>
      </c>
    </row>
    <row r="90" spans="1:12">
      <c r="A90" t="s">
        <v>1091</v>
      </c>
      <c r="B90" t="s">
        <v>940</v>
      </c>
      <c r="C90" t="s">
        <v>685</v>
      </c>
      <c r="D90" t="s">
        <v>686</v>
      </c>
      <c r="F90" t="s">
        <v>702</v>
      </c>
      <c r="G90" t="s">
        <v>703</v>
      </c>
      <c r="H90">
        <v>823</v>
      </c>
      <c r="I90">
        <v>0.57999999999999996</v>
      </c>
      <c r="J90" t="str">
        <f t="shared" si="2"/>
        <v xml:space="preserve">6 </v>
      </c>
      <c r="K90" t="str">
        <f t="shared" si="3"/>
        <v>25</v>
      </c>
      <c r="L90" t="s">
        <v>704</v>
      </c>
    </row>
    <row r="91" spans="1:12">
      <c r="A91" t="s">
        <v>1091</v>
      </c>
      <c r="B91" t="s">
        <v>940</v>
      </c>
      <c r="C91" t="s">
        <v>685</v>
      </c>
      <c r="D91" t="s">
        <v>686</v>
      </c>
      <c r="F91" t="s">
        <v>705</v>
      </c>
      <c r="G91" t="s">
        <v>706</v>
      </c>
      <c r="H91">
        <v>827</v>
      </c>
      <c r="I91">
        <v>0.56000000000000005</v>
      </c>
      <c r="J91" t="str">
        <f t="shared" si="2"/>
        <v xml:space="preserve">3 </v>
      </c>
      <c r="K91" t="str">
        <f t="shared" si="3"/>
        <v>51</v>
      </c>
      <c r="L91" t="s">
        <v>623</v>
      </c>
    </row>
    <row r="92" spans="1:12">
      <c r="A92" t="s">
        <v>1091</v>
      </c>
      <c r="B92" t="s">
        <v>940</v>
      </c>
      <c r="C92" t="s">
        <v>685</v>
      </c>
      <c r="D92" t="s">
        <v>686</v>
      </c>
      <c r="F92" t="s">
        <v>707</v>
      </c>
      <c r="G92" t="s">
        <v>708</v>
      </c>
      <c r="H92">
        <v>832</v>
      </c>
      <c r="I92">
        <v>0.56999999999999995</v>
      </c>
      <c r="J92" t="str">
        <f t="shared" si="2"/>
        <v xml:space="preserve">3 </v>
      </c>
      <c r="K92" t="str">
        <f t="shared" si="3"/>
        <v>58</v>
      </c>
      <c r="L92" t="s">
        <v>709</v>
      </c>
    </row>
    <row r="93" spans="1:12">
      <c r="A93" t="s">
        <v>1091</v>
      </c>
      <c r="B93" t="s">
        <v>940</v>
      </c>
      <c r="C93" t="s">
        <v>685</v>
      </c>
      <c r="D93" t="s">
        <v>686</v>
      </c>
      <c r="F93" t="s">
        <v>710</v>
      </c>
      <c r="G93" t="s">
        <v>711</v>
      </c>
      <c r="H93">
        <v>833</v>
      </c>
      <c r="I93">
        <v>0.56000000000000005</v>
      </c>
      <c r="J93" t="str">
        <f t="shared" si="2"/>
        <v xml:space="preserve">3 </v>
      </c>
      <c r="K93" t="str">
        <f t="shared" si="3"/>
        <v>73</v>
      </c>
      <c r="L93" t="s">
        <v>712</v>
      </c>
    </row>
    <row r="94" spans="1:12">
      <c r="A94" t="s">
        <v>1091</v>
      </c>
      <c r="B94" t="s">
        <v>940</v>
      </c>
      <c r="C94" t="s">
        <v>685</v>
      </c>
      <c r="D94" t="s">
        <v>686</v>
      </c>
      <c r="F94" t="s">
        <v>713</v>
      </c>
      <c r="G94" t="s">
        <v>714</v>
      </c>
      <c r="H94">
        <v>800</v>
      </c>
      <c r="I94">
        <v>0.59</v>
      </c>
      <c r="J94" t="str">
        <f t="shared" si="2"/>
        <v xml:space="preserve">3 </v>
      </c>
      <c r="K94" t="str">
        <f t="shared" si="3"/>
        <v>73</v>
      </c>
      <c r="L94" t="s">
        <v>712</v>
      </c>
    </row>
    <row r="95" spans="1:12">
      <c r="A95" t="s">
        <v>1091</v>
      </c>
      <c r="B95" t="s">
        <v>940</v>
      </c>
      <c r="C95" t="s">
        <v>685</v>
      </c>
      <c r="D95" t="s">
        <v>686</v>
      </c>
      <c r="F95" t="s">
        <v>715</v>
      </c>
      <c r="G95" t="s">
        <v>716</v>
      </c>
      <c r="H95">
        <v>835</v>
      </c>
      <c r="I95">
        <v>0.6</v>
      </c>
      <c r="J95" t="str">
        <f t="shared" si="2"/>
        <v xml:space="preserve">3 </v>
      </c>
      <c r="K95" t="str">
        <f t="shared" si="3"/>
        <v>53</v>
      </c>
      <c r="L95" t="s">
        <v>717</v>
      </c>
    </row>
    <row r="96" spans="1:12">
      <c r="A96" t="s">
        <v>1091</v>
      </c>
      <c r="B96" t="s">
        <v>940</v>
      </c>
      <c r="C96" t="s">
        <v>685</v>
      </c>
      <c r="D96" t="s">
        <v>686</v>
      </c>
      <c r="F96" t="s">
        <v>718</v>
      </c>
      <c r="G96" t="s">
        <v>719</v>
      </c>
      <c r="H96">
        <v>837</v>
      </c>
      <c r="I96">
        <v>0.56000000000000005</v>
      </c>
      <c r="J96" t="str">
        <f t="shared" si="2"/>
        <v xml:space="preserve">3 </v>
      </c>
      <c r="K96" t="str">
        <f t="shared" si="3"/>
        <v>89</v>
      </c>
      <c r="L96" t="s">
        <v>720</v>
      </c>
    </row>
    <row r="97" spans="1:12">
      <c r="A97" t="s">
        <v>1092</v>
      </c>
      <c r="B97" t="s">
        <v>940</v>
      </c>
      <c r="C97" t="s">
        <v>721</v>
      </c>
      <c r="D97" t="s">
        <v>686</v>
      </c>
      <c r="F97" t="s">
        <v>941</v>
      </c>
      <c r="G97" t="s">
        <v>722</v>
      </c>
      <c r="H97">
        <v>431</v>
      </c>
      <c r="I97">
        <v>0.42</v>
      </c>
      <c r="J97" t="str">
        <f t="shared" si="2"/>
        <v xml:space="preserve">3 </v>
      </c>
      <c r="K97" t="str">
        <f t="shared" si="3"/>
        <v>61</v>
      </c>
      <c r="L97" t="s">
        <v>723</v>
      </c>
    </row>
    <row r="98" spans="1:12">
      <c r="A98" t="s">
        <v>1092</v>
      </c>
      <c r="B98" t="s">
        <v>940</v>
      </c>
      <c r="C98" t="s">
        <v>721</v>
      </c>
      <c r="D98" t="s">
        <v>686</v>
      </c>
      <c r="F98" t="s">
        <v>942</v>
      </c>
      <c r="G98" t="s">
        <v>724</v>
      </c>
      <c r="H98">
        <v>631</v>
      </c>
      <c r="I98">
        <v>0.57999999999999996</v>
      </c>
      <c r="J98" t="str">
        <f t="shared" si="2"/>
        <v xml:space="preserve">3 </v>
      </c>
      <c r="K98" t="str">
        <f t="shared" si="3"/>
        <v>66</v>
      </c>
      <c r="L98" t="s">
        <v>602</v>
      </c>
    </row>
    <row r="99" spans="1:12">
      <c r="A99" t="s">
        <v>1092</v>
      </c>
      <c r="B99" t="s">
        <v>940</v>
      </c>
      <c r="C99" t="s">
        <v>721</v>
      </c>
      <c r="D99" t="s">
        <v>686</v>
      </c>
      <c r="F99" t="s">
        <v>725</v>
      </c>
      <c r="G99" t="s">
        <v>726</v>
      </c>
      <c r="H99">
        <v>807</v>
      </c>
      <c r="I99">
        <v>0.59</v>
      </c>
      <c r="J99" t="str">
        <f t="shared" si="2"/>
        <v>12</v>
      </c>
      <c r="K99" t="str">
        <f t="shared" si="3"/>
        <v>42</v>
      </c>
      <c r="L99" t="s">
        <v>727</v>
      </c>
    </row>
    <row r="100" spans="1:12">
      <c r="A100" t="s">
        <v>1092</v>
      </c>
      <c r="B100" t="s">
        <v>940</v>
      </c>
      <c r="C100" t="s">
        <v>721</v>
      </c>
      <c r="D100" t="s">
        <v>686</v>
      </c>
      <c r="F100" t="s">
        <v>728</v>
      </c>
      <c r="G100" t="s">
        <v>729</v>
      </c>
      <c r="H100">
        <v>820</v>
      </c>
      <c r="I100">
        <v>0.56000000000000005</v>
      </c>
      <c r="J100" t="str">
        <f t="shared" si="2"/>
        <v xml:space="preserve">3 </v>
      </c>
      <c r="K100" t="str">
        <f t="shared" si="3"/>
        <v>44</v>
      </c>
      <c r="L100" t="s">
        <v>730</v>
      </c>
    </row>
    <row r="101" spans="1:12">
      <c r="A101" t="s">
        <v>1092</v>
      </c>
      <c r="B101" t="s">
        <v>940</v>
      </c>
      <c r="C101" t="s">
        <v>721</v>
      </c>
      <c r="D101" t="s">
        <v>686</v>
      </c>
      <c r="F101" t="s">
        <v>731</v>
      </c>
      <c r="G101" t="s">
        <v>732</v>
      </c>
      <c r="H101">
        <v>841</v>
      </c>
      <c r="I101">
        <v>0.59</v>
      </c>
      <c r="J101" t="str">
        <f t="shared" si="2"/>
        <v xml:space="preserve">3 </v>
      </c>
      <c r="K101" t="str">
        <f t="shared" si="3"/>
        <v xml:space="preserve"> 3</v>
      </c>
      <c r="L101" t="s">
        <v>733</v>
      </c>
    </row>
    <row r="102" spans="1:12">
      <c r="A102" t="s">
        <v>1080</v>
      </c>
      <c r="B102" t="s">
        <v>940</v>
      </c>
      <c r="C102" t="s">
        <v>734</v>
      </c>
      <c r="D102" t="s">
        <v>734</v>
      </c>
      <c r="F102" t="s">
        <v>976</v>
      </c>
      <c r="G102" t="s">
        <v>735</v>
      </c>
      <c r="H102">
        <v>611</v>
      </c>
      <c r="I102">
        <v>0.46</v>
      </c>
      <c r="J102" t="str">
        <f t="shared" si="2"/>
        <v xml:space="preserve">3 </v>
      </c>
      <c r="K102" t="str">
        <f t="shared" si="3"/>
        <v>53</v>
      </c>
      <c r="L102" t="s">
        <v>717</v>
      </c>
    </row>
    <row r="103" spans="1:12">
      <c r="A103" t="s">
        <v>1095</v>
      </c>
      <c r="B103" t="s">
        <v>940</v>
      </c>
      <c r="C103" t="s">
        <v>977</v>
      </c>
      <c r="D103" t="s">
        <v>736</v>
      </c>
      <c r="F103" t="s">
        <v>975</v>
      </c>
      <c r="G103" t="s">
        <v>737</v>
      </c>
      <c r="H103">
        <v>332</v>
      </c>
      <c r="I103">
        <v>0.33</v>
      </c>
      <c r="J103" t="str">
        <f t="shared" si="2"/>
        <v xml:space="preserve">8 </v>
      </c>
      <c r="K103" t="str">
        <f t="shared" si="3"/>
        <v>56</v>
      </c>
      <c r="L103" t="s">
        <v>738</v>
      </c>
    </row>
    <row r="104" spans="1:12">
      <c r="A104" t="s">
        <v>1095</v>
      </c>
      <c r="B104" t="s">
        <v>940</v>
      </c>
      <c r="C104" t="s">
        <v>977</v>
      </c>
      <c r="D104" t="s">
        <v>739</v>
      </c>
      <c r="F104" t="s">
        <v>740</v>
      </c>
      <c r="G104" t="s">
        <v>741</v>
      </c>
      <c r="H104">
        <v>951</v>
      </c>
      <c r="I104">
        <v>0.32</v>
      </c>
      <c r="J104" t="str">
        <f t="shared" si="2"/>
        <v xml:space="preserve">3 </v>
      </c>
      <c r="K104" t="str">
        <f t="shared" si="3"/>
        <v>55</v>
      </c>
      <c r="L104" t="s">
        <v>670</v>
      </c>
    </row>
    <row r="105" spans="1:12">
      <c r="A105" t="s">
        <v>1095</v>
      </c>
      <c r="B105" t="s">
        <v>940</v>
      </c>
      <c r="C105" t="s">
        <v>977</v>
      </c>
      <c r="D105" t="s">
        <v>739</v>
      </c>
      <c r="F105" t="s">
        <v>951</v>
      </c>
      <c r="G105" t="s">
        <v>970</v>
      </c>
      <c r="H105">
        <v>952</v>
      </c>
      <c r="I105">
        <v>0.32</v>
      </c>
      <c r="J105" t="str">
        <f t="shared" si="2"/>
        <v xml:space="preserve">8 </v>
      </c>
      <c r="K105" t="str">
        <f t="shared" si="3"/>
        <v>33</v>
      </c>
      <c r="L105" t="s">
        <v>972</v>
      </c>
    </row>
    <row r="106" spans="1:12">
      <c r="A106" t="s">
        <v>1096</v>
      </c>
      <c r="B106" t="s">
        <v>940</v>
      </c>
      <c r="C106" t="s">
        <v>742</v>
      </c>
      <c r="D106" t="s">
        <v>742</v>
      </c>
      <c r="F106" t="s">
        <v>952</v>
      </c>
      <c r="G106" t="s">
        <v>971</v>
      </c>
      <c r="H106">
        <v>621</v>
      </c>
      <c r="I106">
        <v>0.4</v>
      </c>
      <c r="J106" t="str">
        <f t="shared" si="2"/>
        <v xml:space="preserve">3 </v>
      </c>
      <c r="K106" t="str">
        <f t="shared" si="3"/>
        <v>65</v>
      </c>
      <c r="L106" s="1" t="s">
        <v>973</v>
      </c>
    </row>
    <row r="107" spans="1:12">
      <c r="A107" t="s">
        <v>1096</v>
      </c>
      <c r="B107" t="s">
        <v>940</v>
      </c>
      <c r="C107" t="s">
        <v>742</v>
      </c>
      <c r="D107" t="s">
        <v>742</v>
      </c>
      <c r="F107" t="s">
        <v>743</v>
      </c>
      <c r="G107" t="s">
        <v>744</v>
      </c>
      <c r="H107">
        <v>655</v>
      </c>
      <c r="I107">
        <v>0.4</v>
      </c>
      <c r="J107" t="str">
        <f t="shared" si="2"/>
        <v xml:space="preserve">5 </v>
      </c>
      <c r="K107" t="str">
        <f t="shared" si="3"/>
        <v>13</v>
      </c>
      <c r="L107" t="s">
        <v>745</v>
      </c>
    </row>
    <row r="108" spans="1:12">
      <c r="A108" t="s">
        <v>1096</v>
      </c>
      <c r="B108" t="s">
        <v>940</v>
      </c>
      <c r="C108" t="s">
        <v>742</v>
      </c>
      <c r="D108" t="s">
        <v>742</v>
      </c>
      <c r="F108" t="s">
        <v>746</v>
      </c>
      <c r="G108" t="s">
        <v>747</v>
      </c>
      <c r="H108">
        <v>653</v>
      </c>
      <c r="I108">
        <v>0.42</v>
      </c>
      <c r="J108" t="str">
        <f t="shared" si="2"/>
        <v xml:space="preserve">3 </v>
      </c>
      <c r="K108" t="str">
        <f t="shared" si="3"/>
        <v>19</v>
      </c>
      <c r="L108" t="s">
        <v>748</v>
      </c>
    </row>
    <row r="109" spans="1:12">
      <c r="A109" t="s">
        <v>1097</v>
      </c>
      <c r="B109" t="s">
        <v>940</v>
      </c>
      <c r="C109" t="s">
        <v>1056</v>
      </c>
      <c r="D109" t="s">
        <v>749</v>
      </c>
      <c r="F109" t="s">
        <v>750</v>
      </c>
      <c r="G109" t="s">
        <v>751</v>
      </c>
      <c r="H109">
        <v>543</v>
      </c>
      <c r="I109">
        <v>0.45</v>
      </c>
      <c r="J109" t="str">
        <f t="shared" si="2"/>
        <v xml:space="preserve">3 </v>
      </c>
      <c r="K109" t="str">
        <f t="shared" si="3"/>
        <v>43</v>
      </c>
      <c r="L109" t="s">
        <v>752</v>
      </c>
    </row>
    <row r="110" spans="1:12">
      <c r="A110" t="s">
        <v>1097</v>
      </c>
      <c r="B110" t="s">
        <v>940</v>
      </c>
      <c r="C110" t="s">
        <v>1056</v>
      </c>
      <c r="D110" t="s">
        <v>749</v>
      </c>
      <c r="F110" t="s">
        <v>753</v>
      </c>
      <c r="G110" t="s">
        <v>754</v>
      </c>
      <c r="H110">
        <v>544</v>
      </c>
      <c r="I110">
        <v>0.53</v>
      </c>
      <c r="J110" t="str">
        <f t="shared" si="2"/>
        <v xml:space="preserve">3 </v>
      </c>
      <c r="K110" t="str">
        <f t="shared" si="3"/>
        <v>42</v>
      </c>
      <c r="L110" t="s">
        <v>659</v>
      </c>
    </row>
    <row r="111" spans="1:12">
      <c r="A111" t="s">
        <v>1097</v>
      </c>
      <c r="B111" t="s">
        <v>940</v>
      </c>
      <c r="C111" t="s">
        <v>1056</v>
      </c>
      <c r="D111" t="s">
        <v>749</v>
      </c>
      <c r="F111" t="s">
        <v>755</v>
      </c>
      <c r="G111" t="s">
        <v>756</v>
      </c>
      <c r="H111">
        <v>540</v>
      </c>
      <c r="I111">
        <v>0.51</v>
      </c>
      <c r="J111" t="str">
        <f t="shared" si="2"/>
        <v xml:space="preserve">4 </v>
      </c>
      <c r="K111" t="str">
        <f t="shared" si="3"/>
        <v>32</v>
      </c>
      <c r="L111" t="s">
        <v>757</v>
      </c>
    </row>
    <row r="112" spans="1:12">
      <c r="A112" t="s">
        <v>1093</v>
      </c>
      <c r="B112" t="s">
        <v>940</v>
      </c>
      <c r="C112" t="s">
        <v>943</v>
      </c>
      <c r="D112" t="s">
        <v>749</v>
      </c>
      <c r="F112" t="s">
        <v>944</v>
      </c>
      <c r="G112" t="s">
        <v>946</v>
      </c>
      <c r="H112">
        <v>541</v>
      </c>
      <c r="I112">
        <v>0.55000000000000004</v>
      </c>
      <c r="J112" t="str">
        <f t="shared" si="2"/>
        <v xml:space="preserve">3 </v>
      </c>
      <c r="K112" t="str">
        <f t="shared" si="3"/>
        <v>55</v>
      </c>
      <c r="L112" t="s">
        <v>670</v>
      </c>
    </row>
    <row r="113" spans="1:12">
      <c r="A113" t="s">
        <v>1094</v>
      </c>
      <c r="B113" t="s">
        <v>940</v>
      </c>
      <c r="C113" t="s">
        <v>1036</v>
      </c>
      <c r="D113" t="s">
        <v>763</v>
      </c>
      <c r="E113" t="s">
        <v>1055</v>
      </c>
      <c r="F113" t="s">
        <v>945</v>
      </c>
      <c r="G113" t="s">
        <v>947</v>
      </c>
      <c r="H113">
        <v>741</v>
      </c>
      <c r="I113">
        <v>0.31</v>
      </c>
      <c r="J113" t="str">
        <f t="shared" si="2"/>
        <v xml:space="preserve">3 </v>
      </c>
      <c r="K113" t="str">
        <f t="shared" si="3"/>
        <v>53</v>
      </c>
      <c r="L113" t="s">
        <v>717</v>
      </c>
    </row>
    <row r="114" spans="1:12">
      <c r="A114" t="s">
        <v>1094</v>
      </c>
      <c r="B114" t="s">
        <v>940</v>
      </c>
      <c r="C114" t="s">
        <v>1036</v>
      </c>
      <c r="D114" t="s">
        <v>763</v>
      </c>
      <c r="F114" t="s">
        <v>948</v>
      </c>
      <c r="G114" t="s">
        <v>949</v>
      </c>
      <c r="H114">
        <v>747</v>
      </c>
      <c r="I114">
        <v>0.31</v>
      </c>
      <c r="J114" t="str">
        <f t="shared" si="2"/>
        <v xml:space="preserve">5 </v>
      </c>
      <c r="K114" t="str">
        <f t="shared" si="3"/>
        <v>32</v>
      </c>
      <c r="L114" t="s">
        <v>950</v>
      </c>
    </row>
    <row r="115" spans="1:12">
      <c r="A115" t="s">
        <v>1094</v>
      </c>
      <c r="B115" t="s">
        <v>940</v>
      </c>
      <c r="C115" t="s">
        <v>1036</v>
      </c>
      <c r="D115" t="s">
        <v>763</v>
      </c>
      <c r="F115" t="s">
        <v>768</v>
      </c>
      <c r="G115" t="s">
        <v>769</v>
      </c>
      <c r="H115">
        <v>740</v>
      </c>
      <c r="I115">
        <v>0.34</v>
      </c>
      <c r="J115" t="str">
        <f t="shared" si="2"/>
        <v xml:space="preserve">3 </v>
      </c>
      <c r="K115" t="str">
        <f t="shared" si="3"/>
        <v>40</v>
      </c>
      <c r="L115" s="1" t="s">
        <v>974</v>
      </c>
    </row>
    <row r="116" spans="1:12">
      <c r="A116" t="s">
        <v>1098</v>
      </c>
      <c r="B116" t="s">
        <v>940</v>
      </c>
      <c r="C116" t="s">
        <v>762</v>
      </c>
      <c r="D116" t="s">
        <v>763</v>
      </c>
      <c r="F116" t="s">
        <v>764</v>
      </c>
      <c r="G116" t="s">
        <v>765</v>
      </c>
      <c r="H116">
        <v>742</v>
      </c>
      <c r="I116">
        <v>0.37</v>
      </c>
      <c r="J116" t="str">
        <f>LEFT(L116, FIND("–", L116)-1)</f>
        <v>3</v>
      </c>
      <c r="K116" t="str">
        <f t="shared" si="3"/>
        <v>7</v>
      </c>
      <c r="L116" s="11" t="s">
        <v>1104</v>
      </c>
    </row>
    <row r="117" spans="1:12">
      <c r="A117" t="s">
        <v>1098</v>
      </c>
      <c r="B117" t="s">
        <v>940</v>
      </c>
      <c r="C117" t="s">
        <v>762</v>
      </c>
      <c r="D117" t="s">
        <v>763</v>
      </c>
      <c r="F117" t="s">
        <v>766</v>
      </c>
      <c r="G117" t="s">
        <v>767</v>
      </c>
      <c r="H117">
        <v>743</v>
      </c>
      <c r="I117">
        <v>0.36</v>
      </c>
      <c r="J117" t="str">
        <f t="shared" si="2"/>
        <v>3</v>
      </c>
      <c r="K117" t="str">
        <f t="shared" si="3"/>
        <v>5</v>
      </c>
      <c r="L117" s="10" t="s">
        <v>1105</v>
      </c>
    </row>
    <row r="118" spans="1:12">
      <c r="A118" t="s">
        <v>1098</v>
      </c>
      <c r="B118" t="s">
        <v>940</v>
      </c>
      <c r="C118" t="s">
        <v>762</v>
      </c>
      <c r="D118" t="s">
        <v>763</v>
      </c>
      <c r="F118" t="s">
        <v>768</v>
      </c>
      <c r="G118" t="s">
        <v>769</v>
      </c>
      <c r="H118">
        <v>740</v>
      </c>
      <c r="I118">
        <v>0.35</v>
      </c>
      <c r="J118" t="str">
        <f t="shared" si="2"/>
        <v>4</v>
      </c>
      <c r="K118" t="str">
        <f t="shared" si="3"/>
        <v>8</v>
      </c>
      <c r="L118" s="9" t="s">
        <v>1106</v>
      </c>
    </row>
    <row r="119" spans="1:12">
      <c r="A119" t="s">
        <v>1098</v>
      </c>
      <c r="B119" t="s">
        <v>940</v>
      </c>
      <c r="C119" t="s">
        <v>762</v>
      </c>
      <c r="D119" t="s">
        <v>763</v>
      </c>
      <c r="E119" t="s">
        <v>1058</v>
      </c>
      <c r="F119" t="s">
        <v>770</v>
      </c>
      <c r="G119" t="s">
        <v>771</v>
      </c>
      <c r="H119">
        <v>746</v>
      </c>
      <c r="I119">
        <v>0.35</v>
      </c>
      <c r="J119" t="str">
        <f t="shared" si="2"/>
        <v>3</v>
      </c>
      <c r="K119" t="str">
        <f t="shared" si="3"/>
        <v>0</v>
      </c>
      <c r="L119" s="9" t="s">
        <v>1022</v>
      </c>
    </row>
    <row r="120" spans="1:12">
      <c r="A120" t="s">
        <v>1098</v>
      </c>
      <c r="B120" t="s">
        <v>940</v>
      </c>
      <c r="C120" t="s">
        <v>762</v>
      </c>
      <c r="D120" t="s">
        <v>763</v>
      </c>
      <c r="F120" t="s">
        <v>772</v>
      </c>
      <c r="G120" t="s">
        <v>773</v>
      </c>
      <c r="H120">
        <v>927</v>
      </c>
      <c r="I120">
        <v>0.36</v>
      </c>
      <c r="J120" t="str">
        <f t="shared" si="2"/>
        <v xml:space="preserve">3 </v>
      </c>
      <c r="K120" t="str">
        <f t="shared" si="3"/>
        <v xml:space="preserve"> 4</v>
      </c>
      <c r="L120" t="s">
        <v>774</v>
      </c>
    </row>
    <row r="121" spans="1:12">
      <c r="A121" t="s">
        <v>1098</v>
      </c>
      <c r="B121" t="s">
        <v>940</v>
      </c>
      <c r="C121" t="s">
        <v>762</v>
      </c>
      <c r="D121" t="s">
        <v>763</v>
      </c>
      <c r="E121" t="s">
        <v>1115</v>
      </c>
      <c r="F121" t="s">
        <v>775</v>
      </c>
      <c r="G121" t="s">
        <v>776</v>
      </c>
      <c r="H121">
        <v>920</v>
      </c>
      <c r="I121">
        <v>0.36</v>
      </c>
      <c r="J121" t="str">
        <f t="shared" si="2"/>
        <v xml:space="preserve">3 </v>
      </c>
      <c r="K121" t="str">
        <f t="shared" si="3"/>
        <v>23</v>
      </c>
      <c r="L121" t="s">
        <v>626</v>
      </c>
    </row>
    <row r="122" spans="1:12">
      <c r="A122" t="s">
        <v>1098</v>
      </c>
      <c r="B122" t="s">
        <v>940</v>
      </c>
      <c r="C122" t="s">
        <v>762</v>
      </c>
      <c r="D122" t="s">
        <v>763</v>
      </c>
      <c r="E122" t="s">
        <v>1114</v>
      </c>
    </row>
    <row r="123" spans="1:12">
      <c r="A123" t="s">
        <v>1099</v>
      </c>
      <c r="B123" t="s">
        <v>978</v>
      </c>
      <c r="C123" t="s">
        <v>777</v>
      </c>
      <c r="D123" t="s">
        <v>777</v>
      </c>
      <c r="F123" t="s">
        <v>778</v>
      </c>
      <c r="G123" t="s">
        <v>779</v>
      </c>
      <c r="H123">
        <v>50</v>
      </c>
      <c r="I123">
        <v>0.41</v>
      </c>
      <c r="J123" t="str">
        <f t="shared" si="2"/>
        <v xml:space="preserve">4 </v>
      </c>
      <c r="K123" t="str">
        <f t="shared" si="3"/>
        <v>12</v>
      </c>
      <c r="L123" t="s">
        <v>780</v>
      </c>
    </row>
    <row r="124" spans="1:12">
      <c r="A124" t="s">
        <v>1099</v>
      </c>
      <c r="B124" t="s">
        <v>978</v>
      </c>
      <c r="C124" t="s">
        <v>777</v>
      </c>
      <c r="D124" t="s">
        <v>777</v>
      </c>
      <c r="F124" t="s">
        <v>781</v>
      </c>
      <c r="G124" t="s">
        <v>782</v>
      </c>
      <c r="H124">
        <v>69</v>
      </c>
      <c r="I124">
        <v>0.57999999999999996</v>
      </c>
      <c r="J124" t="str">
        <f t="shared" si="2"/>
        <v xml:space="preserve">5 </v>
      </c>
      <c r="K124" t="str">
        <f t="shared" si="3"/>
        <v>45</v>
      </c>
      <c r="L124" t="s">
        <v>783</v>
      </c>
    </row>
    <row r="125" spans="1:12">
      <c r="A125" t="s">
        <v>1099</v>
      </c>
      <c r="B125" t="s">
        <v>978</v>
      </c>
      <c r="C125" t="s">
        <v>777</v>
      </c>
      <c r="D125" t="s">
        <v>777</v>
      </c>
      <c r="F125" t="s">
        <v>784</v>
      </c>
      <c r="G125" t="s">
        <v>785</v>
      </c>
      <c r="H125">
        <v>64</v>
      </c>
      <c r="I125">
        <v>0.45</v>
      </c>
      <c r="J125" t="str">
        <f t="shared" si="2"/>
        <v xml:space="preserve">5 </v>
      </c>
      <c r="K125" t="str">
        <f t="shared" si="3"/>
        <v>87</v>
      </c>
      <c r="L125" t="s">
        <v>786</v>
      </c>
    </row>
    <row r="126" spans="1:12">
      <c r="A126" t="s">
        <v>1099</v>
      </c>
      <c r="B126" t="s">
        <v>978</v>
      </c>
      <c r="C126" t="s">
        <v>777</v>
      </c>
      <c r="D126" t="s">
        <v>777</v>
      </c>
      <c r="F126" t="s">
        <v>787</v>
      </c>
      <c r="G126" t="s">
        <v>788</v>
      </c>
      <c r="H126">
        <v>65</v>
      </c>
      <c r="I126">
        <v>0.54</v>
      </c>
      <c r="J126" t="str">
        <f t="shared" si="2"/>
        <v xml:space="preserve">8 </v>
      </c>
      <c r="K126" t="str">
        <f t="shared" si="3"/>
        <v>85</v>
      </c>
      <c r="L126" t="s">
        <v>789</v>
      </c>
    </row>
    <row r="127" spans="1:12">
      <c r="A127" t="s">
        <v>1100</v>
      </c>
      <c r="B127" t="s">
        <v>978</v>
      </c>
      <c r="C127" t="s">
        <v>790</v>
      </c>
      <c r="D127" t="s">
        <v>791</v>
      </c>
      <c r="F127" t="s">
        <v>792</v>
      </c>
      <c r="G127" t="s">
        <v>793</v>
      </c>
      <c r="H127" t="s">
        <v>794</v>
      </c>
      <c r="I127">
        <v>0.6</v>
      </c>
      <c r="J127" t="str">
        <f t="shared" si="2"/>
        <v xml:space="preserve">10 </v>
      </c>
      <c r="K127" t="str">
        <f t="shared" si="3"/>
        <v xml:space="preserve"> 25</v>
      </c>
      <c r="L127" t="s">
        <v>795</v>
      </c>
    </row>
    <row r="128" spans="1:12">
      <c r="A128" t="s">
        <v>1100</v>
      </c>
      <c r="B128" t="s">
        <v>978</v>
      </c>
      <c r="C128" t="s">
        <v>790</v>
      </c>
      <c r="D128" t="s">
        <v>791</v>
      </c>
      <c r="F128" t="s">
        <v>796</v>
      </c>
      <c r="G128" t="s">
        <v>797</v>
      </c>
      <c r="H128">
        <v>755</v>
      </c>
      <c r="I128">
        <v>0.78</v>
      </c>
      <c r="J128" t="str">
        <f t="shared" si="2"/>
        <v xml:space="preserve">3 </v>
      </c>
      <c r="K128" t="str">
        <f t="shared" si="3"/>
        <v>60</v>
      </c>
      <c r="L128" t="s">
        <v>798</v>
      </c>
    </row>
    <row r="129" spans="1:13">
      <c r="A129" t="s">
        <v>1100</v>
      </c>
      <c r="B129" t="s">
        <v>978</v>
      </c>
      <c r="C129" t="s">
        <v>790</v>
      </c>
      <c r="D129" t="s">
        <v>654</v>
      </c>
      <c r="F129" t="s">
        <v>799</v>
      </c>
      <c r="G129" t="s">
        <v>800</v>
      </c>
      <c r="H129">
        <v>475</v>
      </c>
      <c r="I129">
        <v>0.81</v>
      </c>
      <c r="J129" t="str">
        <f t="shared" si="2"/>
        <v xml:space="preserve">5 </v>
      </c>
      <c r="K129" t="str">
        <f t="shared" si="3"/>
        <v>56</v>
      </c>
      <c r="L129" t="s">
        <v>801</v>
      </c>
    </row>
    <row r="130" spans="1:13">
      <c r="A130" t="s">
        <v>1100</v>
      </c>
      <c r="B130" t="s">
        <v>978</v>
      </c>
      <c r="C130" t="s">
        <v>790</v>
      </c>
      <c r="D130" t="s">
        <v>654</v>
      </c>
      <c r="F130" t="s">
        <v>802</v>
      </c>
      <c r="G130" t="s">
        <v>803</v>
      </c>
      <c r="H130">
        <v>477</v>
      </c>
      <c r="I130">
        <v>0.81</v>
      </c>
      <c r="J130" t="str">
        <f t="shared" si="2"/>
        <v xml:space="preserve">3 </v>
      </c>
      <c r="K130" t="str">
        <f t="shared" si="3"/>
        <v xml:space="preserve"> 5</v>
      </c>
      <c r="L130" t="s">
        <v>804</v>
      </c>
    </row>
    <row r="131" spans="1:13">
      <c r="A131" t="s">
        <v>1082</v>
      </c>
      <c r="B131" t="s">
        <v>978</v>
      </c>
      <c r="C131" t="s">
        <v>686</v>
      </c>
      <c r="D131" t="s">
        <v>686</v>
      </c>
      <c r="E131" t="s">
        <v>1059</v>
      </c>
      <c r="F131" t="s">
        <v>725</v>
      </c>
      <c r="G131" t="s">
        <v>726</v>
      </c>
      <c r="H131">
        <v>807</v>
      </c>
      <c r="I131">
        <v>0.59</v>
      </c>
      <c r="J131" t="str">
        <f t="shared" si="2"/>
        <v xml:space="preserve">15 </v>
      </c>
      <c r="K131" t="str">
        <f t="shared" si="3"/>
        <v xml:space="preserve"> 50</v>
      </c>
      <c r="L131" t="s">
        <v>805</v>
      </c>
    </row>
    <row r="132" spans="1:13">
      <c r="A132" t="s">
        <v>1082</v>
      </c>
      <c r="B132" t="s">
        <v>978</v>
      </c>
      <c r="C132" t="s">
        <v>686</v>
      </c>
      <c r="D132" t="s">
        <v>686</v>
      </c>
      <c r="F132" t="s">
        <v>806</v>
      </c>
      <c r="G132" t="s">
        <v>807</v>
      </c>
      <c r="H132">
        <v>814</v>
      </c>
      <c r="I132">
        <v>0.61</v>
      </c>
      <c r="J132" t="str">
        <f t="shared" si="2"/>
        <v xml:space="preserve">3 </v>
      </c>
      <c r="K132" t="str">
        <f t="shared" si="3"/>
        <v>32</v>
      </c>
      <c r="L132" t="s">
        <v>689</v>
      </c>
    </row>
    <row r="133" spans="1:13">
      <c r="A133" t="s">
        <v>1082</v>
      </c>
      <c r="B133" t="s">
        <v>978</v>
      </c>
      <c r="C133" t="s">
        <v>686</v>
      </c>
      <c r="D133" t="s">
        <v>686</v>
      </c>
      <c r="F133" t="s">
        <v>808</v>
      </c>
      <c r="G133" t="s">
        <v>809</v>
      </c>
      <c r="H133">
        <v>843</v>
      </c>
      <c r="I133">
        <v>0.59</v>
      </c>
      <c r="J133" t="str">
        <f t="shared" si="2"/>
        <v xml:space="preserve">4 </v>
      </c>
      <c r="K133" t="str">
        <f t="shared" si="3"/>
        <v>37</v>
      </c>
      <c r="L133" t="s">
        <v>810</v>
      </c>
    </row>
    <row r="134" spans="1:13">
      <c r="A134" t="s">
        <v>1082</v>
      </c>
      <c r="B134" t="s">
        <v>978</v>
      </c>
      <c r="C134" t="s">
        <v>686</v>
      </c>
      <c r="D134" t="s">
        <v>686</v>
      </c>
      <c r="E134" t="s">
        <v>1060</v>
      </c>
      <c r="F134" t="s">
        <v>811</v>
      </c>
      <c r="G134" t="s">
        <v>812</v>
      </c>
      <c r="H134">
        <v>850</v>
      </c>
      <c r="I134">
        <v>0.57999999999999996</v>
      </c>
      <c r="J134" t="str">
        <f t="shared" si="2"/>
        <v xml:space="preserve">9 </v>
      </c>
      <c r="K134" t="str">
        <f t="shared" si="3"/>
        <v>74</v>
      </c>
      <c r="L134" t="s">
        <v>813</v>
      </c>
      <c r="M134" t="s">
        <v>1117</v>
      </c>
    </row>
    <row r="135" spans="1:13">
      <c r="A135" t="s">
        <v>1081</v>
      </c>
      <c r="B135" t="s">
        <v>978</v>
      </c>
      <c r="C135" t="s">
        <v>814</v>
      </c>
      <c r="D135" t="s">
        <v>814</v>
      </c>
      <c r="F135" t="s">
        <v>815</v>
      </c>
      <c r="G135" t="s">
        <v>816</v>
      </c>
      <c r="H135">
        <v>140</v>
      </c>
      <c r="I135">
        <v>0.51</v>
      </c>
      <c r="J135" t="str">
        <f t="shared" si="2"/>
        <v xml:space="preserve">4 </v>
      </c>
      <c r="K135" t="str">
        <f t="shared" si="3"/>
        <v>19</v>
      </c>
      <c r="L135" t="s">
        <v>817</v>
      </c>
    </row>
    <row r="136" spans="1:13">
      <c r="A136" t="s">
        <v>1081</v>
      </c>
      <c r="B136" t="s">
        <v>978</v>
      </c>
      <c r="C136" t="s">
        <v>814</v>
      </c>
      <c r="D136" t="s">
        <v>814</v>
      </c>
      <c r="F136" t="s">
        <v>818</v>
      </c>
      <c r="G136" t="s">
        <v>816</v>
      </c>
      <c r="H136">
        <v>106</v>
      </c>
      <c r="I136">
        <v>0.51</v>
      </c>
      <c r="J136" t="str">
        <f t="shared" si="2"/>
        <v xml:space="preserve">5 </v>
      </c>
      <c r="K136" t="str">
        <f t="shared" si="3"/>
        <v>45</v>
      </c>
      <c r="L136" t="s">
        <v>783</v>
      </c>
    </row>
    <row r="137" spans="1:13">
      <c r="A137" t="s">
        <v>1081</v>
      </c>
      <c r="B137" t="s">
        <v>978</v>
      </c>
      <c r="C137" t="s">
        <v>814</v>
      </c>
      <c r="D137" t="s">
        <v>814</v>
      </c>
      <c r="F137" t="s">
        <v>819</v>
      </c>
      <c r="G137" t="s">
        <v>820</v>
      </c>
      <c r="H137">
        <v>133</v>
      </c>
      <c r="I137">
        <v>0.51</v>
      </c>
      <c r="J137" t="str">
        <f t="shared" si="2"/>
        <v xml:space="preserve">3 </v>
      </c>
      <c r="K137" t="str">
        <f t="shared" si="3"/>
        <v>75</v>
      </c>
      <c r="L137" t="s">
        <v>821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4133f2-3b62-49d9-8d5b-06b467764f7b">
      <Terms xmlns="http://schemas.microsoft.com/office/infopath/2007/PartnerControls"/>
    </lcf76f155ced4ddcb4097134ff3c332f>
    <TaxCatchAll xmlns="00a78968-a6b3-499f-b8bb-eff255ab8a5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E0360BF6B6D5B4B8DDADB3126EB5067" ma:contentTypeVersion="16" ma:contentTypeDescription="Create a new document." ma:contentTypeScope="" ma:versionID="383cf477dc5bc832f44ad8460b456773">
  <xsd:schema xmlns:xsd="http://www.w3.org/2001/XMLSchema" xmlns:xs="http://www.w3.org/2001/XMLSchema" xmlns:p="http://schemas.microsoft.com/office/2006/metadata/properties" xmlns:ns2="cd4133f2-3b62-49d9-8d5b-06b467764f7b" xmlns:ns3="00a78968-a6b3-499f-b8bb-eff255ab8a50" targetNamespace="http://schemas.microsoft.com/office/2006/metadata/properties" ma:root="true" ma:fieldsID="32d6cdd36e796ec359a1bd5eef6fdc01" ns2:_="" ns3:_="">
    <xsd:import namespace="cd4133f2-3b62-49d9-8d5b-06b467764f7b"/>
    <xsd:import namespace="00a78968-a6b3-499f-b8bb-eff255ab8a5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4133f2-3b62-49d9-8d5b-06b467764f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a98d0a2-1327-4221-b288-840169584c1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0a78968-a6b3-499f-b8bb-eff255ab8a5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3875276-fdf3-411f-8b5e-b23e59e6667c}" ma:internalName="TaxCatchAll" ma:showField="CatchAllData" ma:web="00a78968-a6b3-499f-b8bb-eff255ab8a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E68106-F92C-496F-B84A-769DCA5743E4}">
  <ds:schemaRefs>
    <ds:schemaRef ds:uri="5087cfaa-dcd2-43c9-8447-52d5eb9b717c"/>
    <ds:schemaRef ds:uri="http://schemas.microsoft.com/office/2006/metadata/properties"/>
    <ds:schemaRef ds:uri="http://purl.org/dc/elements/1.1/"/>
    <ds:schemaRef ds:uri="http://schemas.microsoft.com/office/2006/documentManagement/types"/>
    <ds:schemaRef ds:uri="http://purl.org/dc/terms/"/>
    <ds:schemaRef ds:uri="http://purl.org/dc/dcmitype/"/>
    <ds:schemaRef ds:uri="ce5087c9-7485-42bd-84d9-fadbab9a27db"/>
    <ds:schemaRef ds:uri="http://schemas.microsoft.com/office/infopath/2007/PartnerControls"/>
    <ds:schemaRef ds:uri="http://schemas.openxmlformats.org/package/2006/metadata/core-properties"/>
    <ds:schemaRef ds:uri="2594f995-9c30-4d4c-be1b-78b801de6bbb"/>
    <ds:schemaRef ds:uri="http://www.w3.org/XML/1998/namespace"/>
  </ds:schemaRefs>
</ds:datastoreItem>
</file>

<file path=customXml/itemProps2.xml><?xml version="1.0" encoding="utf-8"?>
<ds:datastoreItem xmlns:ds="http://schemas.openxmlformats.org/officeDocument/2006/customXml" ds:itemID="{32759A62-086F-4D87-975F-8EF46808B2D0}">
  <ds:schemaRefs>
    <ds:schemaRef ds:uri="http://schemas.microsoft.com/sharepoint/v3/contenttype/forms"/>
  </ds:schemaRefs>
</ds:datastoreItem>
</file>

<file path=customXml/itemProps3.xml><?xml version="1.0" encoding="utf-8"?>
<ds:datastoreItem xmlns:ds="http://schemas.openxmlformats.org/officeDocument/2006/customXml" ds:itemID="{12CFC8A9-9E14-4944-BA36-1BB7D9AE65A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1</vt:lpstr>
      <vt:lpstr>Sheet2</vt:lpstr>
      <vt:lpstr>chojnacky_parameters</vt:lpstr>
      <vt:lpstr>chojnacky_assignment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Updated generalized biomass equations for North American tree species</dc:title>
  <dc:creator>Chojnacky, David C.</dc:creator>
  <cp:lastModifiedBy>Katie Jones</cp:lastModifiedBy>
  <dcterms:created xsi:type="dcterms:W3CDTF">2019-06-10T22:31:10Z</dcterms:created>
  <dcterms:modified xsi:type="dcterms:W3CDTF">2019-06-12T14:48:23Z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0x0101009E0360BF6B6D5B4B8DDADB3126EB5067</vt:lpwstr>
  </property>
  <property fmtid="{D5CDD505-2E9C-101B-9397-08002B2CF9AE}" pid="3" name="MediaServiceImageTags">
    <vt:lpwstr/>
  </property>
</Properties>
</file>