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\UFSC\projetos\pesquisa\melhoramento_linhaca\met_2024\"/>
    </mc:Choice>
  </mc:AlternateContent>
  <xr:revisionPtr revIDLastSave="0" documentId="13_ncr:1_{B91B7959-92E9-4F19-BE47-B98C5FA423B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1" sheetId="1" r:id="rId1"/>
    <sheet name="Plan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uDVrVCwdUIjBrUZuAeM6WQw/WzR0bAS2ow8hyeuSA/Y="/>
    </ext>
  </extLst>
</workbook>
</file>

<file path=xl/calcChain.xml><?xml version="1.0" encoding="utf-8"?>
<calcChain xmlns="http://schemas.openxmlformats.org/spreadsheetml/2006/main">
  <c r="AD104" i="2" l="1"/>
  <c r="AB104" i="2"/>
  <c r="Q104" i="2"/>
  <c r="T104" i="2" s="1"/>
  <c r="U104" i="2" s="1"/>
  <c r="V104" i="2" s="1"/>
  <c r="I104" i="2"/>
  <c r="J104" i="2" s="1"/>
  <c r="K104" i="2" s="1"/>
  <c r="F104" i="2"/>
  <c r="AD103" i="2"/>
  <c r="AB103" i="2"/>
  <c r="T103" i="2"/>
  <c r="U103" i="2" s="1"/>
  <c r="V103" i="2" s="1"/>
  <c r="Q103" i="2"/>
  <c r="F103" i="2"/>
  <c r="I103" i="2" s="1"/>
  <c r="J103" i="2" s="1"/>
  <c r="K103" i="2" s="1"/>
  <c r="AD102" i="2"/>
  <c r="AB102" i="2"/>
  <c r="V102" i="2"/>
  <c r="T102" i="2"/>
  <c r="U102" i="2" s="1"/>
  <c r="Q102" i="2"/>
  <c r="F102" i="2"/>
  <c r="I102" i="2" s="1"/>
  <c r="J102" i="2" s="1"/>
  <c r="K102" i="2" s="1"/>
  <c r="AB101" i="2"/>
  <c r="AD101" i="2" s="1"/>
  <c r="T101" i="2"/>
  <c r="U101" i="2" s="1"/>
  <c r="V101" i="2" s="1"/>
  <c r="Q101" i="2"/>
  <c r="I101" i="2"/>
  <c r="J101" i="2" s="1"/>
  <c r="K101" i="2" s="1"/>
  <c r="F101" i="2"/>
  <c r="AB100" i="2"/>
  <c r="AD100" i="2" s="1"/>
  <c r="T100" i="2"/>
  <c r="U100" i="2" s="1"/>
  <c r="V100" i="2" s="1"/>
  <c r="Q100" i="2"/>
  <c r="K100" i="2"/>
  <c r="I100" i="2"/>
  <c r="J100" i="2" s="1"/>
  <c r="F100" i="2"/>
  <c r="AD99" i="2"/>
  <c r="AB99" i="2"/>
  <c r="Q99" i="2"/>
  <c r="T99" i="2" s="1"/>
  <c r="U99" i="2" s="1"/>
  <c r="V99" i="2" s="1"/>
  <c r="I99" i="2"/>
  <c r="J99" i="2" s="1"/>
  <c r="K99" i="2" s="1"/>
  <c r="F99" i="2"/>
  <c r="AD98" i="2"/>
  <c r="AB98" i="2"/>
  <c r="Q98" i="2"/>
  <c r="T98" i="2" s="1"/>
  <c r="U98" i="2" s="1"/>
  <c r="V98" i="2" s="1"/>
  <c r="I98" i="2"/>
  <c r="J98" i="2" s="1"/>
  <c r="K98" i="2" s="1"/>
  <c r="F98" i="2"/>
  <c r="AD97" i="2"/>
  <c r="AB97" i="2"/>
  <c r="T97" i="2"/>
  <c r="U97" i="2" s="1"/>
  <c r="V97" i="2" s="1"/>
  <c r="Q97" i="2"/>
  <c r="F97" i="2"/>
  <c r="I97" i="2" s="1"/>
  <c r="J97" i="2" s="1"/>
  <c r="K97" i="2" s="1"/>
  <c r="AD96" i="2"/>
  <c r="AB96" i="2"/>
  <c r="T96" i="2"/>
  <c r="U96" i="2" s="1"/>
  <c r="V96" i="2" s="1"/>
  <c r="Q96" i="2"/>
  <c r="F96" i="2"/>
  <c r="I96" i="2" s="1"/>
  <c r="J96" i="2" s="1"/>
  <c r="K96" i="2" s="1"/>
  <c r="AB95" i="2"/>
  <c r="AD95" i="2" s="1"/>
  <c r="T95" i="2"/>
  <c r="U95" i="2" s="1"/>
  <c r="V95" i="2" s="1"/>
  <c r="Q95" i="2"/>
  <c r="I95" i="2"/>
  <c r="J95" i="2" s="1"/>
  <c r="K95" i="2" s="1"/>
  <c r="F95" i="2"/>
  <c r="AB94" i="2"/>
  <c r="AD94" i="2" s="1"/>
  <c r="T94" i="2"/>
  <c r="U94" i="2" s="1"/>
  <c r="V94" i="2" s="1"/>
  <c r="Q94" i="2"/>
  <c r="I94" i="2"/>
  <c r="J94" i="2" s="1"/>
  <c r="K94" i="2" s="1"/>
  <c r="F94" i="2"/>
  <c r="AD93" i="2"/>
  <c r="AB93" i="2"/>
  <c r="Q93" i="2"/>
  <c r="T93" i="2" s="1"/>
  <c r="U93" i="2" s="1"/>
  <c r="V93" i="2" s="1"/>
  <c r="I93" i="2"/>
  <c r="J93" i="2" s="1"/>
  <c r="K93" i="2" s="1"/>
  <c r="F93" i="2"/>
  <c r="AD92" i="2"/>
  <c r="AB92" i="2"/>
  <c r="Q92" i="2"/>
  <c r="T92" i="2" s="1"/>
  <c r="U92" i="2" s="1"/>
  <c r="V92" i="2" s="1"/>
  <c r="I92" i="2"/>
  <c r="J92" i="2" s="1"/>
  <c r="K92" i="2" s="1"/>
  <c r="F92" i="2"/>
  <c r="AD91" i="2"/>
  <c r="AB91" i="2"/>
  <c r="T91" i="2"/>
  <c r="U91" i="2" s="1"/>
  <c r="V91" i="2" s="1"/>
  <c r="Q91" i="2"/>
  <c r="F91" i="2"/>
  <c r="I91" i="2" s="1"/>
  <c r="J91" i="2" s="1"/>
  <c r="K91" i="2" s="1"/>
  <c r="AD90" i="2"/>
  <c r="AB90" i="2"/>
  <c r="V90" i="2"/>
  <c r="T90" i="2"/>
  <c r="U90" i="2" s="1"/>
  <c r="Q90" i="2"/>
  <c r="F90" i="2"/>
  <c r="I90" i="2" s="1"/>
  <c r="J90" i="2" s="1"/>
  <c r="K90" i="2" s="1"/>
  <c r="AB89" i="2"/>
  <c r="AD89" i="2" s="1"/>
  <c r="T89" i="2"/>
  <c r="U89" i="2" s="1"/>
  <c r="V89" i="2" s="1"/>
  <c r="Q89" i="2"/>
  <c r="I89" i="2"/>
  <c r="J89" i="2" s="1"/>
  <c r="K89" i="2" s="1"/>
  <c r="F89" i="2"/>
  <c r="AB88" i="2"/>
  <c r="AD88" i="2" s="1"/>
  <c r="T88" i="2"/>
  <c r="U88" i="2" s="1"/>
  <c r="V88" i="2" s="1"/>
  <c r="Q88" i="2"/>
  <c r="K88" i="2"/>
  <c r="I88" i="2"/>
  <c r="J88" i="2" s="1"/>
  <c r="F88" i="2"/>
  <c r="AD87" i="2"/>
  <c r="AB87" i="2"/>
  <c r="Q87" i="2"/>
  <c r="T87" i="2" s="1"/>
  <c r="U87" i="2" s="1"/>
  <c r="V87" i="2" s="1"/>
  <c r="I87" i="2"/>
  <c r="J87" i="2" s="1"/>
  <c r="K87" i="2" s="1"/>
  <c r="F87" i="2"/>
  <c r="AD86" i="2"/>
  <c r="AB86" i="2"/>
  <c r="Q86" i="2"/>
  <c r="T86" i="2" s="1"/>
  <c r="U86" i="2" s="1"/>
  <c r="V86" i="2" s="1"/>
  <c r="I86" i="2"/>
  <c r="J86" i="2" s="1"/>
  <c r="K86" i="2" s="1"/>
  <c r="F86" i="2"/>
  <c r="AD85" i="2"/>
  <c r="AB85" i="2"/>
  <c r="T85" i="2"/>
  <c r="U85" i="2" s="1"/>
  <c r="V85" i="2" s="1"/>
  <c r="Q85" i="2"/>
  <c r="F85" i="2"/>
  <c r="I85" i="2" s="1"/>
  <c r="J85" i="2" s="1"/>
  <c r="K85" i="2" s="1"/>
  <c r="AD84" i="2"/>
  <c r="AB84" i="2"/>
  <c r="V84" i="2"/>
  <c r="T84" i="2"/>
  <c r="U84" i="2" s="1"/>
  <c r="Q84" i="2"/>
  <c r="F84" i="2"/>
  <c r="I84" i="2" s="1"/>
  <c r="J84" i="2" s="1"/>
  <c r="K84" i="2" s="1"/>
  <c r="AB83" i="2"/>
  <c r="AD83" i="2" s="1"/>
  <c r="T83" i="2"/>
  <c r="U83" i="2" s="1"/>
  <c r="V83" i="2" s="1"/>
  <c r="Q83" i="2"/>
  <c r="I83" i="2"/>
  <c r="J83" i="2" s="1"/>
  <c r="K83" i="2" s="1"/>
  <c r="F83" i="2"/>
  <c r="AB82" i="2"/>
  <c r="AD82" i="2" s="1"/>
  <c r="T82" i="2"/>
  <c r="U82" i="2" s="1"/>
  <c r="V82" i="2" s="1"/>
  <c r="Q82" i="2"/>
  <c r="K82" i="2"/>
  <c r="I82" i="2"/>
  <c r="J82" i="2" s="1"/>
  <c r="F82" i="2"/>
  <c r="AD81" i="2"/>
  <c r="AB81" i="2"/>
  <c r="Q81" i="2"/>
  <c r="T81" i="2" s="1"/>
  <c r="U81" i="2" s="1"/>
  <c r="V81" i="2" s="1"/>
  <c r="I81" i="2"/>
  <c r="J81" i="2" s="1"/>
  <c r="K81" i="2" s="1"/>
  <c r="F81" i="2"/>
  <c r="AD80" i="2"/>
  <c r="AB80" i="2"/>
  <c r="Q80" i="2"/>
  <c r="T80" i="2" s="1"/>
  <c r="U80" i="2" s="1"/>
  <c r="V80" i="2" s="1"/>
  <c r="I80" i="2"/>
  <c r="J80" i="2" s="1"/>
  <c r="K80" i="2" s="1"/>
  <c r="F80" i="2"/>
  <c r="AD79" i="2"/>
  <c r="AB79" i="2"/>
  <c r="T79" i="2"/>
  <c r="U79" i="2" s="1"/>
  <c r="V79" i="2" s="1"/>
  <c r="Q79" i="2"/>
  <c r="F79" i="2"/>
  <c r="I79" i="2" s="1"/>
  <c r="J79" i="2" s="1"/>
  <c r="K79" i="2" s="1"/>
  <c r="AD78" i="2"/>
  <c r="AB78" i="2"/>
  <c r="T78" i="2"/>
  <c r="U78" i="2" s="1"/>
  <c r="V78" i="2" s="1"/>
  <c r="Q78" i="2"/>
  <c r="F78" i="2"/>
  <c r="I78" i="2" s="1"/>
  <c r="J78" i="2" s="1"/>
  <c r="K78" i="2" s="1"/>
  <c r="AB77" i="2"/>
  <c r="AD77" i="2" s="1"/>
  <c r="T77" i="2"/>
  <c r="U77" i="2" s="1"/>
  <c r="V77" i="2" s="1"/>
  <c r="Q77" i="2"/>
  <c r="I77" i="2"/>
  <c r="J77" i="2" s="1"/>
  <c r="K77" i="2" s="1"/>
  <c r="F77" i="2"/>
  <c r="AB76" i="2"/>
  <c r="AD76" i="2" s="1"/>
  <c r="T76" i="2"/>
  <c r="U76" i="2" s="1"/>
  <c r="V76" i="2" s="1"/>
  <c r="Q76" i="2"/>
  <c r="I76" i="2"/>
  <c r="J76" i="2" s="1"/>
  <c r="K76" i="2" s="1"/>
  <c r="F76" i="2"/>
  <c r="AD75" i="2"/>
  <c r="AB75" i="2"/>
  <c r="Q75" i="2"/>
  <c r="T75" i="2" s="1"/>
  <c r="U75" i="2" s="1"/>
  <c r="V75" i="2" s="1"/>
  <c r="I75" i="2"/>
  <c r="J75" i="2" s="1"/>
  <c r="K75" i="2" s="1"/>
  <c r="F75" i="2"/>
  <c r="AD74" i="2"/>
  <c r="AB74" i="2"/>
  <c r="Q74" i="2"/>
  <c r="T74" i="2" s="1"/>
  <c r="U74" i="2" s="1"/>
  <c r="V74" i="2" s="1"/>
  <c r="I74" i="2"/>
  <c r="J74" i="2" s="1"/>
  <c r="K74" i="2" s="1"/>
  <c r="F74" i="2"/>
  <c r="AD73" i="2"/>
  <c r="AB73" i="2"/>
  <c r="T73" i="2"/>
  <c r="U73" i="2" s="1"/>
  <c r="V73" i="2" s="1"/>
  <c r="Q73" i="2"/>
  <c r="F73" i="2"/>
  <c r="I73" i="2" s="1"/>
  <c r="J73" i="2" s="1"/>
  <c r="K73" i="2" s="1"/>
  <c r="AD72" i="2"/>
  <c r="AB72" i="2"/>
  <c r="V72" i="2"/>
  <c r="T72" i="2"/>
  <c r="U72" i="2" s="1"/>
  <c r="Q72" i="2"/>
  <c r="F72" i="2"/>
  <c r="I72" i="2" s="1"/>
  <c r="J72" i="2" s="1"/>
  <c r="K72" i="2" s="1"/>
  <c r="AB71" i="2"/>
  <c r="AD71" i="2" s="1"/>
  <c r="T71" i="2"/>
  <c r="U71" i="2" s="1"/>
  <c r="V71" i="2" s="1"/>
  <c r="Q71" i="2"/>
  <c r="I71" i="2"/>
  <c r="J71" i="2" s="1"/>
  <c r="K71" i="2" s="1"/>
  <c r="F71" i="2"/>
  <c r="AB70" i="2"/>
  <c r="AD70" i="2" s="1"/>
  <c r="T70" i="2"/>
  <c r="U70" i="2" s="1"/>
  <c r="V70" i="2" s="1"/>
  <c r="Q70" i="2"/>
  <c r="K70" i="2"/>
  <c r="I70" i="2"/>
  <c r="J70" i="2" s="1"/>
  <c r="F70" i="2"/>
  <c r="AD69" i="2"/>
  <c r="AB69" i="2"/>
  <c r="Q69" i="2"/>
  <c r="T69" i="2" s="1"/>
  <c r="U69" i="2" s="1"/>
  <c r="V69" i="2" s="1"/>
  <c r="I69" i="2"/>
  <c r="J69" i="2" s="1"/>
  <c r="K69" i="2" s="1"/>
  <c r="F69" i="2"/>
  <c r="AD68" i="2"/>
  <c r="AB68" i="2"/>
  <c r="Q68" i="2"/>
  <c r="T68" i="2" s="1"/>
  <c r="U68" i="2" s="1"/>
  <c r="V68" i="2" s="1"/>
  <c r="I68" i="2"/>
  <c r="J68" i="2" s="1"/>
  <c r="K68" i="2" s="1"/>
  <c r="F68" i="2"/>
  <c r="AD67" i="2"/>
  <c r="AB67" i="2"/>
  <c r="T67" i="2"/>
  <c r="U67" i="2" s="1"/>
  <c r="V67" i="2" s="1"/>
  <c r="Q67" i="2"/>
  <c r="F67" i="2"/>
  <c r="I67" i="2" s="1"/>
  <c r="J67" i="2" s="1"/>
  <c r="K67" i="2" s="1"/>
  <c r="AD66" i="2"/>
  <c r="AB66" i="2"/>
  <c r="V66" i="2"/>
  <c r="T66" i="2"/>
  <c r="U66" i="2" s="1"/>
  <c r="Q66" i="2"/>
  <c r="F66" i="2"/>
  <c r="I66" i="2" s="1"/>
  <c r="J66" i="2" s="1"/>
  <c r="K66" i="2" s="1"/>
  <c r="AB65" i="2"/>
  <c r="AD65" i="2" s="1"/>
  <c r="T65" i="2"/>
  <c r="U65" i="2" s="1"/>
  <c r="V65" i="2" s="1"/>
  <c r="Q65" i="2"/>
  <c r="F65" i="2"/>
  <c r="I65" i="2" s="1"/>
  <c r="J65" i="2" s="1"/>
  <c r="K65" i="2" s="1"/>
  <c r="AB64" i="2"/>
  <c r="AD64" i="2" s="1"/>
  <c r="T64" i="2"/>
  <c r="U64" i="2" s="1"/>
  <c r="V64" i="2" s="1"/>
  <c r="Q64" i="2"/>
  <c r="I64" i="2"/>
  <c r="J64" i="2" s="1"/>
  <c r="K64" i="2" s="1"/>
  <c r="F64" i="2"/>
  <c r="AB63" i="2"/>
  <c r="AD63" i="2" s="1"/>
  <c r="Q63" i="2"/>
  <c r="T63" i="2" s="1"/>
  <c r="U63" i="2" s="1"/>
  <c r="V63" i="2" s="1"/>
  <c r="I63" i="2"/>
  <c r="J63" i="2" s="1"/>
  <c r="K63" i="2" s="1"/>
  <c r="F63" i="2"/>
  <c r="AD62" i="2"/>
  <c r="AB62" i="2"/>
  <c r="Q62" i="2"/>
  <c r="T62" i="2" s="1"/>
  <c r="U62" i="2" s="1"/>
  <c r="V62" i="2" s="1"/>
  <c r="I62" i="2"/>
  <c r="J62" i="2" s="1"/>
  <c r="K62" i="2" s="1"/>
  <c r="F62" i="2"/>
  <c r="AD61" i="2"/>
  <c r="AB61" i="2"/>
  <c r="Q61" i="2"/>
  <c r="T61" i="2" s="1"/>
  <c r="U61" i="2" s="1"/>
  <c r="V61" i="2" s="1"/>
  <c r="F61" i="2"/>
  <c r="I61" i="2" s="1"/>
  <c r="J61" i="2" s="1"/>
  <c r="K61" i="2" s="1"/>
  <c r="AD60" i="2"/>
  <c r="AB60" i="2"/>
  <c r="V60" i="2"/>
  <c r="T60" i="2"/>
  <c r="U60" i="2" s="1"/>
  <c r="Q60" i="2"/>
  <c r="F60" i="2"/>
  <c r="I60" i="2" s="1"/>
  <c r="J60" i="2" s="1"/>
  <c r="K60" i="2" s="1"/>
  <c r="AB59" i="2"/>
  <c r="AD59" i="2" s="1"/>
  <c r="T59" i="2"/>
  <c r="U59" i="2" s="1"/>
  <c r="V59" i="2" s="1"/>
  <c r="Q59" i="2"/>
  <c r="F59" i="2"/>
  <c r="I59" i="2" s="1"/>
  <c r="J59" i="2" s="1"/>
  <c r="K59" i="2" s="1"/>
  <c r="AB58" i="2"/>
  <c r="AD58" i="2" s="1"/>
  <c r="T58" i="2"/>
  <c r="U58" i="2" s="1"/>
  <c r="V58" i="2" s="1"/>
  <c r="Q58" i="2"/>
  <c r="K58" i="2"/>
  <c r="I58" i="2"/>
  <c r="J58" i="2" s="1"/>
  <c r="F58" i="2"/>
  <c r="AB57" i="2"/>
  <c r="AD57" i="2" s="1"/>
  <c r="Q57" i="2"/>
  <c r="T57" i="2" s="1"/>
  <c r="U57" i="2" s="1"/>
  <c r="V57" i="2" s="1"/>
  <c r="I57" i="2"/>
  <c r="J57" i="2" s="1"/>
  <c r="K57" i="2" s="1"/>
  <c r="F57" i="2"/>
  <c r="AD56" i="2"/>
  <c r="AB56" i="2"/>
  <c r="Q56" i="2"/>
  <c r="T56" i="2" s="1"/>
  <c r="U56" i="2" s="1"/>
  <c r="V56" i="2" s="1"/>
  <c r="I56" i="2"/>
  <c r="J56" i="2" s="1"/>
  <c r="K56" i="2" s="1"/>
  <c r="F56" i="2"/>
  <c r="AD55" i="2"/>
  <c r="AB55" i="2"/>
  <c r="Q55" i="2"/>
  <c r="T55" i="2" s="1"/>
  <c r="U55" i="2" s="1"/>
  <c r="V55" i="2" s="1"/>
  <c r="F55" i="2"/>
  <c r="I55" i="2" s="1"/>
  <c r="J55" i="2" s="1"/>
  <c r="K55" i="2" s="1"/>
  <c r="AD54" i="2"/>
  <c r="AB54" i="2"/>
  <c r="V54" i="2"/>
  <c r="T54" i="2"/>
  <c r="U54" i="2" s="1"/>
  <c r="Q54" i="2"/>
  <c r="F54" i="2"/>
  <c r="I54" i="2" s="1"/>
  <c r="J54" i="2" s="1"/>
  <c r="K54" i="2" s="1"/>
  <c r="AB53" i="2"/>
  <c r="AD53" i="2" s="1"/>
  <c r="T53" i="2"/>
  <c r="U53" i="2" s="1"/>
  <c r="V53" i="2" s="1"/>
  <c r="Q53" i="2"/>
  <c r="F53" i="2"/>
  <c r="I53" i="2" s="1"/>
  <c r="J53" i="2" s="1"/>
  <c r="K53" i="2" s="1"/>
  <c r="AB52" i="2"/>
  <c r="AD52" i="2" s="1"/>
  <c r="T52" i="2"/>
  <c r="U52" i="2" s="1"/>
  <c r="V52" i="2" s="1"/>
  <c r="Q52" i="2"/>
  <c r="K52" i="2"/>
  <c r="I52" i="2"/>
  <c r="J52" i="2" s="1"/>
  <c r="F52" i="2"/>
  <c r="AB51" i="2"/>
  <c r="AD51" i="2" s="1"/>
  <c r="Q51" i="2"/>
  <c r="T51" i="2" s="1"/>
  <c r="U51" i="2" s="1"/>
  <c r="V51" i="2" s="1"/>
  <c r="I51" i="2"/>
  <c r="J51" i="2" s="1"/>
  <c r="K51" i="2" s="1"/>
  <c r="F51" i="2"/>
  <c r="AD50" i="2"/>
  <c r="AB50" i="2"/>
  <c r="Q50" i="2"/>
  <c r="T50" i="2" s="1"/>
  <c r="U50" i="2" s="1"/>
  <c r="V50" i="2" s="1"/>
  <c r="I50" i="2"/>
  <c r="J50" i="2" s="1"/>
  <c r="K50" i="2" s="1"/>
  <c r="F50" i="2"/>
  <c r="AD49" i="2"/>
  <c r="AB49" i="2"/>
  <c r="Q49" i="2"/>
  <c r="T49" i="2" s="1"/>
  <c r="U49" i="2" s="1"/>
  <c r="V49" i="2" s="1"/>
  <c r="F49" i="2"/>
  <c r="I49" i="2" s="1"/>
  <c r="J49" i="2" s="1"/>
  <c r="K49" i="2" s="1"/>
  <c r="AD48" i="2"/>
  <c r="AB48" i="2"/>
  <c r="T48" i="2"/>
  <c r="U48" i="2" s="1"/>
  <c r="V48" i="2" s="1"/>
  <c r="Q48" i="2"/>
  <c r="F48" i="2"/>
  <c r="I48" i="2" s="1"/>
  <c r="J48" i="2" s="1"/>
  <c r="K48" i="2" s="1"/>
  <c r="AB47" i="2"/>
  <c r="AD47" i="2" s="1"/>
  <c r="T47" i="2"/>
  <c r="U47" i="2" s="1"/>
  <c r="V47" i="2" s="1"/>
  <c r="Q47" i="2"/>
  <c r="F47" i="2"/>
  <c r="I47" i="2" s="1"/>
  <c r="J47" i="2" s="1"/>
  <c r="K47" i="2" s="1"/>
  <c r="AB46" i="2"/>
  <c r="AD46" i="2" s="1"/>
  <c r="T46" i="2"/>
  <c r="U46" i="2" s="1"/>
  <c r="V46" i="2" s="1"/>
  <c r="Q46" i="2"/>
  <c r="K46" i="2"/>
  <c r="I46" i="2"/>
  <c r="J46" i="2" s="1"/>
  <c r="F46" i="2"/>
  <c r="AB45" i="2"/>
  <c r="AD45" i="2" s="1"/>
  <c r="Q45" i="2"/>
  <c r="T45" i="2" s="1"/>
  <c r="U45" i="2" s="1"/>
  <c r="V45" i="2" s="1"/>
  <c r="I45" i="2"/>
  <c r="J45" i="2" s="1"/>
  <c r="K45" i="2" s="1"/>
  <c r="F45" i="2"/>
  <c r="AD44" i="2"/>
  <c r="AB44" i="2"/>
  <c r="Q44" i="2"/>
  <c r="T44" i="2" s="1"/>
  <c r="U44" i="2" s="1"/>
  <c r="V44" i="2" s="1"/>
  <c r="I44" i="2"/>
  <c r="J44" i="2" s="1"/>
  <c r="K44" i="2" s="1"/>
  <c r="F44" i="2"/>
  <c r="AD43" i="2"/>
  <c r="AB43" i="2"/>
  <c r="Q43" i="2"/>
  <c r="T43" i="2" s="1"/>
  <c r="U43" i="2" s="1"/>
  <c r="V43" i="2" s="1"/>
  <c r="F43" i="2"/>
  <c r="I43" i="2" s="1"/>
  <c r="J43" i="2" s="1"/>
  <c r="K43" i="2" s="1"/>
  <c r="AD42" i="2"/>
  <c r="AB42" i="2"/>
  <c r="T42" i="2"/>
  <c r="U42" i="2" s="1"/>
  <c r="V42" i="2" s="1"/>
  <c r="Q42" i="2"/>
  <c r="F42" i="2"/>
  <c r="I42" i="2" s="1"/>
  <c r="J42" i="2" s="1"/>
  <c r="K42" i="2" s="1"/>
  <c r="AB41" i="2"/>
  <c r="AD41" i="2" s="1"/>
  <c r="T41" i="2"/>
  <c r="U41" i="2" s="1"/>
  <c r="V41" i="2" s="1"/>
  <c r="Q41" i="2"/>
  <c r="F41" i="2"/>
  <c r="I41" i="2" s="1"/>
  <c r="J41" i="2" s="1"/>
  <c r="K41" i="2" s="1"/>
  <c r="AB40" i="2"/>
  <c r="AD40" i="2" s="1"/>
  <c r="T40" i="2"/>
  <c r="U40" i="2" s="1"/>
  <c r="V40" i="2" s="1"/>
  <c r="Q40" i="2"/>
  <c r="K40" i="2"/>
  <c r="I40" i="2"/>
  <c r="J40" i="2" s="1"/>
  <c r="F40" i="2"/>
  <c r="AB39" i="2"/>
  <c r="AD39" i="2" s="1"/>
  <c r="Q39" i="2"/>
  <c r="T39" i="2" s="1"/>
  <c r="U39" i="2" s="1"/>
  <c r="V39" i="2" s="1"/>
  <c r="I39" i="2"/>
  <c r="J39" i="2" s="1"/>
  <c r="K39" i="2" s="1"/>
  <c r="F39" i="2"/>
  <c r="AD38" i="2"/>
  <c r="AB38" i="2"/>
  <c r="U38" i="2"/>
  <c r="V38" i="2" s="1"/>
  <c r="Q38" i="2"/>
  <c r="T38" i="2" s="1"/>
  <c r="I38" i="2"/>
  <c r="J38" i="2" s="1"/>
  <c r="K38" i="2" s="1"/>
  <c r="F38" i="2"/>
  <c r="AD37" i="2"/>
  <c r="AB37" i="2"/>
  <c r="Q37" i="2"/>
  <c r="T37" i="2" s="1"/>
  <c r="U37" i="2" s="1"/>
  <c r="V37" i="2" s="1"/>
  <c r="J37" i="2"/>
  <c r="K37" i="2" s="1"/>
  <c r="F37" i="2"/>
  <c r="I37" i="2" s="1"/>
  <c r="AD36" i="2"/>
  <c r="AB36" i="2"/>
  <c r="V36" i="2"/>
  <c r="T36" i="2"/>
  <c r="U36" i="2" s="1"/>
  <c r="Q36" i="2"/>
  <c r="J36" i="2"/>
  <c r="K36" i="2" s="1"/>
  <c r="F36" i="2"/>
  <c r="I36" i="2" s="1"/>
  <c r="AB35" i="2"/>
  <c r="AD35" i="2" s="1"/>
  <c r="V35" i="2"/>
  <c r="T35" i="2"/>
  <c r="U35" i="2" s="1"/>
  <c r="Q35" i="2"/>
  <c r="F35" i="2"/>
  <c r="I35" i="2" s="1"/>
  <c r="J35" i="2" s="1"/>
  <c r="K35" i="2" s="1"/>
  <c r="AB34" i="2"/>
  <c r="AD34" i="2" s="1"/>
  <c r="T34" i="2"/>
  <c r="U34" i="2" s="1"/>
  <c r="V34" i="2" s="1"/>
  <c r="Q34" i="2"/>
  <c r="K34" i="2"/>
  <c r="I34" i="2"/>
  <c r="J34" i="2" s="1"/>
  <c r="F34" i="2"/>
  <c r="AB33" i="2"/>
  <c r="AD33" i="2" s="1"/>
  <c r="U33" i="2"/>
  <c r="V33" i="2" s="1"/>
  <c r="Q33" i="2"/>
  <c r="T33" i="2" s="1"/>
  <c r="I33" i="2"/>
  <c r="J33" i="2" s="1"/>
  <c r="K33" i="2" s="1"/>
  <c r="F33" i="2"/>
  <c r="AD32" i="2"/>
  <c r="AB32" i="2"/>
  <c r="U32" i="2"/>
  <c r="V32" i="2" s="1"/>
  <c r="Q32" i="2"/>
  <c r="T32" i="2" s="1"/>
  <c r="I32" i="2"/>
  <c r="J32" i="2" s="1"/>
  <c r="K32" i="2" s="1"/>
  <c r="F32" i="2"/>
  <c r="AD31" i="2"/>
  <c r="AB31" i="2"/>
  <c r="V31" i="2"/>
  <c r="Q31" i="2"/>
  <c r="T31" i="2" s="1"/>
  <c r="U31" i="2" s="1"/>
  <c r="J31" i="2"/>
  <c r="K31" i="2" s="1"/>
  <c r="F31" i="2"/>
  <c r="I31" i="2" s="1"/>
  <c r="AD30" i="2"/>
  <c r="AB30" i="2"/>
  <c r="V30" i="2"/>
  <c r="T30" i="2"/>
  <c r="U30" i="2" s="1"/>
  <c r="Q30" i="2"/>
  <c r="J30" i="2"/>
  <c r="K30" i="2" s="1"/>
  <c r="F30" i="2"/>
  <c r="I30" i="2" s="1"/>
  <c r="AB29" i="2"/>
  <c r="AD29" i="2" s="1"/>
  <c r="V29" i="2"/>
  <c r="T29" i="2"/>
  <c r="U29" i="2" s="1"/>
  <c r="Q29" i="2"/>
  <c r="F29" i="2"/>
  <c r="I29" i="2" s="1"/>
  <c r="J29" i="2" s="1"/>
  <c r="K29" i="2" s="1"/>
  <c r="AB28" i="2"/>
  <c r="AD28" i="2" s="1"/>
  <c r="T28" i="2"/>
  <c r="U28" i="2" s="1"/>
  <c r="V28" i="2" s="1"/>
  <c r="Q28" i="2"/>
  <c r="I28" i="2"/>
  <c r="J28" i="2" s="1"/>
  <c r="K28" i="2" s="1"/>
  <c r="F28" i="2"/>
  <c r="AB27" i="2"/>
  <c r="AD27" i="2" s="1"/>
  <c r="U27" i="2"/>
  <c r="V27" i="2" s="1"/>
  <c r="Q27" i="2"/>
  <c r="T27" i="2" s="1"/>
  <c r="K27" i="2"/>
  <c r="I27" i="2"/>
  <c r="J27" i="2" s="1"/>
  <c r="F27" i="2"/>
  <c r="AD26" i="2"/>
  <c r="AB26" i="2"/>
  <c r="Q26" i="2"/>
  <c r="T26" i="2" s="1"/>
  <c r="U26" i="2" s="1"/>
  <c r="V26" i="2" s="1"/>
  <c r="I26" i="2"/>
  <c r="J26" i="2" s="1"/>
  <c r="K26" i="2" s="1"/>
  <c r="F26" i="2"/>
  <c r="AD25" i="2"/>
  <c r="AB25" i="2"/>
  <c r="Q25" i="2"/>
  <c r="T25" i="2" s="1"/>
  <c r="U25" i="2" s="1"/>
  <c r="V25" i="2" s="1"/>
  <c r="F25" i="2"/>
  <c r="I25" i="2" s="1"/>
  <c r="J25" i="2" s="1"/>
  <c r="K25" i="2" s="1"/>
  <c r="AD24" i="2"/>
  <c r="AB24" i="2"/>
  <c r="T24" i="2"/>
  <c r="U24" i="2" s="1"/>
  <c r="V24" i="2" s="1"/>
  <c r="Q24" i="2"/>
  <c r="F24" i="2"/>
  <c r="I24" i="2" s="1"/>
  <c r="J24" i="2" s="1"/>
  <c r="K24" i="2" s="1"/>
  <c r="AB23" i="2"/>
  <c r="AD23" i="2" s="1"/>
  <c r="T23" i="2"/>
  <c r="U23" i="2" s="1"/>
  <c r="V23" i="2" s="1"/>
  <c r="Q23" i="2"/>
  <c r="K23" i="2"/>
  <c r="F23" i="2"/>
  <c r="I23" i="2" s="1"/>
  <c r="J23" i="2" s="1"/>
  <c r="AB22" i="2"/>
  <c r="AD22" i="2" s="1"/>
  <c r="T22" i="2"/>
  <c r="U22" i="2" s="1"/>
  <c r="V22" i="2" s="1"/>
  <c r="Q22" i="2"/>
  <c r="K22" i="2"/>
  <c r="I22" i="2"/>
  <c r="J22" i="2" s="1"/>
  <c r="F22" i="2"/>
  <c r="AB21" i="2"/>
  <c r="AD21" i="2" s="1"/>
  <c r="Q21" i="2"/>
  <c r="T21" i="2" s="1"/>
  <c r="U21" i="2" s="1"/>
  <c r="V21" i="2" s="1"/>
  <c r="I21" i="2"/>
  <c r="J21" i="2" s="1"/>
  <c r="K21" i="2" s="1"/>
  <c r="F21" i="2"/>
  <c r="AD20" i="2"/>
  <c r="AB20" i="2"/>
  <c r="Q20" i="2"/>
  <c r="T20" i="2" s="1"/>
  <c r="U20" i="2" s="1"/>
  <c r="V20" i="2" s="1"/>
  <c r="I20" i="2"/>
  <c r="J20" i="2" s="1"/>
  <c r="K20" i="2" s="1"/>
  <c r="F20" i="2"/>
  <c r="AD19" i="2"/>
  <c r="AB19" i="2"/>
  <c r="V19" i="2"/>
  <c r="Q19" i="2"/>
  <c r="T19" i="2" s="1"/>
  <c r="U19" i="2" s="1"/>
  <c r="J19" i="2"/>
  <c r="K19" i="2" s="1"/>
  <c r="F19" i="2"/>
  <c r="I19" i="2" s="1"/>
  <c r="AD18" i="2"/>
  <c r="AB18" i="2"/>
  <c r="T18" i="2"/>
  <c r="U18" i="2" s="1"/>
  <c r="V18" i="2" s="1"/>
  <c r="Q18" i="2"/>
  <c r="J18" i="2"/>
  <c r="K18" i="2" s="1"/>
  <c r="F18" i="2"/>
  <c r="I18" i="2" s="1"/>
  <c r="AB17" i="2"/>
  <c r="AD17" i="2" s="1"/>
  <c r="V17" i="2"/>
  <c r="T17" i="2"/>
  <c r="U17" i="2" s="1"/>
  <c r="Q17" i="2"/>
  <c r="F17" i="2"/>
  <c r="I17" i="2" s="1"/>
  <c r="J17" i="2" s="1"/>
  <c r="K17" i="2" s="1"/>
  <c r="AB16" i="2"/>
  <c r="AD16" i="2" s="1"/>
  <c r="T16" i="2"/>
  <c r="U16" i="2" s="1"/>
  <c r="V16" i="2" s="1"/>
  <c r="Q16" i="2"/>
  <c r="I16" i="2"/>
  <c r="J16" i="2" s="1"/>
  <c r="K16" i="2" s="1"/>
  <c r="F16" i="2"/>
  <c r="AB15" i="2"/>
  <c r="AD15" i="2" s="1"/>
  <c r="U15" i="2"/>
  <c r="V15" i="2" s="1"/>
  <c r="Q15" i="2"/>
  <c r="T15" i="2" s="1"/>
  <c r="K15" i="2"/>
  <c r="I15" i="2"/>
  <c r="J15" i="2" s="1"/>
  <c r="F15" i="2"/>
  <c r="AD14" i="2"/>
  <c r="AB14" i="2"/>
  <c r="U14" i="2"/>
  <c r="V14" i="2" s="1"/>
  <c r="Q14" i="2"/>
  <c r="T14" i="2" s="1"/>
  <c r="I14" i="2"/>
  <c r="J14" i="2" s="1"/>
  <c r="K14" i="2" s="1"/>
  <c r="F14" i="2"/>
  <c r="AD13" i="2"/>
  <c r="AB13" i="2"/>
  <c r="Q13" i="2"/>
  <c r="T13" i="2" s="1"/>
  <c r="U13" i="2" s="1"/>
  <c r="V13" i="2" s="1"/>
  <c r="F13" i="2"/>
  <c r="I13" i="2" s="1"/>
  <c r="J13" i="2" s="1"/>
  <c r="K13" i="2" s="1"/>
  <c r="AD12" i="2"/>
  <c r="AB12" i="2"/>
  <c r="V12" i="2"/>
  <c r="T12" i="2"/>
  <c r="U12" i="2" s="1"/>
  <c r="Q12" i="2"/>
  <c r="J12" i="2"/>
  <c r="K12" i="2" s="1"/>
  <c r="F12" i="2"/>
  <c r="I12" i="2" s="1"/>
  <c r="AB11" i="2"/>
  <c r="AD11" i="2" s="1"/>
  <c r="T11" i="2"/>
  <c r="U11" i="2" s="1"/>
  <c r="V11" i="2" s="1"/>
  <c r="Q11" i="2"/>
  <c r="K11" i="2"/>
  <c r="F11" i="2"/>
  <c r="I11" i="2" s="1"/>
  <c r="J11" i="2" s="1"/>
  <c r="AB10" i="2"/>
  <c r="AD10" i="2" s="1"/>
  <c r="T10" i="2"/>
  <c r="U10" i="2" s="1"/>
  <c r="V10" i="2" s="1"/>
  <c r="Q10" i="2"/>
  <c r="K10" i="2"/>
  <c r="I10" i="2"/>
  <c r="J10" i="2" s="1"/>
  <c r="F10" i="2"/>
  <c r="AB9" i="2"/>
  <c r="AD9" i="2" s="1"/>
  <c r="Q9" i="2"/>
  <c r="T9" i="2" s="1"/>
  <c r="U9" i="2" s="1"/>
  <c r="V9" i="2" s="1"/>
  <c r="I9" i="2"/>
  <c r="J9" i="2" s="1"/>
  <c r="K9" i="2" s="1"/>
  <c r="F9" i="2"/>
  <c r="AD8" i="2"/>
  <c r="AB8" i="2"/>
  <c r="Q8" i="2"/>
  <c r="T8" i="2" s="1"/>
  <c r="U8" i="2" s="1"/>
  <c r="V8" i="2" s="1"/>
  <c r="I8" i="2"/>
  <c r="J8" i="2" s="1"/>
  <c r="K8" i="2" s="1"/>
  <c r="F8" i="2"/>
  <c r="AD7" i="2"/>
  <c r="AB7" i="2"/>
  <c r="V7" i="2"/>
  <c r="Q7" i="2"/>
  <c r="T7" i="2" s="1"/>
  <c r="U7" i="2" s="1"/>
  <c r="J7" i="2"/>
  <c r="K7" i="2" s="1"/>
  <c r="F7" i="2"/>
  <c r="I7" i="2" s="1"/>
  <c r="AD6" i="2"/>
  <c r="AB6" i="2"/>
  <c r="T6" i="2"/>
  <c r="U6" i="2" s="1"/>
  <c r="V6" i="2" s="1"/>
  <c r="Q6" i="2"/>
  <c r="J6" i="2"/>
  <c r="K6" i="2" s="1"/>
  <c r="F6" i="2"/>
  <c r="I6" i="2" s="1"/>
  <c r="AB5" i="2"/>
  <c r="AD5" i="2" s="1"/>
  <c r="T5" i="2"/>
  <c r="U5" i="2" s="1"/>
  <c r="V5" i="2" s="1"/>
  <c r="Q5" i="2"/>
  <c r="I5" i="2"/>
  <c r="J5" i="2" s="1"/>
  <c r="K5" i="2" s="1"/>
  <c r="F5" i="2"/>
  <c r="AB4" i="2"/>
  <c r="AD4" i="2" s="1"/>
  <c r="T4" i="2"/>
  <c r="U4" i="2" s="1"/>
  <c r="V4" i="2" s="1"/>
  <c r="Q4" i="2"/>
  <c r="K4" i="2"/>
  <c r="I4" i="2"/>
  <c r="J4" i="2" s="1"/>
  <c r="F4" i="2"/>
</calcChain>
</file>

<file path=xl/sharedStrings.xml><?xml version="1.0" encoding="utf-8"?>
<sst xmlns="http://schemas.openxmlformats.org/spreadsheetml/2006/main" count="440" uniqueCount="138">
  <si>
    <t>Fenólicos totais</t>
  </si>
  <si>
    <t>Flavonóides</t>
  </si>
  <si>
    <t>DPPH</t>
  </si>
  <si>
    <t>ABS 750 nm</t>
  </si>
  <si>
    <t>ABS 420 nm</t>
  </si>
  <si>
    <t>ABS 530 nm</t>
  </si>
  <si>
    <t>Amostra</t>
  </si>
  <si>
    <t>Genótipo</t>
  </si>
  <si>
    <t>Aferição I</t>
  </si>
  <si>
    <t>Aferição II</t>
  </si>
  <si>
    <t>Aferição III</t>
  </si>
  <si>
    <t>Média</t>
  </si>
  <si>
    <t>Massa (g)</t>
  </si>
  <si>
    <t>Volume (mL)</t>
  </si>
  <si>
    <t>ug EAG em 100 uL</t>
  </si>
  <si>
    <t>ug EAG em 1 ou 3 mL</t>
  </si>
  <si>
    <t>ug EAG / g MS</t>
  </si>
  <si>
    <t>ug EQ / 0.167 mL</t>
  </si>
  <si>
    <t>ug EQ / 1 mL</t>
  </si>
  <si>
    <t>ug EQ / g MS</t>
  </si>
  <si>
    <t>A0</t>
  </si>
  <si>
    <t>% inibição</t>
  </si>
  <si>
    <t>G11</t>
  </si>
  <si>
    <t>G64</t>
  </si>
  <si>
    <t>G225</t>
  </si>
  <si>
    <t>G75</t>
  </si>
  <si>
    <t>G88</t>
  </si>
  <si>
    <t>G148</t>
  </si>
  <si>
    <t>G215</t>
  </si>
  <si>
    <t>G74</t>
  </si>
  <si>
    <t>G93</t>
  </si>
  <si>
    <t>G141</t>
  </si>
  <si>
    <t>G48</t>
  </si>
  <si>
    <t>G218</t>
  </si>
  <si>
    <t>G55</t>
  </si>
  <si>
    <t>G5</t>
  </si>
  <si>
    <t>G10</t>
  </si>
  <si>
    <t>G100</t>
  </si>
  <si>
    <t>G145</t>
  </si>
  <si>
    <t>G1</t>
  </si>
  <si>
    <t>G224</t>
  </si>
  <si>
    <t>G139</t>
  </si>
  <si>
    <t>G200</t>
  </si>
  <si>
    <t>G86</t>
  </si>
  <si>
    <t>G51</t>
  </si>
  <si>
    <t>G82</t>
  </si>
  <si>
    <t>G6</t>
  </si>
  <si>
    <t>G77</t>
  </si>
  <si>
    <t>G27</t>
  </si>
  <si>
    <t>G57</t>
  </si>
  <si>
    <t>G108</t>
  </si>
  <si>
    <t>G171</t>
  </si>
  <si>
    <t>G28</t>
  </si>
  <si>
    <t>G22</t>
  </si>
  <si>
    <t>G90</t>
  </si>
  <si>
    <t>G63</t>
  </si>
  <si>
    <t>G69</t>
  </si>
  <si>
    <t>G12</t>
  </si>
  <si>
    <t>G195</t>
  </si>
  <si>
    <t>G228</t>
  </si>
  <si>
    <t>G56</t>
  </si>
  <si>
    <t>G71</t>
  </si>
  <si>
    <t>G14</t>
  </si>
  <si>
    <t>G29</t>
  </si>
  <si>
    <t>G231</t>
  </si>
  <si>
    <t>G222</t>
  </si>
  <si>
    <t>G233</t>
  </si>
  <si>
    <t>G97</t>
  </si>
  <si>
    <t>G203</t>
  </si>
  <si>
    <t>G18</t>
  </si>
  <si>
    <t>G7</t>
  </si>
  <si>
    <t>G31</t>
  </si>
  <si>
    <t>G196</t>
  </si>
  <si>
    <t>G219</t>
  </si>
  <si>
    <t>G54</t>
  </si>
  <si>
    <t>G23</t>
  </si>
  <si>
    <t>G84</t>
  </si>
  <si>
    <t>G41</t>
  </si>
  <si>
    <t>G161</t>
  </si>
  <si>
    <t>G13</t>
  </si>
  <si>
    <t>G37</t>
  </si>
  <si>
    <t>G21</t>
  </si>
  <si>
    <t>G4</t>
  </si>
  <si>
    <t>G92</t>
  </si>
  <si>
    <t>G221</t>
  </si>
  <si>
    <t>G170</t>
  </si>
  <si>
    <t>G68</t>
  </si>
  <si>
    <t>G16</t>
  </si>
  <si>
    <t>G17</t>
  </si>
  <si>
    <t>G2</t>
  </si>
  <si>
    <t>G79</t>
  </si>
  <si>
    <t>G113</t>
  </si>
  <si>
    <t>G20</t>
  </si>
  <si>
    <t>G91</t>
  </si>
  <si>
    <t>G137</t>
  </si>
  <si>
    <t>G205</t>
  </si>
  <si>
    <t>G158</t>
  </si>
  <si>
    <t>G220</t>
  </si>
  <si>
    <t>G73</t>
  </si>
  <si>
    <t>G15</t>
  </si>
  <si>
    <t>G70</t>
  </si>
  <si>
    <t>G43</t>
  </si>
  <si>
    <t>G36</t>
  </si>
  <si>
    <t>G223</t>
  </si>
  <si>
    <t>G104</t>
  </si>
  <si>
    <t>G227</t>
  </si>
  <si>
    <t>G216</t>
  </si>
  <si>
    <t>G19</t>
  </si>
  <si>
    <t>G110</t>
  </si>
  <si>
    <t>G226</t>
  </si>
  <si>
    <t>G72</t>
  </si>
  <si>
    <t>G113D</t>
  </si>
  <si>
    <t>G3D</t>
  </si>
  <si>
    <t>G110D</t>
  </si>
  <si>
    <t>G69M</t>
  </si>
  <si>
    <t>G07M</t>
  </si>
  <si>
    <t>G108M</t>
  </si>
  <si>
    <t>G71D</t>
  </si>
  <si>
    <t>G55M</t>
  </si>
  <si>
    <t>G51D</t>
  </si>
  <si>
    <t>CM</t>
  </si>
  <si>
    <t>CD</t>
  </si>
  <si>
    <t>Comercial Ijuí</t>
  </si>
  <si>
    <t>COM_DOR</t>
  </si>
  <si>
    <t>COM_MAR</t>
  </si>
  <si>
    <t>ST_PIONEIRA</t>
  </si>
  <si>
    <t>GEN</t>
  </si>
  <si>
    <t>FEN_TOT</t>
  </si>
  <si>
    <t>FLAVO</t>
  </si>
  <si>
    <t>POT_ANT</t>
  </si>
  <si>
    <t>G110M</t>
  </si>
  <si>
    <t>G07D</t>
  </si>
  <si>
    <t>G113M</t>
  </si>
  <si>
    <t>G108D</t>
  </si>
  <si>
    <t>G69D</t>
  </si>
  <si>
    <t>G71M</t>
  </si>
  <si>
    <t>G55D</t>
  </si>
  <si>
    <t>G51M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</si>
</sst>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164" fontId="0" fillId="2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'Plan1 (2)'!$B$4:$B$103</c:f>
              <c:strCache>
                <c:ptCount val="100"/>
                <c:pt idx="0">
                  <c:v>G11</c:v>
                </c:pt>
                <c:pt idx="1">
                  <c:v>G64</c:v>
                </c:pt>
                <c:pt idx="2">
                  <c:v>G225</c:v>
                </c:pt>
                <c:pt idx="3">
                  <c:v>G75</c:v>
                </c:pt>
                <c:pt idx="4">
                  <c:v>G88</c:v>
                </c:pt>
                <c:pt idx="5">
                  <c:v>G148</c:v>
                </c:pt>
                <c:pt idx="6">
                  <c:v>G215</c:v>
                </c:pt>
                <c:pt idx="7">
                  <c:v>G74</c:v>
                </c:pt>
                <c:pt idx="8">
                  <c:v>G93</c:v>
                </c:pt>
                <c:pt idx="9">
                  <c:v>G141</c:v>
                </c:pt>
                <c:pt idx="10">
                  <c:v>G48</c:v>
                </c:pt>
                <c:pt idx="11">
                  <c:v>G218</c:v>
                </c:pt>
                <c:pt idx="12">
                  <c:v>G55</c:v>
                </c:pt>
                <c:pt idx="13">
                  <c:v>G5</c:v>
                </c:pt>
                <c:pt idx="14">
                  <c:v>G10</c:v>
                </c:pt>
                <c:pt idx="15">
                  <c:v>G100</c:v>
                </c:pt>
                <c:pt idx="16">
                  <c:v>G145</c:v>
                </c:pt>
                <c:pt idx="17">
                  <c:v>G1</c:v>
                </c:pt>
                <c:pt idx="18">
                  <c:v>G224</c:v>
                </c:pt>
                <c:pt idx="19">
                  <c:v>G139</c:v>
                </c:pt>
                <c:pt idx="20">
                  <c:v>G200</c:v>
                </c:pt>
                <c:pt idx="21">
                  <c:v>G86</c:v>
                </c:pt>
                <c:pt idx="22">
                  <c:v>G51</c:v>
                </c:pt>
                <c:pt idx="23">
                  <c:v>G82</c:v>
                </c:pt>
                <c:pt idx="24">
                  <c:v>G6</c:v>
                </c:pt>
                <c:pt idx="25">
                  <c:v>G77</c:v>
                </c:pt>
                <c:pt idx="26">
                  <c:v>G27</c:v>
                </c:pt>
                <c:pt idx="27">
                  <c:v>G57</c:v>
                </c:pt>
                <c:pt idx="28">
                  <c:v>G108</c:v>
                </c:pt>
                <c:pt idx="29">
                  <c:v>G171</c:v>
                </c:pt>
                <c:pt idx="30">
                  <c:v>G28</c:v>
                </c:pt>
                <c:pt idx="31">
                  <c:v>G22</c:v>
                </c:pt>
                <c:pt idx="32">
                  <c:v>G90</c:v>
                </c:pt>
                <c:pt idx="33">
                  <c:v>G63</c:v>
                </c:pt>
                <c:pt idx="34">
                  <c:v>G69</c:v>
                </c:pt>
                <c:pt idx="35">
                  <c:v>G12</c:v>
                </c:pt>
                <c:pt idx="36">
                  <c:v>G195</c:v>
                </c:pt>
                <c:pt idx="37">
                  <c:v>G228</c:v>
                </c:pt>
                <c:pt idx="38">
                  <c:v>G56</c:v>
                </c:pt>
                <c:pt idx="39">
                  <c:v>G71</c:v>
                </c:pt>
                <c:pt idx="40">
                  <c:v>G14</c:v>
                </c:pt>
                <c:pt idx="41">
                  <c:v>G29</c:v>
                </c:pt>
                <c:pt idx="42">
                  <c:v>G231</c:v>
                </c:pt>
                <c:pt idx="43">
                  <c:v>G222</c:v>
                </c:pt>
                <c:pt idx="44">
                  <c:v>G233</c:v>
                </c:pt>
                <c:pt idx="45">
                  <c:v>G97</c:v>
                </c:pt>
                <c:pt idx="46">
                  <c:v>G203</c:v>
                </c:pt>
                <c:pt idx="47">
                  <c:v>G18</c:v>
                </c:pt>
                <c:pt idx="48">
                  <c:v>G7</c:v>
                </c:pt>
                <c:pt idx="49">
                  <c:v>G31</c:v>
                </c:pt>
                <c:pt idx="50">
                  <c:v>G196</c:v>
                </c:pt>
                <c:pt idx="51">
                  <c:v>G219</c:v>
                </c:pt>
                <c:pt idx="52">
                  <c:v>G54</c:v>
                </c:pt>
                <c:pt idx="53">
                  <c:v>G23</c:v>
                </c:pt>
                <c:pt idx="54">
                  <c:v>G84</c:v>
                </c:pt>
                <c:pt idx="55">
                  <c:v>G41</c:v>
                </c:pt>
                <c:pt idx="56">
                  <c:v>G161</c:v>
                </c:pt>
                <c:pt idx="57">
                  <c:v>G13</c:v>
                </c:pt>
                <c:pt idx="58">
                  <c:v>G37</c:v>
                </c:pt>
                <c:pt idx="59">
                  <c:v>G21</c:v>
                </c:pt>
                <c:pt idx="60">
                  <c:v>G4</c:v>
                </c:pt>
                <c:pt idx="61">
                  <c:v>G92</c:v>
                </c:pt>
                <c:pt idx="62">
                  <c:v>G221</c:v>
                </c:pt>
                <c:pt idx="63">
                  <c:v>G170</c:v>
                </c:pt>
                <c:pt idx="64">
                  <c:v>G68</c:v>
                </c:pt>
                <c:pt idx="65">
                  <c:v>G16</c:v>
                </c:pt>
                <c:pt idx="66">
                  <c:v>G17</c:v>
                </c:pt>
                <c:pt idx="67">
                  <c:v>G2</c:v>
                </c:pt>
                <c:pt idx="68">
                  <c:v>G79</c:v>
                </c:pt>
                <c:pt idx="69">
                  <c:v>G113</c:v>
                </c:pt>
                <c:pt idx="70">
                  <c:v>G20</c:v>
                </c:pt>
                <c:pt idx="71">
                  <c:v>G91</c:v>
                </c:pt>
                <c:pt idx="72">
                  <c:v>G137</c:v>
                </c:pt>
                <c:pt idx="73">
                  <c:v>G205</c:v>
                </c:pt>
                <c:pt idx="74">
                  <c:v>G158</c:v>
                </c:pt>
                <c:pt idx="75">
                  <c:v>G220</c:v>
                </c:pt>
                <c:pt idx="76">
                  <c:v>G73</c:v>
                </c:pt>
                <c:pt idx="77">
                  <c:v>G15</c:v>
                </c:pt>
                <c:pt idx="78">
                  <c:v>G70</c:v>
                </c:pt>
                <c:pt idx="79">
                  <c:v>G43</c:v>
                </c:pt>
                <c:pt idx="80">
                  <c:v>G36</c:v>
                </c:pt>
                <c:pt idx="81">
                  <c:v>G223</c:v>
                </c:pt>
                <c:pt idx="82">
                  <c:v>G104</c:v>
                </c:pt>
                <c:pt idx="83">
                  <c:v>G227</c:v>
                </c:pt>
                <c:pt idx="84">
                  <c:v>G216</c:v>
                </c:pt>
                <c:pt idx="85">
                  <c:v>G19</c:v>
                </c:pt>
                <c:pt idx="86">
                  <c:v>G110</c:v>
                </c:pt>
                <c:pt idx="87">
                  <c:v>G226</c:v>
                </c:pt>
                <c:pt idx="88">
                  <c:v>G72</c:v>
                </c:pt>
                <c:pt idx="89">
                  <c:v>G113D</c:v>
                </c:pt>
                <c:pt idx="90">
                  <c:v>G3D</c:v>
                </c:pt>
                <c:pt idx="91">
                  <c:v>G110D</c:v>
                </c:pt>
                <c:pt idx="92">
                  <c:v>G69M</c:v>
                </c:pt>
                <c:pt idx="93">
                  <c:v>G07M</c:v>
                </c:pt>
                <c:pt idx="94">
                  <c:v>G108M</c:v>
                </c:pt>
                <c:pt idx="95">
                  <c:v>G71D</c:v>
                </c:pt>
                <c:pt idx="96">
                  <c:v>G55M</c:v>
                </c:pt>
                <c:pt idx="97">
                  <c:v>G51D</c:v>
                </c:pt>
                <c:pt idx="98">
                  <c:v>CM</c:v>
                </c:pt>
                <c:pt idx="99">
                  <c:v>CD</c:v>
                </c:pt>
              </c:strCache>
            </c:strRef>
          </c:cat>
          <c:val>
            <c:numRef>
              <c:f>'Plan1 (2)'!$K$4:$K$103</c:f>
              <c:numCache>
                <c:formatCode>0.000</c:formatCode>
                <c:ptCount val="100"/>
                <c:pt idx="0">
                  <c:v>0.53192493964716803</c:v>
                </c:pt>
                <c:pt idx="1">
                  <c:v>0.47167587743732592</c:v>
                </c:pt>
                <c:pt idx="2">
                  <c:v>0.38295294336118846</c:v>
                </c:pt>
                <c:pt idx="3">
                  <c:v>0.51892599814298979</c:v>
                </c:pt>
                <c:pt idx="4">
                  <c:v>0.46796189415041772</c:v>
                </c:pt>
                <c:pt idx="5">
                  <c:v>0.50097507892293403</c:v>
                </c:pt>
                <c:pt idx="6">
                  <c:v>0.597538644382544</c:v>
                </c:pt>
                <c:pt idx="7">
                  <c:v>0.45950226555246049</c:v>
                </c:pt>
                <c:pt idx="8">
                  <c:v>0.47559619312906221</c:v>
                </c:pt>
                <c:pt idx="9">
                  <c:v>0.55255818012999058</c:v>
                </c:pt>
                <c:pt idx="10">
                  <c:v>0.4266954131847725</c:v>
                </c:pt>
                <c:pt idx="11">
                  <c:v>0.59217400185701019</c:v>
                </c:pt>
                <c:pt idx="12">
                  <c:v>0.42215610027855149</c:v>
                </c:pt>
                <c:pt idx="13">
                  <c:v>0.37346165273909004</c:v>
                </c:pt>
                <c:pt idx="14">
                  <c:v>0.44443999999999989</c:v>
                </c:pt>
                <c:pt idx="15">
                  <c:v>0.37408064995357465</c:v>
                </c:pt>
                <c:pt idx="16">
                  <c:v>0.46424791086350969</c:v>
                </c:pt>
                <c:pt idx="17">
                  <c:v>0.41266480965645302</c:v>
                </c:pt>
                <c:pt idx="18">
                  <c:v>0.2719461095636026</c:v>
                </c:pt>
                <c:pt idx="19">
                  <c:v>0.35757405756731658</c:v>
                </c:pt>
                <c:pt idx="20">
                  <c:v>0.49829275766016706</c:v>
                </c:pt>
                <c:pt idx="21">
                  <c:v>0.41266480965645302</c:v>
                </c:pt>
                <c:pt idx="22">
                  <c:v>0.48384948932219124</c:v>
                </c:pt>
                <c:pt idx="23">
                  <c:v>0.48446848653667596</c:v>
                </c:pt>
                <c:pt idx="24">
                  <c:v>0.39739621169916434</c:v>
                </c:pt>
                <c:pt idx="25">
                  <c:v>0.38769858867223761</c:v>
                </c:pt>
                <c:pt idx="26">
                  <c:v>0.57649273909006493</c:v>
                </c:pt>
                <c:pt idx="27">
                  <c:v>0.43082206128133688</c:v>
                </c:pt>
                <c:pt idx="28">
                  <c:v>0.59506265552460524</c:v>
                </c:pt>
                <c:pt idx="29">
                  <c:v>0.46177192200557099</c:v>
                </c:pt>
                <c:pt idx="30">
                  <c:v>0.45062997214484685</c:v>
                </c:pt>
                <c:pt idx="31">
                  <c:v>0.39657088207985142</c:v>
                </c:pt>
                <c:pt idx="32">
                  <c:v>0.49891175487465178</c:v>
                </c:pt>
                <c:pt idx="33">
                  <c:v>0.55854181987000928</c:v>
                </c:pt>
                <c:pt idx="34">
                  <c:v>0.47600885793871867</c:v>
                </c:pt>
                <c:pt idx="35">
                  <c:v>0.45434395543175482</c:v>
                </c:pt>
                <c:pt idx="36">
                  <c:v>0.58103205199628583</c:v>
                </c:pt>
                <c:pt idx="37">
                  <c:v>0.63571013927576592</c:v>
                </c:pt>
                <c:pt idx="38">
                  <c:v>0.71762410399257182</c:v>
                </c:pt>
                <c:pt idx="39">
                  <c:v>0.4112204828226555</c:v>
                </c:pt>
                <c:pt idx="40">
                  <c:v>0.53852757660167128</c:v>
                </c:pt>
                <c:pt idx="41">
                  <c:v>0.57979405756731661</c:v>
                </c:pt>
                <c:pt idx="42">
                  <c:v>0.45021730733519028</c:v>
                </c:pt>
                <c:pt idx="43">
                  <c:v>0.30000731662024144</c:v>
                </c:pt>
                <c:pt idx="44">
                  <c:v>0.46239091922005565</c:v>
                </c:pt>
                <c:pt idx="45">
                  <c:v>0.42133077065923863</c:v>
                </c:pt>
                <c:pt idx="46">
                  <c:v>0.45289962859795724</c:v>
                </c:pt>
                <c:pt idx="47">
                  <c:v>0.39120623955431749</c:v>
                </c:pt>
                <c:pt idx="48">
                  <c:v>0.37036666666666657</c:v>
                </c:pt>
                <c:pt idx="49">
                  <c:v>0.39760254410399259</c:v>
                </c:pt>
                <c:pt idx="50">
                  <c:v>0.45785160631383459</c:v>
                </c:pt>
                <c:pt idx="51">
                  <c:v>0.47600885793871867</c:v>
                </c:pt>
                <c:pt idx="52">
                  <c:v>0.53563892293407611</c:v>
                </c:pt>
                <c:pt idx="53">
                  <c:v>0.62559985143918284</c:v>
                </c:pt>
                <c:pt idx="54">
                  <c:v>0.64747108635097494</c:v>
                </c:pt>
                <c:pt idx="55">
                  <c:v>0.66892965645311042</c:v>
                </c:pt>
                <c:pt idx="56">
                  <c:v>0.64705842154131843</c:v>
                </c:pt>
                <c:pt idx="57">
                  <c:v>0.5835080408542247</c:v>
                </c:pt>
                <c:pt idx="58">
                  <c:v>0.61940987929433622</c:v>
                </c:pt>
                <c:pt idx="59">
                  <c:v>0.54244789229340762</c:v>
                </c:pt>
                <c:pt idx="60">
                  <c:v>0.41060148560817078</c:v>
                </c:pt>
                <c:pt idx="61">
                  <c:v>0.39492022284122563</c:v>
                </c:pt>
                <c:pt idx="62">
                  <c:v>0.3291001857010214</c:v>
                </c:pt>
                <c:pt idx="63">
                  <c:v>0.45062997214484685</c:v>
                </c:pt>
                <c:pt idx="64">
                  <c:v>0.47043788300835659</c:v>
                </c:pt>
                <c:pt idx="65">
                  <c:v>0.31857723305478181</c:v>
                </c:pt>
                <c:pt idx="66">
                  <c:v>0.41782311977715886</c:v>
                </c:pt>
                <c:pt idx="67">
                  <c:v>0.30557829155060351</c:v>
                </c:pt>
                <c:pt idx="68">
                  <c:v>0.45186796657381606</c:v>
                </c:pt>
                <c:pt idx="69">
                  <c:v>0.38109595171773442</c:v>
                </c:pt>
                <c:pt idx="70">
                  <c:v>0.39409489322191271</c:v>
                </c:pt>
                <c:pt idx="71">
                  <c:v>0.40791916434540387</c:v>
                </c:pt>
                <c:pt idx="72">
                  <c:v>0.62931383472609093</c:v>
                </c:pt>
                <c:pt idx="73">
                  <c:v>0.55771649025069625</c:v>
                </c:pt>
                <c:pt idx="74">
                  <c:v>0.5261476323119777</c:v>
                </c:pt>
                <c:pt idx="75">
                  <c:v>0.48797613741875584</c:v>
                </c:pt>
                <c:pt idx="76">
                  <c:v>0.58515870009285043</c:v>
                </c:pt>
                <c:pt idx="77">
                  <c:v>0.59836397400185704</c:v>
                </c:pt>
                <c:pt idx="78">
                  <c:v>0.61012492107706584</c:v>
                </c:pt>
                <c:pt idx="79">
                  <c:v>0.58082571959145779</c:v>
                </c:pt>
                <c:pt idx="80">
                  <c:v>0.64520142989786433</c:v>
                </c:pt>
                <c:pt idx="81">
                  <c:v>0.43474237697307327</c:v>
                </c:pt>
                <c:pt idx="82">
                  <c:v>0.45042363974001848</c:v>
                </c:pt>
                <c:pt idx="83">
                  <c:v>0.52470330547818012</c:v>
                </c:pt>
                <c:pt idx="84">
                  <c:v>0.4046178458681523</c:v>
                </c:pt>
                <c:pt idx="85">
                  <c:v>0.49767376044568234</c:v>
                </c:pt>
                <c:pt idx="86">
                  <c:v>0.50097507892293403</c:v>
                </c:pt>
                <c:pt idx="87">
                  <c:v>0.51727533890436384</c:v>
                </c:pt>
                <c:pt idx="88">
                  <c:v>0.46012126276694509</c:v>
                </c:pt>
                <c:pt idx="89">
                  <c:v>0.51830700092850501</c:v>
                </c:pt>
                <c:pt idx="90">
                  <c:v>0.45166163416898791</c:v>
                </c:pt>
                <c:pt idx="91">
                  <c:v>0.46362891364902498</c:v>
                </c:pt>
                <c:pt idx="92">
                  <c:v>0.3831592757660166</c:v>
                </c:pt>
                <c:pt idx="93">
                  <c:v>0.40296718662952635</c:v>
                </c:pt>
                <c:pt idx="94">
                  <c:v>0.56266846796657388</c:v>
                </c:pt>
                <c:pt idx="95">
                  <c:v>0.3957455524605385</c:v>
                </c:pt>
                <c:pt idx="96">
                  <c:v>0.51397402042711227</c:v>
                </c:pt>
                <c:pt idx="97">
                  <c:v>0.71514811513463317</c:v>
                </c:pt>
                <c:pt idx="98">
                  <c:v>0.50427639740018559</c:v>
                </c:pt>
                <c:pt idx="99">
                  <c:v>0.45269329619312892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D1-4651-A0F1-3F7233DD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6735856"/>
        <c:axId val="-965738112"/>
      </c:barChart>
      <c:catAx>
        <c:axId val="-96673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Times New Roman"/>
              </a:defRPr>
            </a:pPr>
            <a:endParaRPr lang="pt-BR"/>
          </a:p>
        </c:txPr>
        <c:crossAx val="-965738112"/>
        <c:crosses val="autoZero"/>
        <c:auto val="1"/>
        <c:lblAlgn val="ctr"/>
        <c:lblOffset val="100"/>
        <c:noMultiLvlLbl val="1"/>
      </c:catAx>
      <c:valAx>
        <c:axId val="-96573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pt-BR" sz="1200" b="0" i="0">
                    <a:solidFill>
                      <a:srgbClr val="000000"/>
                    </a:solidFill>
                    <a:latin typeface="Times New Roman"/>
                  </a:rPr>
                  <a:t>Compostos fenólicos totais 
(µg EAG / g MS)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Times New Roman"/>
              </a:defRPr>
            </a:pPr>
            <a:endParaRPr lang="pt-BR"/>
          </a:p>
        </c:txPr>
        <c:crossAx val="-96673585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'Plan1 (2)'!$M$4:$M$103</c:f>
              <c:strCache>
                <c:ptCount val="100"/>
                <c:pt idx="0">
                  <c:v>G11</c:v>
                </c:pt>
                <c:pt idx="1">
                  <c:v>G64</c:v>
                </c:pt>
                <c:pt idx="2">
                  <c:v>G225</c:v>
                </c:pt>
                <c:pt idx="3">
                  <c:v>G75</c:v>
                </c:pt>
                <c:pt idx="4">
                  <c:v>G88</c:v>
                </c:pt>
                <c:pt idx="5">
                  <c:v>G148</c:v>
                </c:pt>
                <c:pt idx="6">
                  <c:v>G215</c:v>
                </c:pt>
                <c:pt idx="7">
                  <c:v>G74</c:v>
                </c:pt>
                <c:pt idx="8">
                  <c:v>G93</c:v>
                </c:pt>
                <c:pt idx="9">
                  <c:v>G141</c:v>
                </c:pt>
                <c:pt idx="10">
                  <c:v>G48</c:v>
                </c:pt>
                <c:pt idx="11">
                  <c:v>G218</c:v>
                </c:pt>
                <c:pt idx="12">
                  <c:v>G55</c:v>
                </c:pt>
                <c:pt idx="13">
                  <c:v>G5</c:v>
                </c:pt>
                <c:pt idx="14">
                  <c:v>G10</c:v>
                </c:pt>
                <c:pt idx="15">
                  <c:v>G100</c:v>
                </c:pt>
                <c:pt idx="16">
                  <c:v>G145</c:v>
                </c:pt>
                <c:pt idx="17">
                  <c:v>G1</c:v>
                </c:pt>
                <c:pt idx="18">
                  <c:v>G224</c:v>
                </c:pt>
                <c:pt idx="19">
                  <c:v>G139</c:v>
                </c:pt>
                <c:pt idx="20">
                  <c:v>G200</c:v>
                </c:pt>
                <c:pt idx="21">
                  <c:v>G86</c:v>
                </c:pt>
                <c:pt idx="22">
                  <c:v>G51</c:v>
                </c:pt>
                <c:pt idx="23">
                  <c:v>G82</c:v>
                </c:pt>
                <c:pt idx="24">
                  <c:v>G6</c:v>
                </c:pt>
                <c:pt idx="25">
                  <c:v>G77</c:v>
                </c:pt>
                <c:pt idx="26">
                  <c:v>G27</c:v>
                </c:pt>
                <c:pt idx="27">
                  <c:v>G57</c:v>
                </c:pt>
                <c:pt idx="28">
                  <c:v>G108</c:v>
                </c:pt>
                <c:pt idx="29">
                  <c:v>G171</c:v>
                </c:pt>
                <c:pt idx="30">
                  <c:v>G28</c:v>
                </c:pt>
                <c:pt idx="31">
                  <c:v>G22</c:v>
                </c:pt>
                <c:pt idx="32">
                  <c:v>G90</c:v>
                </c:pt>
                <c:pt idx="33">
                  <c:v>G63</c:v>
                </c:pt>
                <c:pt idx="34">
                  <c:v>G69</c:v>
                </c:pt>
                <c:pt idx="35">
                  <c:v>G12</c:v>
                </c:pt>
                <c:pt idx="36">
                  <c:v>G195</c:v>
                </c:pt>
                <c:pt idx="37">
                  <c:v>G228</c:v>
                </c:pt>
                <c:pt idx="38">
                  <c:v>G56</c:v>
                </c:pt>
                <c:pt idx="39">
                  <c:v>G71</c:v>
                </c:pt>
                <c:pt idx="40">
                  <c:v>G14</c:v>
                </c:pt>
                <c:pt idx="41">
                  <c:v>G29</c:v>
                </c:pt>
                <c:pt idx="42">
                  <c:v>G231</c:v>
                </c:pt>
                <c:pt idx="43">
                  <c:v>G222</c:v>
                </c:pt>
                <c:pt idx="44">
                  <c:v>G233</c:v>
                </c:pt>
                <c:pt idx="45">
                  <c:v>G97</c:v>
                </c:pt>
                <c:pt idx="46">
                  <c:v>G203</c:v>
                </c:pt>
                <c:pt idx="47">
                  <c:v>G18</c:v>
                </c:pt>
                <c:pt idx="48">
                  <c:v>G7</c:v>
                </c:pt>
                <c:pt idx="49">
                  <c:v>G31</c:v>
                </c:pt>
                <c:pt idx="50">
                  <c:v>G196</c:v>
                </c:pt>
                <c:pt idx="51">
                  <c:v>G219</c:v>
                </c:pt>
                <c:pt idx="52">
                  <c:v>G54</c:v>
                </c:pt>
                <c:pt idx="53">
                  <c:v>G23</c:v>
                </c:pt>
                <c:pt idx="54">
                  <c:v>G84</c:v>
                </c:pt>
                <c:pt idx="55">
                  <c:v>G41</c:v>
                </c:pt>
                <c:pt idx="56">
                  <c:v>G161</c:v>
                </c:pt>
                <c:pt idx="57">
                  <c:v>G13</c:v>
                </c:pt>
                <c:pt idx="58">
                  <c:v>G37</c:v>
                </c:pt>
                <c:pt idx="59">
                  <c:v>G21</c:v>
                </c:pt>
                <c:pt idx="60">
                  <c:v>G4</c:v>
                </c:pt>
                <c:pt idx="61">
                  <c:v>G92</c:v>
                </c:pt>
                <c:pt idx="62">
                  <c:v>G221</c:v>
                </c:pt>
                <c:pt idx="63">
                  <c:v>G170</c:v>
                </c:pt>
                <c:pt idx="64">
                  <c:v>G68</c:v>
                </c:pt>
                <c:pt idx="65">
                  <c:v>G16</c:v>
                </c:pt>
                <c:pt idx="66">
                  <c:v>G17</c:v>
                </c:pt>
                <c:pt idx="67">
                  <c:v>G2</c:v>
                </c:pt>
                <c:pt idx="68">
                  <c:v>G79</c:v>
                </c:pt>
                <c:pt idx="69">
                  <c:v>G113</c:v>
                </c:pt>
                <c:pt idx="70">
                  <c:v>G20</c:v>
                </c:pt>
                <c:pt idx="71">
                  <c:v>G91</c:v>
                </c:pt>
                <c:pt idx="72">
                  <c:v>G137</c:v>
                </c:pt>
                <c:pt idx="73">
                  <c:v>G205</c:v>
                </c:pt>
                <c:pt idx="74">
                  <c:v>G158</c:v>
                </c:pt>
                <c:pt idx="75">
                  <c:v>G220</c:v>
                </c:pt>
                <c:pt idx="76">
                  <c:v>G73</c:v>
                </c:pt>
                <c:pt idx="77">
                  <c:v>G15</c:v>
                </c:pt>
                <c:pt idx="78">
                  <c:v>G70</c:v>
                </c:pt>
                <c:pt idx="79">
                  <c:v>G43</c:v>
                </c:pt>
                <c:pt idx="80">
                  <c:v>G36</c:v>
                </c:pt>
                <c:pt idx="81">
                  <c:v>G223</c:v>
                </c:pt>
                <c:pt idx="82">
                  <c:v>G104</c:v>
                </c:pt>
                <c:pt idx="83">
                  <c:v>G227</c:v>
                </c:pt>
                <c:pt idx="84">
                  <c:v>G216</c:v>
                </c:pt>
                <c:pt idx="85">
                  <c:v>G19</c:v>
                </c:pt>
                <c:pt idx="86">
                  <c:v>G110</c:v>
                </c:pt>
                <c:pt idx="87">
                  <c:v>G226</c:v>
                </c:pt>
                <c:pt idx="88">
                  <c:v>G72</c:v>
                </c:pt>
                <c:pt idx="89">
                  <c:v>G113D</c:v>
                </c:pt>
                <c:pt idx="90">
                  <c:v>G3D</c:v>
                </c:pt>
                <c:pt idx="91">
                  <c:v>G110D</c:v>
                </c:pt>
                <c:pt idx="92">
                  <c:v>G69M</c:v>
                </c:pt>
                <c:pt idx="93">
                  <c:v>G07M</c:v>
                </c:pt>
                <c:pt idx="94">
                  <c:v>G108M</c:v>
                </c:pt>
                <c:pt idx="95">
                  <c:v>G71D</c:v>
                </c:pt>
                <c:pt idx="96">
                  <c:v>G55M</c:v>
                </c:pt>
                <c:pt idx="97">
                  <c:v>G51D</c:v>
                </c:pt>
                <c:pt idx="98">
                  <c:v>CM</c:v>
                </c:pt>
                <c:pt idx="99">
                  <c:v>CD</c:v>
                </c:pt>
              </c:strCache>
            </c:strRef>
          </c:cat>
          <c:val>
            <c:numRef>
              <c:f>'Plan1 (2)'!$V$4:$V$103</c:f>
              <c:numCache>
                <c:formatCode>0.000</c:formatCode>
                <c:ptCount val="100"/>
                <c:pt idx="0">
                  <c:v>1.4778283476274769E-2</c:v>
                </c:pt>
                <c:pt idx="1">
                  <c:v>1.3258665638097415E-2</c:v>
                </c:pt>
                <c:pt idx="2">
                  <c:v>7.2941656232512996E-3</c:v>
                </c:pt>
                <c:pt idx="3">
                  <c:v>1.5500101949409012E-2</c:v>
                </c:pt>
                <c:pt idx="4">
                  <c:v>9.839525502198368E-3</c:v>
                </c:pt>
                <c:pt idx="5">
                  <c:v>1.0105458623879404E-2</c:v>
                </c:pt>
                <c:pt idx="6">
                  <c:v>1.8425366287900417E-2</c:v>
                </c:pt>
                <c:pt idx="7">
                  <c:v>1.409445544909496E-2</c:v>
                </c:pt>
                <c:pt idx="8">
                  <c:v>1.4018474557186092E-2</c:v>
                </c:pt>
                <c:pt idx="9">
                  <c:v>1.5728044625135617E-2</c:v>
                </c:pt>
                <c:pt idx="10">
                  <c:v>1.4170436341003826E-2</c:v>
                </c:pt>
                <c:pt idx="11">
                  <c:v>1.8273404504082682E-2</c:v>
                </c:pt>
                <c:pt idx="12">
                  <c:v>9.231678366927426E-3</c:v>
                </c:pt>
                <c:pt idx="13">
                  <c:v>1.1549095570147891E-2</c:v>
                </c:pt>
                <c:pt idx="14">
                  <c:v>1.7361633801176269E-2</c:v>
                </c:pt>
                <c:pt idx="15">
                  <c:v>9.1936879209729913E-3</c:v>
                </c:pt>
                <c:pt idx="16">
                  <c:v>1.5652063733226747E-2</c:v>
                </c:pt>
                <c:pt idx="17">
                  <c:v>1.4436369462684865E-2</c:v>
                </c:pt>
                <c:pt idx="18">
                  <c:v>3.7230637035345179E-3</c:v>
                </c:pt>
                <c:pt idx="19">
                  <c:v>9.7635446102895002E-3</c:v>
                </c:pt>
                <c:pt idx="20">
                  <c:v>1.2878761178553076E-2</c:v>
                </c:pt>
                <c:pt idx="21">
                  <c:v>9.9155063941072357E-3</c:v>
                </c:pt>
                <c:pt idx="22">
                  <c:v>1.5728044625135617E-2</c:v>
                </c:pt>
                <c:pt idx="23">
                  <c:v>9.839525502198368E-3</c:v>
                </c:pt>
                <c:pt idx="24">
                  <c:v>9.7635446102895002E-3</c:v>
                </c:pt>
                <c:pt idx="25">
                  <c:v>7.9779936504311092E-3</c:v>
                </c:pt>
                <c:pt idx="26">
                  <c:v>1.6031968192771088E-2</c:v>
                </c:pt>
                <c:pt idx="27">
                  <c:v>8.5858407857020477E-3</c:v>
                </c:pt>
                <c:pt idx="28">
                  <c:v>2.1350630626391826E-2</c:v>
                </c:pt>
                <c:pt idx="29">
                  <c:v>1.4436369462684865E-2</c:v>
                </c:pt>
                <c:pt idx="30">
                  <c:v>1.5842015962998918E-2</c:v>
                </c:pt>
                <c:pt idx="31">
                  <c:v>1.0409382191514877E-2</c:v>
                </c:pt>
                <c:pt idx="32">
                  <c:v>1.5424121057500143E-2</c:v>
                </c:pt>
                <c:pt idx="33">
                  <c:v>2.1008716612801917E-2</c:v>
                </c:pt>
                <c:pt idx="34">
                  <c:v>1.5690054179181186E-2</c:v>
                </c:pt>
                <c:pt idx="35">
                  <c:v>1.2308904489236569E-2</c:v>
                </c:pt>
                <c:pt idx="36">
                  <c:v>2.1312640180437388E-2</c:v>
                </c:pt>
                <c:pt idx="37">
                  <c:v>1.4056465003140525E-2</c:v>
                </c:pt>
                <c:pt idx="38">
                  <c:v>1.5234168827727977E-2</c:v>
                </c:pt>
                <c:pt idx="39">
                  <c:v>1.4246417232912693E-2</c:v>
                </c:pt>
                <c:pt idx="40">
                  <c:v>9.8775159481528027E-3</c:v>
                </c:pt>
                <c:pt idx="41">
                  <c:v>1.8805270747444758E-2</c:v>
                </c:pt>
                <c:pt idx="42">
                  <c:v>8.2819172180665784E-3</c:v>
                </c:pt>
                <c:pt idx="43">
                  <c:v>5.6985668931650779E-3</c:v>
                </c:pt>
                <c:pt idx="44">
                  <c:v>1.1169191110603553E-2</c:v>
                </c:pt>
                <c:pt idx="45">
                  <c:v>8.0919649882944117E-3</c:v>
                </c:pt>
                <c:pt idx="46">
                  <c:v>1.044737263746931E-2</c:v>
                </c:pt>
                <c:pt idx="47">
                  <c:v>1.1929000029692232E-2</c:v>
                </c:pt>
                <c:pt idx="48">
                  <c:v>7.5980891908867714E-3</c:v>
                </c:pt>
                <c:pt idx="49">
                  <c:v>1.0181439515788272E-2</c:v>
                </c:pt>
                <c:pt idx="50">
                  <c:v>1.3562589205732885E-2</c:v>
                </c:pt>
                <c:pt idx="51">
                  <c:v>6.9522516096613956E-3</c:v>
                </c:pt>
                <c:pt idx="52">
                  <c:v>2.0628812153257584E-2</c:v>
                </c:pt>
                <c:pt idx="53">
                  <c:v>1.7969480936447207E-2</c:v>
                </c:pt>
                <c:pt idx="54">
                  <c:v>1.5880006408953349E-2</c:v>
                </c:pt>
                <c:pt idx="55">
                  <c:v>1.5842015962998918E-2</c:v>
                </c:pt>
                <c:pt idx="56">
                  <c:v>1.0219429961742707E-2</c:v>
                </c:pt>
                <c:pt idx="57">
                  <c:v>1.5804025517044486E-2</c:v>
                </c:pt>
                <c:pt idx="58">
                  <c:v>9.57359238051733E-3</c:v>
                </c:pt>
                <c:pt idx="59">
                  <c:v>1.4360388570775994E-2</c:v>
                </c:pt>
                <c:pt idx="60">
                  <c:v>6.8002898258436584E-3</c:v>
                </c:pt>
                <c:pt idx="61">
                  <c:v>8.1299554342488464E-3</c:v>
                </c:pt>
                <c:pt idx="62">
                  <c:v>6.4203853662993197E-3</c:v>
                </c:pt>
                <c:pt idx="63">
                  <c:v>6.3064140284360189E-3</c:v>
                </c:pt>
                <c:pt idx="64">
                  <c:v>1.0713305759150348E-2</c:v>
                </c:pt>
                <c:pt idx="65">
                  <c:v>6.1164617986638505E-3</c:v>
                </c:pt>
                <c:pt idx="66">
                  <c:v>9.0797165831096906E-3</c:v>
                </c:pt>
                <c:pt idx="67">
                  <c:v>7.0662229475246972E-3</c:v>
                </c:pt>
                <c:pt idx="68">
                  <c:v>1.0561343975332612E-2</c:v>
                </c:pt>
                <c:pt idx="69">
                  <c:v>7.6360796368412044E-3</c:v>
                </c:pt>
                <c:pt idx="70">
                  <c:v>3.5407095629532349E-2</c:v>
                </c:pt>
                <c:pt idx="71">
                  <c:v>8.0159840963855439E-3</c:v>
                </c:pt>
                <c:pt idx="72">
                  <c:v>9.8775159481528027E-3</c:v>
                </c:pt>
                <c:pt idx="73">
                  <c:v>9.9155063941072357E-3</c:v>
                </c:pt>
                <c:pt idx="74">
                  <c:v>9.57359238051733E-3</c:v>
                </c:pt>
                <c:pt idx="75">
                  <c:v>8.2059363261577124E-3</c:v>
                </c:pt>
                <c:pt idx="76">
                  <c:v>1.105521977274025E-2</c:v>
                </c:pt>
                <c:pt idx="77">
                  <c:v>5.090719757894136E-3</c:v>
                </c:pt>
                <c:pt idx="78">
                  <c:v>7.4461274070690342E-3</c:v>
                </c:pt>
                <c:pt idx="79">
                  <c:v>6.0784713527094166E-3</c:v>
                </c:pt>
                <c:pt idx="80">
                  <c:v>8.8137834614286509E-3</c:v>
                </c:pt>
                <c:pt idx="81">
                  <c:v>7.3701465151601673E-3</c:v>
                </c:pt>
                <c:pt idx="82">
                  <c:v>6.0784713527094166E-3</c:v>
                </c:pt>
                <c:pt idx="83">
                  <c:v>1.2422875827099869E-2</c:v>
                </c:pt>
                <c:pt idx="84">
                  <c:v>6.0024904608005488E-3</c:v>
                </c:pt>
                <c:pt idx="85">
                  <c:v>6.8002898258436584E-3</c:v>
                </c:pt>
                <c:pt idx="86">
                  <c:v>7.484117853023468E-3</c:v>
                </c:pt>
                <c:pt idx="87">
                  <c:v>9.535601934562897E-3</c:v>
                </c:pt>
                <c:pt idx="88">
                  <c:v>6.0784713527094166E-3</c:v>
                </c:pt>
                <c:pt idx="89">
                  <c:v>1.0903257988922516E-2</c:v>
                </c:pt>
                <c:pt idx="90">
                  <c:v>7.2941656232512996E-3</c:v>
                </c:pt>
                <c:pt idx="91">
                  <c:v>5.8505286769828125E-3</c:v>
                </c:pt>
                <c:pt idx="92">
                  <c:v>7.8640223125678085E-3</c:v>
                </c:pt>
                <c:pt idx="93">
                  <c:v>5.8885191229372472E-3</c:v>
                </c:pt>
                <c:pt idx="94">
                  <c:v>7.4081369611146012E-3</c:v>
                </c:pt>
                <c:pt idx="95">
                  <c:v>1.1131200664649121E-2</c:v>
                </c:pt>
                <c:pt idx="96">
                  <c:v>8.2819172180665784E-3</c:v>
                </c:pt>
                <c:pt idx="97">
                  <c:v>2.9518576506595104E-2</c:v>
                </c:pt>
                <c:pt idx="98">
                  <c:v>1.6829767557814193E-2</c:v>
                </c:pt>
                <c:pt idx="99">
                  <c:v>1.3144694300234112E-2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033-4B98-A813-4E13737ED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62316976"/>
        <c:axId val="-762308272"/>
      </c:barChart>
      <c:catAx>
        <c:axId val="-76231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Times New Roman"/>
              </a:defRPr>
            </a:pPr>
            <a:endParaRPr lang="pt-BR"/>
          </a:p>
        </c:txPr>
        <c:crossAx val="-762308272"/>
        <c:crosses val="autoZero"/>
        <c:auto val="1"/>
        <c:lblAlgn val="ctr"/>
        <c:lblOffset val="100"/>
        <c:noMultiLvlLbl val="1"/>
      </c:catAx>
      <c:valAx>
        <c:axId val="-762308272"/>
        <c:scaling>
          <c:orientation val="minMax"/>
          <c:max val="4.0000000000000008E-2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pt-BR" sz="1200" b="0" i="0">
                    <a:solidFill>
                      <a:srgbClr val="000000"/>
                    </a:solidFill>
                    <a:latin typeface="Times New Roman"/>
                  </a:rPr>
                  <a:t>Flavonoides 
(µg EQ / g MS)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Times New Roman"/>
              </a:defRPr>
            </a:pPr>
            <a:endParaRPr lang="pt-BR"/>
          </a:p>
        </c:txPr>
        <c:crossAx val="-76231697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'Plan1 (2)'!$X$4:$X$104</c:f>
              <c:strCache>
                <c:ptCount val="101"/>
                <c:pt idx="0">
                  <c:v>G11</c:v>
                </c:pt>
                <c:pt idx="1">
                  <c:v>G64</c:v>
                </c:pt>
                <c:pt idx="2">
                  <c:v>G225</c:v>
                </c:pt>
                <c:pt idx="3">
                  <c:v>G75</c:v>
                </c:pt>
                <c:pt idx="4">
                  <c:v>G88</c:v>
                </c:pt>
                <c:pt idx="5">
                  <c:v>G148</c:v>
                </c:pt>
                <c:pt idx="6">
                  <c:v>G215</c:v>
                </c:pt>
                <c:pt idx="7">
                  <c:v>G74</c:v>
                </c:pt>
                <c:pt idx="8">
                  <c:v>G93</c:v>
                </c:pt>
                <c:pt idx="9">
                  <c:v>G141</c:v>
                </c:pt>
                <c:pt idx="10">
                  <c:v>G48</c:v>
                </c:pt>
                <c:pt idx="11">
                  <c:v>G218</c:v>
                </c:pt>
                <c:pt idx="12">
                  <c:v>G55</c:v>
                </c:pt>
                <c:pt idx="13">
                  <c:v>G5</c:v>
                </c:pt>
                <c:pt idx="14">
                  <c:v>G10</c:v>
                </c:pt>
                <c:pt idx="15">
                  <c:v>G100</c:v>
                </c:pt>
                <c:pt idx="16">
                  <c:v>G145</c:v>
                </c:pt>
                <c:pt idx="17">
                  <c:v>G1</c:v>
                </c:pt>
                <c:pt idx="18">
                  <c:v>G224</c:v>
                </c:pt>
                <c:pt idx="19">
                  <c:v>G139</c:v>
                </c:pt>
                <c:pt idx="20">
                  <c:v>G200</c:v>
                </c:pt>
                <c:pt idx="21">
                  <c:v>G86</c:v>
                </c:pt>
                <c:pt idx="22">
                  <c:v>G51</c:v>
                </c:pt>
                <c:pt idx="23">
                  <c:v>G82</c:v>
                </c:pt>
                <c:pt idx="24">
                  <c:v>G6</c:v>
                </c:pt>
                <c:pt idx="25">
                  <c:v>G77</c:v>
                </c:pt>
                <c:pt idx="26">
                  <c:v>G27</c:v>
                </c:pt>
                <c:pt idx="27">
                  <c:v>G57</c:v>
                </c:pt>
                <c:pt idx="28">
                  <c:v>G108</c:v>
                </c:pt>
                <c:pt idx="29">
                  <c:v>G171</c:v>
                </c:pt>
                <c:pt idx="30">
                  <c:v>G28</c:v>
                </c:pt>
                <c:pt idx="31">
                  <c:v>G22</c:v>
                </c:pt>
                <c:pt idx="32">
                  <c:v>G90</c:v>
                </c:pt>
                <c:pt idx="33">
                  <c:v>G63</c:v>
                </c:pt>
                <c:pt idx="34">
                  <c:v>G69</c:v>
                </c:pt>
                <c:pt idx="35">
                  <c:v>G12</c:v>
                </c:pt>
                <c:pt idx="36">
                  <c:v>G195</c:v>
                </c:pt>
                <c:pt idx="37">
                  <c:v>G228</c:v>
                </c:pt>
                <c:pt idx="38">
                  <c:v>G56</c:v>
                </c:pt>
                <c:pt idx="39">
                  <c:v>G71</c:v>
                </c:pt>
                <c:pt idx="40">
                  <c:v>G14</c:v>
                </c:pt>
                <c:pt idx="41">
                  <c:v>G29</c:v>
                </c:pt>
                <c:pt idx="42">
                  <c:v>G231</c:v>
                </c:pt>
                <c:pt idx="43">
                  <c:v>G222</c:v>
                </c:pt>
                <c:pt idx="44">
                  <c:v>G233</c:v>
                </c:pt>
                <c:pt idx="45">
                  <c:v>G97</c:v>
                </c:pt>
                <c:pt idx="46">
                  <c:v>G203</c:v>
                </c:pt>
                <c:pt idx="47">
                  <c:v>G18</c:v>
                </c:pt>
                <c:pt idx="48">
                  <c:v>G7</c:v>
                </c:pt>
                <c:pt idx="49">
                  <c:v>G31</c:v>
                </c:pt>
                <c:pt idx="50">
                  <c:v>G196</c:v>
                </c:pt>
                <c:pt idx="51">
                  <c:v>G219</c:v>
                </c:pt>
                <c:pt idx="52">
                  <c:v>G54</c:v>
                </c:pt>
                <c:pt idx="53">
                  <c:v>G23</c:v>
                </c:pt>
                <c:pt idx="54">
                  <c:v>G84</c:v>
                </c:pt>
                <c:pt idx="55">
                  <c:v>G41</c:v>
                </c:pt>
                <c:pt idx="56">
                  <c:v>G161</c:v>
                </c:pt>
                <c:pt idx="57">
                  <c:v>G13</c:v>
                </c:pt>
                <c:pt idx="58">
                  <c:v>G37</c:v>
                </c:pt>
                <c:pt idx="59">
                  <c:v>G21</c:v>
                </c:pt>
                <c:pt idx="60">
                  <c:v>G4</c:v>
                </c:pt>
                <c:pt idx="61">
                  <c:v>G92</c:v>
                </c:pt>
                <c:pt idx="62">
                  <c:v>G221</c:v>
                </c:pt>
                <c:pt idx="63">
                  <c:v>G170</c:v>
                </c:pt>
                <c:pt idx="64">
                  <c:v>G68</c:v>
                </c:pt>
                <c:pt idx="65">
                  <c:v>G16</c:v>
                </c:pt>
                <c:pt idx="66">
                  <c:v>G17</c:v>
                </c:pt>
                <c:pt idx="67">
                  <c:v>G2</c:v>
                </c:pt>
                <c:pt idx="68">
                  <c:v>G79</c:v>
                </c:pt>
                <c:pt idx="69">
                  <c:v>G113</c:v>
                </c:pt>
                <c:pt idx="70">
                  <c:v>G20</c:v>
                </c:pt>
                <c:pt idx="71">
                  <c:v>G91</c:v>
                </c:pt>
                <c:pt idx="72">
                  <c:v>G137</c:v>
                </c:pt>
                <c:pt idx="73">
                  <c:v>G205</c:v>
                </c:pt>
                <c:pt idx="74">
                  <c:v>G158</c:v>
                </c:pt>
                <c:pt idx="75">
                  <c:v>G220</c:v>
                </c:pt>
                <c:pt idx="76">
                  <c:v>G73</c:v>
                </c:pt>
                <c:pt idx="77">
                  <c:v>G15</c:v>
                </c:pt>
                <c:pt idx="78">
                  <c:v>G70</c:v>
                </c:pt>
                <c:pt idx="79">
                  <c:v>G43</c:v>
                </c:pt>
                <c:pt idx="80">
                  <c:v>G36</c:v>
                </c:pt>
                <c:pt idx="81">
                  <c:v>G223</c:v>
                </c:pt>
                <c:pt idx="82">
                  <c:v>G104</c:v>
                </c:pt>
                <c:pt idx="83">
                  <c:v>G227</c:v>
                </c:pt>
                <c:pt idx="84">
                  <c:v>G216</c:v>
                </c:pt>
                <c:pt idx="85">
                  <c:v>G19</c:v>
                </c:pt>
                <c:pt idx="86">
                  <c:v>G110</c:v>
                </c:pt>
                <c:pt idx="87">
                  <c:v>G226</c:v>
                </c:pt>
                <c:pt idx="88">
                  <c:v>G72</c:v>
                </c:pt>
                <c:pt idx="89">
                  <c:v>G113D</c:v>
                </c:pt>
                <c:pt idx="90">
                  <c:v>G3D</c:v>
                </c:pt>
                <c:pt idx="91">
                  <c:v>G110D</c:v>
                </c:pt>
                <c:pt idx="92">
                  <c:v>G69M</c:v>
                </c:pt>
                <c:pt idx="93">
                  <c:v>G07M</c:v>
                </c:pt>
                <c:pt idx="94">
                  <c:v>G108M</c:v>
                </c:pt>
                <c:pt idx="95">
                  <c:v>G71D</c:v>
                </c:pt>
                <c:pt idx="96">
                  <c:v>G55M</c:v>
                </c:pt>
                <c:pt idx="97">
                  <c:v>G51D</c:v>
                </c:pt>
                <c:pt idx="98">
                  <c:v>CM</c:v>
                </c:pt>
                <c:pt idx="99">
                  <c:v>CD</c:v>
                </c:pt>
                <c:pt idx="100">
                  <c:v>Comercial Ijuí</c:v>
                </c:pt>
              </c:strCache>
            </c:strRef>
          </c:cat>
          <c:val>
            <c:numRef>
              <c:f>'Plan1 (2)'!$AD$4:$AD$104</c:f>
              <c:numCache>
                <c:formatCode>0.00</c:formatCode>
                <c:ptCount val="101"/>
                <c:pt idx="0">
                  <c:v>74.178403755868544</c:v>
                </c:pt>
                <c:pt idx="1">
                  <c:v>74.111334674714939</c:v>
                </c:pt>
                <c:pt idx="2">
                  <c:v>59.325044404973362</c:v>
                </c:pt>
                <c:pt idx="3">
                  <c:v>73.239436619718319</c:v>
                </c:pt>
                <c:pt idx="4">
                  <c:v>69.617706237424542</c:v>
                </c:pt>
                <c:pt idx="5">
                  <c:v>70.489604292421205</c:v>
                </c:pt>
                <c:pt idx="6">
                  <c:v>61.456483126110129</c:v>
                </c:pt>
                <c:pt idx="7">
                  <c:v>69.48356807511739</c:v>
                </c:pt>
                <c:pt idx="8">
                  <c:v>67.739771965124078</c:v>
                </c:pt>
                <c:pt idx="9">
                  <c:v>70.422535211267601</c:v>
                </c:pt>
                <c:pt idx="10">
                  <c:v>67.471495640509744</c:v>
                </c:pt>
                <c:pt idx="11">
                  <c:v>72.300469483568065</c:v>
                </c:pt>
                <c:pt idx="12">
                  <c:v>65.794768611670008</c:v>
                </c:pt>
                <c:pt idx="13">
                  <c:v>61.301140174379611</c:v>
                </c:pt>
                <c:pt idx="14">
                  <c:v>63.64855801475521</c:v>
                </c:pt>
                <c:pt idx="15">
                  <c:v>65.928906773977189</c:v>
                </c:pt>
                <c:pt idx="16">
                  <c:v>66.264252179745142</c:v>
                </c:pt>
                <c:pt idx="17">
                  <c:v>63.916834339369544</c:v>
                </c:pt>
                <c:pt idx="18">
                  <c:v>55.734406438631801</c:v>
                </c:pt>
                <c:pt idx="19">
                  <c:v>60.160965794768593</c:v>
                </c:pt>
                <c:pt idx="20">
                  <c:v>59.557344064386328</c:v>
                </c:pt>
                <c:pt idx="21">
                  <c:v>44.8692152917505</c:v>
                </c:pt>
                <c:pt idx="22">
                  <c:v>58.215962441314552</c:v>
                </c:pt>
                <c:pt idx="23">
                  <c:v>52.045606975184441</c:v>
                </c:pt>
                <c:pt idx="24">
                  <c:v>43.326626425217974</c:v>
                </c:pt>
                <c:pt idx="25">
                  <c:v>49.832327297116031</c:v>
                </c:pt>
                <c:pt idx="26">
                  <c:v>61.301140174379611</c:v>
                </c:pt>
                <c:pt idx="27">
                  <c:v>43.997317236753858</c:v>
                </c:pt>
                <c:pt idx="28">
                  <c:v>68.343393695506364</c:v>
                </c:pt>
                <c:pt idx="29">
                  <c:v>50.503018108651908</c:v>
                </c:pt>
                <c:pt idx="30">
                  <c:v>52.515090543259561</c:v>
                </c:pt>
                <c:pt idx="31">
                  <c:v>53.454057679409807</c:v>
                </c:pt>
                <c:pt idx="32">
                  <c:v>51.844399731723691</c:v>
                </c:pt>
                <c:pt idx="33">
                  <c:v>65.258215962441326</c:v>
                </c:pt>
                <c:pt idx="34">
                  <c:v>56.874580818242784</c:v>
                </c:pt>
                <c:pt idx="35">
                  <c:v>47.424511545293058</c:v>
                </c:pt>
                <c:pt idx="36">
                  <c:v>68.410462776659955</c:v>
                </c:pt>
                <c:pt idx="37">
                  <c:v>62.240107310529844</c:v>
                </c:pt>
                <c:pt idx="38">
                  <c:v>64.252179745137497</c:v>
                </c:pt>
                <c:pt idx="39">
                  <c:v>61.456483126110129</c:v>
                </c:pt>
                <c:pt idx="40">
                  <c:v>50.621669626998212</c:v>
                </c:pt>
                <c:pt idx="41">
                  <c:v>45.293072824156297</c:v>
                </c:pt>
                <c:pt idx="42">
                  <c:v>42.687981053878033</c:v>
                </c:pt>
                <c:pt idx="43">
                  <c:v>28.00473653049141</c:v>
                </c:pt>
                <c:pt idx="44">
                  <c:v>46.773238602723495</c:v>
                </c:pt>
                <c:pt idx="45">
                  <c:v>49.674363528715205</c:v>
                </c:pt>
                <c:pt idx="46">
                  <c:v>51.746595618709293</c:v>
                </c:pt>
                <c:pt idx="47">
                  <c:v>40.674955595026638</c:v>
                </c:pt>
                <c:pt idx="48">
                  <c:v>40.852575488454697</c:v>
                </c:pt>
                <c:pt idx="49">
                  <c:v>32.208407341622255</c:v>
                </c:pt>
                <c:pt idx="50">
                  <c:v>49.259917110716394</c:v>
                </c:pt>
                <c:pt idx="51">
                  <c:v>41.859088217880405</c:v>
                </c:pt>
                <c:pt idx="52">
                  <c:v>48.431024274718766</c:v>
                </c:pt>
                <c:pt idx="53">
                  <c:v>51.568975725281227</c:v>
                </c:pt>
                <c:pt idx="54">
                  <c:v>64.594434576672583</c:v>
                </c:pt>
                <c:pt idx="55">
                  <c:v>60.03552397868561</c:v>
                </c:pt>
                <c:pt idx="56">
                  <c:v>62.226169330965064</c:v>
                </c:pt>
                <c:pt idx="57">
                  <c:v>60.03552397868561</c:v>
                </c:pt>
                <c:pt idx="58">
                  <c:v>61.278863232682056</c:v>
                </c:pt>
                <c:pt idx="59">
                  <c:v>54.52930728241563</c:v>
                </c:pt>
                <c:pt idx="60">
                  <c:v>57.233796296296305</c:v>
                </c:pt>
                <c:pt idx="61">
                  <c:v>49.30555555555555</c:v>
                </c:pt>
                <c:pt idx="62">
                  <c:v>48.032407407407412</c:v>
                </c:pt>
                <c:pt idx="63">
                  <c:v>61.574074074074062</c:v>
                </c:pt>
                <c:pt idx="64">
                  <c:v>60.127314814814817</c:v>
                </c:pt>
                <c:pt idx="65">
                  <c:v>43.692129629629619</c:v>
                </c:pt>
                <c:pt idx="66">
                  <c:v>38.020833333333329</c:v>
                </c:pt>
                <c:pt idx="67">
                  <c:v>44.328703703703702</c:v>
                </c:pt>
                <c:pt idx="68">
                  <c:v>47.048611111111107</c:v>
                </c:pt>
                <c:pt idx="69">
                  <c:v>34.895833333333329</c:v>
                </c:pt>
                <c:pt idx="70">
                  <c:v>42.245370370370367</c:v>
                </c:pt>
                <c:pt idx="71">
                  <c:v>52.835648148148138</c:v>
                </c:pt>
                <c:pt idx="72">
                  <c:v>62.094907407407398</c:v>
                </c:pt>
                <c:pt idx="73">
                  <c:v>62.442129629629619</c:v>
                </c:pt>
                <c:pt idx="74">
                  <c:v>54.571759259259252</c:v>
                </c:pt>
                <c:pt idx="75">
                  <c:v>52.951388888888886</c:v>
                </c:pt>
                <c:pt idx="76">
                  <c:v>52.025462962962962</c:v>
                </c:pt>
                <c:pt idx="77">
                  <c:v>62.094907407407398</c:v>
                </c:pt>
                <c:pt idx="78">
                  <c:v>62.55787037037036</c:v>
                </c:pt>
                <c:pt idx="79">
                  <c:v>62.5</c:v>
                </c:pt>
                <c:pt idx="80">
                  <c:v>66.164154103852596</c:v>
                </c:pt>
                <c:pt idx="81">
                  <c:v>56.169737576772746</c:v>
                </c:pt>
                <c:pt idx="82">
                  <c:v>66.722501395868221</c:v>
                </c:pt>
                <c:pt idx="83">
                  <c:v>64.321608040200999</c:v>
                </c:pt>
                <c:pt idx="84">
                  <c:v>58.012283640424343</c:v>
                </c:pt>
                <c:pt idx="85">
                  <c:v>59.854829704075932</c:v>
                </c:pt>
                <c:pt idx="86">
                  <c:v>49.134561697375759</c:v>
                </c:pt>
                <c:pt idx="87">
                  <c:v>65.717476270240098</c:v>
                </c:pt>
                <c:pt idx="88">
                  <c:v>60.692350642099377</c:v>
                </c:pt>
                <c:pt idx="89">
                  <c:v>50.335008375209377</c:v>
                </c:pt>
                <c:pt idx="90">
                  <c:v>53.378001116694577</c:v>
                </c:pt>
                <c:pt idx="91">
                  <c:v>56.78391959798995</c:v>
                </c:pt>
                <c:pt idx="92">
                  <c:v>44.779452819653827</c:v>
                </c:pt>
                <c:pt idx="93">
                  <c:v>45.281965382467895</c:v>
                </c:pt>
                <c:pt idx="94">
                  <c:v>60.915689558905648</c:v>
                </c:pt>
                <c:pt idx="95">
                  <c:v>60.078168620882181</c:v>
                </c:pt>
                <c:pt idx="96">
                  <c:v>62.199888330541597</c:v>
                </c:pt>
                <c:pt idx="97">
                  <c:v>67.727526521496372</c:v>
                </c:pt>
                <c:pt idx="98">
                  <c:v>52.093802345058613</c:v>
                </c:pt>
                <c:pt idx="99">
                  <c:v>48.799553322166375</c:v>
                </c:pt>
                <c:pt idx="100">
                  <c:v>58.081824279007364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B37-42A8-8FD6-DA9E3FB58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62312080"/>
        <c:axId val="-762311536"/>
      </c:barChart>
      <c:catAx>
        <c:axId val="-76231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Times New Roman"/>
              </a:defRPr>
            </a:pPr>
            <a:endParaRPr lang="pt-BR"/>
          </a:p>
        </c:txPr>
        <c:crossAx val="-762311536"/>
        <c:crosses val="autoZero"/>
        <c:auto val="1"/>
        <c:lblAlgn val="ctr"/>
        <c:lblOffset val="100"/>
        <c:noMultiLvlLbl val="1"/>
      </c:catAx>
      <c:valAx>
        <c:axId val="-762311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pt-BR" sz="1200" b="0" i="0">
                    <a:solidFill>
                      <a:srgbClr val="000000"/>
                    </a:solidFill>
                    <a:latin typeface="Times New Roman"/>
                  </a:rPr>
                  <a:t>DPPH 
(% de inibição)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Times New Roman"/>
              </a:defRPr>
            </a:pPr>
            <a:endParaRPr lang="pt-BR"/>
          </a:p>
        </c:txPr>
        <c:crossAx val="-7623120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105</xdr:row>
      <xdr:rowOff>161925</xdr:rowOff>
    </xdr:from>
    <xdr:ext cx="9010650" cy="47148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489A7-7DDF-442F-9B2B-73F8FCD7A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561975</xdr:colOff>
      <xdr:row>105</xdr:row>
      <xdr:rowOff>152400</xdr:rowOff>
    </xdr:from>
    <xdr:ext cx="8105775" cy="50577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7B940-5171-4078-A0C7-A60C77171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23</xdr:col>
      <xdr:colOff>19050</xdr:colOff>
      <xdr:row>105</xdr:row>
      <xdr:rowOff>76200</xdr:rowOff>
    </xdr:from>
    <xdr:ext cx="9229725" cy="50482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D2529B-846A-489C-A875-7F9DEF07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9"/>
  <sheetViews>
    <sheetView tabSelected="1" topLeftCell="A55" zoomScale="130" zoomScaleNormal="130" workbookViewId="0">
      <selection activeCell="A71" sqref="A71"/>
    </sheetView>
  </sheetViews>
  <sheetFormatPr defaultColWidth="14.42578125" defaultRowHeight="15" customHeight="1" x14ac:dyDescent="0.25"/>
  <cols>
    <col min="1" max="1" width="16.28515625" customWidth="1"/>
    <col min="2" max="2" width="13.140625" customWidth="1"/>
    <col min="3" max="3" width="12.85546875" customWidth="1"/>
    <col min="4" max="12" width="8.7109375" customWidth="1"/>
  </cols>
  <sheetData>
    <row r="1" spans="1:4" x14ac:dyDescent="0.25">
      <c r="A1" s="1" t="s">
        <v>126</v>
      </c>
      <c r="B1" s="1" t="s">
        <v>127</v>
      </c>
      <c r="C1" s="1" t="s">
        <v>128</v>
      </c>
      <c r="D1" s="1" t="s">
        <v>129</v>
      </c>
    </row>
    <row r="2" spans="1:4" x14ac:dyDescent="0.25">
      <c r="A2" s="1" t="s">
        <v>123</v>
      </c>
      <c r="B2" s="3">
        <v>0.45269329619312892</v>
      </c>
      <c r="C2" s="3">
        <v>1.3144694300234112E-2</v>
      </c>
      <c r="D2" s="6">
        <v>48.799553322166375</v>
      </c>
    </row>
    <row r="3" spans="1:4" x14ac:dyDescent="0.25">
      <c r="A3" s="1" t="s">
        <v>124</v>
      </c>
      <c r="B3" s="3">
        <v>0.50427639740018559</v>
      </c>
      <c r="C3" s="3">
        <v>1.6829767557814193E-2</v>
      </c>
      <c r="D3" s="6">
        <v>52.093802345058613</v>
      </c>
    </row>
    <row r="4" spans="1:4" x14ac:dyDescent="0.25">
      <c r="A4" s="1" t="s">
        <v>115</v>
      </c>
      <c r="B4" s="3">
        <v>0.40296718662952635</v>
      </c>
      <c r="C4" s="3">
        <v>5.8885191229372472E-3</v>
      </c>
      <c r="D4" s="6">
        <v>45.281965382467895</v>
      </c>
    </row>
    <row r="5" spans="1:4" x14ac:dyDescent="0.25">
      <c r="A5" s="1" t="s">
        <v>39</v>
      </c>
      <c r="B5" s="3">
        <v>0.41266480965645302</v>
      </c>
      <c r="C5" s="3">
        <v>1.4436369462684865E-2</v>
      </c>
      <c r="D5" s="6">
        <v>63.916834339369544</v>
      </c>
    </row>
    <row r="6" spans="1:4" x14ac:dyDescent="0.25">
      <c r="A6" s="1" t="s">
        <v>36</v>
      </c>
      <c r="B6" s="3">
        <v>0.44443999999999989</v>
      </c>
      <c r="C6" s="3">
        <v>1.7361633801176269E-2</v>
      </c>
      <c r="D6" s="6">
        <v>63.64855801475521</v>
      </c>
    </row>
    <row r="7" spans="1:4" x14ac:dyDescent="0.25">
      <c r="A7" s="1" t="s">
        <v>37</v>
      </c>
      <c r="B7" s="3">
        <v>0.37408064995357465</v>
      </c>
      <c r="C7" s="3">
        <v>9.1936879209729913E-3</v>
      </c>
      <c r="D7" s="6">
        <v>65.928906773977189</v>
      </c>
    </row>
    <row r="8" spans="1:4" x14ac:dyDescent="0.25">
      <c r="A8" s="1" t="s">
        <v>104</v>
      </c>
      <c r="B8" s="3">
        <v>0.45042363974001848</v>
      </c>
      <c r="C8" s="3">
        <v>6.0784713527094166E-3</v>
      </c>
      <c r="D8" s="6">
        <v>66.722501395868221</v>
      </c>
    </row>
    <row r="9" spans="1:4" x14ac:dyDescent="0.25">
      <c r="A9" s="1" t="s">
        <v>133</v>
      </c>
      <c r="B9" s="3">
        <v>0.59506265552460524</v>
      </c>
      <c r="C9" s="3">
        <v>2.1350630626391826E-2</v>
      </c>
      <c r="D9" s="6">
        <v>68.343393695506364</v>
      </c>
    </row>
    <row r="10" spans="1:4" x14ac:dyDescent="0.25">
      <c r="A10" s="1" t="s">
        <v>116</v>
      </c>
      <c r="B10" s="3">
        <v>0.56266846796657388</v>
      </c>
      <c r="C10" s="3">
        <v>7.4081369611146012E-3</v>
      </c>
      <c r="D10" s="6">
        <v>60.915689558905648</v>
      </c>
    </row>
    <row r="11" spans="1:4" x14ac:dyDescent="0.25">
      <c r="A11" s="1" t="s">
        <v>22</v>
      </c>
      <c r="B11" s="3">
        <v>0.53192493964716803</v>
      </c>
      <c r="C11" s="3">
        <v>1.4778283476274769E-2</v>
      </c>
      <c r="D11" s="6">
        <v>74.178403755868544</v>
      </c>
    </row>
    <row r="12" spans="1:4" x14ac:dyDescent="0.25">
      <c r="A12" s="1" t="s">
        <v>130</v>
      </c>
      <c r="B12" s="3">
        <v>0.50097507892293403</v>
      </c>
      <c r="C12" s="3">
        <v>7.484117853023468E-3</v>
      </c>
      <c r="D12" s="6">
        <v>49.134561697375759</v>
      </c>
    </row>
    <row r="13" spans="1:4" x14ac:dyDescent="0.25">
      <c r="A13" s="1" t="s">
        <v>113</v>
      </c>
      <c r="B13" s="3">
        <v>0.46362891364902498</v>
      </c>
      <c r="C13" s="3">
        <v>5.8505286769828125E-3</v>
      </c>
      <c r="D13" s="6">
        <v>56.78391959798995</v>
      </c>
    </row>
    <row r="14" spans="1:4" x14ac:dyDescent="0.25">
      <c r="A14" s="1" t="s">
        <v>132</v>
      </c>
      <c r="B14" s="3">
        <v>0.38109595171773442</v>
      </c>
      <c r="C14" s="3">
        <v>7.6360796368412044E-3</v>
      </c>
      <c r="D14" s="6">
        <v>34.895833333333329</v>
      </c>
    </row>
    <row r="15" spans="1:4" x14ac:dyDescent="0.25">
      <c r="A15" s="1" t="s">
        <v>111</v>
      </c>
      <c r="B15" s="3">
        <v>0.51830700092850501</v>
      </c>
      <c r="C15" s="3">
        <v>1.0903257988922516E-2</v>
      </c>
      <c r="D15" s="6">
        <v>50.335008375209377</v>
      </c>
    </row>
    <row r="16" spans="1:4" x14ac:dyDescent="0.25">
      <c r="A16" s="1" t="s">
        <v>57</v>
      </c>
      <c r="B16" s="3">
        <v>0.45434395543175482</v>
      </c>
      <c r="C16" s="3">
        <v>1.2308904489236569E-2</v>
      </c>
      <c r="D16" s="6">
        <v>47.424511545293058</v>
      </c>
    </row>
    <row r="17" spans="1:4" x14ac:dyDescent="0.25">
      <c r="A17" s="1" t="s">
        <v>79</v>
      </c>
      <c r="B17" s="3">
        <v>0.5835080408542247</v>
      </c>
      <c r="C17" s="3">
        <v>1.5804025517044486E-2</v>
      </c>
      <c r="D17" s="6">
        <v>60.03552397868561</v>
      </c>
    </row>
    <row r="18" spans="1:4" x14ac:dyDescent="0.25">
      <c r="A18" s="1" t="s">
        <v>94</v>
      </c>
      <c r="B18" s="3">
        <v>0.62931383472609093</v>
      </c>
      <c r="C18" s="3">
        <v>9.8775159481528027E-3</v>
      </c>
      <c r="D18" s="6">
        <v>62.094907407407398</v>
      </c>
    </row>
    <row r="19" spans="1:4" ht="15.75" customHeight="1" x14ac:dyDescent="0.25">
      <c r="A19" s="1" t="s">
        <v>41</v>
      </c>
      <c r="B19" s="3">
        <v>0.35757405756731658</v>
      </c>
      <c r="C19" s="3">
        <v>9.7635446102895002E-3</v>
      </c>
      <c r="D19" s="6">
        <v>60.160965794768593</v>
      </c>
    </row>
    <row r="20" spans="1:4" ht="15.75" customHeight="1" x14ac:dyDescent="0.25">
      <c r="A20" s="1" t="s">
        <v>62</v>
      </c>
      <c r="B20" s="3">
        <v>0.53852757660167128</v>
      </c>
      <c r="C20" s="3">
        <v>9.8775159481528027E-3</v>
      </c>
      <c r="D20" s="6">
        <v>50.621669626998212</v>
      </c>
    </row>
    <row r="21" spans="1:4" ht="15.75" customHeight="1" x14ac:dyDescent="0.25">
      <c r="A21" s="1" t="s">
        <v>31</v>
      </c>
      <c r="B21" s="3">
        <v>0.55255818012999058</v>
      </c>
      <c r="C21" s="3">
        <v>1.5728044625135617E-2</v>
      </c>
      <c r="D21" s="6">
        <v>70.422535211267601</v>
      </c>
    </row>
    <row r="22" spans="1:4" ht="15.75" customHeight="1" x14ac:dyDescent="0.25">
      <c r="A22" s="1" t="s">
        <v>38</v>
      </c>
      <c r="B22" s="3">
        <v>0.46424791086350969</v>
      </c>
      <c r="C22" s="3">
        <v>1.5652063733226747E-2</v>
      </c>
      <c r="D22" s="6">
        <v>66.264252179745142</v>
      </c>
    </row>
    <row r="23" spans="1:4" ht="15.75" customHeight="1" x14ac:dyDescent="0.25">
      <c r="A23" s="1" t="s">
        <v>27</v>
      </c>
      <c r="B23" s="3">
        <v>0.50097507892293403</v>
      </c>
      <c r="C23" s="3">
        <v>1.0105458623879404E-2</v>
      </c>
      <c r="D23" s="6">
        <v>70.489604292421205</v>
      </c>
    </row>
    <row r="24" spans="1:4" ht="15.75" customHeight="1" x14ac:dyDescent="0.25">
      <c r="A24" s="1" t="s">
        <v>99</v>
      </c>
      <c r="B24" s="3">
        <v>0.59836397400185704</v>
      </c>
      <c r="C24" s="3">
        <v>5.090719757894136E-3</v>
      </c>
      <c r="D24" s="6">
        <v>62.094907407407398</v>
      </c>
    </row>
    <row r="25" spans="1:4" ht="15.75" customHeight="1" x14ac:dyDescent="0.25">
      <c r="A25" s="1" t="s">
        <v>96</v>
      </c>
      <c r="B25" s="3">
        <v>0.5261476323119777</v>
      </c>
      <c r="C25" s="3">
        <v>9.57359238051733E-3</v>
      </c>
      <c r="D25" s="6">
        <v>54.571759259259252</v>
      </c>
    </row>
    <row r="26" spans="1:4" ht="15.75" customHeight="1" x14ac:dyDescent="0.25">
      <c r="A26" s="1" t="s">
        <v>87</v>
      </c>
      <c r="B26" s="3">
        <v>0.31857723305478181</v>
      </c>
      <c r="C26" s="3">
        <v>6.1164617986638505E-3</v>
      </c>
      <c r="D26" s="6">
        <v>43.692129629629619</v>
      </c>
    </row>
    <row r="27" spans="1:4" ht="15.75" customHeight="1" x14ac:dyDescent="0.25">
      <c r="A27" s="1" t="s">
        <v>78</v>
      </c>
      <c r="B27" s="3">
        <v>0.64705842154131843</v>
      </c>
      <c r="C27" s="3">
        <v>1.0219429961742707E-2</v>
      </c>
      <c r="D27" s="6">
        <v>62.226169330965064</v>
      </c>
    </row>
    <row r="28" spans="1:4" ht="15.75" customHeight="1" x14ac:dyDescent="0.25">
      <c r="A28" s="1" t="s">
        <v>88</v>
      </c>
      <c r="B28" s="3">
        <v>0.41782311977715886</v>
      </c>
      <c r="C28" s="3">
        <v>9.0797165831096906E-3</v>
      </c>
      <c r="D28" s="6">
        <v>38.020833333333329</v>
      </c>
    </row>
    <row r="29" spans="1:4" ht="15.75" customHeight="1" x14ac:dyDescent="0.25">
      <c r="A29" s="1" t="s">
        <v>85</v>
      </c>
      <c r="B29" s="3">
        <v>0.45062997214484685</v>
      </c>
      <c r="C29" s="3">
        <v>6.3064140284360189E-3</v>
      </c>
      <c r="D29" s="6">
        <v>61.574074074074062</v>
      </c>
    </row>
    <row r="30" spans="1:4" ht="15.75" customHeight="1" x14ac:dyDescent="0.25">
      <c r="A30" s="1" t="s">
        <v>51</v>
      </c>
      <c r="B30" s="3">
        <v>0.46177192200557099</v>
      </c>
      <c r="C30" s="3">
        <v>1.4436369462684865E-2</v>
      </c>
      <c r="D30" s="6">
        <v>50.503018108651908</v>
      </c>
    </row>
    <row r="31" spans="1:4" ht="15.75" customHeight="1" x14ac:dyDescent="0.25">
      <c r="A31" s="1" t="s">
        <v>69</v>
      </c>
      <c r="B31" s="3">
        <v>0.39120623955431749</v>
      </c>
      <c r="C31" s="3">
        <v>1.1929000029692232E-2</v>
      </c>
      <c r="D31" s="6">
        <v>40.674955595026638</v>
      </c>
    </row>
    <row r="32" spans="1:4" ht="15.75" customHeight="1" x14ac:dyDescent="0.25">
      <c r="A32" s="1" t="s">
        <v>107</v>
      </c>
      <c r="B32" s="3">
        <v>0.49767376044568234</v>
      </c>
      <c r="C32" s="3">
        <v>6.8002898258436584E-3</v>
      </c>
      <c r="D32" s="6">
        <v>59.854829704075932</v>
      </c>
    </row>
    <row r="33" spans="1:4" ht="15.75" customHeight="1" x14ac:dyDescent="0.25">
      <c r="A33" s="1" t="s">
        <v>58</v>
      </c>
      <c r="B33" s="3">
        <v>0.58103205199628583</v>
      </c>
      <c r="C33" s="3">
        <v>2.1312640180437388E-2</v>
      </c>
      <c r="D33" s="6">
        <v>68.410462776659955</v>
      </c>
    </row>
    <row r="34" spans="1:4" ht="15.75" customHeight="1" x14ac:dyDescent="0.25">
      <c r="A34" s="1" t="s">
        <v>72</v>
      </c>
      <c r="B34" s="3">
        <v>0.45785160631383459</v>
      </c>
      <c r="C34" s="3">
        <v>1.3562589205732885E-2</v>
      </c>
      <c r="D34" s="6">
        <v>49.259917110716394</v>
      </c>
    </row>
    <row r="35" spans="1:4" ht="15.75" customHeight="1" x14ac:dyDescent="0.25">
      <c r="A35" s="1" t="s">
        <v>89</v>
      </c>
      <c r="B35" s="3">
        <v>0.30557829155060351</v>
      </c>
      <c r="C35" s="3">
        <v>7.0662229475246972E-3</v>
      </c>
      <c r="D35" s="6">
        <v>44.328703703703702</v>
      </c>
    </row>
    <row r="36" spans="1:4" ht="15.75" customHeight="1" x14ac:dyDescent="0.25">
      <c r="A36" s="1" t="s">
        <v>92</v>
      </c>
      <c r="B36" s="3">
        <v>0.39409489322191271</v>
      </c>
      <c r="C36" s="3">
        <v>3.5407095629532349E-2</v>
      </c>
      <c r="D36" s="6">
        <v>42.245370370370367</v>
      </c>
    </row>
    <row r="37" spans="1:4" ht="15.75" customHeight="1" x14ac:dyDescent="0.25">
      <c r="A37" s="1" t="s">
        <v>42</v>
      </c>
      <c r="B37" s="3">
        <v>0.49829275766016706</v>
      </c>
      <c r="C37" s="3">
        <v>1.2878761178553076E-2</v>
      </c>
      <c r="D37" s="6">
        <v>59.557344064386328</v>
      </c>
    </row>
    <row r="38" spans="1:4" ht="15.75" customHeight="1" x14ac:dyDescent="0.25">
      <c r="A38" s="1" t="s">
        <v>68</v>
      </c>
      <c r="B38" s="3">
        <v>0.45289962859795724</v>
      </c>
      <c r="C38" s="3">
        <v>1.044737263746931E-2</v>
      </c>
      <c r="D38" s="6">
        <v>51.746595618709293</v>
      </c>
    </row>
    <row r="39" spans="1:4" ht="15.75" customHeight="1" x14ac:dyDescent="0.25">
      <c r="A39" s="1" t="s">
        <v>95</v>
      </c>
      <c r="B39" s="3">
        <v>0.55771649025069625</v>
      </c>
      <c r="C39" s="3">
        <v>9.9155063941072357E-3</v>
      </c>
      <c r="D39" s="6">
        <v>62.442129629629619</v>
      </c>
    </row>
    <row r="40" spans="1:4" ht="15.75" customHeight="1" x14ac:dyDescent="0.25">
      <c r="A40" s="1" t="s">
        <v>81</v>
      </c>
      <c r="B40" s="3">
        <v>0.54244789229340762</v>
      </c>
      <c r="C40" s="3">
        <v>1.4360388570775994E-2</v>
      </c>
      <c r="D40" s="6">
        <v>54.52930728241563</v>
      </c>
    </row>
    <row r="41" spans="1:4" ht="15.75" customHeight="1" x14ac:dyDescent="0.25">
      <c r="A41" s="1" t="s">
        <v>28</v>
      </c>
      <c r="B41" s="3">
        <v>0.597538644382544</v>
      </c>
      <c r="C41" s="3">
        <v>1.8425366287900417E-2</v>
      </c>
      <c r="D41" s="6">
        <v>61.456483126110129</v>
      </c>
    </row>
    <row r="42" spans="1:4" ht="15.75" customHeight="1" x14ac:dyDescent="0.25">
      <c r="A42" s="1" t="s">
        <v>106</v>
      </c>
      <c r="B42" s="3">
        <v>0.4046178458681523</v>
      </c>
      <c r="C42" s="3">
        <v>6.0024904608005488E-3</v>
      </c>
      <c r="D42" s="6">
        <v>58.012283640424343</v>
      </c>
    </row>
    <row r="43" spans="1:4" ht="15.75" customHeight="1" x14ac:dyDescent="0.25">
      <c r="A43" s="1" t="s">
        <v>33</v>
      </c>
      <c r="B43" s="3">
        <v>0.59217400185701019</v>
      </c>
      <c r="C43" s="3">
        <v>1.8273404504082682E-2</v>
      </c>
      <c r="D43" s="6">
        <v>72.300469483568065</v>
      </c>
    </row>
    <row r="44" spans="1:4" ht="15.75" customHeight="1" x14ac:dyDescent="0.25">
      <c r="A44" s="1" t="s">
        <v>73</v>
      </c>
      <c r="B44" s="3">
        <v>0.47600885793871867</v>
      </c>
      <c r="C44" s="3">
        <v>6.9522516096613956E-3</v>
      </c>
      <c r="D44" s="6">
        <v>41.859088217880405</v>
      </c>
    </row>
    <row r="45" spans="1:4" ht="15.75" customHeight="1" x14ac:dyDescent="0.25">
      <c r="A45" s="1" t="s">
        <v>53</v>
      </c>
      <c r="B45" s="3">
        <v>0.39657088207985142</v>
      </c>
      <c r="C45" s="3">
        <v>1.0409382191514877E-2</v>
      </c>
      <c r="D45" s="6">
        <v>53.454057679409807</v>
      </c>
    </row>
    <row r="46" spans="1:4" ht="15.75" customHeight="1" x14ac:dyDescent="0.25">
      <c r="A46" s="1" t="s">
        <v>97</v>
      </c>
      <c r="B46" s="3">
        <v>0.48797613741875584</v>
      </c>
      <c r="C46" s="3">
        <v>8.2059363261577124E-3</v>
      </c>
      <c r="D46" s="6">
        <v>52.951388888888886</v>
      </c>
    </row>
    <row r="47" spans="1:4" ht="15.75" customHeight="1" x14ac:dyDescent="0.25">
      <c r="A47" s="1" t="s">
        <v>84</v>
      </c>
      <c r="B47" s="3">
        <v>0.3291001857010214</v>
      </c>
      <c r="C47" s="3">
        <v>6.4203853662993197E-3</v>
      </c>
      <c r="D47" s="6">
        <v>48.032407407407412</v>
      </c>
    </row>
    <row r="48" spans="1:4" ht="15.75" customHeight="1" x14ac:dyDescent="0.25">
      <c r="A48" s="1" t="s">
        <v>65</v>
      </c>
      <c r="B48" s="3">
        <v>0.30000731662024144</v>
      </c>
      <c r="C48" s="3">
        <v>5.6985668931650779E-3</v>
      </c>
      <c r="D48" s="6">
        <v>28.00473653049141</v>
      </c>
    </row>
    <row r="49" spans="1:4" ht="15.75" customHeight="1" x14ac:dyDescent="0.25">
      <c r="A49" s="1" t="s">
        <v>103</v>
      </c>
      <c r="B49" s="3">
        <v>0.43474237697307327</v>
      </c>
      <c r="C49" s="3">
        <v>7.3701465151601673E-3</v>
      </c>
      <c r="D49" s="6">
        <v>56.169737576772746</v>
      </c>
    </row>
    <row r="50" spans="1:4" ht="15.75" customHeight="1" x14ac:dyDescent="0.25">
      <c r="A50" s="1" t="s">
        <v>40</v>
      </c>
      <c r="B50" s="3">
        <v>0.2719461095636026</v>
      </c>
      <c r="C50" s="3">
        <v>3.7230637035345179E-3</v>
      </c>
      <c r="D50" s="6">
        <v>55.734406438631801</v>
      </c>
    </row>
    <row r="51" spans="1:4" ht="15.75" customHeight="1" x14ac:dyDescent="0.25">
      <c r="A51" s="1" t="s">
        <v>24</v>
      </c>
      <c r="B51" s="3">
        <v>0.38295294336118846</v>
      </c>
      <c r="C51" s="3">
        <v>7.2941656232512996E-3</v>
      </c>
      <c r="D51" s="6">
        <v>59.325044404973362</v>
      </c>
    </row>
    <row r="52" spans="1:4" ht="15.75" customHeight="1" x14ac:dyDescent="0.25">
      <c r="A52" s="1" t="s">
        <v>109</v>
      </c>
      <c r="B52" s="3">
        <v>0.51727533890436384</v>
      </c>
      <c r="C52" s="3">
        <v>9.535601934562897E-3</v>
      </c>
      <c r="D52" s="6">
        <v>65.717476270240098</v>
      </c>
    </row>
    <row r="53" spans="1:4" ht="15.75" customHeight="1" x14ac:dyDescent="0.25">
      <c r="A53" s="1" t="s">
        <v>105</v>
      </c>
      <c r="B53" s="3">
        <v>0.52470330547818012</v>
      </c>
      <c r="C53" s="3">
        <v>1.2422875827099869E-2</v>
      </c>
      <c r="D53" s="6">
        <v>64.321608040200999</v>
      </c>
    </row>
    <row r="54" spans="1:4" ht="15.75" customHeight="1" x14ac:dyDescent="0.25">
      <c r="A54" s="1" t="s">
        <v>59</v>
      </c>
      <c r="B54" s="3">
        <v>0.63571013927576592</v>
      </c>
      <c r="C54" s="3">
        <v>1.4056465003140525E-2</v>
      </c>
      <c r="D54" s="6">
        <v>62.240107310529844</v>
      </c>
    </row>
    <row r="55" spans="1:4" ht="15.75" customHeight="1" x14ac:dyDescent="0.25">
      <c r="A55" s="1" t="s">
        <v>75</v>
      </c>
      <c r="B55" s="3">
        <v>0.62559985143918284</v>
      </c>
      <c r="C55" s="3">
        <v>1.7969480936447207E-2</v>
      </c>
      <c r="D55" s="6">
        <v>51.568975725281227</v>
      </c>
    </row>
    <row r="56" spans="1:4" ht="15.75" customHeight="1" x14ac:dyDescent="0.25">
      <c r="A56" s="1" t="s">
        <v>64</v>
      </c>
      <c r="B56" s="3">
        <v>0.45021730733519028</v>
      </c>
      <c r="C56" s="3">
        <v>8.2819172180665784E-3</v>
      </c>
      <c r="D56" s="6">
        <v>42.687981053878033</v>
      </c>
    </row>
    <row r="57" spans="1:4" ht="15.75" customHeight="1" x14ac:dyDescent="0.25">
      <c r="A57" s="1" t="s">
        <v>66</v>
      </c>
      <c r="B57" s="3">
        <v>0.46239091922005565</v>
      </c>
      <c r="C57" s="3">
        <v>1.1169191110603553E-2</v>
      </c>
      <c r="D57" s="6">
        <v>46.773238602723495</v>
      </c>
    </row>
    <row r="58" spans="1:4" ht="15.75" customHeight="1" x14ac:dyDescent="0.25">
      <c r="A58" s="1" t="s">
        <v>48</v>
      </c>
      <c r="B58" s="3">
        <v>0.57649273909006493</v>
      </c>
      <c r="C58" s="3">
        <v>1.6031968192771088E-2</v>
      </c>
      <c r="D58" s="6">
        <v>61.301140174379611</v>
      </c>
    </row>
    <row r="59" spans="1:4" ht="15.75" customHeight="1" x14ac:dyDescent="0.25">
      <c r="A59" s="1" t="s">
        <v>52</v>
      </c>
      <c r="B59" s="3">
        <v>0.45062997214484685</v>
      </c>
      <c r="C59" s="3">
        <v>1.5842015962998918E-2</v>
      </c>
      <c r="D59" s="6">
        <v>52.515090543259561</v>
      </c>
    </row>
    <row r="60" spans="1:4" ht="15.75" customHeight="1" x14ac:dyDescent="0.25">
      <c r="A60" s="1" t="s">
        <v>63</v>
      </c>
      <c r="B60" s="3">
        <v>0.57979405756731661</v>
      </c>
      <c r="C60" s="3">
        <v>1.8805270747444758E-2</v>
      </c>
      <c r="D60" s="6">
        <v>45.293072824156297</v>
      </c>
    </row>
    <row r="61" spans="1:4" ht="15.75" customHeight="1" x14ac:dyDescent="0.25">
      <c r="A61" s="1" t="s">
        <v>71</v>
      </c>
      <c r="B61" s="3">
        <v>0.39760254410399259</v>
      </c>
      <c r="C61" s="3">
        <v>1.0181439515788272E-2</v>
      </c>
      <c r="D61" s="6">
        <v>32.208407341622255</v>
      </c>
    </row>
    <row r="62" spans="1:4" ht="15.75" customHeight="1" x14ac:dyDescent="0.25">
      <c r="A62" s="1" t="s">
        <v>102</v>
      </c>
      <c r="B62" s="3">
        <v>0.64520142989786433</v>
      </c>
      <c r="C62" s="3">
        <v>8.8137834614286509E-3</v>
      </c>
      <c r="D62" s="6">
        <v>66.164154103852596</v>
      </c>
    </row>
    <row r="63" spans="1:4" ht="15.75" customHeight="1" x14ac:dyDescent="0.25">
      <c r="A63" s="1" t="s">
        <v>80</v>
      </c>
      <c r="B63" s="3">
        <v>0.61940987929433622</v>
      </c>
      <c r="C63" s="3">
        <v>9.57359238051733E-3</v>
      </c>
      <c r="D63" s="6">
        <v>61.278863232682056</v>
      </c>
    </row>
    <row r="64" spans="1:4" ht="15.75" customHeight="1" x14ac:dyDescent="0.25">
      <c r="A64" s="1" t="s">
        <v>112</v>
      </c>
      <c r="B64" s="3">
        <v>0.45166163416898791</v>
      </c>
      <c r="C64" s="3">
        <v>7.2941656232512996E-3</v>
      </c>
      <c r="D64" s="6">
        <v>53.378001116694577</v>
      </c>
    </row>
    <row r="65" spans="1:4" ht="15.75" customHeight="1" x14ac:dyDescent="0.25">
      <c r="A65" s="1" t="s">
        <v>82</v>
      </c>
      <c r="B65" s="3">
        <v>0.41060148560817078</v>
      </c>
      <c r="C65" s="3">
        <v>6.8002898258436584E-3</v>
      </c>
      <c r="D65" s="6">
        <v>57.233796296296305</v>
      </c>
    </row>
    <row r="66" spans="1:4" ht="15.75" customHeight="1" x14ac:dyDescent="0.25">
      <c r="A66" s="1" t="s">
        <v>77</v>
      </c>
      <c r="B66" s="3">
        <v>0.66892965645311042</v>
      </c>
      <c r="C66" s="3">
        <v>1.5842015962998918E-2</v>
      </c>
      <c r="D66" s="6">
        <v>60.03552397868561</v>
      </c>
    </row>
    <row r="67" spans="1:4" ht="15.75" customHeight="1" x14ac:dyDescent="0.25">
      <c r="A67" s="1" t="s">
        <v>101</v>
      </c>
      <c r="B67" s="3">
        <v>0.58082571959145779</v>
      </c>
      <c r="C67" s="3">
        <v>6.0784713527094166E-3</v>
      </c>
      <c r="D67" s="6">
        <v>62.5</v>
      </c>
    </row>
    <row r="68" spans="1:4" ht="15.75" customHeight="1" x14ac:dyDescent="0.25">
      <c r="A68" s="1" t="s">
        <v>32</v>
      </c>
      <c r="B68" s="3">
        <v>0.4266954131847725</v>
      </c>
      <c r="C68" s="3">
        <v>1.4170436341003826E-2</v>
      </c>
      <c r="D68" s="6">
        <v>67.471495640509744</v>
      </c>
    </row>
    <row r="69" spans="1:4" ht="15.75" customHeight="1" x14ac:dyDescent="0.25">
      <c r="A69" s="1" t="s">
        <v>35</v>
      </c>
      <c r="B69" s="3">
        <v>0.37346165273909004</v>
      </c>
      <c r="C69" s="3">
        <v>1.1549095570147891E-2</v>
      </c>
      <c r="D69" s="6">
        <v>61.301140174379611</v>
      </c>
    </row>
    <row r="70" spans="1:4" ht="15.75" customHeight="1" x14ac:dyDescent="0.25">
      <c r="A70" s="1" t="s">
        <v>137</v>
      </c>
      <c r="B70" s="3">
        <v>0.48384948932219124</v>
      </c>
      <c r="C70" s="3">
        <v>1.5728044625135617E-2</v>
      </c>
      <c r="D70" s="6">
        <v>58.215962441314552</v>
      </c>
    </row>
    <row r="71" spans="1:4" ht="15.75" customHeight="1" x14ac:dyDescent="0.25">
      <c r="A71" s="1" t="s">
        <v>119</v>
      </c>
      <c r="B71" s="3">
        <v>0.71514811513463317</v>
      </c>
      <c r="C71" s="3">
        <v>2.9518576506595104E-2</v>
      </c>
      <c r="D71" s="6">
        <v>67.727526521496372</v>
      </c>
    </row>
    <row r="72" spans="1:4" ht="15.75" customHeight="1" x14ac:dyDescent="0.25">
      <c r="A72" s="1" t="s">
        <v>74</v>
      </c>
      <c r="B72" s="3">
        <v>0.53563892293407611</v>
      </c>
      <c r="C72" s="3">
        <v>2.0628812153257584E-2</v>
      </c>
      <c r="D72" s="6">
        <v>48.431024274718766</v>
      </c>
    </row>
    <row r="73" spans="1:4" ht="15.75" customHeight="1" x14ac:dyDescent="0.25">
      <c r="A73" s="1" t="s">
        <v>136</v>
      </c>
      <c r="B73" s="3">
        <v>0.42215610027855149</v>
      </c>
      <c r="C73" s="3">
        <v>9.231678366927426E-3</v>
      </c>
      <c r="D73" s="6">
        <v>65.794768611670008</v>
      </c>
    </row>
    <row r="74" spans="1:4" ht="15.75" customHeight="1" x14ac:dyDescent="0.25">
      <c r="A74" s="1" t="s">
        <v>118</v>
      </c>
      <c r="B74" s="3">
        <v>0.51397402042711227</v>
      </c>
      <c r="C74" s="3">
        <v>8.2819172180665784E-3</v>
      </c>
      <c r="D74" s="6">
        <v>62.199888330541597</v>
      </c>
    </row>
    <row r="75" spans="1:4" ht="15.75" customHeight="1" x14ac:dyDescent="0.25">
      <c r="A75" s="1" t="s">
        <v>60</v>
      </c>
      <c r="B75" s="3">
        <v>0.71762410399257182</v>
      </c>
      <c r="C75" s="3">
        <v>1.5234168827727977E-2</v>
      </c>
      <c r="D75" s="6">
        <v>64.252179745137497</v>
      </c>
    </row>
    <row r="76" spans="1:4" ht="15.75" customHeight="1" x14ac:dyDescent="0.25">
      <c r="A76" s="1" t="s">
        <v>49</v>
      </c>
      <c r="B76" s="3">
        <v>0.43082206128133688</v>
      </c>
      <c r="C76" s="3">
        <v>8.5858407857020477E-3</v>
      </c>
      <c r="D76" s="6">
        <v>43.997317236753858</v>
      </c>
    </row>
    <row r="77" spans="1:4" ht="15.75" customHeight="1" x14ac:dyDescent="0.25">
      <c r="A77" s="1" t="s">
        <v>46</v>
      </c>
      <c r="B77" s="3">
        <v>0.39739621169916434</v>
      </c>
      <c r="C77" s="3">
        <v>9.7635446102895002E-3</v>
      </c>
      <c r="D77" s="6">
        <v>43.326626425217974</v>
      </c>
    </row>
    <row r="78" spans="1:4" ht="15.75" customHeight="1" x14ac:dyDescent="0.25">
      <c r="A78" s="1" t="s">
        <v>55</v>
      </c>
      <c r="B78" s="3">
        <v>0.55854181987000928</v>
      </c>
      <c r="C78" s="3">
        <v>2.1008716612801917E-2</v>
      </c>
      <c r="D78" s="6">
        <v>65.258215962441326</v>
      </c>
    </row>
    <row r="79" spans="1:4" ht="15.75" customHeight="1" x14ac:dyDescent="0.25">
      <c r="A79" s="1" t="s">
        <v>23</v>
      </c>
      <c r="B79" s="3">
        <v>0.47167587743732592</v>
      </c>
      <c r="C79" s="3">
        <v>1.3258665638097415E-2</v>
      </c>
      <c r="D79" s="6">
        <v>74.111334674714939</v>
      </c>
    </row>
    <row r="80" spans="1:4" ht="15.75" customHeight="1" x14ac:dyDescent="0.25">
      <c r="A80" s="1" t="s">
        <v>86</v>
      </c>
      <c r="B80" s="3">
        <v>0.47043788300835659</v>
      </c>
      <c r="C80" s="3">
        <v>1.0713305759150348E-2</v>
      </c>
      <c r="D80" s="6">
        <v>60.127314814814817</v>
      </c>
    </row>
    <row r="81" spans="1:4" ht="15.75" customHeight="1" x14ac:dyDescent="0.25">
      <c r="A81" s="1" t="s">
        <v>134</v>
      </c>
      <c r="B81" s="3">
        <v>0.47600885793871867</v>
      </c>
      <c r="C81" s="3">
        <v>1.5690054179181186E-2</v>
      </c>
      <c r="D81" s="6">
        <v>56.874580818242784</v>
      </c>
    </row>
    <row r="82" spans="1:4" ht="15.75" customHeight="1" x14ac:dyDescent="0.25">
      <c r="A82" s="1" t="s">
        <v>114</v>
      </c>
      <c r="B82" s="3">
        <v>0.3831592757660166</v>
      </c>
      <c r="C82" s="3">
        <v>7.8640223125678085E-3</v>
      </c>
      <c r="D82" s="6">
        <v>44.779452819653827</v>
      </c>
    </row>
    <row r="83" spans="1:4" ht="15.75" customHeight="1" x14ac:dyDescent="0.25">
      <c r="A83" s="1" t="s">
        <v>131</v>
      </c>
      <c r="B83" s="3">
        <v>0.37036666666666657</v>
      </c>
      <c r="C83" s="3">
        <v>7.5980891908867714E-3</v>
      </c>
      <c r="D83" s="6">
        <v>40.852575488454697</v>
      </c>
    </row>
    <row r="84" spans="1:4" ht="15.75" customHeight="1" x14ac:dyDescent="0.25">
      <c r="A84" s="1" t="s">
        <v>100</v>
      </c>
      <c r="B84" s="3">
        <v>0.61012492107706584</v>
      </c>
      <c r="C84" s="3">
        <v>7.4461274070690342E-3</v>
      </c>
      <c r="D84" s="6">
        <v>62.55787037037036</v>
      </c>
    </row>
    <row r="85" spans="1:4" ht="15.75" customHeight="1" x14ac:dyDescent="0.25">
      <c r="A85" s="1" t="s">
        <v>135</v>
      </c>
      <c r="B85" s="3">
        <v>0.4112204828226555</v>
      </c>
      <c r="C85" s="3">
        <v>1.4246417232912693E-2</v>
      </c>
      <c r="D85" s="6">
        <v>61.456483126110129</v>
      </c>
    </row>
    <row r="86" spans="1:4" ht="15.75" customHeight="1" x14ac:dyDescent="0.25">
      <c r="A86" s="1" t="s">
        <v>117</v>
      </c>
      <c r="B86" s="3">
        <v>0.3957455524605385</v>
      </c>
      <c r="C86" s="3">
        <v>1.1131200664649121E-2</v>
      </c>
      <c r="D86" s="6">
        <v>60.078168620882181</v>
      </c>
    </row>
    <row r="87" spans="1:4" ht="15.75" customHeight="1" x14ac:dyDescent="0.25">
      <c r="A87" s="1" t="s">
        <v>110</v>
      </c>
      <c r="B87" s="3">
        <v>0.46012126276694509</v>
      </c>
      <c r="C87" s="3">
        <v>6.0784713527094166E-3</v>
      </c>
      <c r="D87" s="6">
        <v>60.692350642099377</v>
      </c>
    </row>
    <row r="88" spans="1:4" ht="15.75" customHeight="1" x14ac:dyDescent="0.25">
      <c r="A88" s="1" t="s">
        <v>98</v>
      </c>
      <c r="B88" s="3">
        <v>0.58515870009285043</v>
      </c>
      <c r="C88" s="3">
        <v>1.105521977274025E-2</v>
      </c>
      <c r="D88" s="6">
        <v>52.025462962962962</v>
      </c>
    </row>
    <row r="89" spans="1:4" ht="15.75" customHeight="1" x14ac:dyDescent="0.25">
      <c r="A89" s="1" t="s">
        <v>29</v>
      </c>
      <c r="B89" s="3">
        <v>0.45950226555246049</v>
      </c>
      <c r="C89" s="3">
        <v>1.409445544909496E-2</v>
      </c>
      <c r="D89" s="6">
        <v>69.48356807511739</v>
      </c>
    </row>
    <row r="90" spans="1:4" ht="15.75" customHeight="1" x14ac:dyDescent="0.25">
      <c r="A90" s="1" t="s">
        <v>25</v>
      </c>
      <c r="B90" s="3">
        <v>0.51892599814298979</v>
      </c>
      <c r="C90" s="3">
        <v>1.5500101949409012E-2</v>
      </c>
      <c r="D90" s="6">
        <v>73.239436619718319</v>
      </c>
    </row>
    <row r="91" spans="1:4" ht="15.75" customHeight="1" x14ac:dyDescent="0.25">
      <c r="A91" s="1" t="s">
        <v>47</v>
      </c>
      <c r="B91" s="3">
        <v>0.38769858867223761</v>
      </c>
      <c r="C91" s="3">
        <v>7.9779936504311092E-3</v>
      </c>
      <c r="D91" s="6">
        <v>49.832327297116031</v>
      </c>
    </row>
    <row r="92" spans="1:4" ht="15.75" customHeight="1" x14ac:dyDescent="0.25">
      <c r="A92" s="1" t="s">
        <v>90</v>
      </c>
      <c r="B92" s="3">
        <v>0.45186796657381606</v>
      </c>
      <c r="C92" s="3">
        <v>1.0561343975332612E-2</v>
      </c>
      <c r="D92" s="6">
        <v>47.048611111111107</v>
      </c>
    </row>
    <row r="93" spans="1:4" ht="15.75" customHeight="1" x14ac:dyDescent="0.25">
      <c r="A93" s="1" t="s">
        <v>45</v>
      </c>
      <c r="B93" s="3">
        <v>0.48446848653667596</v>
      </c>
      <c r="C93" s="3">
        <v>9.839525502198368E-3</v>
      </c>
      <c r="D93" s="6">
        <v>52.045606975184441</v>
      </c>
    </row>
    <row r="94" spans="1:4" ht="15.75" customHeight="1" x14ac:dyDescent="0.25">
      <c r="A94" s="1" t="s">
        <v>76</v>
      </c>
      <c r="B94" s="3">
        <v>0.64747108635097494</v>
      </c>
      <c r="C94" s="3">
        <v>1.5880006408953349E-2</v>
      </c>
      <c r="D94" s="6">
        <v>64.594434576672583</v>
      </c>
    </row>
    <row r="95" spans="1:4" ht="15.75" customHeight="1" x14ac:dyDescent="0.25">
      <c r="A95" s="1" t="s">
        <v>43</v>
      </c>
      <c r="B95" s="3">
        <v>0.41266480965645302</v>
      </c>
      <c r="C95" s="3">
        <v>9.9155063941072357E-3</v>
      </c>
      <c r="D95" s="6">
        <v>44.8692152917505</v>
      </c>
    </row>
    <row r="96" spans="1:4" ht="15.75" customHeight="1" x14ac:dyDescent="0.25">
      <c r="A96" s="1" t="s">
        <v>26</v>
      </c>
      <c r="B96" s="3">
        <v>0.46796189415041772</v>
      </c>
      <c r="C96" s="3">
        <v>9.839525502198368E-3</v>
      </c>
      <c r="D96" s="6">
        <v>69.617706237424542</v>
      </c>
    </row>
    <row r="97" spans="1:4" ht="15.75" customHeight="1" x14ac:dyDescent="0.25">
      <c r="A97" s="1" t="s">
        <v>54</v>
      </c>
      <c r="B97" s="3">
        <v>0.49891175487465178</v>
      </c>
      <c r="C97" s="3">
        <v>1.5424121057500143E-2</v>
      </c>
      <c r="D97" s="6">
        <v>51.844399731723691</v>
      </c>
    </row>
    <row r="98" spans="1:4" ht="15.75" customHeight="1" x14ac:dyDescent="0.25">
      <c r="A98" s="1" t="s">
        <v>93</v>
      </c>
      <c r="B98" s="3">
        <v>0.40791916434540387</v>
      </c>
      <c r="C98" s="3">
        <v>8.0159840963855439E-3</v>
      </c>
      <c r="D98" s="6">
        <v>52.835648148148138</v>
      </c>
    </row>
    <row r="99" spans="1:4" ht="15.75" customHeight="1" x14ac:dyDescent="0.25">
      <c r="A99" s="1" t="s">
        <v>83</v>
      </c>
      <c r="B99" s="3">
        <v>0.39492022284122563</v>
      </c>
      <c r="C99" s="3">
        <v>8.1299554342488464E-3</v>
      </c>
      <c r="D99" s="6">
        <v>49.30555555555555</v>
      </c>
    </row>
    <row r="100" spans="1:4" ht="15.75" customHeight="1" x14ac:dyDescent="0.25">
      <c r="A100" s="1" t="s">
        <v>30</v>
      </c>
      <c r="B100" s="3">
        <v>0.47559619312906221</v>
      </c>
      <c r="C100" s="3">
        <v>1.4018474557186092E-2</v>
      </c>
      <c r="D100" s="6">
        <v>67.739771965124078</v>
      </c>
    </row>
    <row r="101" spans="1:4" ht="15.75" customHeight="1" x14ac:dyDescent="0.25">
      <c r="A101" s="1" t="s">
        <v>67</v>
      </c>
      <c r="B101" s="3">
        <v>0.42133077065923863</v>
      </c>
      <c r="C101" s="3">
        <v>8.0919649882944117E-3</v>
      </c>
      <c r="D101" s="6">
        <v>49.674363528715205</v>
      </c>
    </row>
    <row r="102" spans="1:4" ht="15.75" customHeight="1" x14ac:dyDescent="0.25">
      <c r="A102" s="1" t="s">
        <v>125</v>
      </c>
      <c r="B102" s="3">
        <v>0.43721836583101192</v>
      </c>
      <c r="C102" s="3">
        <v>8.7378025695197866E-3</v>
      </c>
      <c r="D102" s="6">
        <v>58.081824279007364</v>
      </c>
    </row>
    <row r="103" spans="1:4" ht="15.75" customHeight="1" x14ac:dyDescent="0.25">
      <c r="A103" s="1"/>
    </row>
    <row r="104" spans="1:4" ht="15.75" customHeight="1" x14ac:dyDescent="0.25">
      <c r="A104" s="1"/>
    </row>
    <row r="105" spans="1:4" ht="15.75" customHeight="1" x14ac:dyDescent="0.25">
      <c r="A105" s="1"/>
    </row>
    <row r="106" spans="1:4" ht="15.75" customHeight="1" x14ac:dyDescent="0.25">
      <c r="A106" s="1"/>
    </row>
    <row r="107" spans="1:4" ht="15.75" customHeight="1" x14ac:dyDescent="0.25">
      <c r="A107" s="1"/>
    </row>
    <row r="108" spans="1:4" ht="15.75" customHeight="1" x14ac:dyDescent="0.25">
      <c r="A108" s="1"/>
    </row>
    <row r="109" spans="1:4" ht="15.75" customHeight="1" x14ac:dyDescent="0.25">
      <c r="A109" s="1"/>
    </row>
    <row r="110" spans="1:4" ht="15.75" customHeight="1" x14ac:dyDescent="0.25">
      <c r="A110" s="1"/>
    </row>
    <row r="111" spans="1:4" ht="15.75" customHeight="1" x14ac:dyDescent="0.25">
      <c r="A111" s="1"/>
    </row>
    <row r="112" spans="1:4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</sheetData>
  <sortState xmlns:xlrd2="http://schemas.microsoft.com/office/spreadsheetml/2017/richdata2" ref="A2:D102">
    <sortCondition ref="A10:A102"/>
  </sortState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1DE3-0212-4AA7-810E-DF740C75588F}">
  <dimension ref="A1:AD1001"/>
  <sheetViews>
    <sheetView workbookViewId="0">
      <selection activeCell="B57" sqref="B57"/>
    </sheetView>
  </sheetViews>
  <sheetFormatPr defaultColWidth="14.42578125" defaultRowHeight="15" customHeight="1" x14ac:dyDescent="0.25"/>
  <cols>
    <col min="1" max="1" width="9.140625" style="10" customWidth="1"/>
    <col min="2" max="2" width="16.28515625" style="10" customWidth="1"/>
    <col min="3" max="3" width="9.42578125" style="10" customWidth="1"/>
    <col min="4" max="4" width="10" style="10" customWidth="1"/>
    <col min="5" max="7" width="10.5703125" style="10" customWidth="1"/>
    <col min="8" max="8" width="12.42578125" style="10" customWidth="1"/>
    <col min="9" max="9" width="16.42578125" style="10" customWidth="1"/>
    <col min="10" max="10" width="19.28515625" style="10" customWidth="1"/>
    <col min="11" max="11" width="13.140625" style="10" customWidth="1"/>
    <col min="12" max="12" width="8.7109375" style="10" customWidth="1"/>
    <col min="13" max="13" width="16.7109375" style="10" customWidth="1"/>
    <col min="14" max="14" width="8.7109375" style="10" customWidth="1"/>
    <col min="15" max="15" width="10" style="10" customWidth="1"/>
    <col min="16" max="16" width="10.5703125" style="10" customWidth="1"/>
    <col min="17" max="18" width="8.7109375" style="10" customWidth="1"/>
    <col min="19" max="19" width="12.42578125" style="10" customWidth="1"/>
    <col min="20" max="20" width="15.42578125" style="10" customWidth="1"/>
    <col min="21" max="21" width="13.42578125" style="10" customWidth="1"/>
    <col min="22" max="22" width="12.85546875" style="10" customWidth="1"/>
    <col min="23" max="23" width="8.7109375" style="10" customWidth="1"/>
    <col min="24" max="24" width="16.7109375" style="10" customWidth="1"/>
    <col min="25" max="25" width="11.140625" style="10" customWidth="1"/>
    <col min="26" max="26" width="10" style="10" customWidth="1"/>
    <col min="27" max="27" width="10.5703125" style="10" customWidth="1"/>
    <col min="28" max="38" width="8.7109375" style="10" customWidth="1"/>
    <col min="39" max="16384" width="14.42578125" style="10"/>
  </cols>
  <sheetData>
    <row r="1" spans="1:30" x14ac:dyDescent="0.25">
      <c r="A1" s="9"/>
      <c r="B1" s="14" t="s">
        <v>0</v>
      </c>
      <c r="C1" s="15"/>
      <c r="D1" s="15"/>
      <c r="E1" s="15"/>
      <c r="F1" s="15"/>
      <c r="G1" s="9"/>
      <c r="H1" s="9"/>
      <c r="I1" s="9"/>
      <c r="J1" s="9"/>
      <c r="K1" s="9"/>
      <c r="L1" s="2"/>
      <c r="M1" s="14" t="s">
        <v>1</v>
      </c>
      <c r="N1" s="15"/>
      <c r="O1" s="15"/>
      <c r="P1" s="15"/>
      <c r="Q1" s="15"/>
      <c r="R1" s="9"/>
      <c r="S1" s="9"/>
      <c r="T1" s="9"/>
      <c r="U1" s="9"/>
      <c r="V1" s="9"/>
      <c r="X1" s="9"/>
      <c r="Y1" s="14" t="s">
        <v>2</v>
      </c>
      <c r="Z1" s="15"/>
      <c r="AA1" s="15"/>
      <c r="AB1" s="15"/>
    </row>
    <row r="2" spans="1:30" x14ac:dyDescent="0.25">
      <c r="A2" s="9"/>
      <c r="B2" s="9"/>
      <c r="C2" s="14" t="s">
        <v>3</v>
      </c>
      <c r="D2" s="15"/>
      <c r="E2" s="15"/>
      <c r="F2" s="15"/>
      <c r="G2" s="9"/>
      <c r="H2" s="9"/>
      <c r="I2" s="9"/>
      <c r="J2" s="9"/>
      <c r="K2" s="9"/>
      <c r="M2" s="9"/>
      <c r="N2" s="14" t="s">
        <v>4</v>
      </c>
      <c r="O2" s="15"/>
      <c r="P2" s="15"/>
      <c r="Q2" s="15"/>
      <c r="R2" s="9"/>
      <c r="S2" s="9"/>
      <c r="T2" s="9"/>
      <c r="U2" s="9"/>
      <c r="V2" s="9"/>
      <c r="X2" s="9"/>
      <c r="Y2" s="14" t="s">
        <v>5</v>
      </c>
      <c r="Z2" s="15"/>
      <c r="AA2" s="15"/>
      <c r="AB2" s="2"/>
    </row>
    <row r="3" spans="1:30" x14ac:dyDescent="0.25">
      <c r="A3" s="9" t="s">
        <v>6</v>
      </c>
      <c r="B3" s="9" t="s">
        <v>7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9" t="s">
        <v>13</v>
      </c>
      <c r="I3" s="9" t="s">
        <v>14</v>
      </c>
      <c r="J3" s="9" t="s">
        <v>15</v>
      </c>
      <c r="K3" s="9" t="s">
        <v>16</v>
      </c>
      <c r="M3" s="9"/>
      <c r="N3" s="9" t="s">
        <v>8</v>
      </c>
      <c r="O3" s="9" t="s">
        <v>9</v>
      </c>
      <c r="P3" s="9" t="s">
        <v>10</v>
      </c>
      <c r="Q3" s="9" t="s">
        <v>11</v>
      </c>
      <c r="R3" s="9" t="s">
        <v>12</v>
      </c>
      <c r="S3" s="9" t="s">
        <v>13</v>
      </c>
      <c r="T3" s="9" t="s">
        <v>17</v>
      </c>
      <c r="U3" s="9" t="s">
        <v>18</v>
      </c>
      <c r="V3" s="9" t="s">
        <v>19</v>
      </c>
      <c r="X3" s="9"/>
      <c r="Y3" s="9" t="s">
        <v>8</v>
      </c>
      <c r="Z3" s="9" t="s">
        <v>9</v>
      </c>
      <c r="AA3" s="9" t="s">
        <v>10</v>
      </c>
      <c r="AB3" s="9" t="s">
        <v>11</v>
      </c>
      <c r="AC3" s="9" t="s">
        <v>20</v>
      </c>
      <c r="AD3" s="9" t="s">
        <v>21</v>
      </c>
    </row>
    <row r="4" spans="1:30" x14ac:dyDescent="0.25">
      <c r="A4" s="9">
        <v>1</v>
      </c>
      <c r="B4" s="9" t="s">
        <v>22</v>
      </c>
      <c r="C4" s="9">
        <v>0.873</v>
      </c>
      <c r="D4" s="9">
        <v>0.85299999999999998</v>
      </c>
      <c r="E4" s="9">
        <v>0.85200000000000009</v>
      </c>
      <c r="F4" s="3">
        <f t="shared" ref="F4:F104" si="0">AVERAGE(C4:E4)</f>
        <v>0.85933333333333339</v>
      </c>
      <c r="G4" s="3">
        <v>0.3</v>
      </c>
      <c r="H4" s="4">
        <v>3</v>
      </c>
      <c r="I4" s="3">
        <f t="shared" ref="I4:I104" si="1">F4/161.55</f>
        <v>5.3193025894975755E-3</v>
      </c>
      <c r="J4" s="3">
        <f t="shared" ref="J4:J104" si="2">I4*30</f>
        <v>0.15957907768492727</v>
      </c>
      <c r="K4" s="3">
        <f t="shared" ref="K4:K104" si="3">J4*3.3333</f>
        <v>0.53192493964716803</v>
      </c>
      <c r="M4" s="9" t="s">
        <v>22</v>
      </c>
      <c r="N4" s="3">
        <v>0.128</v>
      </c>
      <c r="O4" s="3">
        <v>0.128</v>
      </c>
      <c r="P4" s="9">
        <v>0.13300000000000001</v>
      </c>
      <c r="Q4" s="3">
        <f t="shared" ref="Q4:Q104" si="4">AVERAGE(N4:P4)</f>
        <v>0.12966666666666668</v>
      </c>
      <c r="R4" s="3">
        <v>0.3</v>
      </c>
      <c r="S4" s="4">
        <v>3</v>
      </c>
      <c r="T4" s="5">
        <f t="shared" ref="T4:T104" si="5">Q4/175.13</f>
        <v>7.4040236776489853E-4</v>
      </c>
      <c r="U4" s="3">
        <f t="shared" ref="U4:U104" si="6">T4*5.988</f>
        <v>4.4335293781762129E-3</v>
      </c>
      <c r="V4" s="3">
        <f t="shared" ref="V4:V104" si="7">U4*3.3333</f>
        <v>1.4778283476274769E-2</v>
      </c>
      <c r="X4" s="9" t="s">
        <v>22</v>
      </c>
      <c r="Y4" s="9">
        <v>0.13</v>
      </c>
      <c r="Z4" s="9">
        <v>0.124</v>
      </c>
      <c r="AA4" s="9">
        <v>0.13100000000000001</v>
      </c>
      <c r="AB4" s="3">
        <f t="shared" ref="AB4:AB67" si="8">AVERAGE(Y4:AA4)</f>
        <v>0.12833333333333333</v>
      </c>
      <c r="AC4" s="9">
        <v>0.497</v>
      </c>
      <c r="AD4" s="6">
        <f t="shared" ref="AD4:AD104" si="9">((AC4-AB4)/AC4)*100</f>
        <v>74.178403755868544</v>
      </c>
    </row>
    <row r="5" spans="1:30" x14ac:dyDescent="0.25">
      <c r="A5" s="9">
        <v>2</v>
      </c>
      <c r="B5" s="9" t="s">
        <v>23</v>
      </c>
      <c r="C5" s="3">
        <v>0.75600000000000001</v>
      </c>
      <c r="D5" s="3">
        <v>0.78800000000000003</v>
      </c>
      <c r="E5" s="3">
        <v>0.74199999999999999</v>
      </c>
      <c r="F5" s="3">
        <f t="shared" si="0"/>
        <v>0.76200000000000001</v>
      </c>
      <c r="G5" s="3">
        <v>0.3</v>
      </c>
      <c r="H5" s="4">
        <v>3</v>
      </c>
      <c r="I5" s="3">
        <f t="shared" si="1"/>
        <v>4.7168059424326832E-3</v>
      </c>
      <c r="J5" s="3">
        <f t="shared" si="2"/>
        <v>0.14150417827298051</v>
      </c>
      <c r="K5" s="3">
        <f t="shared" si="3"/>
        <v>0.47167587743732592</v>
      </c>
      <c r="M5" s="9" t="s">
        <v>23</v>
      </c>
      <c r="N5" s="3">
        <v>0.122</v>
      </c>
      <c r="O5" s="3">
        <v>0.114</v>
      </c>
      <c r="P5" s="3">
        <v>0.113</v>
      </c>
      <c r="Q5" s="3">
        <f t="shared" si="4"/>
        <v>0.11633333333333333</v>
      </c>
      <c r="R5" s="3">
        <v>0.3</v>
      </c>
      <c r="S5" s="4">
        <v>3</v>
      </c>
      <c r="T5" s="5">
        <f t="shared" si="5"/>
        <v>6.6426844820038444E-4</v>
      </c>
      <c r="U5" s="3">
        <f t="shared" si="6"/>
        <v>3.9776394678239027E-3</v>
      </c>
      <c r="V5" s="3">
        <f t="shared" si="7"/>
        <v>1.3258665638097415E-2</v>
      </c>
      <c r="X5" s="9" t="s">
        <v>23</v>
      </c>
      <c r="Y5" s="3">
        <v>0.13</v>
      </c>
      <c r="Z5" s="3">
        <v>0.129</v>
      </c>
      <c r="AA5" s="3">
        <v>0.127</v>
      </c>
      <c r="AB5" s="3">
        <f t="shared" si="8"/>
        <v>0.12866666666666668</v>
      </c>
      <c r="AC5" s="9">
        <v>0.497</v>
      </c>
      <c r="AD5" s="6">
        <f t="shared" si="9"/>
        <v>74.111334674714939</v>
      </c>
    </row>
    <row r="6" spans="1:30" x14ac:dyDescent="0.25">
      <c r="A6" s="9">
        <v>3</v>
      </c>
      <c r="B6" s="9" t="s">
        <v>24</v>
      </c>
      <c r="C6" s="3">
        <v>0.63700000000000001</v>
      </c>
      <c r="D6" s="3">
        <v>0.61299999999999999</v>
      </c>
      <c r="E6" s="3">
        <v>0.60600000000000009</v>
      </c>
      <c r="F6" s="3">
        <f t="shared" si="0"/>
        <v>0.6186666666666667</v>
      </c>
      <c r="G6" s="3">
        <v>0.3</v>
      </c>
      <c r="H6" s="4">
        <v>3</v>
      </c>
      <c r="I6" s="3">
        <f t="shared" si="1"/>
        <v>3.8295677292891775E-3</v>
      </c>
      <c r="J6" s="3">
        <f t="shared" si="2"/>
        <v>0.11488703187867533</v>
      </c>
      <c r="K6" s="3">
        <f t="shared" si="3"/>
        <v>0.38295294336118846</v>
      </c>
      <c r="M6" s="9" t="s">
        <v>24</v>
      </c>
      <c r="N6" s="3">
        <v>6.4000000000000001E-2</v>
      </c>
      <c r="O6" s="3">
        <v>6.2E-2</v>
      </c>
      <c r="P6" s="3">
        <v>6.6000000000000003E-2</v>
      </c>
      <c r="Q6" s="3">
        <f t="shared" si="4"/>
        <v>6.4000000000000001E-2</v>
      </c>
      <c r="R6" s="3">
        <v>0.3</v>
      </c>
      <c r="S6" s="4">
        <v>3</v>
      </c>
      <c r="T6" s="5">
        <f t="shared" si="5"/>
        <v>3.654428139096671E-4</v>
      </c>
      <c r="U6" s="3">
        <f t="shared" si="6"/>
        <v>2.1882715696910867E-3</v>
      </c>
      <c r="V6" s="3">
        <f t="shared" si="7"/>
        <v>7.2941656232512996E-3</v>
      </c>
      <c r="X6" s="9" t="s">
        <v>24</v>
      </c>
      <c r="Y6" s="3">
        <v>0.313</v>
      </c>
      <c r="Z6" s="3">
        <v>0.20699999999999999</v>
      </c>
      <c r="AA6" s="3">
        <v>0.16700000000000001</v>
      </c>
      <c r="AB6" s="3">
        <f t="shared" si="8"/>
        <v>0.22900000000000001</v>
      </c>
      <c r="AC6" s="9">
        <v>0.56299999999999994</v>
      </c>
      <c r="AD6" s="6">
        <f t="shared" si="9"/>
        <v>59.325044404973362</v>
      </c>
    </row>
    <row r="7" spans="1:30" x14ac:dyDescent="0.25">
      <c r="A7" s="9">
        <v>4</v>
      </c>
      <c r="B7" s="9" t="s">
        <v>25</v>
      </c>
      <c r="C7" s="3">
        <v>0.85000000000000009</v>
      </c>
      <c r="D7" s="3">
        <v>0.83400000000000007</v>
      </c>
      <c r="E7" s="3">
        <v>0.83099999999999996</v>
      </c>
      <c r="F7" s="3">
        <f t="shared" si="0"/>
        <v>0.83833333333333337</v>
      </c>
      <c r="G7" s="3">
        <v>0.3</v>
      </c>
      <c r="H7" s="4">
        <v>3</v>
      </c>
      <c r="I7" s="3">
        <f t="shared" si="1"/>
        <v>5.189311874548643E-3</v>
      </c>
      <c r="J7" s="3">
        <f t="shared" si="2"/>
        <v>0.15567935623645929</v>
      </c>
      <c r="K7" s="3">
        <f t="shared" si="3"/>
        <v>0.51892599814298979</v>
      </c>
      <c r="M7" s="9" t="s">
        <v>25</v>
      </c>
      <c r="N7" s="3">
        <v>0.14000000000000001</v>
      </c>
      <c r="O7" s="3">
        <v>0.13800000000000001</v>
      </c>
      <c r="P7" s="3">
        <v>0.13</v>
      </c>
      <c r="Q7" s="3">
        <f t="shared" si="4"/>
        <v>0.13600000000000001</v>
      </c>
      <c r="R7" s="3">
        <v>0.3</v>
      </c>
      <c r="S7" s="4">
        <v>3</v>
      </c>
      <c r="T7" s="5">
        <f t="shared" si="5"/>
        <v>7.7656597955804265E-4</v>
      </c>
      <c r="U7" s="3">
        <f t="shared" si="6"/>
        <v>4.6500770855935599E-3</v>
      </c>
      <c r="V7" s="3">
        <f t="shared" si="7"/>
        <v>1.5500101949409012E-2</v>
      </c>
      <c r="X7" s="9" t="s">
        <v>25</v>
      </c>
      <c r="Y7" s="3">
        <v>0.13200000000000001</v>
      </c>
      <c r="Z7" s="3">
        <v>0.13800000000000001</v>
      </c>
      <c r="AA7" s="3">
        <v>0.129</v>
      </c>
      <c r="AB7" s="3">
        <f t="shared" si="8"/>
        <v>0.13300000000000001</v>
      </c>
      <c r="AC7" s="9">
        <v>0.497</v>
      </c>
      <c r="AD7" s="6">
        <f t="shared" si="9"/>
        <v>73.239436619718319</v>
      </c>
    </row>
    <row r="8" spans="1:30" x14ac:dyDescent="0.25">
      <c r="A8" s="9">
        <v>5</v>
      </c>
      <c r="B8" s="9" t="s">
        <v>26</v>
      </c>
      <c r="C8" s="3">
        <v>0.77899999999999991</v>
      </c>
      <c r="D8" s="3">
        <v>0.75299999999999989</v>
      </c>
      <c r="E8" s="3">
        <v>0.73599999999999999</v>
      </c>
      <c r="F8" s="3">
        <f t="shared" si="0"/>
        <v>0.75599999999999989</v>
      </c>
      <c r="G8" s="3">
        <v>0.3</v>
      </c>
      <c r="H8" s="4">
        <v>3</v>
      </c>
      <c r="I8" s="3">
        <f t="shared" si="1"/>
        <v>4.6796657381615592E-3</v>
      </c>
      <c r="J8" s="3">
        <f t="shared" si="2"/>
        <v>0.14038997214484678</v>
      </c>
      <c r="K8" s="3">
        <f t="shared" si="3"/>
        <v>0.46796189415041772</v>
      </c>
      <c r="M8" s="9" t="s">
        <v>26</v>
      </c>
      <c r="N8" s="3">
        <v>8.6999999999999994E-2</v>
      </c>
      <c r="O8" s="3">
        <v>8.6999999999999994E-2</v>
      </c>
      <c r="P8" s="3">
        <v>8.5000000000000006E-2</v>
      </c>
      <c r="Q8" s="3">
        <f t="shared" si="4"/>
        <v>8.6333333333333331E-2</v>
      </c>
      <c r="R8" s="3">
        <v>0.3</v>
      </c>
      <c r="S8" s="4">
        <v>3</v>
      </c>
      <c r="T8" s="5">
        <f t="shared" si="5"/>
        <v>4.9296712918022801E-4</v>
      </c>
      <c r="U8" s="3">
        <f t="shared" si="6"/>
        <v>2.9518871695312057E-3</v>
      </c>
      <c r="V8" s="3">
        <f t="shared" si="7"/>
        <v>9.839525502198368E-3</v>
      </c>
      <c r="X8" s="9" t="s">
        <v>26</v>
      </c>
      <c r="Y8" s="3">
        <v>0.16300000000000001</v>
      </c>
      <c r="Z8" s="3">
        <v>0.14199999999999999</v>
      </c>
      <c r="AA8" s="3">
        <v>0.14799999999999999</v>
      </c>
      <c r="AB8" s="3">
        <f t="shared" si="8"/>
        <v>0.151</v>
      </c>
      <c r="AC8" s="9">
        <v>0.497</v>
      </c>
      <c r="AD8" s="6">
        <f t="shared" si="9"/>
        <v>69.617706237424542</v>
      </c>
    </row>
    <row r="9" spans="1:30" x14ac:dyDescent="0.25">
      <c r="A9" s="9">
        <v>6</v>
      </c>
      <c r="B9" s="9" t="s">
        <v>27</v>
      </c>
      <c r="C9" s="3">
        <v>0.80699999999999994</v>
      </c>
      <c r="D9" s="3">
        <v>0.80899999999999994</v>
      </c>
      <c r="E9" s="3">
        <v>0.81200000000000006</v>
      </c>
      <c r="F9" s="3">
        <f t="shared" si="0"/>
        <v>0.80933333333333335</v>
      </c>
      <c r="G9" s="3">
        <v>0.3</v>
      </c>
      <c r="H9" s="4">
        <v>3</v>
      </c>
      <c r="I9" s="3">
        <f t="shared" si="1"/>
        <v>5.0098008872382126E-3</v>
      </c>
      <c r="J9" s="3">
        <f t="shared" si="2"/>
        <v>0.15029402661714639</v>
      </c>
      <c r="K9" s="3">
        <f t="shared" si="3"/>
        <v>0.50097507892293403</v>
      </c>
      <c r="M9" s="9" t="s">
        <v>27</v>
      </c>
      <c r="N9" s="3">
        <v>8.8999999999999996E-2</v>
      </c>
      <c r="O9" s="3">
        <v>8.7999999999999995E-2</v>
      </c>
      <c r="P9" s="3">
        <v>8.8999999999999996E-2</v>
      </c>
      <c r="Q9" s="3">
        <f t="shared" si="4"/>
        <v>8.8666666666666671E-2</v>
      </c>
      <c r="R9" s="3">
        <v>0.3</v>
      </c>
      <c r="S9" s="4">
        <v>3</v>
      </c>
      <c r="T9" s="5">
        <f t="shared" si="5"/>
        <v>5.06290565104018E-4</v>
      </c>
      <c r="U9" s="3">
        <f t="shared" si="6"/>
        <v>3.03166790384286E-3</v>
      </c>
      <c r="V9" s="3">
        <f t="shared" si="7"/>
        <v>1.0105458623879404E-2</v>
      </c>
      <c r="X9" s="9" t="s">
        <v>27</v>
      </c>
      <c r="Y9" s="3">
        <v>0.153</v>
      </c>
      <c r="Z9" s="3">
        <v>0.14199999999999999</v>
      </c>
      <c r="AA9" s="3">
        <v>0.14499999999999999</v>
      </c>
      <c r="AB9" s="3">
        <f t="shared" si="8"/>
        <v>0.14666666666666664</v>
      </c>
      <c r="AC9" s="9">
        <v>0.497</v>
      </c>
      <c r="AD9" s="6">
        <f t="shared" si="9"/>
        <v>70.489604292421205</v>
      </c>
    </row>
    <row r="10" spans="1:30" x14ac:dyDescent="0.25">
      <c r="A10" s="9">
        <v>7</v>
      </c>
      <c r="B10" s="9" t="s">
        <v>28</v>
      </c>
      <c r="C10" s="3">
        <v>0.99900000000000011</v>
      </c>
      <c r="D10" s="3">
        <v>0.96100000000000008</v>
      </c>
      <c r="E10" s="3">
        <v>0.93599999999999994</v>
      </c>
      <c r="F10" s="3">
        <f t="shared" si="0"/>
        <v>0.96533333333333327</v>
      </c>
      <c r="G10" s="3">
        <v>0.3</v>
      </c>
      <c r="H10" s="4">
        <v>3</v>
      </c>
      <c r="I10" s="3">
        <f t="shared" si="1"/>
        <v>5.9754461982874226E-3</v>
      </c>
      <c r="J10" s="3">
        <f t="shared" si="2"/>
        <v>0.17926338594862268</v>
      </c>
      <c r="K10" s="3">
        <f t="shared" si="3"/>
        <v>0.597538644382544</v>
      </c>
      <c r="M10" s="9" t="s">
        <v>28</v>
      </c>
      <c r="N10" s="3">
        <v>0.16600000000000001</v>
      </c>
      <c r="O10" s="3">
        <v>0.156</v>
      </c>
      <c r="P10" s="3">
        <v>0.16300000000000001</v>
      </c>
      <c r="Q10" s="3">
        <f t="shared" si="4"/>
        <v>0.16166666666666665</v>
      </c>
      <c r="R10" s="3">
        <v>0.3</v>
      </c>
      <c r="S10" s="4">
        <v>3</v>
      </c>
      <c r="T10" s="5">
        <f t="shared" si="5"/>
        <v>9.2312377471973192E-4</v>
      </c>
      <c r="U10" s="3">
        <f t="shared" si="6"/>
        <v>5.5276651630217551E-3</v>
      </c>
      <c r="V10" s="3">
        <f t="shared" si="7"/>
        <v>1.8425366287900417E-2</v>
      </c>
      <c r="X10" s="9" t="s">
        <v>28</v>
      </c>
      <c r="Y10" s="3">
        <v>0.24399999999999999</v>
      </c>
      <c r="Z10" s="3">
        <v>0.20599999999999999</v>
      </c>
      <c r="AA10" s="3">
        <v>0.20100000000000001</v>
      </c>
      <c r="AB10" s="3">
        <f t="shared" si="8"/>
        <v>0.217</v>
      </c>
      <c r="AC10" s="9">
        <v>0.56299999999999994</v>
      </c>
      <c r="AD10" s="6">
        <f t="shared" si="9"/>
        <v>61.456483126110129</v>
      </c>
    </row>
    <row r="11" spans="1:30" x14ac:dyDescent="0.25">
      <c r="A11" s="9">
        <v>8</v>
      </c>
      <c r="B11" s="9" t="s">
        <v>29</v>
      </c>
      <c r="C11" s="3">
        <v>0.748</v>
      </c>
      <c r="D11" s="3">
        <v>0.746</v>
      </c>
      <c r="E11" s="3">
        <v>0.7330000000000001</v>
      </c>
      <c r="F11" s="3">
        <f t="shared" si="0"/>
        <v>0.7423333333333334</v>
      </c>
      <c r="G11" s="3">
        <v>0.3</v>
      </c>
      <c r="H11" s="4">
        <v>3</v>
      </c>
      <c r="I11" s="3">
        <f t="shared" si="1"/>
        <v>4.5950686062106675E-3</v>
      </c>
      <c r="J11" s="3">
        <f t="shared" si="2"/>
        <v>0.13785205818632001</v>
      </c>
      <c r="K11" s="3">
        <f t="shared" si="3"/>
        <v>0.45950226555246049</v>
      </c>
      <c r="M11" s="9" t="s">
        <v>29</v>
      </c>
      <c r="N11" s="3">
        <v>0.128</v>
      </c>
      <c r="O11" s="3">
        <v>0.121</v>
      </c>
      <c r="P11" s="3">
        <v>0.122</v>
      </c>
      <c r="Q11" s="3">
        <f t="shared" si="4"/>
        <v>0.12366666666666666</v>
      </c>
      <c r="R11" s="3">
        <v>0.3</v>
      </c>
      <c r="S11" s="4">
        <v>3</v>
      </c>
      <c r="T11" s="5">
        <f t="shared" si="5"/>
        <v>7.0614210396086714E-4</v>
      </c>
      <c r="U11" s="3">
        <f t="shared" si="6"/>
        <v>4.228378918517673E-3</v>
      </c>
      <c r="V11" s="3">
        <f t="shared" si="7"/>
        <v>1.409445544909496E-2</v>
      </c>
      <c r="X11" s="9" t="s">
        <v>29</v>
      </c>
      <c r="Y11" s="3">
        <v>0.15</v>
      </c>
      <c r="Z11" s="3">
        <v>0.14799999999999999</v>
      </c>
      <c r="AA11" s="3">
        <v>0.157</v>
      </c>
      <c r="AB11" s="3">
        <f t="shared" si="8"/>
        <v>0.15166666666666664</v>
      </c>
      <c r="AC11" s="9">
        <v>0.497</v>
      </c>
      <c r="AD11" s="6">
        <f t="shared" si="9"/>
        <v>69.48356807511739</v>
      </c>
    </row>
    <row r="12" spans="1:30" x14ac:dyDescent="0.25">
      <c r="A12" s="9">
        <v>9</v>
      </c>
      <c r="B12" s="9" t="s">
        <v>30</v>
      </c>
      <c r="C12" s="3">
        <v>0.77200000000000002</v>
      </c>
      <c r="D12" s="3">
        <v>0.74700000000000011</v>
      </c>
      <c r="E12" s="3">
        <v>0.78600000000000003</v>
      </c>
      <c r="F12" s="3">
        <f t="shared" si="0"/>
        <v>0.76833333333333342</v>
      </c>
      <c r="G12" s="3">
        <v>0.3</v>
      </c>
      <c r="H12" s="4">
        <v>3</v>
      </c>
      <c r="I12" s="3">
        <f t="shared" si="1"/>
        <v>4.7560094913855358E-3</v>
      </c>
      <c r="J12" s="3">
        <f t="shared" si="2"/>
        <v>0.14268028474156608</v>
      </c>
      <c r="K12" s="3">
        <f t="shared" si="3"/>
        <v>0.47559619312906221</v>
      </c>
      <c r="M12" s="9" t="s">
        <v>30</v>
      </c>
      <c r="N12" s="3">
        <v>0.121</v>
      </c>
      <c r="O12" s="3">
        <v>0.124</v>
      </c>
      <c r="P12" s="3">
        <v>0.124</v>
      </c>
      <c r="Q12" s="3">
        <f t="shared" si="4"/>
        <v>0.123</v>
      </c>
      <c r="R12" s="3">
        <v>0.3</v>
      </c>
      <c r="S12" s="4">
        <v>3</v>
      </c>
      <c r="T12" s="5">
        <f t="shared" si="5"/>
        <v>7.0233540798264149E-4</v>
      </c>
      <c r="U12" s="3">
        <f t="shared" si="6"/>
        <v>4.2055844230000578E-3</v>
      </c>
      <c r="V12" s="3">
        <f t="shared" si="7"/>
        <v>1.4018474557186092E-2</v>
      </c>
      <c r="X12" s="9" t="s">
        <v>30</v>
      </c>
      <c r="Y12" s="3">
        <v>0.188</v>
      </c>
      <c r="Z12" s="3">
        <v>0.14799999999999999</v>
      </c>
      <c r="AA12" s="3">
        <v>0.14499999999999999</v>
      </c>
      <c r="AB12" s="3">
        <f t="shared" si="8"/>
        <v>0.16033333333333333</v>
      </c>
      <c r="AC12" s="9">
        <v>0.497</v>
      </c>
      <c r="AD12" s="6">
        <f t="shared" si="9"/>
        <v>67.739771965124078</v>
      </c>
    </row>
    <row r="13" spans="1:30" x14ac:dyDescent="0.25">
      <c r="A13" s="9">
        <v>10</v>
      </c>
      <c r="B13" s="9" t="s">
        <v>31</v>
      </c>
      <c r="C13" s="3">
        <v>0.8919999999999999</v>
      </c>
      <c r="D13" s="3">
        <v>0.89599999999999991</v>
      </c>
      <c r="E13" s="3">
        <v>0.8899999999999999</v>
      </c>
      <c r="F13" s="3">
        <f t="shared" si="0"/>
        <v>0.89266666666666661</v>
      </c>
      <c r="G13" s="3">
        <v>0.3</v>
      </c>
      <c r="H13" s="4">
        <v>3</v>
      </c>
      <c r="I13" s="3">
        <f t="shared" si="1"/>
        <v>5.5256370576704829E-3</v>
      </c>
      <c r="J13" s="3">
        <f t="shared" si="2"/>
        <v>0.16576911173011449</v>
      </c>
      <c r="K13" s="3">
        <f t="shared" si="3"/>
        <v>0.55255818012999058</v>
      </c>
      <c r="M13" s="9" t="s">
        <v>31</v>
      </c>
      <c r="N13" s="3">
        <v>0.13700000000000001</v>
      </c>
      <c r="O13" s="3">
        <v>0.13700000000000001</v>
      </c>
      <c r="P13" s="3">
        <v>0.14000000000000001</v>
      </c>
      <c r="Q13" s="3">
        <f t="shared" si="4"/>
        <v>0.13800000000000001</v>
      </c>
      <c r="R13" s="3">
        <v>0.3</v>
      </c>
      <c r="S13" s="4">
        <v>3</v>
      </c>
      <c r="T13" s="5">
        <f t="shared" si="5"/>
        <v>7.8798606749271981E-4</v>
      </c>
      <c r="U13" s="3">
        <f t="shared" si="6"/>
        <v>4.7184605721464065E-3</v>
      </c>
      <c r="V13" s="3">
        <f t="shared" si="7"/>
        <v>1.5728044625135617E-2</v>
      </c>
      <c r="X13" s="9" t="s">
        <v>31</v>
      </c>
      <c r="Y13" s="3">
        <v>0.16300000000000001</v>
      </c>
      <c r="Z13" s="3">
        <v>0.14000000000000001</v>
      </c>
      <c r="AA13" s="3">
        <v>0.13800000000000001</v>
      </c>
      <c r="AB13" s="3">
        <f t="shared" si="8"/>
        <v>0.14700000000000002</v>
      </c>
      <c r="AC13" s="9">
        <v>0.497</v>
      </c>
      <c r="AD13" s="6">
        <f t="shared" si="9"/>
        <v>70.422535211267601</v>
      </c>
    </row>
    <row r="14" spans="1:30" x14ac:dyDescent="0.25">
      <c r="A14" s="9">
        <v>11</v>
      </c>
      <c r="B14" s="9" t="s">
        <v>32</v>
      </c>
      <c r="C14" s="3">
        <v>0.69199999999999995</v>
      </c>
      <c r="D14" s="3">
        <v>0.69700000000000006</v>
      </c>
      <c r="E14" s="3">
        <v>0.67900000000000005</v>
      </c>
      <c r="F14" s="3">
        <f t="shared" si="0"/>
        <v>0.68933333333333335</v>
      </c>
      <c r="G14" s="3">
        <v>0.3</v>
      </c>
      <c r="H14" s="4">
        <v>3</v>
      </c>
      <c r="I14" s="3">
        <f t="shared" si="1"/>
        <v>4.2669968018157435E-3</v>
      </c>
      <c r="J14" s="3">
        <f t="shared" si="2"/>
        <v>0.1280099040544723</v>
      </c>
      <c r="K14" s="3">
        <f t="shared" si="3"/>
        <v>0.4266954131847725</v>
      </c>
      <c r="M14" s="9" t="s">
        <v>32</v>
      </c>
      <c r="N14" s="3">
        <v>0.13300000000000001</v>
      </c>
      <c r="O14" s="3">
        <v>0.11700000000000001</v>
      </c>
      <c r="P14" s="3">
        <v>0.123</v>
      </c>
      <c r="Q14" s="3">
        <f t="shared" si="4"/>
        <v>0.12433333333333334</v>
      </c>
      <c r="R14" s="3">
        <v>0.3</v>
      </c>
      <c r="S14" s="4">
        <v>3</v>
      </c>
      <c r="T14" s="5">
        <f t="shared" si="5"/>
        <v>7.099487999390929E-4</v>
      </c>
      <c r="U14" s="3">
        <f t="shared" si="6"/>
        <v>4.2511734140352883E-3</v>
      </c>
      <c r="V14" s="3">
        <f t="shared" si="7"/>
        <v>1.4170436341003826E-2</v>
      </c>
      <c r="X14" s="9" t="s">
        <v>32</v>
      </c>
      <c r="Y14" s="3">
        <v>0.16800000000000001</v>
      </c>
      <c r="Z14" s="3">
        <v>0.16500000000000001</v>
      </c>
      <c r="AA14" s="3">
        <v>0.152</v>
      </c>
      <c r="AB14" s="3">
        <f t="shared" si="8"/>
        <v>0.16166666666666665</v>
      </c>
      <c r="AC14" s="9">
        <v>0.497</v>
      </c>
      <c r="AD14" s="6">
        <f t="shared" si="9"/>
        <v>67.471495640509744</v>
      </c>
    </row>
    <row r="15" spans="1:30" x14ac:dyDescent="0.25">
      <c r="A15" s="9">
        <v>12</v>
      </c>
      <c r="B15" s="9" t="s">
        <v>33</v>
      </c>
      <c r="C15" s="3">
        <v>0.96500000000000008</v>
      </c>
      <c r="D15" s="3">
        <v>0.95700000000000007</v>
      </c>
      <c r="E15" s="3">
        <v>0.94799999999999995</v>
      </c>
      <c r="F15" s="3">
        <f t="shared" si="0"/>
        <v>0.95666666666666667</v>
      </c>
      <c r="G15" s="3">
        <v>0.3</v>
      </c>
      <c r="H15" s="4">
        <v>3</v>
      </c>
      <c r="I15" s="3">
        <f t="shared" si="1"/>
        <v>5.9217992365624677E-3</v>
      </c>
      <c r="J15" s="3">
        <f t="shared" si="2"/>
        <v>0.17765397709687403</v>
      </c>
      <c r="K15" s="3">
        <f t="shared" si="3"/>
        <v>0.59217400185701019</v>
      </c>
      <c r="M15" s="9" t="s">
        <v>33</v>
      </c>
      <c r="N15" s="3">
        <v>0.159</v>
      </c>
      <c r="O15" s="3">
        <v>0.16200000000000001</v>
      </c>
      <c r="P15" s="3">
        <v>0.16</v>
      </c>
      <c r="Q15" s="3">
        <f t="shared" si="4"/>
        <v>0.16033333333333333</v>
      </c>
      <c r="R15" s="3">
        <v>0.3</v>
      </c>
      <c r="S15" s="4">
        <v>3</v>
      </c>
      <c r="T15" s="5">
        <f t="shared" si="5"/>
        <v>9.1551038276328062E-4</v>
      </c>
      <c r="U15" s="3">
        <f t="shared" si="6"/>
        <v>5.4820761719865246E-3</v>
      </c>
      <c r="V15" s="3">
        <f t="shared" si="7"/>
        <v>1.8273404504082682E-2</v>
      </c>
      <c r="X15" s="9" t="s">
        <v>33</v>
      </c>
      <c r="Y15" s="3">
        <v>0.127</v>
      </c>
      <c r="Z15" s="3">
        <v>0.152</v>
      </c>
      <c r="AA15" s="3">
        <v>0.13400000000000001</v>
      </c>
      <c r="AB15" s="3">
        <f t="shared" si="8"/>
        <v>0.13766666666666669</v>
      </c>
      <c r="AC15" s="9">
        <v>0.497</v>
      </c>
      <c r="AD15" s="6">
        <f t="shared" si="9"/>
        <v>72.300469483568065</v>
      </c>
    </row>
    <row r="16" spans="1:30" x14ac:dyDescent="0.25">
      <c r="A16" s="9">
        <v>13</v>
      </c>
      <c r="B16" s="9" t="s">
        <v>34</v>
      </c>
      <c r="C16" s="3">
        <v>0.68399999999999994</v>
      </c>
      <c r="D16" s="3">
        <v>0.69100000000000006</v>
      </c>
      <c r="E16" s="3">
        <v>0.67100000000000004</v>
      </c>
      <c r="F16" s="3">
        <f t="shared" si="0"/>
        <v>0.68200000000000005</v>
      </c>
      <c r="G16" s="3">
        <v>0.3</v>
      </c>
      <c r="H16" s="4">
        <v>3</v>
      </c>
      <c r="I16" s="3">
        <f t="shared" si="1"/>
        <v>4.2216032188177035E-3</v>
      </c>
      <c r="J16" s="3">
        <f t="shared" si="2"/>
        <v>0.1266480965645311</v>
      </c>
      <c r="K16" s="3">
        <f t="shared" si="3"/>
        <v>0.42215610027855149</v>
      </c>
      <c r="M16" s="9" t="s">
        <v>34</v>
      </c>
      <c r="N16" s="3">
        <v>0.08</v>
      </c>
      <c r="O16" s="3">
        <v>8.2000000000000003E-2</v>
      </c>
      <c r="P16" s="3">
        <v>8.1000000000000003E-2</v>
      </c>
      <c r="Q16" s="3">
        <f t="shared" si="4"/>
        <v>8.1000000000000003E-2</v>
      </c>
      <c r="R16" s="3">
        <v>0.3</v>
      </c>
      <c r="S16" s="4">
        <v>3</v>
      </c>
      <c r="T16" s="5">
        <f t="shared" si="5"/>
        <v>4.6251356135442248E-4</v>
      </c>
      <c r="U16" s="3">
        <f t="shared" si="6"/>
        <v>2.769531205390282E-3</v>
      </c>
      <c r="V16" s="3">
        <f t="shared" si="7"/>
        <v>9.231678366927426E-3</v>
      </c>
      <c r="X16" s="9" t="s">
        <v>34</v>
      </c>
      <c r="Y16" s="3">
        <v>0.17100000000000001</v>
      </c>
      <c r="Z16" s="3">
        <v>0.187</v>
      </c>
      <c r="AA16" s="3">
        <v>0.152</v>
      </c>
      <c r="AB16" s="3">
        <f t="shared" si="8"/>
        <v>0.17</v>
      </c>
      <c r="AC16" s="9">
        <v>0.497</v>
      </c>
      <c r="AD16" s="6">
        <f t="shared" si="9"/>
        <v>65.794768611670008</v>
      </c>
    </row>
    <row r="17" spans="1:30" x14ac:dyDescent="0.25">
      <c r="A17" s="9">
        <v>14</v>
      </c>
      <c r="B17" s="9" t="s">
        <v>35</v>
      </c>
      <c r="C17" s="3">
        <v>0.60899999999999999</v>
      </c>
      <c r="D17" s="3">
        <v>0.60400000000000009</v>
      </c>
      <c r="E17" s="3">
        <v>0.59699999999999998</v>
      </c>
      <c r="F17" s="3">
        <f t="shared" si="0"/>
        <v>0.60333333333333339</v>
      </c>
      <c r="G17" s="3">
        <v>0.3</v>
      </c>
      <c r="H17" s="4">
        <v>3</v>
      </c>
      <c r="I17" s="3">
        <f t="shared" si="1"/>
        <v>3.7346538739296401E-3</v>
      </c>
      <c r="J17" s="3">
        <f t="shared" si="2"/>
        <v>0.1120396162178892</v>
      </c>
      <c r="K17" s="3">
        <f t="shared" si="3"/>
        <v>0.37346165273909004</v>
      </c>
      <c r="M17" s="9" t="s">
        <v>35</v>
      </c>
      <c r="N17" s="3">
        <v>0.1</v>
      </c>
      <c r="O17" s="3">
        <v>0.1</v>
      </c>
      <c r="P17" s="3">
        <v>0.104</v>
      </c>
      <c r="Q17" s="3">
        <f t="shared" si="4"/>
        <v>0.10133333333333333</v>
      </c>
      <c r="R17" s="3">
        <v>0.3</v>
      </c>
      <c r="S17" s="4">
        <v>3</v>
      </c>
      <c r="T17" s="5">
        <f t="shared" si="5"/>
        <v>5.7861778869030623E-4</v>
      </c>
      <c r="U17" s="3">
        <f t="shared" si="6"/>
        <v>3.464763318677554E-3</v>
      </c>
      <c r="V17" s="3">
        <f t="shared" si="7"/>
        <v>1.1549095570147891E-2</v>
      </c>
      <c r="X17" s="9" t="s">
        <v>35</v>
      </c>
      <c r="Y17" s="3">
        <v>0.19400000000000001</v>
      </c>
      <c r="Z17" s="3">
        <v>0.20699999999999999</v>
      </c>
      <c r="AA17" s="3">
        <v>0.17599999999999999</v>
      </c>
      <c r="AB17" s="3">
        <f t="shared" si="8"/>
        <v>0.19233333333333333</v>
      </c>
      <c r="AC17" s="9">
        <v>0.497</v>
      </c>
      <c r="AD17" s="6">
        <f t="shared" si="9"/>
        <v>61.301140174379611</v>
      </c>
    </row>
    <row r="18" spans="1:30" x14ac:dyDescent="0.25">
      <c r="A18" s="9">
        <v>15</v>
      </c>
      <c r="B18" s="9" t="s">
        <v>36</v>
      </c>
      <c r="C18" s="3">
        <v>0.74500000000000011</v>
      </c>
      <c r="D18" s="3">
        <v>0.70799999999999996</v>
      </c>
      <c r="E18" s="3">
        <v>0.70100000000000007</v>
      </c>
      <c r="F18" s="3">
        <f t="shared" si="0"/>
        <v>0.71799999999999997</v>
      </c>
      <c r="G18" s="3">
        <v>0.3</v>
      </c>
      <c r="H18" s="4">
        <v>3</v>
      </c>
      <c r="I18" s="3">
        <f t="shared" si="1"/>
        <v>4.4444444444444436E-3</v>
      </c>
      <c r="J18" s="3">
        <f t="shared" si="2"/>
        <v>0.1333333333333333</v>
      </c>
      <c r="K18" s="3">
        <f t="shared" si="3"/>
        <v>0.44443999999999989</v>
      </c>
      <c r="M18" s="9" t="s">
        <v>36</v>
      </c>
      <c r="N18" s="3">
        <v>0.16200000000000001</v>
      </c>
      <c r="O18" s="3">
        <v>0.14599999999999999</v>
      </c>
      <c r="P18" s="3">
        <v>0.14899999999999999</v>
      </c>
      <c r="Q18" s="3">
        <f t="shared" si="4"/>
        <v>0.15233333333333332</v>
      </c>
      <c r="R18" s="3">
        <v>0.3</v>
      </c>
      <c r="S18" s="4">
        <v>3</v>
      </c>
      <c r="T18" s="5">
        <f t="shared" si="5"/>
        <v>8.6983003102457216E-4</v>
      </c>
      <c r="U18" s="3">
        <f t="shared" si="6"/>
        <v>5.2085422257751382E-3</v>
      </c>
      <c r="V18" s="3">
        <f t="shared" si="7"/>
        <v>1.7361633801176269E-2</v>
      </c>
      <c r="X18" s="9" t="s">
        <v>36</v>
      </c>
      <c r="Y18" s="3">
        <v>0.18099999999999999</v>
      </c>
      <c r="Z18" s="3">
        <v>0.216</v>
      </c>
      <c r="AA18" s="3">
        <v>0.14499999999999999</v>
      </c>
      <c r="AB18" s="3">
        <f t="shared" si="8"/>
        <v>0.18066666666666667</v>
      </c>
      <c r="AC18" s="9">
        <v>0.497</v>
      </c>
      <c r="AD18" s="6">
        <f t="shared" si="9"/>
        <v>63.64855801475521</v>
      </c>
    </row>
    <row r="19" spans="1:30" x14ac:dyDescent="0.25">
      <c r="A19" s="9">
        <v>16</v>
      </c>
      <c r="B19" s="9" t="s">
        <v>37</v>
      </c>
      <c r="C19" s="3">
        <v>0.61099999999999999</v>
      </c>
      <c r="D19" s="3">
        <v>0.60299999999999998</v>
      </c>
      <c r="E19" s="3">
        <v>0.59899999999999998</v>
      </c>
      <c r="F19" s="3">
        <f t="shared" si="0"/>
        <v>0.60433333333333328</v>
      </c>
      <c r="G19" s="3">
        <v>0.3</v>
      </c>
      <c r="H19" s="4">
        <v>3</v>
      </c>
      <c r="I19" s="3">
        <f t="shared" si="1"/>
        <v>3.7408439079748266E-3</v>
      </c>
      <c r="J19" s="3">
        <f t="shared" si="2"/>
        <v>0.1122253172392448</v>
      </c>
      <c r="K19" s="3">
        <f t="shared" si="3"/>
        <v>0.37408064995357465</v>
      </c>
      <c r="M19" s="9" t="s">
        <v>37</v>
      </c>
      <c r="N19" s="3">
        <v>7.9000000000000001E-2</v>
      </c>
      <c r="O19" s="3">
        <v>8.2000000000000003E-2</v>
      </c>
      <c r="P19" s="3">
        <v>8.1000000000000003E-2</v>
      </c>
      <c r="Q19" s="3">
        <f t="shared" si="4"/>
        <v>8.0666666666666664E-2</v>
      </c>
      <c r="R19" s="3">
        <v>0.3</v>
      </c>
      <c r="S19" s="4">
        <v>3</v>
      </c>
      <c r="T19" s="5">
        <f t="shared" si="5"/>
        <v>4.606102133653096E-4</v>
      </c>
      <c r="U19" s="3">
        <f t="shared" si="6"/>
        <v>2.758133957631474E-3</v>
      </c>
      <c r="V19" s="3">
        <f t="shared" si="7"/>
        <v>9.1936879209729913E-3</v>
      </c>
      <c r="X19" s="9" t="s">
        <v>37</v>
      </c>
      <c r="Y19" s="3">
        <v>0.18</v>
      </c>
      <c r="Z19" s="3">
        <v>0.16800000000000001</v>
      </c>
      <c r="AA19" s="3">
        <v>0.16</v>
      </c>
      <c r="AB19" s="3">
        <f t="shared" si="8"/>
        <v>0.16933333333333334</v>
      </c>
      <c r="AC19" s="9">
        <v>0.497</v>
      </c>
      <c r="AD19" s="6">
        <f t="shared" si="9"/>
        <v>65.928906773977189</v>
      </c>
    </row>
    <row r="20" spans="1:30" x14ac:dyDescent="0.25">
      <c r="A20" s="9">
        <v>17</v>
      </c>
      <c r="B20" s="9" t="s">
        <v>38</v>
      </c>
      <c r="C20" s="3">
        <v>0.75</v>
      </c>
      <c r="D20" s="3">
        <v>0.75800000000000001</v>
      </c>
      <c r="E20" s="3">
        <v>0.74199999999999999</v>
      </c>
      <c r="F20" s="3">
        <f t="shared" si="0"/>
        <v>0.75</v>
      </c>
      <c r="G20" s="3">
        <v>0.3</v>
      </c>
      <c r="H20" s="4">
        <v>3</v>
      </c>
      <c r="I20" s="3">
        <f t="shared" si="1"/>
        <v>4.642525533890436E-3</v>
      </c>
      <c r="J20" s="3">
        <f t="shared" si="2"/>
        <v>0.13927576601671307</v>
      </c>
      <c r="K20" s="3">
        <f t="shared" si="3"/>
        <v>0.46424791086350969</v>
      </c>
      <c r="M20" s="9" t="s">
        <v>38</v>
      </c>
      <c r="N20" s="3">
        <v>0.13600000000000001</v>
      </c>
      <c r="O20" s="3">
        <v>0.13800000000000001</v>
      </c>
      <c r="P20" s="3">
        <v>0.13800000000000001</v>
      </c>
      <c r="Q20" s="3">
        <f t="shared" si="4"/>
        <v>0.13733333333333334</v>
      </c>
      <c r="R20" s="3">
        <v>0.3</v>
      </c>
      <c r="S20" s="4">
        <v>3</v>
      </c>
      <c r="T20" s="5">
        <f t="shared" si="5"/>
        <v>7.8417937151449406E-4</v>
      </c>
      <c r="U20" s="3">
        <f t="shared" si="6"/>
        <v>4.6956660766287904E-3</v>
      </c>
      <c r="V20" s="3">
        <f t="shared" si="7"/>
        <v>1.5652063733226747E-2</v>
      </c>
      <c r="X20" s="9" t="s">
        <v>38</v>
      </c>
      <c r="Y20" s="3">
        <v>0.17899999999999999</v>
      </c>
      <c r="Z20" s="3">
        <v>0.16200000000000001</v>
      </c>
      <c r="AA20" s="3">
        <v>0.16200000000000001</v>
      </c>
      <c r="AB20" s="3">
        <f t="shared" si="8"/>
        <v>0.16766666666666666</v>
      </c>
      <c r="AC20" s="9">
        <v>0.497</v>
      </c>
      <c r="AD20" s="6">
        <f t="shared" si="9"/>
        <v>66.264252179745142</v>
      </c>
    </row>
    <row r="21" spans="1:30" ht="15.75" customHeight="1" x14ac:dyDescent="0.25">
      <c r="A21" s="9">
        <v>18</v>
      </c>
      <c r="B21" s="9" t="s">
        <v>39</v>
      </c>
      <c r="C21" s="3">
        <v>0.65199999999999991</v>
      </c>
      <c r="D21" s="3">
        <v>0.67300000000000004</v>
      </c>
      <c r="E21" s="3">
        <v>0.67500000000000004</v>
      </c>
      <c r="F21" s="3">
        <f t="shared" si="0"/>
        <v>0.66666666666666663</v>
      </c>
      <c r="G21" s="3">
        <v>0.3</v>
      </c>
      <c r="H21" s="4">
        <v>3</v>
      </c>
      <c r="I21" s="3">
        <f t="shared" si="1"/>
        <v>4.1266893634581648E-3</v>
      </c>
      <c r="J21" s="3">
        <f t="shared" si="2"/>
        <v>0.12380068090374495</v>
      </c>
      <c r="K21" s="3">
        <f t="shared" si="3"/>
        <v>0.41266480965645302</v>
      </c>
      <c r="M21" s="9" t="s">
        <v>39</v>
      </c>
      <c r="N21" s="3">
        <v>0.123</v>
      </c>
      <c r="O21" s="3">
        <v>0.127</v>
      </c>
      <c r="P21" s="3">
        <v>0.13</v>
      </c>
      <c r="Q21" s="3">
        <f t="shared" si="4"/>
        <v>0.12666666666666668</v>
      </c>
      <c r="R21" s="3">
        <v>0.3</v>
      </c>
      <c r="S21" s="4">
        <v>3</v>
      </c>
      <c r="T21" s="5">
        <f t="shared" si="5"/>
        <v>7.2327223586288289E-4</v>
      </c>
      <c r="U21" s="3">
        <f t="shared" si="6"/>
        <v>4.3309541483469429E-3</v>
      </c>
      <c r="V21" s="3">
        <f t="shared" si="7"/>
        <v>1.4436369462684865E-2</v>
      </c>
      <c r="X21" s="9" t="s">
        <v>39</v>
      </c>
      <c r="Y21" s="3">
        <v>0.189</v>
      </c>
      <c r="Z21" s="3">
        <v>0.17299999999999999</v>
      </c>
      <c r="AA21" s="3">
        <v>0.17599999999999999</v>
      </c>
      <c r="AB21" s="3">
        <f t="shared" si="8"/>
        <v>0.17933333333333334</v>
      </c>
      <c r="AC21" s="9">
        <v>0.497</v>
      </c>
      <c r="AD21" s="6">
        <f t="shared" si="9"/>
        <v>63.916834339369544</v>
      </c>
    </row>
    <row r="22" spans="1:30" ht="15.75" customHeight="1" x14ac:dyDescent="0.25">
      <c r="A22" s="9">
        <v>19</v>
      </c>
      <c r="B22" s="9" t="s">
        <v>40</v>
      </c>
      <c r="C22" s="3">
        <v>0.44</v>
      </c>
      <c r="D22" s="3">
        <v>0.46300000000000002</v>
      </c>
      <c r="E22" s="3">
        <v>0.41499999999999998</v>
      </c>
      <c r="F22" s="3">
        <f t="shared" si="0"/>
        <v>0.43933333333333335</v>
      </c>
      <c r="G22" s="3">
        <v>0.3</v>
      </c>
      <c r="H22" s="4">
        <v>3</v>
      </c>
      <c r="I22" s="3">
        <f t="shared" si="1"/>
        <v>2.7194882905189313E-3</v>
      </c>
      <c r="J22" s="3">
        <f t="shared" si="2"/>
        <v>8.1584648715567934E-2</v>
      </c>
      <c r="K22" s="3">
        <f t="shared" si="3"/>
        <v>0.2719461095636026</v>
      </c>
      <c r="M22" s="9" t="s">
        <v>40</v>
      </c>
      <c r="N22" s="3">
        <v>3.4000000000000002E-2</v>
      </c>
      <c r="O22" s="3">
        <v>3.3000000000000002E-2</v>
      </c>
      <c r="P22" s="3">
        <v>3.1E-2</v>
      </c>
      <c r="Q22" s="3">
        <f t="shared" si="4"/>
        <v>3.266666666666667E-2</v>
      </c>
      <c r="R22" s="3">
        <v>0.3</v>
      </c>
      <c r="S22" s="4">
        <v>3</v>
      </c>
      <c r="T22" s="5">
        <f t="shared" si="5"/>
        <v>1.8652810293305928E-4</v>
      </c>
      <c r="U22" s="3">
        <f t="shared" si="6"/>
        <v>1.116930280363159E-3</v>
      </c>
      <c r="V22" s="3">
        <f t="shared" si="7"/>
        <v>3.7230637035345179E-3</v>
      </c>
      <c r="X22" s="9" t="s">
        <v>40</v>
      </c>
      <c r="Y22" s="3">
        <v>0.23899999999999999</v>
      </c>
      <c r="Z22" s="3">
        <v>0.214</v>
      </c>
      <c r="AA22" s="3">
        <v>0.20699999999999999</v>
      </c>
      <c r="AB22" s="3">
        <f t="shared" si="8"/>
        <v>0.21999999999999997</v>
      </c>
      <c r="AC22" s="9">
        <v>0.497</v>
      </c>
      <c r="AD22" s="6">
        <f t="shared" si="9"/>
        <v>55.734406438631801</v>
      </c>
    </row>
    <row r="23" spans="1:30" ht="15.75" customHeight="1" x14ac:dyDescent="0.25">
      <c r="A23" s="9">
        <v>20</v>
      </c>
      <c r="B23" s="9" t="s">
        <v>41</v>
      </c>
      <c r="C23" s="3">
        <v>0.58099999999999996</v>
      </c>
      <c r="D23" s="3">
        <v>0.57699999999999996</v>
      </c>
      <c r="E23" s="3">
        <v>0.57499999999999996</v>
      </c>
      <c r="F23" s="3">
        <f t="shared" si="0"/>
        <v>0.57766666666666666</v>
      </c>
      <c r="G23" s="3">
        <v>0.3</v>
      </c>
      <c r="H23" s="4">
        <v>3</v>
      </c>
      <c r="I23" s="3">
        <f t="shared" si="1"/>
        <v>3.5757763334365003E-3</v>
      </c>
      <c r="J23" s="3">
        <f t="shared" si="2"/>
        <v>0.107273290003095</v>
      </c>
      <c r="K23" s="3">
        <f t="shared" si="3"/>
        <v>0.35757405756731658</v>
      </c>
      <c r="M23" s="9" t="s">
        <v>41</v>
      </c>
      <c r="N23" s="3">
        <v>7.9000000000000001E-2</v>
      </c>
      <c r="O23" s="3">
        <v>9.8000000000000004E-2</v>
      </c>
      <c r="P23" s="3">
        <v>0.08</v>
      </c>
      <c r="Q23" s="3">
        <f t="shared" si="4"/>
        <v>8.5666666666666669E-2</v>
      </c>
      <c r="R23" s="3">
        <v>0.3</v>
      </c>
      <c r="S23" s="4">
        <v>3</v>
      </c>
      <c r="T23" s="5">
        <f t="shared" si="5"/>
        <v>4.8916043320200236E-4</v>
      </c>
      <c r="U23" s="3">
        <f t="shared" si="6"/>
        <v>2.9290926740135905E-3</v>
      </c>
      <c r="V23" s="3">
        <f t="shared" si="7"/>
        <v>9.7635446102895002E-3</v>
      </c>
      <c r="X23" s="9" t="s">
        <v>41</v>
      </c>
      <c r="Y23" s="3">
        <v>0.215</v>
      </c>
      <c r="Z23" s="3">
        <v>0.191</v>
      </c>
      <c r="AA23" s="3">
        <v>0.188</v>
      </c>
      <c r="AB23" s="3">
        <f t="shared" si="8"/>
        <v>0.19800000000000004</v>
      </c>
      <c r="AC23" s="9">
        <v>0.497</v>
      </c>
      <c r="AD23" s="6">
        <f t="shared" si="9"/>
        <v>60.160965794768593</v>
      </c>
    </row>
    <row r="24" spans="1:30" ht="15.75" customHeight="1" x14ac:dyDescent="0.25">
      <c r="A24" s="9">
        <v>21</v>
      </c>
      <c r="B24" s="9" t="s">
        <v>42</v>
      </c>
      <c r="C24" s="3">
        <v>0.81100000000000005</v>
      </c>
      <c r="D24" s="3">
        <v>0.79900000000000004</v>
      </c>
      <c r="E24" s="3">
        <v>0.80500000000000005</v>
      </c>
      <c r="F24" s="3">
        <f t="shared" si="0"/>
        <v>0.80500000000000005</v>
      </c>
      <c r="G24" s="3">
        <v>0.3</v>
      </c>
      <c r="H24" s="4">
        <v>3</v>
      </c>
      <c r="I24" s="3">
        <f t="shared" si="1"/>
        <v>4.9829774063757347E-3</v>
      </c>
      <c r="J24" s="3">
        <f t="shared" si="2"/>
        <v>0.14948932219127203</v>
      </c>
      <c r="K24" s="3">
        <f t="shared" si="3"/>
        <v>0.49829275766016706</v>
      </c>
      <c r="M24" s="9" t="s">
        <v>42</v>
      </c>
      <c r="N24" s="3">
        <v>0.11</v>
      </c>
      <c r="O24" s="3">
        <v>0.113</v>
      </c>
      <c r="P24" s="3">
        <v>0.11600000000000001</v>
      </c>
      <c r="Q24" s="3">
        <f t="shared" si="4"/>
        <v>0.113</v>
      </c>
      <c r="R24" s="3">
        <v>0.3</v>
      </c>
      <c r="S24" s="4">
        <v>3</v>
      </c>
      <c r="T24" s="5">
        <f t="shared" si="5"/>
        <v>6.4523496830925597E-4</v>
      </c>
      <c r="U24" s="3">
        <f t="shared" si="6"/>
        <v>3.8636669902358252E-3</v>
      </c>
      <c r="V24" s="3">
        <f t="shared" si="7"/>
        <v>1.2878761178553076E-2</v>
      </c>
      <c r="X24" s="9" t="s">
        <v>42</v>
      </c>
      <c r="Y24" s="3">
        <v>0.17899999999999999</v>
      </c>
      <c r="Z24" s="3">
        <v>0.19800000000000001</v>
      </c>
      <c r="AA24" s="3">
        <v>0.22600000000000001</v>
      </c>
      <c r="AB24" s="3">
        <f t="shared" si="8"/>
        <v>0.20099999999999998</v>
      </c>
      <c r="AC24" s="9">
        <v>0.497</v>
      </c>
      <c r="AD24" s="6">
        <f t="shared" si="9"/>
        <v>59.557344064386328</v>
      </c>
    </row>
    <row r="25" spans="1:30" ht="15.75" customHeight="1" x14ac:dyDescent="0.25">
      <c r="A25" s="9">
        <v>22</v>
      </c>
      <c r="B25" s="9" t="s">
        <v>43</v>
      </c>
      <c r="C25" s="3">
        <v>0.65500000000000003</v>
      </c>
      <c r="D25" s="3">
        <v>0.67800000000000005</v>
      </c>
      <c r="E25" s="3">
        <v>0.66700000000000004</v>
      </c>
      <c r="F25" s="3">
        <f t="shared" si="0"/>
        <v>0.66666666666666663</v>
      </c>
      <c r="G25" s="3">
        <v>0.3</v>
      </c>
      <c r="H25" s="4">
        <v>3</v>
      </c>
      <c r="I25" s="3">
        <f t="shared" si="1"/>
        <v>4.1266893634581648E-3</v>
      </c>
      <c r="J25" s="3">
        <f t="shared" si="2"/>
        <v>0.12380068090374495</v>
      </c>
      <c r="K25" s="3">
        <f t="shared" si="3"/>
        <v>0.41266480965645302</v>
      </c>
      <c r="M25" s="9" t="s">
        <v>43</v>
      </c>
      <c r="N25" s="3">
        <v>8.8999999999999996E-2</v>
      </c>
      <c r="O25" s="3">
        <v>8.7999999999999995E-2</v>
      </c>
      <c r="P25" s="3">
        <v>8.4000000000000005E-2</v>
      </c>
      <c r="Q25" s="3">
        <f t="shared" si="4"/>
        <v>8.7000000000000008E-2</v>
      </c>
      <c r="R25" s="3">
        <v>0.3</v>
      </c>
      <c r="S25" s="4">
        <v>3</v>
      </c>
      <c r="T25" s="5">
        <f t="shared" si="5"/>
        <v>4.9677382515845377E-4</v>
      </c>
      <c r="U25" s="3">
        <f t="shared" si="6"/>
        <v>2.9746816650488214E-3</v>
      </c>
      <c r="V25" s="3">
        <f t="shared" si="7"/>
        <v>9.9155063941072357E-3</v>
      </c>
      <c r="X25" s="9" t="s">
        <v>43</v>
      </c>
      <c r="Y25" s="3">
        <v>0.25800000000000001</v>
      </c>
      <c r="Z25" s="3">
        <v>0.28100000000000003</v>
      </c>
      <c r="AA25" s="3">
        <v>0.28299999999999997</v>
      </c>
      <c r="AB25" s="3">
        <f t="shared" si="8"/>
        <v>0.27400000000000002</v>
      </c>
      <c r="AC25" s="9">
        <v>0.497</v>
      </c>
      <c r="AD25" s="6">
        <f t="shared" si="9"/>
        <v>44.8692152917505</v>
      </c>
    </row>
    <row r="26" spans="1:30" ht="15.75" customHeight="1" x14ac:dyDescent="0.25">
      <c r="A26" s="9">
        <v>23</v>
      </c>
      <c r="B26" s="9" t="s">
        <v>44</v>
      </c>
      <c r="C26" s="3">
        <v>0.78</v>
      </c>
      <c r="D26" s="3">
        <v>0.78100000000000003</v>
      </c>
      <c r="E26" s="3">
        <v>0.78400000000000003</v>
      </c>
      <c r="F26" s="3">
        <f t="shared" si="0"/>
        <v>0.78166666666666662</v>
      </c>
      <c r="G26" s="3">
        <v>0.3</v>
      </c>
      <c r="H26" s="4">
        <v>3</v>
      </c>
      <c r="I26" s="3">
        <f t="shared" si="1"/>
        <v>4.838543278654699E-3</v>
      </c>
      <c r="J26" s="3">
        <f t="shared" si="2"/>
        <v>0.14515629835964097</v>
      </c>
      <c r="K26" s="3">
        <f t="shared" si="3"/>
        <v>0.48384948932219124</v>
      </c>
      <c r="M26" s="9" t="s">
        <v>44</v>
      </c>
      <c r="N26" s="3">
        <v>0.13300000000000001</v>
      </c>
      <c r="O26" s="3">
        <v>0.14099999999999999</v>
      </c>
      <c r="P26" s="3">
        <v>0.14000000000000001</v>
      </c>
      <c r="Q26" s="3">
        <f t="shared" si="4"/>
        <v>0.13800000000000001</v>
      </c>
      <c r="R26" s="3">
        <v>0.3</v>
      </c>
      <c r="S26" s="4">
        <v>3</v>
      </c>
      <c r="T26" s="5">
        <f t="shared" si="5"/>
        <v>7.8798606749271981E-4</v>
      </c>
      <c r="U26" s="3">
        <f t="shared" si="6"/>
        <v>4.7184605721464065E-3</v>
      </c>
      <c r="V26" s="3">
        <f t="shared" si="7"/>
        <v>1.5728044625135617E-2</v>
      </c>
      <c r="X26" s="9" t="s">
        <v>44</v>
      </c>
      <c r="Y26" s="3">
        <v>0.20399999999999999</v>
      </c>
      <c r="Z26" s="3">
        <v>0.21099999999999999</v>
      </c>
      <c r="AA26" s="3">
        <v>0.20799999999999999</v>
      </c>
      <c r="AB26" s="3">
        <f t="shared" si="8"/>
        <v>0.20766666666666667</v>
      </c>
      <c r="AC26" s="9">
        <v>0.497</v>
      </c>
      <c r="AD26" s="6">
        <f t="shared" si="9"/>
        <v>58.215962441314552</v>
      </c>
    </row>
    <row r="27" spans="1:30" ht="15.75" customHeight="1" x14ac:dyDescent="0.25">
      <c r="A27" s="9">
        <v>24</v>
      </c>
      <c r="B27" s="9" t="s">
        <v>45</v>
      </c>
      <c r="C27" s="3">
        <v>0.78100000000000003</v>
      </c>
      <c r="D27" s="3">
        <v>0.78100000000000003</v>
      </c>
      <c r="E27" s="3">
        <v>0.78600000000000003</v>
      </c>
      <c r="F27" s="3">
        <f t="shared" si="0"/>
        <v>0.78266666666666662</v>
      </c>
      <c r="G27" s="3">
        <v>0.3</v>
      </c>
      <c r="H27" s="4">
        <v>3</v>
      </c>
      <c r="I27" s="3">
        <f t="shared" si="1"/>
        <v>4.8447333126998863E-3</v>
      </c>
      <c r="J27" s="3">
        <f t="shared" si="2"/>
        <v>0.14534199938099659</v>
      </c>
      <c r="K27" s="3">
        <f t="shared" si="3"/>
        <v>0.48446848653667596</v>
      </c>
      <c r="M27" s="9" t="s">
        <v>45</v>
      </c>
      <c r="N27" s="3">
        <v>9.2999999999999999E-2</v>
      </c>
      <c r="O27" s="3">
        <v>0.08</v>
      </c>
      <c r="P27" s="3">
        <v>8.5999999999999993E-2</v>
      </c>
      <c r="Q27" s="3">
        <f t="shared" si="4"/>
        <v>8.6333333333333331E-2</v>
      </c>
      <c r="R27" s="3">
        <v>0.3</v>
      </c>
      <c r="S27" s="4">
        <v>3</v>
      </c>
      <c r="T27" s="5">
        <f t="shared" si="5"/>
        <v>4.9296712918022801E-4</v>
      </c>
      <c r="U27" s="3">
        <f t="shared" si="6"/>
        <v>2.9518871695312057E-3</v>
      </c>
      <c r="V27" s="3">
        <f t="shared" si="7"/>
        <v>9.839525502198368E-3</v>
      </c>
      <c r="X27" s="9" t="s">
        <v>45</v>
      </c>
      <c r="Y27" s="3">
        <v>0.23899999999999999</v>
      </c>
      <c r="Z27" s="3">
        <v>0.245</v>
      </c>
      <c r="AA27" s="3">
        <v>0.23100000000000001</v>
      </c>
      <c r="AB27" s="3">
        <f t="shared" si="8"/>
        <v>0.23833333333333331</v>
      </c>
      <c r="AC27" s="9">
        <v>0.497</v>
      </c>
      <c r="AD27" s="6">
        <f t="shared" si="9"/>
        <v>52.045606975184441</v>
      </c>
    </row>
    <row r="28" spans="1:30" ht="15.75" customHeight="1" x14ac:dyDescent="0.25">
      <c r="A28" s="9">
        <v>25</v>
      </c>
      <c r="B28" s="9" t="s">
        <v>46</v>
      </c>
      <c r="C28" s="3">
        <v>0.64300000000000002</v>
      </c>
      <c r="D28" s="3">
        <v>0.63600000000000001</v>
      </c>
      <c r="E28" s="3">
        <v>0.64700000000000002</v>
      </c>
      <c r="F28" s="3">
        <f t="shared" si="0"/>
        <v>0.64200000000000002</v>
      </c>
      <c r="G28" s="3">
        <v>0.3</v>
      </c>
      <c r="H28" s="4">
        <v>3</v>
      </c>
      <c r="I28" s="3">
        <f t="shared" si="1"/>
        <v>3.9740018570102132E-3</v>
      </c>
      <c r="J28" s="3">
        <f t="shared" si="2"/>
        <v>0.1192200557103064</v>
      </c>
      <c r="K28" s="3">
        <f t="shared" si="3"/>
        <v>0.39739621169916434</v>
      </c>
      <c r="M28" s="9" t="s">
        <v>46</v>
      </c>
      <c r="N28" s="3">
        <v>8.4000000000000005E-2</v>
      </c>
      <c r="O28" s="3">
        <v>8.5999999999999993E-2</v>
      </c>
      <c r="P28" s="3">
        <v>8.6999999999999994E-2</v>
      </c>
      <c r="Q28" s="3">
        <f t="shared" si="4"/>
        <v>8.5666666666666669E-2</v>
      </c>
      <c r="R28" s="3">
        <v>0.3</v>
      </c>
      <c r="S28" s="4">
        <v>3</v>
      </c>
      <c r="T28" s="5">
        <f t="shared" si="5"/>
        <v>4.8916043320200236E-4</v>
      </c>
      <c r="U28" s="3">
        <f t="shared" si="6"/>
        <v>2.9290926740135905E-3</v>
      </c>
      <c r="V28" s="3">
        <f t="shared" si="7"/>
        <v>9.7635446102895002E-3</v>
      </c>
      <c r="X28" s="9" t="s">
        <v>46</v>
      </c>
      <c r="Y28" s="3">
        <v>0.252</v>
      </c>
      <c r="Z28" s="3">
        <v>0.32200000000000001</v>
      </c>
      <c r="AA28" s="3">
        <v>0.27100000000000002</v>
      </c>
      <c r="AB28" s="3">
        <f t="shared" si="8"/>
        <v>0.28166666666666668</v>
      </c>
      <c r="AC28" s="9">
        <v>0.497</v>
      </c>
      <c r="AD28" s="6">
        <f t="shared" si="9"/>
        <v>43.326626425217974</v>
      </c>
    </row>
    <row r="29" spans="1:30" ht="15.75" customHeight="1" x14ac:dyDescent="0.25">
      <c r="A29" s="9">
        <v>26</v>
      </c>
      <c r="B29" s="9" t="s">
        <v>47</v>
      </c>
      <c r="C29" s="3">
        <v>0.61899999999999999</v>
      </c>
      <c r="D29" s="3">
        <v>0.63</v>
      </c>
      <c r="E29" s="3">
        <v>0.63</v>
      </c>
      <c r="F29" s="3">
        <f t="shared" si="0"/>
        <v>0.6263333333333333</v>
      </c>
      <c r="G29" s="3">
        <v>0.3</v>
      </c>
      <c r="H29" s="4">
        <v>3</v>
      </c>
      <c r="I29" s="3">
        <f t="shared" si="1"/>
        <v>3.877024656968946E-3</v>
      </c>
      <c r="J29" s="3">
        <f t="shared" si="2"/>
        <v>0.11631073970906838</v>
      </c>
      <c r="K29" s="3">
        <f t="shared" si="3"/>
        <v>0.38769858867223761</v>
      </c>
      <c r="M29" s="9" t="s">
        <v>47</v>
      </c>
      <c r="N29" s="3">
        <v>7.0000000000000007E-2</v>
      </c>
      <c r="O29" s="3">
        <v>7.0999999999999994E-2</v>
      </c>
      <c r="P29" s="3">
        <v>6.9000000000000006E-2</v>
      </c>
      <c r="Q29" s="3">
        <f t="shared" si="4"/>
        <v>7.0000000000000007E-2</v>
      </c>
      <c r="R29" s="3">
        <v>0.3</v>
      </c>
      <c r="S29" s="4">
        <v>3</v>
      </c>
      <c r="T29" s="5">
        <f t="shared" si="5"/>
        <v>3.9970307771369844E-4</v>
      </c>
      <c r="U29" s="3">
        <f t="shared" si="6"/>
        <v>2.3934220293496265E-3</v>
      </c>
      <c r="V29" s="3">
        <f t="shared" si="7"/>
        <v>7.9779936504311092E-3</v>
      </c>
      <c r="X29" s="9" t="s">
        <v>47</v>
      </c>
      <c r="Y29" s="3">
        <v>0.25600000000000001</v>
      </c>
      <c r="Z29" s="3">
        <v>0.25800000000000001</v>
      </c>
      <c r="AA29" s="3">
        <v>0.23400000000000001</v>
      </c>
      <c r="AB29" s="3">
        <f t="shared" si="8"/>
        <v>0.24933333333333332</v>
      </c>
      <c r="AC29" s="9">
        <v>0.497</v>
      </c>
      <c r="AD29" s="6">
        <f t="shared" si="9"/>
        <v>49.832327297116031</v>
      </c>
    </row>
    <row r="30" spans="1:30" ht="15.75" customHeight="1" x14ac:dyDescent="0.25">
      <c r="A30" s="9">
        <v>27</v>
      </c>
      <c r="B30" s="9" t="s">
        <v>48</v>
      </c>
      <c r="C30" s="3">
        <v>0.93300000000000005</v>
      </c>
      <c r="D30" s="3">
        <v>0.96099999999999997</v>
      </c>
      <c r="E30" s="3">
        <v>0.9</v>
      </c>
      <c r="F30" s="3">
        <f t="shared" si="0"/>
        <v>0.93133333333333335</v>
      </c>
      <c r="G30" s="3">
        <v>0.3</v>
      </c>
      <c r="H30" s="4">
        <v>3</v>
      </c>
      <c r="I30" s="3">
        <f t="shared" si="1"/>
        <v>5.7649850407510573E-3</v>
      </c>
      <c r="J30" s="3">
        <f t="shared" si="2"/>
        <v>0.17294955122253172</v>
      </c>
      <c r="K30" s="3">
        <f t="shared" si="3"/>
        <v>0.57649273909006493</v>
      </c>
      <c r="M30" s="9" t="s">
        <v>48</v>
      </c>
      <c r="N30" s="3">
        <v>0.13800000000000001</v>
      </c>
      <c r="O30" s="3">
        <v>0.13700000000000001</v>
      </c>
      <c r="P30" s="3">
        <v>0.14699999999999999</v>
      </c>
      <c r="Q30" s="3">
        <f t="shared" si="4"/>
        <v>0.14066666666666669</v>
      </c>
      <c r="R30" s="3">
        <v>0.3</v>
      </c>
      <c r="S30" s="4">
        <v>3</v>
      </c>
      <c r="T30" s="5">
        <f t="shared" si="5"/>
        <v>8.0321285140562263E-4</v>
      </c>
      <c r="U30" s="3">
        <f t="shared" si="6"/>
        <v>4.8096385542168683E-3</v>
      </c>
      <c r="V30" s="3">
        <f t="shared" si="7"/>
        <v>1.6031968192771088E-2</v>
      </c>
      <c r="X30" s="9" t="s">
        <v>48</v>
      </c>
      <c r="Y30" s="3">
        <v>0.19900000000000001</v>
      </c>
      <c r="Z30" s="3">
        <v>0.20200000000000001</v>
      </c>
      <c r="AA30" s="3">
        <v>0.17599999999999999</v>
      </c>
      <c r="AB30" s="3">
        <f t="shared" si="8"/>
        <v>0.19233333333333333</v>
      </c>
      <c r="AC30" s="9">
        <v>0.497</v>
      </c>
      <c r="AD30" s="6">
        <f t="shared" si="9"/>
        <v>61.301140174379611</v>
      </c>
    </row>
    <row r="31" spans="1:30" ht="15.75" customHeight="1" x14ac:dyDescent="0.25">
      <c r="A31" s="9">
        <v>28</v>
      </c>
      <c r="B31" s="9" t="s">
        <v>49</v>
      </c>
      <c r="C31" s="3">
        <v>0.69499999999999995</v>
      </c>
      <c r="D31" s="3">
        <v>0.70199999999999996</v>
      </c>
      <c r="E31" s="3">
        <v>0.69099999999999995</v>
      </c>
      <c r="F31" s="3">
        <f t="shared" si="0"/>
        <v>0.69599999999999984</v>
      </c>
      <c r="G31" s="3">
        <v>0.3</v>
      </c>
      <c r="H31" s="4">
        <v>3</v>
      </c>
      <c r="I31" s="3">
        <f t="shared" si="1"/>
        <v>4.3082636954503237E-3</v>
      </c>
      <c r="J31" s="3">
        <f t="shared" si="2"/>
        <v>0.1292479108635097</v>
      </c>
      <c r="K31" s="3">
        <f t="shared" si="3"/>
        <v>0.43082206128133688</v>
      </c>
      <c r="M31" s="9" t="s">
        <v>49</v>
      </c>
      <c r="N31" s="3">
        <v>0.08</v>
      </c>
      <c r="O31" s="3">
        <v>7.4999999999999997E-2</v>
      </c>
      <c r="P31" s="3">
        <v>7.0999999999999994E-2</v>
      </c>
      <c r="Q31" s="3">
        <f t="shared" si="4"/>
        <v>7.5333333333333322E-2</v>
      </c>
      <c r="R31" s="3">
        <v>0.3</v>
      </c>
      <c r="S31" s="4">
        <v>3</v>
      </c>
      <c r="T31" s="5">
        <f t="shared" si="5"/>
        <v>4.3015664553950391E-4</v>
      </c>
      <c r="U31" s="3">
        <f t="shared" si="6"/>
        <v>2.5757779934905494E-3</v>
      </c>
      <c r="V31" s="3">
        <f t="shared" si="7"/>
        <v>8.5858407857020477E-3</v>
      </c>
      <c r="X31" s="9" t="s">
        <v>49</v>
      </c>
      <c r="Y31" s="3">
        <v>0.35399999999999998</v>
      </c>
      <c r="Z31" s="3">
        <v>0.24099999999999999</v>
      </c>
      <c r="AA31" s="3">
        <v>0.24</v>
      </c>
      <c r="AB31" s="3">
        <f t="shared" si="8"/>
        <v>0.27833333333333332</v>
      </c>
      <c r="AC31" s="9">
        <v>0.497</v>
      </c>
      <c r="AD31" s="6">
        <f t="shared" si="9"/>
        <v>43.997317236753858</v>
      </c>
    </row>
    <row r="32" spans="1:30" ht="15.75" customHeight="1" x14ac:dyDescent="0.25">
      <c r="A32" s="9">
        <v>29</v>
      </c>
      <c r="B32" s="9" t="s">
        <v>50</v>
      </c>
      <c r="C32" s="3">
        <v>0.96799999999999997</v>
      </c>
      <c r="D32" s="3">
        <v>1.002</v>
      </c>
      <c r="E32" s="3">
        <v>0.91400000000000003</v>
      </c>
      <c r="F32" s="3">
        <f t="shared" si="0"/>
        <v>0.96133333333333326</v>
      </c>
      <c r="G32" s="3">
        <v>0.3</v>
      </c>
      <c r="H32" s="4">
        <v>3</v>
      </c>
      <c r="I32" s="3">
        <f t="shared" si="1"/>
        <v>5.9506860621066741E-3</v>
      </c>
      <c r="J32" s="3">
        <f t="shared" si="2"/>
        <v>0.17852058186320022</v>
      </c>
      <c r="K32" s="3">
        <f t="shared" si="3"/>
        <v>0.59506265552460524</v>
      </c>
      <c r="M32" s="9" t="s">
        <v>50</v>
      </c>
      <c r="N32" s="3">
        <v>0.17799999999999999</v>
      </c>
      <c r="O32" s="3">
        <v>0.191</v>
      </c>
      <c r="P32" s="3">
        <v>0.193</v>
      </c>
      <c r="Q32" s="3">
        <f t="shared" si="4"/>
        <v>0.18733333333333335</v>
      </c>
      <c r="R32" s="3">
        <v>0.3</v>
      </c>
      <c r="S32" s="4">
        <v>3</v>
      </c>
      <c r="T32" s="5">
        <f t="shared" si="5"/>
        <v>1.0696815698814216E-3</v>
      </c>
      <c r="U32" s="3">
        <f t="shared" si="6"/>
        <v>6.405253240449953E-3</v>
      </c>
      <c r="V32" s="3">
        <f t="shared" si="7"/>
        <v>2.1350630626391826E-2</v>
      </c>
      <c r="X32" s="9" t="s">
        <v>50</v>
      </c>
      <c r="Y32" s="3">
        <v>0.155</v>
      </c>
      <c r="Z32" s="3">
        <v>0.158</v>
      </c>
      <c r="AA32" s="3">
        <v>0.159</v>
      </c>
      <c r="AB32" s="3">
        <f t="shared" si="8"/>
        <v>0.15733333333333333</v>
      </c>
      <c r="AC32" s="9">
        <v>0.497</v>
      </c>
      <c r="AD32" s="6">
        <f t="shared" si="9"/>
        <v>68.343393695506364</v>
      </c>
    </row>
    <row r="33" spans="1:30" ht="15.75" customHeight="1" x14ac:dyDescent="0.25">
      <c r="A33" s="9">
        <v>30</v>
      </c>
      <c r="B33" s="9" t="s">
        <v>51</v>
      </c>
      <c r="C33" s="3">
        <v>0.73299999999999998</v>
      </c>
      <c r="D33" s="3">
        <v>0.73799999999999999</v>
      </c>
      <c r="E33" s="3">
        <v>0.76700000000000002</v>
      </c>
      <c r="F33" s="3">
        <f t="shared" si="0"/>
        <v>0.746</v>
      </c>
      <c r="G33" s="3">
        <v>0.3</v>
      </c>
      <c r="H33" s="4">
        <v>3</v>
      </c>
      <c r="I33" s="3">
        <f t="shared" si="1"/>
        <v>4.6177653977096875E-3</v>
      </c>
      <c r="J33" s="3">
        <f t="shared" si="2"/>
        <v>0.13853296193129061</v>
      </c>
      <c r="K33" s="3">
        <f t="shared" si="3"/>
        <v>0.46177192200557099</v>
      </c>
      <c r="M33" s="9" t="s">
        <v>51</v>
      </c>
      <c r="N33" s="3">
        <v>0.122</v>
      </c>
      <c r="O33" s="3">
        <v>0.128</v>
      </c>
      <c r="P33" s="3">
        <v>0.13</v>
      </c>
      <c r="Q33" s="3">
        <f t="shared" si="4"/>
        <v>0.12666666666666668</v>
      </c>
      <c r="R33" s="3">
        <v>0.3</v>
      </c>
      <c r="S33" s="4">
        <v>3</v>
      </c>
      <c r="T33" s="5">
        <f t="shared" si="5"/>
        <v>7.2327223586288289E-4</v>
      </c>
      <c r="U33" s="3">
        <f t="shared" si="6"/>
        <v>4.3309541483469429E-3</v>
      </c>
      <c r="V33" s="3">
        <f t="shared" si="7"/>
        <v>1.4436369462684865E-2</v>
      </c>
      <c r="X33" s="9" t="s">
        <v>51</v>
      </c>
      <c r="Y33" s="3">
        <v>0.246</v>
      </c>
      <c r="Z33" s="3">
        <v>0.224</v>
      </c>
      <c r="AA33" s="3">
        <v>0.26800000000000002</v>
      </c>
      <c r="AB33" s="3">
        <f t="shared" si="8"/>
        <v>0.246</v>
      </c>
      <c r="AC33" s="9">
        <v>0.497</v>
      </c>
      <c r="AD33" s="6">
        <f t="shared" si="9"/>
        <v>50.503018108651908</v>
      </c>
    </row>
    <row r="34" spans="1:30" ht="15.75" customHeight="1" x14ac:dyDescent="0.25">
      <c r="A34" s="9">
        <v>31</v>
      </c>
      <c r="B34" s="9" t="s">
        <v>52</v>
      </c>
      <c r="C34" s="3">
        <v>0.73399999999999999</v>
      </c>
      <c r="D34" s="3">
        <v>0.73699999999999999</v>
      </c>
      <c r="E34" s="3">
        <v>0.71299999999999997</v>
      </c>
      <c r="F34" s="3">
        <f t="shared" si="0"/>
        <v>0.72800000000000009</v>
      </c>
      <c r="G34" s="3">
        <v>0.3</v>
      </c>
      <c r="H34" s="4">
        <v>3</v>
      </c>
      <c r="I34" s="3">
        <f t="shared" si="1"/>
        <v>4.506344784896317E-3</v>
      </c>
      <c r="J34" s="3">
        <f t="shared" si="2"/>
        <v>0.13519034354688952</v>
      </c>
      <c r="K34" s="3">
        <f t="shared" si="3"/>
        <v>0.45062997214484685</v>
      </c>
      <c r="M34" s="9" t="s">
        <v>52</v>
      </c>
      <c r="N34" s="3">
        <v>0.13700000000000001</v>
      </c>
      <c r="O34" s="3">
        <v>0.14000000000000001</v>
      </c>
      <c r="P34" s="3">
        <v>0.14000000000000001</v>
      </c>
      <c r="Q34" s="3">
        <f t="shared" si="4"/>
        <v>0.13900000000000001</v>
      </c>
      <c r="R34" s="3">
        <v>0.3</v>
      </c>
      <c r="S34" s="4">
        <v>3</v>
      </c>
      <c r="T34" s="5">
        <f t="shared" si="5"/>
        <v>7.9369611146005829E-4</v>
      </c>
      <c r="U34" s="3">
        <f t="shared" si="6"/>
        <v>4.7526523154228298E-3</v>
      </c>
      <c r="V34" s="3">
        <f t="shared" si="7"/>
        <v>1.5842015962998918E-2</v>
      </c>
      <c r="X34" s="9" t="s">
        <v>52</v>
      </c>
      <c r="Y34" s="3">
        <v>0.25800000000000001</v>
      </c>
      <c r="Z34" s="9">
        <v>0.249</v>
      </c>
      <c r="AA34" s="3">
        <v>0.20100000000000001</v>
      </c>
      <c r="AB34" s="3">
        <f t="shared" si="8"/>
        <v>0.23599999999999999</v>
      </c>
      <c r="AC34" s="9">
        <v>0.497</v>
      </c>
      <c r="AD34" s="6">
        <f t="shared" si="9"/>
        <v>52.515090543259561</v>
      </c>
    </row>
    <row r="35" spans="1:30" ht="15.75" customHeight="1" x14ac:dyDescent="0.25">
      <c r="A35" s="9">
        <v>32</v>
      </c>
      <c r="B35" s="9" t="s">
        <v>53</v>
      </c>
      <c r="C35" s="3">
        <v>0.64100000000000001</v>
      </c>
      <c r="D35" s="3">
        <v>0.63600000000000001</v>
      </c>
      <c r="E35" s="3">
        <v>0.64500000000000002</v>
      </c>
      <c r="F35" s="3">
        <f t="shared" si="0"/>
        <v>0.64066666666666672</v>
      </c>
      <c r="G35" s="3">
        <v>0.3</v>
      </c>
      <c r="H35" s="4">
        <v>3</v>
      </c>
      <c r="I35" s="3">
        <f t="shared" si="1"/>
        <v>3.9657484782832974E-3</v>
      </c>
      <c r="J35" s="3">
        <f t="shared" si="2"/>
        <v>0.11897245434849892</v>
      </c>
      <c r="K35" s="3">
        <f t="shared" si="3"/>
        <v>0.39657088207985142</v>
      </c>
      <c r="M35" s="9" t="s">
        <v>53</v>
      </c>
      <c r="N35" s="3">
        <v>0.111</v>
      </c>
      <c r="O35" s="3">
        <v>7.5999999999999998E-2</v>
      </c>
      <c r="P35" s="3">
        <v>8.6999999999999994E-2</v>
      </c>
      <c r="Q35" s="3">
        <f t="shared" si="4"/>
        <v>9.1333333333333336E-2</v>
      </c>
      <c r="R35" s="3">
        <v>0.3</v>
      </c>
      <c r="S35" s="4">
        <v>3</v>
      </c>
      <c r="T35" s="5">
        <f t="shared" si="5"/>
        <v>5.2151734901692082E-4</v>
      </c>
      <c r="U35" s="3">
        <f t="shared" si="6"/>
        <v>3.1228458859133223E-3</v>
      </c>
      <c r="V35" s="3">
        <f t="shared" si="7"/>
        <v>1.0409382191514877E-2</v>
      </c>
      <c r="X35" s="9" t="s">
        <v>53</v>
      </c>
      <c r="Y35" s="3">
        <v>0.23699999999999999</v>
      </c>
      <c r="Z35" s="3">
        <v>0.23200000000000001</v>
      </c>
      <c r="AA35" s="3">
        <v>0.22500000000000001</v>
      </c>
      <c r="AB35" s="3">
        <f t="shared" si="8"/>
        <v>0.23133333333333331</v>
      </c>
      <c r="AC35" s="9">
        <v>0.497</v>
      </c>
      <c r="AD35" s="6">
        <f t="shared" si="9"/>
        <v>53.454057679409807</v>
      </c>
    </row>
    <row r="36" spans="1:30" ht="15.75" customHeight="1" x14ac:dyDescent="0.25">
      <c r="A36" s="9">
        <v>33</v>
      </c>
      <c r="B36" s="9" t="s">
        <v>54</v>
      </c>
      <c r="C36" s="3">
        <v>0.78200000000000003</v>
      </c>
      <c r="D36" s="3">
        <v>0.82199999999999995</v>
      </c>
      <c r="E36" s="3">
        <v>0.81399999999999995</v>
      </c>
      <c r="F36" s="3">
        <f t="shared" si="0"/>
        <v>0.80600000000000005</v>
      </c>
      <c r="G36" s="3">
        <v>0.3</v>
      </c>
      <c r="H36" s="4">
        <v>3</v>
      </c>
      <c r="I36" s="3">
        <f t="shared" si="1"/>
        <v>4.989167440420922E-3</v>
      </c>
      <c r="J36" s="3">
        <f t="shared" si="2"/>
        <v>0.14967502321262766</v>
      </c>
      <c r="K36" s="3">
        <f t="shared" si="3"/>
        <v>0.49891175487465178</v>
      </c>
      <c r="M36" s="9" t="s">
        <v>54</v>
      </c>
      <c r="N36" s="3">
        <v>0.125</v>
      </c>
      <c r="O36" s="3">
        <v>0.14199999999999999</v>
      </c>
      <c r="P36" s="3">
        <v>0.13900000000000001</v>
      </c>
      <c r="Q36" s="3">
        <f t="shared" si="4"/>
        <v>0.13533333333333333</v>
      </c>
      <c r="R36" s="3">
        <v>0.3</v>
      </c>
      <c r="S36" s="4">
        <v>3</v>
      </c>
      <c r="T36" s="5">
        <f t="shared" si="5"/>
        <v>7.7275928357981689E-4</v>
      </c>
      <c r="U36" s="3">
        <f t="shared" si="6"/>
        <v>4.6272825900759438E-3</v>
      </c>
      <c r="V36" s="3">
        <f t="shared" si="7"/>
        <v>1.5424121057500143E-2</v>
      </c>
      <c r="X36" s="9" t="s">
        <v>54</v>
      </c>
      <c r="Y36" s="3">
        <v>0.2</v>
      </c>
      <c r="Z36" s="3">
        <v>0.33300000000000002</v>
      </c>
      <c r="AA36" s="3">
        <v>0.185</v>
      </c>
      <c r="AB36" s="3">
        <f t="shared" si="8"/>
        <v>0.23933333333333331</v>
      </c>
      <c r="AC36" s="9">
        <v>0.497</v>
      </c>
      <c r="AD36" s="6">
        <f t="shared" si="9"/>
        <v>51.844399731723691</v>
      </c>
    </row>
    <row r="37" spans="1:30" ht="15.75" customHeight="1" x14ac:dyDescent="0.25">
      <c r="A37" s="9">
        <v>34</v>
      </c>
      <c r="B37" s="9" t="s">
        <v>55</v>
      </c>
      <c r="C37" s="3">
        <v>0.88700000000000001</v>
      </c>
      <c r="D37" s="3">
        <v>0.91</v>
      </c>
      <c r="E37" s="3">
        <v>0.91</v>
      </c>
      <c r="F37" s="3">
        <f t="shared" si="0"/>
        <v>0.90233333333333343</v>
      </c>
      <c r="G37" s="3">
        <v>0.3</v>
      </c>
      <c r="H37" s="4">
        <v>3</v>
      </c>
      <c r="I37" s="3">
        <f t="shared" si="1"/>
        <v>5.5854740534406278E-3</v>
      </c>
      <c r="J37" s="3">
        <f t="shared" si="2"/>
        <v>0.16756422160321882</v>
      </c>
      <c r="K37" s="3">
        <f t="shared" si="3"/>
        <v>0.55854181987000928</v>
      </c>
      <c r="M37" s="9" t="s">
        <v>55</v>
      </c>
      <c r="N37" s="3">
        <v>0.183</v>
      </c>
      <c r="O37" s="3">
        <v>0.183</v>
      </c>
      <c r="P37" s="3">
        <v>0.187</v>
      </c>
      <c r="Q37" s="3">
        <f t="shared" si="4"/>
        <v>0.18433333333333332</v>
      </c>
      <c r="R37" s="3">
        <v>0.3</v>
      </c>
      <c r="S37" s="4">
        <v>3</v>
      </c>
      <c r="T37" s="5">
        <f t="shared" si="5"/>
        <v>1.0525514379794057E-3</v>
      </c>
      <c r="U37" s="3">
        <f t="shared" si="6"/>
        <v>6.3026780106206813E-3</v>
      </c>
      <c r="V37" s="3">
        <f t="shared" si="7"/>
        <v>2.1008716612801917E-2</v>
      </c>
      <c r="X37" s="9" t="s">
        <v>55</v>
      </c>
      <c r="Y37" s="3">
        <v>0.17199999999999999</v>
      </c>
      <c r="Z37" s="3">
        <v>0.17599999999999999</v>
      </c>
      <c r="AA37" s="3">
        <v>0.17</v>
      </c>
      <c r="AB37" s="3">
        <f t="shared" si="8"/>
        <v>0.17266666666666666</v>
      </c>
      <c r="AC37" s="9">
        <v>0.497</v>
      </c>
      <c r="AD37" s="6">
        <f t="shared" si="9"/>
        <v>65.258215962441326</v>
      </c>
    </row>
    <row r="38" spans="1:30" ht="15.75" customHeight="1" x14ac:dyDescent="0.25">
      <c r="A38" s="9">
        <v>35</v>
      </c>
      <c r="B38" s="9" t="s">
        <v>56</v>
      </c>
      <c r="C38" s="3">
        <v>0.77600000000000002</v>
      </c>
      <c r="D38" s="3">
        <v>0.77500000000000002</v>
      </c>
      <c r="E38" s="3">
        <v>0.75600000000000001</v>
      </c>
      <c r="F38" s="3">
        <f t="shared" si="0"/>
        <v>0.76900000000000013</v>
      </c>
      <c r="G38" s="3">
        <v>0.3</v>
      </c>
      <c r="H38" s="4">
        <v>3</v>
      </c>
      <c r="I38" s="3">
        <f t="shared" si="1"/>
        <v>4.7601361807489946E-3</v>
      </c>
      <c r="J38" s="3">
        <f t="shared" si="2"/>
        <v>0.14280408542246983</v>
      </c>
      <c r="K38" s="3">
        <f t="shared" si="3"/>
        <v>0.47600885793871867</v>
      </c>
      <c r="M38" s="9" t="s">
        <v>56</v>
      </c>
      <c r="N38" s="3">
        <v>0.13700000000000001</v>
      </c>
      <c r="O38" s="3">
        <v>0.14099999999999999</v>
      </c>
      <c r="P38" s="3">
        <v>0.13500000000000001</v>
      </c>
      <c r="Q38" s="3">
        <f t="shared" si="4"/>
        <v>0.13766666666666669</v>
      </c>
      <c r="R38" s="3">
        <v>0.3</v>
      </c>
      <c r="S38" s="4">
        <v>3</v>
      </c>
      <c r="T38" s="5">
        <f t="shared" si="5"/>
        <v>7.8608271950360699E-4</v>
      </c>
      <c r="U38" s="3">
        <f t="shared" si="6"/>
        <v>4.7070633243875993E-3</v>
      </c>
      <c r="V38" s="3">
        <f t="shared" si="7"/>
        <v>1.5690054179181186E-2</v>
      </c>
      <c r="X38" s="9" t="s">
        <v>56</v>
      </c>
      <c r="Y38" s="3">
        <v>0.23899999999999999</v>
      </c>
      <c r="Z38" s="3">
        <v>0.19600000000000001</v>
      </c>
      <c r="AA38" s="3">
        <v>0.20799999999999999</v>
      </c>
      <c r="AB38" s="3">
        <f t="shared" si="8"/>
        <v>0.21433333333333335</v>
      </c>
      <c r="AC38" s="9">
        <v>0.497</v>
      </c>
      <c r="AD38" s="6">
        <f t="shared" si="9"/>
        <v>56.874580818242784</v>
      </c>
    </row>
    <row r="39" spans="1:30" ht="15.75" customHeight="1" x14ac:dyDescent="0.25">
      <c r="A39" s="9">
        <v>36</v>
      </c>
      <c r="B39" s="9" t="s">
        <v>57</v>
      </c>
      <c r="C39" s="3">
        <v>0.73399999999999999</v>
      </c>
      <c r="D39" s="3">
        <v>0.745</v>
      </c>
      <c r="E39" s="3">
        <v>0.72299999999999998</v>
      </c>
      <c r="F39" s="3">
        <f t="shared" si="0"/>
        <v>0.73399999999999999</v>
      </c>
      <c r="G39" s="3">
        <v>0.3</v>
      </c>
      <c r="H39" s="4">
        <v>3</v>
      </c>
      <c r="I39" s="3">
        <f t="shared" si="1"/>
        <v>4.5434849891674402E-3</v>
      </c>
      <c r="J39" s="3">
        <f t="shared" si="2"/>
        <v>0.1363045496750232</v>
      </c>
      <c r="K39" s="3">
        <f t="shared" si="3"/>
        <v>0.45434395543175482</v>
      </c>
      <c r="M39" s="9" t="s">
        <v>57</v>
      </c>
      <c r="N39" s="3">
        <v>0.109</v>
      </c>
      <c r="O39" s="3">
        <v>0.108</v>
      </c>
      <c r="P39" s="3">
        <v>0.107</v>
      </c>
      <c r="Q39" s="3">
        <f t="shared" si="4"/>
        <v>0.108</v>
      </c>
      <c r="R39" s="3">
        <v>0.3</v>
      </c>
      <c r="S39" s="4">
        <v>3</v>
      </c>
      <c r="T39" s="5">
        <f t="shared" si="5"/>
        <v>6.1668474847256327E-4</v>
      </c>
      <c r="U39" s="3">
        <f t="shared" si="6"/>
        <v>3.6927082738537091E-3</v>
      </c>
      <c r="V39" s="3">
        <f t="shared" si="7"/>
        <v>1.2308904489236569E-2</v>
      </c>
      <c r="X39" s="9" t="s">
        <v>57</v>
      </c>
      <c r="Y39" s="3">
        <v>0.33200000000000002</v>
      </c>
      <c r="Z39" s="3">
        <v>0.27</v>
      </c>
      <c r="AA39" s="3">
        <v>0.28599999999999998</v>
      </c>
      <c r="AB39" s="3">
        <f t="shared" si="8"/>
        <v>0.29600000000000004</v>
      </c>
      <c r="AC39" s="9">
        <v>0.56299999999999994</v>
      </c>
      <c r="AD39" s="6">
        <f t="shared" si="9"/>
        <v>47.424511545293058</v>
      </c>
    </row>
    <row r="40" spans="1:30" ht="15.75" customHeight="1" x14ac:dyDescent="0.25">
      <c r="A40" s="9">
        <v>37</v>
      </c>
      <c r="B40" s="9" t="s">
        <v>58</v>
      </c>
      <c r="C40" s="3">
        <v>0.91900000000000004</v>
      </c>
      <c r="D40" s="3">
        <v>0.94899999999999995</v>
      </c>
      <c r="E40" s="3">
        <v>0.94799999999999995</v>
      </c>
      <c r="F40" s="3">
        <f t="shared" si="0"/>
        <v>0.93866666666666665</v>
      </c>
      <c r="G40" s="3">
        <v>0.3</v>
      </c>
      <c r="H40" s="4">
        <v>3</v>
      </c>
      <c r="I40" s="3">
        <f t="shared" si="1"/>
        <v>5.8103786237490964E-3</v>
      </c>
      <c r="J40" s="3">
        <f t="shared" si="2"/>
        <v>0.17431135871247289</v>
      </c>
      <c r="K40" s="3">
        <f t="shared" si="3"/>
        <v>0.58103205199628583</v>
      </c>
      <c r="M40" s="9" t="s">
        <v>58</v>
      </c>
      <c r="N40" s="3">
        <v>0.17499999999999999</v>
      </c>
      <c r="O40" s="3">
        <v>0.19700000000000001</v>
      </c>
      <c r="P40" s="3">
        <v>0.189</v>
      </c>
      <c r="Q40" s="3">
        <f t="shared" si="4"/>
        <v>0.18699999999999997</v>
      </c>
      <c r="R40" s="3">
        <v>0.3</v>
      </c>
      <c r="S40" s="4">
        <v>3</v>
      </c>
      <c r="T40" s="5">
        <f t="shared" si="5"/>
        <v>1.0677782218923085E-3</v>
      </c>
      <c r="U40" s="3">
        <f t="shared" si="6"/>
        <v>6.3938559926911432E-3</v>
      </c>
      <c r="V40" s="3">
        <f t="shared" si="7"/>
        <v>2.1312640180437388E-2</v>
      </c>
      <c r="X40" s="9" t="s">
        <v>58</v>
      </c>
      <c r="Y40" s="3">
        <v>0.161</v>
      </c>
      <c r="Z40" s="3">
        <v>0.156</v>
      </c>
      <c r="AA40" s="3">
        <v>0.154</v>
      </c>
      <c r="AB40" s="3">
        <f t="shared" si="8"/>
        <v>0.157</v>
      </c>
      <c r="AC40" s="9">
        <v>0.497</v>
      </c>
      <c r="AD40" s="6">
        <f t="shared" si="9"/>
        <v>68.410462776659955</v>
      </c>
    </row>
    <row r="41" spans="1:30" ht="15.75" customHeight="1" x14ac:dyDescent="0.25">
      <c r="A41" s="9">
        <v>38</v>
      </c>
      <c r="B41" s="9" t="s">
        <v>59</v>
      </c>
      <c r="C41" s="3">
        <v>1</v>
      </c>
      <c r="D41" s="3">
        <v>1.0369999999999999</v>
      </c>
      <c r="E41" s="3">
        <v>1.044</v>
      </c>
      <c r="F41" s="3">
        <f t="shared" si="0"/>
        <v>1.0269999999999999</v>
      </c>
      <c r="G41" s="3">
        <v>0.3</v>
      </c>
      <c r="H41" s="4">
        <v>3</v>
      </c>
      <c r="I41" s="3">
        <f t="shared" si="1"/>
        <v>6.3571649644073034E-3</v>
      </c>
      <c r="J41" s="3">
        <f t="shared" si="2"/>
        <v>0.1907149489322191</v>
      </c>
      <c r="K41" s="3">
        <f t="shared" si="3"/>
        <v>0.63571013927576592</v>
      </c>
      <c r="M41" s="9" t="s">
        <v>59</v>
      </c>
      <c r="N41" s="3">
        <v>0.11799999999999999</v>
      </c>
      <c r="O41" s="3">
        <v>0.128</v>
      </c>
      <c r="P41" s="3">
        <v>0.124</v>
      </c>
      <c r="Q41" s="3">
        <f t="shared" si="4"/>
        <v>0.12333333333333334</v>
      </c>
      <c r="R41" s="3">
        <v>0.3</v>
      </c>
      <c r="S41" s="4">
        <v>3</v>
      </c>
      <c r="T41" s="5">
        <f t="shared" si="5"/>
        <v>7.0423875597175431E-4</v>
      </c>
      <c r="U41" s="3">
        <f t="shared" si="6"/>
        <v>4.216981670758865E-3</v>
      </c>
      <c r="V41" s="3">
        <f t="shared" si="7"/>
        <v>1.4056465003140525E-2</v>
      </c>
      <c r="X41" s="9" t="s">
        <v>59</v>
      </c>
      <c r="Y41" s="3">
        <v>0.186</v>
      </c>
      <c r="Z41" s="3">
        <v>0.185</v>
      </c>
      <c r="AA41" s="3">
        <v>0.192</v>
      </c>
      <c r="AB41" s="3">
        <f t="shared" si="8"/>
        <v>0.18766666666666665</v>
      </c>
      <c r="AC41" s="9">
        <v>0.497</v>
      </c>
      <c r="AD41" s="6">
        <f t="shared" si="9"/>
        <v>62.240107310529844</v>
      </c>
    </row>
    <row r="42" spans="1:30" ht="15.75" customHeight="1" x14ac:dyDescent="0.25">
      <c r="A42" s="9">
        <v>39</v>
      </c>
      <c r="B42" s="9" t="s">
        <v>60</v>
      </c>
      <c r="C42" s="3">
        <v>1.1379999999999999</v>
      </c>
      <c r="D42" s="3">
        <v>1.1919999999999999</v>
      </c>
      <c r="E42" s="3">
        <v>1.1479999999999999</v>
      </c>
      <c r="F42" s="3">
        <f t="shared" si="0"/>
        <v>1.1593333333333333</v>
      </c>
      <c r="G42" s="3">
        <v>0.3</v>
      </c>
      <c r="H42" s="4">
        <v>3</v>
      </c>
      <c r="I42" s="3">
        <f t="shared" si="1"/>
        <v>7.1763128030537492E-3</v>
      </c>
      <c r="J42" s="3">
        <f t="shared" si="2"/>
        <v>0.21528938409161247</v>
      </c>
      <c r="K42" s="3">
        <f t="shared" si="3"/>
        <v>0.71762410399257182</v>
      </c>
      <c r="M42" s="9" t="s">
        <v>60</v>
      </c>
      <c r="N42" s="3">
        <v>0.13600000000000001</v>
      </c>
      <c r="O42" s="3">
        <v>0.13400000000000001</v>
      </c>
      <c r="P42" s="3">
        <v>0.13100000000000001</v>
      </c>
      <c r="Q42" s="3">
        <f t="shared" si="4"/>
        <v>0.13366666666666668</v>
      </c>
      <c r="R42" s="3">
        <v>0.3</v>
      </c>
      <c r="S42" s="4">
        <v>3</v>
      </c>
      <c r="T42" s="5">
        <f t="shared" si="5"/>
        <v>7.6324254363425276E-4</v>
      </c>
      <c r="U42" s="3">
        <f t="shared" si="6"/>
        <v>4.5702963512819061E-3</v>
      </c>
      <c r="V42" s="3">
        <f t="shared" si="7"/>
        <v>1.5234168827727977E-2</v>
      </c>
      <c r="X42" s="9" t="s">
        <v>60</v>
      </c>
      <c r="Y42" s="3">
        <v>0.17899999999999999</v>
      </c>
      <c r="Z42" s="3">
        <v>0.189</v>
      </c>
      <c r="AA42" s="3">
        <v>0.16500000000000001</v>
      </c>
      <c r="AB42" s="3">
        <f t="shared" si="8"/>
        <v>0.17766666666666667</v>
      </c>
      <c r="AC42" s="9">
        <v>0.497</v>
      </c>
      <c r="AD42" s="6">
        <f t="shared" si="9"/>
        <v>64.252179745137497</v>
      </c>
    </row>
    <row r="43" spans="1:30" ht="15.75" customHeight="1" x14ac:dyDescent="0.25">
      <c r="A43" s="9">
        <v>40</v>
      </c>
      <c r="B43" s="9" t="s">
        <v>61</v>
      </c>
      <c r="C43" s="3">
        <v>0.66600000000000004</v>
      </c>
      <c r="D43" s="3">
        <v>0.66800000000000004</v>
      </c>
      <c r="E43" s="3">
        <v>0.65900000000000003</v>
      </c>
      <c r="F43" s="3">
        <f t="shared" si="0"/>
        <v>0.66433333333333333</v>
      </c>
      <c r="G43" s="3">
        <v>0.3</v>
      </c>
      <c r="H43" s="4">
        <v>3</v>
      </c>
      <c r="I43" s="3">
        <f t="shared" si="1"/>
        <v>4.1122459506860616E-3</v>
      </c>
      <c r="J43" s="3">
        <f t="shared" si="2"/>
        <v>0.12336737852058186</v>
      </c>
      <c r="K43" s="3">
        <f t="shared" si="3"/>
        <v>0.4112204828226555</v>
      </c>
      <c r="M43" s="9" t="s">
        <v>61</v>
      </c>
      <c r="N43" s="3">
        <v>0.122</v>
      </c>
      <c r="O43" s="3">
        <v>0.128</v>
      </c>
      <c r="P43" s="3">
        <v>0.125</v>
      </c>
      <c r="Q43" s="3">
        <f t="shared" si="4"/>
        <v>0.125</v>
      </c>
      <c r="R43" s="3">
        <v>0.3</v>
      </c>
      <c r="S43" s="4">
        <v>3</v>
      </c>
      <c r="T43" s="5">
        <f t="shared" si="5"/>
        <v>7.1375549591731855E-4</v>
      </c>
      <c r="U43" s="3">
        <f t="shared" si="6"/>
        <v>4.2739679095529035E-3</v>
      </c>
      <c r="V43" s="3">
        <f t="shared" si="7"/>
        <v>1.4246417232912693E-2</v>
      </c>
      <c r="X43" s="9" t="s">
        <v>61</v>
      </c>
      <c r="Y43" s="3">
        <v>0.27600000000000002</v>
      </c>
      <c r="Z43" s="3">
        <v>0.20799999999999999</v>
      </c>
      <c r="AA43" s="3">
        <v>0.16700000000000001</v>
      </c>
      <c r="AB43" s="3">
        <f t="shared" si="8"/>
        <v>0.217</v>
      </c>
      <c r="AC43" s="9">
        <v>0.56299999999999994</v>
      </c>
      <c r="AD43" s="6">
        <f t="shared" si="9"/>
        <v>61.456483126110129</v>
      </c>
    </row>
    <row r="44" spans="1:30" ht="15.75" customHeight="1" x14ac:dyDescent="0.25">
      <c r="A44" s="9">
        <v>41</v>
      </c>
      <c r="B44" s="9" t="s">
        <v>62</v>
      </c>
      <c r="C44" s="3">
        <v>0.873</v>
      </c>
      <c r="D44" s="3">
        <v>0.86299999999999999</v>
      </c>
      <c r="E44" s="3">
        <v>0.874</v>
      </c>
      <c r="F44" s="3">
        <f t="shared" si="0"/>
        <v>0.87</v>
      </c>
      <c r="G44" s="3">
        <v>0.3</v>
      </c>
      <c r="H44" s="4">
        <v>3</v>
      </c>
      <c r="I44" s="3">
        <f t="shared" si="1"/>
        <v>5.385329619312906E-3</v>
      </c>
      <c r="J44" s="3">
        <f t="shared" si="2"/>
        <v>0.16155988857938719</v>
      </c>
      <c r="K44" s="3">
        <f t="shared" si="3"/>
        <v>0.53852757660167128</v>
      </c>
      <c r="M44" s="9" t="s">
        <v>62</v>
      </c>
      <c r="N44" s="3">
        <v>9.6000000000000002E-2</v>
      </c>
      <c r="O44" s="3">
        <v>8.4000000000000005E-2</v>
      </c>
      <c r="P44" s="3">
        <v>0.08</v>
      </c>
      <c r="Q44" s="3">
        <f t="shared" si="4"/>
        <v>8.666666666666667E-2</v>
      </c>
      <c r="R44" s="3">
        <v>0.3</v>
      </c>
      <c r="S44" s="4">
        <v>3</v>
      </c>
      <c r="T44" s="5">
        <f t="shared" si="5"/>
        <v>4.9487047716934094E-4</v>
      </c>
      <c r="U44" s="3">
        <f t="shared" si="6"/>
        <v>2.9632844172900138E-3</v>
      </c>
      <c r="V44" s="3">
        <f t="shared" si="7"/>
        <v>9.8775159481528027E-3</v>
      </c>
      <c r="X44" s="9" t="s">
        <v>62</v>
      </c>
      <c r="Y44" s="3">
        <v>0.27200000000000002</v>
      </c>
      <c r="Z44" s="3">
        <v>0.28100000000000003</v>
      </c>
      <c r="AA44" s="3">
        <v>0.28100000000000003</v>
      </c>
      <c r="AB44" s="3">
        <f t="shared" si="8"/>
        <v>0.27800000000000002</v>
      </c>
      <c r="AC44" s="9">
        <v>0.56299999999999994</v>
      </c>
      <c r="AD44" s="6">
        <f t="shared" si="9"/>
        <v>50.621669626998212</v>
      </c>
    </row>
    <row r="45" spans="1:30" ht="15.75" customHeight="1" x14ac:dyDescent="0.25">
      <c r="A45" s="9">
        <v>42</v>
      </c>
      <c r="B45" s="9" t="s">
        <v>63</v>
      </c>
      <c r="C45" s="3">
        <v>0.92500000000000004</v>
      </c>
      <c r="D45" s="3">
        <v>0.97399999999999998</v>
      </c>
      <c r="E45" s="3">
        <v>0.91100000000000003</v>
      </c>
      <c r="F45" s="3">
        <f t="shared" si="0"/>
        <v>0.93666666666666665</v>
      </c>
      <c r="G45" s="3">
        <v>0.3</v>
      </c>
      <c r="H45" s="4">
        <v>3</v>
      </c>
      <c r="I45" s="3">
        <f t="shared" si="1"/>
        <v>5.7979985556587225E-3</v>
      </c>
      <c r="J45" s="3">
        <f t="shared" si="2"/>
        <v>0.17393995666976167</v>
      </c>
      <c r="K45" s="3">
        <f t="shared" si="3"/>
        <v>0.57979405756731661</v>
      </c>
      <c r="M45" s="9" t="s">
        <v>63</v>
      </c>
      <c r="N45" s="3">
        <v>0.153</v>
      </c>
      <c r="O45" s="3">
        <v>0.17899999999999999</v>
      </c>
      <c r="P45" s="3">
        <v>0.16300000000000001</v>
      </c>
      <c r="Q45" s="3">
        <f t="shared" si="4"/>
        <v>0.16500000000000001</v>
      </c>
      <c r="R45" s="3">
        <v>0.3</v>
      </c>
      <c r="S45" s="4">
        <v>3</v>
      </c>
      <c r="T45" s="5">
        <f t="shared" si="5"/>
        <v>9.4215725461086061E-4</v>
      </c>
      <c r="U45" s="3">
        <f t="shared" si="6"/>
        <v>5.641637640609834E-3</v>
      </c>
      <c r="V45" s="3">
        <f t="shared" si="7"/>
        <v>1.8805270747444758E-2</v>
      </c>
      <c r="X45" s="9" t="s">
        <v>63</v>
      </c>
      <c r="Y45" s="3">
        <v>0.36099999999999999</v>
      </c>
      <c r="Z45" s="3">
        <v>0.28399999999999997</v>
      </c>
      <c r="AA45" s="3">
        <v>0.27900000000000003</v>
      </c>
      <c r="AB45" s="3">
        <f t="shared" si="8"/>
        <v>0.308</v>
      </c>
      <c r="AC45" s="9">
        <v>0.56299999999999994</v>
      </c>
      <c r="AD45" s="6">
        <f t="shared" si="9"/>
        <v>45.293072824156297</v>
      </c>
    </row>
    <row r="46" spans="1:30" ht="15.75" customHeight="1" x14ac:dyDescent="0.25">
      <c r="A46" s="9">
        <v>43</v>
      </c>
      <c r="B46" s="9" t="s">
        <v>64</v>
      </c>
      <c r="C46" s="3">
        <v>0.72599999999999998</v>
      </c>
      <c r="D46" s="3">
        <v>0.73899999999999999</v>
      </c>
      <c r="E46" s="3">
        <v>0.71699999999999997</v>
      </c>
      <c r="F46" s="3">
        <f t="shared" si="0"/>
        <v>0.72733333333333328</v>
      </c>
      <c r="G46" s="3">
        <v>0.3</v>
      </c>
      <c r="H46" s="4">
        <v>3</v>
      </c>
      <c r="I46" s="3">
        <f t="shared" si="1"/>
        <v>4.5022180955328582E-3</v>
      </c>
      <c r="J46" s="3">
        <f t="shared" si="2"/>
        <v>0.13506654286598574</v>
      </c>
      <c r="K46" s="3">
        <f t="shared" si="3"/>
        <v>0.45021730733519028</v>
      </c>
      <c r="M46" s="9" t="s">
        <v>64</v>
      </c>
      <c r="N46" s="3">
        <v>7.1999999999999995E-2</v>
      </c>
      <c r="O46" s="3">
        <v>7.0999999999999994E-2</v>
      </c>
      <c r="P46" s="3">
        <v>7.4999999999999997E-2</v>
      </c>
      <c r="Q46" s="3">
        <f t="shared" si="4"/>
        <v>7.2666666666666657E-2</v>
      </c>
      <c r="R46" s="3">
        <v>0.3</v>
      </c>
      <c r="S46" s="4">
        <v>3</v>
      </c>
      <c r="T46" s="5">
        <f t="shared" si="5"/>
        <v>4.1492986162660115E-4</v>
      </c>
      <c r="U46" s="3">
        <f t="shared" si="6"/>
        <v>2.484600011420088E-3</v>
      </c>
      <c r="V46" s="3">
        <f t="shared" si="7"/>
        <v>8.2819172180665784E-3</v>
      </c>
      <c r="X46" s="9" t="s">
        <v>64</v>
      </c>
      <c r="Y46" s="3">
        <v>0.33800000000000002</v>
      </c>
      <c r="Z46" s="3">
        <v>0.32100000000000001</v>
      </c>
      <c r="AA46" s="3">
        <v>0.309</v>
      </c>
      <c r="AB46" s="3">
        <f t="shared" si="8"/>
        <v>0.32266666666666666</v>
      </c>
      <c r="AC46" s="9">
        <v>0.56299999999999994</v>
      </c>
      <c r="AD46" s="6">
        <f t="shared" si="9"/>
        <v>42.687981053878033</v>
      </c>
    </row>
    <row r="47" spans="1:30" ht="15.75" customHeight="1" x14ac:dyDescent="0.25">
      <c r="A47" s="9">
        <v>44</v>
      </c>
      <c r="B47" s="9" t="s">
        <v>65</v>
      </c>
      <c r="C47" s="3">
        <v>0.51400000000000001</v>
      </c>
      <c r="D47" s="3">
        <v>0.439</v>
      </c>
      <c r="E47" s="3">
        <v>0.501</v>
      </c>
      <c r="F47" s="3">
        <f t="shared" si="0"/>
        <v>0.48466666666666675</v>
      </c>
      <c r="G47" s="3">
        <v>0.3</v>
      </c>
      <c r="H47" s="4">
        <v>3</v>
      </c>
      <c r="I47" s="3">
        <f t="shared" si="1"/>
        <v>3.0001031672340869E-3</v>
      </c>
      <c r="J47" s="3">
        <f t="shared" si="2"/>
        <v>9.0003095017022611E-2</v>
      </c>
      <c r="K47" s="3">
        <f t="shared" si="3"/>
        <v>0.30000731662024144</v>
      </c>
      <c r="M47" s="9" t="s">
        <v>65</v>
      </c>
      <c r="N47" s="3">
        <v>4.2000000000000003E-2</v>
      </c>
      <c r="O47" s="3">
        <v>5.0999999999999997E-2</v>
      </c>
      <c r="P47" s="3">
        <v>5.7000000000000002E-2</v>
      </c>
      <c r="Q47" s="3">
        <f t="shared" si="4"/>
        <v>4.9999999999999996E-2</v>
      </c>
      <c r="R47" s="3">
        <v>0.3</v>
      </c>
      <c r="S47" s="4">
        <v>3</v>
      </c>
      <c r="T47" s="5">
        <f t="shared" si="5"/>
        <v>2.8550219836692741E-4</v>
      </c>
      <c r="U47" s="3">
        <f t="shared" si="6"/>
        <v>1.7095871638211615E-3</v>
      </c>
      <c r="V47" s="3">
        <f t="shared" si="7"/>
        <v>5.6985668931650779E-3</v>
      </c>
      <c r="X47" s="9" t="s">
        <v>65</v>
      </c>
      <c r="Y47" s="3">
        <v>0.40600000000000003</v>
      </c>
      <c r="Z47" s="3">
        <v>0.40200000000000002</v>
      </c>
      <c r="AA47" s="3">
        <v>0.40799999999999997</v>
      </c>
      <c r="AB47" s="3">
        <f t="shared" si="8"/>
        <v>0.40533333333333332</v>
      </c>
      <c r="AC47" s="9">
        <v>0.56299999999999994</v>
      </c>
      <c r="AD47" s="6">
        <f t="shared" si="9"/>
        <v>28.00473653049141</v>
      </c>
    </row>
    <row r="48" spans="1:30" ht="15.75" customHeight="1" x14ac:dyDescent="0.25">
      <c r="A48" s="9">
        <v>45</v>
      </c>
      <c r="B48" s="9" t="s">
        <v>66</v>
      </c>
      <c r="C48" s="3">
        <v>0.77500000000000002</v>
      </c>
      <c r="D48" s="3">
        <v>0.74099999999999999</v>
      </c>
      <c r="E48" s="3">
        <v>0.72499999999999998</v>
      </c>
      <c r="F48" s="3">
        <f t="shared" si="0"/>
        <v>0.747</v>
      </c>
      <c r="G48" s="3">
        <v>0.3</v>
      </c>
      <c r="H48" s="4">
        <v>3</v>
      </c>
      <c r="I48" s="3">
        <f t="shared" si="1"/>
        <v>4.6239554317548739E-3</v>
      </c>
      <c r="J48" s="3">
        <f t="shared" si="2"/>
        <v>0.13871866295264623</v>
      </c>
      <c r="K48" s="3">
        <f t="shared" si="3"/>
        <v>0.46239091922005565</v>
      </c>
      <c r="M48" s="9" t="s">
        <v>66</v>
      </c>
      <c r="N48" s="3">
        <v>9.7000000000000003E-2</v>
      </c>
      <c r="O48" s="3">
        <v>9.5000000000000001E-2</v>
      </c>
      <c r="P48" s="3">
        <v>0.10199999999999999</v>
      </c>
      <c r="Q48" s="3">
        <f t="shared" si="4"/>
        <v>9.799999999999999E-2</v>
      </c>
      <c r="R48" s="3">
        <v>0.3</v>
      </c>
      <c r="S48" s="4">
        <v>3</v>
      </c>
      <c r="T48" s="5">
        <f t="shared" si="5"/>
        <v>5.5958430879917776E-4</v>
      </c>
      <c r="U48" s="3">
        <f t="shared" si="6"/>
        <v>3.3507908410894765E-3</v>
      </c>
      <c r="V48" s="3">
        <f t="shared" si="7"/>
        <v>1.1169191110603553E-2</v>
      </c>
      <c r="X48" s="9" t="s">
        <v>66</v>
      </c>
      <c r="Y48" s="3">
        <v>0.30399999999999999</v>
      </c>
      <c r="Z48" s="3">
        <v>0.29399999999999998</v>
      </c>
      <c r="AA48" s="3">
        <v>0.30099999999999999</v>
      </c>
      <c r="AB48" s="3">
        <f t="shared" si="8"/>
        <v>0.29966666666666669</v>
      </c>
      <c r="AC48" s="9">
        <v>0.56299999999999994</v>
      </c>
      <c r="AD48" s="6">
        <f t="shared" si="9"/>
        <v>46.773238602723495</v>
      </c>
    </row>
    <row r="49" spans="1:30" ht="15.75" customHeight="1" x14ac:dyDescent="0.25">
      <c r="A49" s="9">
        <v>46</v>
      </c>
      <c r="B49" s="9" t="s">
        <v>67</v>
      </c>
      <c r="C49" s="3">
        <v>0.67700000000000005</v>
      </c>
      <c r="D49" s="3">
        <v>0.69199999999999995</v>
      </c>
      <c r="E49" s="3">
        <v>0.67300000000000004</v>
      </c>
      <c r="F49" s="3">
        <f t="shared" si="0"/>
        <v>0.68066666666666664</v>
      </c>
      <c r="G49" s="3">
        <v>0.3</v>
      </c>
      <c r="H49" s="4">
        <v>3</v>
      </c>
      <c r="I49" s="3">
        <f t="shared" si="1"/>
        <v>4.2133498400907868E-3</v>
      </c>
      <c r="J49" s="3">
        <f t="shared" si="2"/>
        <v>0.12640049520272362</v>
      </c>
      <c r="K49" s="3">
        <f t="shared" si="3"/>
        <v>0.42133077065923863</v>
      </c>
      <c r="M49" s="9" t="s">
        <v>67</v>
      </c>
      <c r="N49" s="3">
        <v>7.4999999999999997E-2</v>
      </c>
      <c r="O49" s="3">
        <v>6.4000000000000001E-2</v>
      </c>
      <c r="P49" s="3">
        <v>7.3999999999999996E-2</v>
      </c>
      <c r="Q49" s="3">
        <f t="shared" si="4"/>
        <v>7.1000000000000008E-2</v>
      </c>
      <c r="R49" s="3">
        <v>0.3</v>
      </c>
      <c r="S49" s="4">
        <v>3</v>
      </c>
      <c r="T49" s="5">
        <f t="shared" si="5"/>
        <v>4.0541312168103702E-4</v>
      </c>
      <c r="U49" s="3">
        <f t="shared" si="6"/>
        <v>2.4276137726260499E-3</v>
      </c>
      <c r="V49" s="3">
        <f t="shared" si="7"/>
        <v>8.0919649882944117E-3</v>
      </c>
      <c r="X49" s="9" t="s">
        <v>67</v>
      </c>
      <c r="Y49" s="3">
        <v>0.28499999999999998</v>
      </c>
      <c r="Z49" s="3">
        <v>0.28100000000000003</v>
      </c>
      <c r="AA49" s="3">
        <v>0.28399999999999997</v>
      </c>
      <c r="AB49" s="3">
        <f t="shared" si="8"/>
        <v>0.28333333333333338</v>
      </c>
      <c r="AC49" s="9">
        <v>0.56299999999999994</v>
      </c>
      <c r="AD49" s="6">
        <f t="shared" si="9"/>
        <v>49.674363528715205</v>
      </c>
    </row>
    <row r="50" spans="1:30" ht="15.75" customHeight="1" x14ac:dyDescent="0.25">
      <c r="A50" s="9">
        <v>47</v>
      </c>
      <c r="B50" s="9" t="s">
        <v>68</v>
      </c>
      <c r="C50" s="3">
        <v>0.73399999999999999</v>
      </c>
      <c r="D50" s="3">
        <v>0.73899999999999999</v>
      </c>
      <c r="E50" s="3">
        <v>0.72199999999999998</v>
      </c>
      <c r="F50" s="3">
        <f t="shared" si="0"/>
        <v>0.73166666666666658</v>
      </c>
      <c r="G50" s="3">
        <v>0.3</v>
      </c>
      <c r="H50" s="4">
        <v>3</v>
      </c>
      <c r="I50" s="3">
        <f t="shared" si="1"/>
        <v>4.5290415763953361E-3</v>
      </c>
      <c r="J50" s="3">
        <f t="shared" si="2"/>
        <v>0.13587124729186009</v>
      </c>
      <c r="K50" s="3">
        <f t="shared" si="3"/>
        <v>0.45289962859795724</v>
      </c>
      <c r="M50" s="9" t="s">
        <v>68</v>
      </c>
      <c r="N50" s="3">
        <v>0.1</v>
      </c>
      <c r="O50" s="3">
        <v>8.7999999999999995E-2</v>
      </c>
      <c r="P50" s="3">
        <v>8.6999999999999994E-2</v>
      </c>
      <c r="Q50" s="3">
        <f t="shared" si="4"/>
        <v>9.1666666666666674E-2</v>
      </c>
      <c r="R50" s="3">
        <v>0.3</v>
      </c>
      <c r="S50" s="4">
        <v>3</v>
      </c>
      <c r="T50" s="5">
        <f t="shared" si="5"/>
        <v>5.2342069700603365E-4</v>
      </c>
      <c r="U50" s="3">
        <f t="shared" si="6"/>
        <v>3.1342431336721299E-3</v>
      </c>
      <c r="V50" s="3">
        <f t="shared" si="7"/>
        <v>1.044737263746931E-2</v>
      </c>
      <c r="X50" s="9" t="s">
        <v>68</v>
      </c>
      <c r="Y50" s="3">
        <v>0.27700000000000002</v>
      </c>
      <c r="Z50" s="3">
        <v>0.26500000000000001</v>
      </c>
      <c r="AA50" s="3">
        <v>0.27300000000000002</v>
      </c>
      <c r="AB50" s="3">
        <f t="shared" si="8"/>
        <v>0.27166666666666667</v>
      </c>
      <c r="AC50" s="9">
        <v>0.56299999999999994</v>
      </c>
      <c r="AD50" s="6">
        <f t="shared" si="9"/>
        <v>51.746595618709293</v>
      </c>
    </row>
    <row r="51" spans="1:30" ht="15.75" customHeight="1" x14ac:dyDescent="0.25">
      <c r="A51" s="9">
        <v>48</v>
      </c>
      <c r="B51" s="9" t="s">
        <v>69</v>
      </c>
      <c r="C51" s="3">
        <v>0.63700000000000001</v>
      </c>
      <c r="D51" s="3">
        <v>0.63100000000000001</v>
      </c>
      <c r="E51" s="3">
        <v>0.628</v>
      </c>
      <c r="F51" s="3">
        <f t="shared" si="0"/>
        <v>0.63200000000000001</v>
      </c>
      <c r="G51" s="3">
        <v>0.3</v>
      </c>
      <c r="H51" s="4">
        <v>3</v>
      </c>
      <c r="I51" s="3">
        <f t="shared" si="1"/>
        <v>3.9121015165583407E-3</v>
      </c>
      <c r="J51" s="3">
        <f t="shared" si="2"/>
        <v>0.11736304549675022</v>
      </c>
      <c r="K51" s="3">
        <f t="shared" si="3"/>
        <v>0.39120623955431749</v>
      </c>
      <c r="M51" s="9" t="s">
        <v>69</v>
      </c>
      <c r="N51" s="3">
        <v>0.10100000000000001</v>
      </c>
      <c r="O51" s="3">
        <v>0.107</v>
      </c>
      <c r="P51" s="3">
        <v>0.106</v>
      </c>
      <c r="Q51" s="3">
        <f t="shared" si="4"/>
        <v>0.10466666666666667</v>
      </c>
      <c r="R51" s="3">
        <v>0.3</v>
      </c>
      <c r="S51" s="4">
        <v>3</v>
      </c>
      <c r="T51" s="5">
        <f t="shared" si="5"/>
        <v>5.976512685814348E-4</v>
      </c>
      <c r="U51" s="3">
        <f t="shared" si="6"/>
        <v>3.578735796265632E-3</v>
      </c>
      <c r="V51" s="3">
        <f t="shared" si="7"/>
        <v>1.1929000029692232E-2</v>
      </c>
      <c r="X51" s="9" t="s">
        <v>69</v>
      </c>
      <c r="Y51" s="3">
        <v>0.34200000000000003</v>
      </c>
      <c r="Z51" s="3">
        <v>0.33300000000000002</v>
      </c>
      <c r="AA51" s="3">
        <v>0.32700000000000001</v>
      </c>
      <c r="AB51" s="3">
        <f t="shared" si="8"/>
        <v>0.33400000000000002</v>
      </c>
      <c r="AC51" s="9">
        <v>0.56299999999999994</v>
      </c>
      <c r="AD51" s="6">
        <f t="shared" si="9"/>
        <v>40.674955595026638</v>
      </c>
    </row>
    <row r="52" spans="1:30" ht="15.75" customHeight="1" x14ac:dyDescent="0.25">
      <c r="A52" s="9">
        <v>49</v>
      </c>
      <c r="B52" s="9" t="s">
        <v>70</v>
      </c>
      <c r="C52" s="3">
        <v>0.6</v>
      </c>
      <c r="D52" s="3">
        <v>0.60799999999999998</v>
      </c>
      <c r="E52" s="3">
        <v>0.58699999999999997</v>
      </c>
      <c r="F52" s="3">
        <f t="shared" si="0"/>
        <v>0.59833333333333327</v>
      </c>
      <c r="G52" s="3">
        <v>0.3</v>
      </c>
      <c r="H52" s="4">
        <v>3</v>
      </c>
      <c r="I52" s="3">
        <f t="shared" si="1"/>
        <v>3.703703703703703E-3</v>
      </c>
      <c r="J52" s="3">
        <f t="shared" si="2"/>
        <v>0.11111111111111109</v>
      </c>
      <c r="K52" s="3">
        <f t="shared" si="3"/>
        <v>0.37036666666666657</v>
      </c>
      <c r="M52" s="9" t="s">
        <v>70</v>
      </c>
      <c r="N52" s="3">
        <v>6.0999999999999999E-2</v>
      </c>
      <c r="O52" s="3">
        <v>6.6000000000000003E-2</v>
      </c>
      <c r="P52" s="3">
        <v>7.2999999999999995E-2</v>
      </c>
      <c r="Q52" s="3">
        <f t="shared" si="4"/>
        <v>6.6666666666666666E-2</v>
      </c>
      <c r="R52" s="3">
        <v>0.3</v>
      </c>
      <c r="S52" s="4">
        <v>3</v>
      </c>
      <c r="T52" s="5">
        <f t="shared" si="5"/>
        <v>3.8066959782256991E-4</v>
      </c>
      <c r="U52" s="3">
        <f t="shared" si="6"/>
        <v>2.279449551761549E-3</v>
      </c>
      <c r="V52" s="3">
        <f t="shared" si="7"/>
        <v>7.5980891908867714E-3</v>
      </c>
      <c r="X52" s="9" t="s">
        <v>70</v>
      </c>
      <c r="Y52" s="3">
        <v>0.33800000000000002</v>
      </c>
      <c r="Z52" s="3">
        <v>0.33200000000000002</v>
      </c>
      <c r="AA52" s="3">
        <v>0.32900000000000001</v>
      </c>
      <c r="AB52" s="3">
        <f t="shared" si="8"/>
        <v>0.33300000000000002</v>
      </c>
      <c r="AC52" s="9">
        <v>0.56299999999999994</v>
      </c>
      <c r="AD52" s="6">
        <f t="shared" si="9"/>
        <v>40.852575488454697</v>
      </c>
    </row>
    <row r="53" spans="1:30" ht="15.75" customHeight="1" x14ac:dyDescent="0.25">
      <c r="A53" s="9">
        <v>50</v>
      </c>
      <c r="B53" s="9" t="s">
        <v>71</v>
      </c>
      <c r="C53" s="3">
        <v>0.67</v>
      </c>
      <c r="D53" s="3">
        <v>0.63100000000000001</v>
      </c>
      <c r="E53" s="3">
        <v>0.626</v>
      </c>
      <c r="F53" s="3">
        <f t="shared" si="0"/>
        <v>0.64233333333333331</v>
      </c>
      <c r="G53" s="3">
        <v>0.3</v>
      </c>
      <c r="H53" s="4">
        <v>3</v>
      </c>
      <c r="I53" s="3">
        <f t="shared" si="1"/>
        <v>3.9760652016919426E-3</v>
      </c>
      <c r="J53" s="3">
        <f t="shared" si="2"/>
        <v>0.11928195605075828</v>
      </c>
      <c r="K53" s="3">
        <f t="shared" si="3"/>
        <v>0.39760254410399259</v>
      </c>
      <c r="M53" s="9" t="s">
        <v>71</v>
      </c>
      <c r="N53" s="3">
        <v>8.3000000000000004E-2</v>
      </c>
      <c r="O53" s="3">
        <v>9.1999999999999998E-2</v>
      </c>
      <c r="P53" s="3">
        <v>9.2999999999999999E-2</v>
      </c>
      <c r="Q53" s="3">
        <f t="shared" si="4"/>
        <v>8.9333333333333334E-2</v>
      </c>
      <c r="R53" s="3">
        <v>0.3</v>
      </c>
      <c r="S53" s="4">
        <v>3</v>
      </c>
      <c r="T53" s="5">
        <f t="shared" si="5"/>
        <v>5.1009726108224365E-4</v>
      </c>
      <c r="U53" s="3">
        <f t="shared" si="6"/>
        <v>3.0544623993604752E-3</v>
      </c>
      <c r="V53" s="3">
        <f t="shared" si="7"/>
        <v>1.0181439515788272E-2</v>
      </c>
      <c r="X53" s="9" t="s">
        <v>71</v>
      </c>
      <c r="Y53" s="3">
        <v>0.40300000000000002</v>
      </c>
      <c r="Z53" s="3">
        <v>0.37</v>
      </c>
      <c r="AA53" s="3">
        <v>0.372</v>
      </c>
      <c r="AB53" s="3">
        <f t="shared" si="8"/>
        <v>0.38166666666666665</v>
      </c>
      <c r="AC53" s="9">
        <v>0.56299999999999994</v>
      </c>
      <c r="AD53" s="6">
        <f t="shared" si="9"/>
        <v>32.208407341622255</v>
      </c>
    </row>
    <row r="54" spans="1:30" ht="15.75" customHeight="1" x14ac:dyDescent="0.25">
      <c r="A54" s="9">
        <v>51</v>
      </c>
      <c r="B54" s="9" t="s">
        <v>72</v>
      </c>
      <c r="C54" s="3">
        <v>0.76400000000000001</v>
      </c>
      <c r="D54" s="3">
        <v>0.76400000000000001</v>
      </c>
      <c r="E54" s="3">
        <v>0.69099999999999995</v>
      </c>
      <c r="F54" s="3">
        <f t="shared" si="0"/>
        <v>0.73966666666666658</v>
      </c>
      <c r="G54" s="3">
        <v>0.3</v>
      </c>
      <c r="H54" s="4">
        <v>3</v>
      </c>
      <c r="I54" s="3">
        <f t="shared" si="1"/>
        <v>4.578561848756834E-3</v>
      </c>
      <c r="J54" s="3">
        <f t="shared" si="2"/>
        <v>0.13735685546270501</v>
      </c>
      <c r="K54" s="3">
        <f t="shared" si="3"/>
        <v>0.45785160631383459</v>
      </c>
      <c r="M54" s="9" t="s">
        <v>72</v>
      </c>
      <c r="N54" s="3">
        <v>0.11799999999999999</v>
      </c>
      <c r="O54" s="3">
        <v>0.129</v>
      </c>
      <c r="P54" s="3">
        <v>0.11</v>
      </c>
      <c r="Q54" s="3">
        <f t="shared" si="4"/>
        <v>0.11899999999999999</v>
      </c>
      <c r="R54" s="3">
        <v>0.3</v>
      </c>
      <c r="S54" s="4">
        <v>3</v>
      </c>
      <c r="T54" s="5">
        <f t="shared" si="5"/>
        <v>6.7949523211328726E-4</v>
      </c>
      <c r="U54" s="3">
        <f t="shared" si="6"/>
        <v>4.0688174498943646E-3</v>
      </c>
      <c r="V54" s="3">
        <f t="shared" si="7"/>
        <v>1.3562589205732885E-2</v>
      </c>
      <c r="X54" s="9" t="s">
        <v>72</v>
      </c>
      <c r="Y54" s="3">
        <v>0.27</v>
      </c>
      <c r="Z54" s="3">
        <v>0.28899999999999998</v>
      </c>
      <c r="AA54" s="3">
        <v>0.29799999999999999</v>
      </c>
      <c r="AB54" s="3">
        <f t="shared" si="8"/>
        <v>0.28566666666666668</v>
      </c>
      <c r="AC54" s="9">
        <v>0.56299999999999994</v>
      </c>
      <c r="AD54" s="6">
        <f t="shared" si="9"/>
        <v>49.259917110716394</v>
      </c>
    </row>
    <row r="55" spans="1:30" ht="15.75" customHeight="1" x14ac:dyDescent="0.25">
      <c r="A55" s="9">
        <v>52</v>
      </c>
      <c r="B55" s="9" t="s">
        <v>73</v>
      </c>
      <c r="C55" s="3">
        <v>0.78200000000000003</v>
      </c>
      <c r="D55" s="3">
        <v>0.749</v>
      </c>
      <c r="E55" s="3">
        <v>0.77600000000000002</v>
      </c>
      <c r="F55" s="3">
        <f t="shared" si="0"/>
        <v>0.76900000000000013</v>
      </c>
      <c r="G55" s="3">
        <v>0.3</v>
      </c>
      <c r="H55" s="4">
        <v>3</v>
      </c>
      <c r="I55" s="3">
        <f t="shared" si="1"/>
        <v>4.7601361807489946E-3</v>
      </c>
      <c r="J55" s="3">
        <f t="shared" si="2"/>
        <v>0.14280408542246983</v>
      </c>
      <c r="K55" s="3">
        <f t="shared" si="3"/>
        <v>0.47600885793871867</v>
      </c>
      <c r="M55" s="9" t="s">
        <v>73</v>
      </c>
      <c r="N55" s="3">
        <v>6.6000000000000003E-2</v>
      </c>
      <c r="O55" s="3">
        <v>5.6000000000000001E-2</v>
      </c>
      <c r="P55" s="3">
        <v>6.0999999999999999E-2</v>
      </c>
      <c r="Q55" s="3">
        <f t="shared" si="4"/>
        <v>6.0999999999999999E-2</v>
      </c>
      <c r="R55" s="3">
        <v>0.3</v>
      </c>
      <c r="S55" s="4">
        <v>3</v>
      </c>
      <c r="T55" s="5">
        <f t="shared" si="5"/>
        <v>3.4831268200765145E-4</v>
      </c>
      <c r="U55" s="3">
        <f t="shared" si="6"/>
        <v>2.0856963398618172E-3</v>
      </c>
      <c r="V55" s="3">
        <f t="shared" si="7"/>
        <v>6.9522516096613956E-3</v>
      </c>
      <c r="X55" s="9" t="s">
        <v>73</v>
      </c>
      <c r="Y55" s="3">
        <v>0.36399999999999999</v>
      </c>
      <c r="Z55" s="3">
        <v>0.29899999999999999</v>
      </c>
      <c r="AA55" s="3">
        <v>0.31900000000000001</v>
      </c>
      <c r="AB55" s="3">
        <f t="shared" si="8"/>
        <v>0.32733333333333331</v>
      </c>
      <c r="AC55" s="9">
        <v>0.56299999999999994</v>
      </c>
      <c r="AD55" s="6">
        <f t="shared" si="9"/>
        <v>41.859088217880405</v>
      </c>
    </row>
    <row r="56" spans="1:30" ht="15.75" customHeight="1" x14ac:dyDescent="0.25">
      <c r="A56" s="9">
        <v>53</v>
      </c>
      <c r="B56" s="9" t="s">
        <v>74</v>
      </c>
      <c r="C56" s="3">
        <v>0.86899999999999999</v>
      </c>
      <c r="D56" s="3">
        <v>0.876</v>
      </c>
      <c r="E56" s="3">
        <v>0.85099999999999998</v>
      </c>
      <c r="F56" s="3">
        <f t="shared" si="0"/>
        <v>0.8653333333333334</v>
      </c>
      <c r="G56" s="3">
        <v>0.3</v>
      </c>
      <c r="H56" s="4">
        <v>3</v>
      </c>
      <c r="I56" s="3">
        <f t="shared" si="1"/>
        <v>5.3564427937686987E-3</v>
      </c>
      <c r="J56" s="3">
        <f t="shared" si="2"/>
        <v>0.16069328381306097</v>
      </c>
      <c r="K56" s="3">
        <f t="shared" si="3"/>
        <v>0.53563892293407611</v>
      </c>
      <c r="M56" s="9" t="s">
        <v>74</v>
      </c>
      <c r="N56" s="3">
        <v>0.32700000000000001</v>
      </c>
      <c r="O56" s="3">
        <v>0.11</v>
      </c>
      <c r="P56" s="3">
        <v>0.106</v>
      </c>
      <c r="Q56" s="3">
        <f t="shared" si="4"/>
        <v>0.18100000000000002</v>
      </c>
      <c r="R56" s="3">
        <v>0.3</v>
      </c>
      <c r="S56" s="4">
        <v>3</v>
      </c>
      <c r="T56" s="5">
        <f t="shared" si="5"/>
        <v>1.0335179580882774E-3</v>
      </c>
      <c r="U56" s="3">
        <f t="shared" si="6"/>
        <v>6.188705533032606E-3</v>
      </c>
      <c r="V56" s="3">
        <f t="shared" si="7"/>
        <v>2.0628812153257584E-2</v>
      </c>
      <c r="X56" s="9" t="s">
        <v>74</v>
      </c>
      <c r="Y56" s="3">
        <v>0.29199999999999998</v>
      </c>
      <c r="Z56" s="3">
        <v>0.26300000000000001</v>
      </c>
      <c r="AA56" s="3">
        <v>0.316</v>
      </c>
      <c r="AB56" s="3">
        <f t="shared" si="8"/>
        <v>0.29033333333333333</v>
      </c>
      <c r="AC56" s="9">
        <v>0.56299999999999994</v>
      </c>
      <c r="AD56" s="6">
        <f t="shared" si="9"/>
        <v>48.431024274718766</v>
      </c>
    </row>
    <row r="57" spans="1:30" ht="15.75" customHeight="1" x14ac:dyDescent="0.25">
      <c r="A57" s="9">
        <v>54</v>
      </c>
      <c r="B57" s="9" t="s">
        <v>75</v>
      </c>
      <c r="C57" s="3">
        <v>1.018</v>
      </c>
      <c r="D57" s="3">
        <v>1.016</v>
      </c>
      <c r="E57" s="3">
        <v>0.998</v>
      </c>
      <c r="F57" s="3">
        <f t="shared" si="0"/>
        <v>1.0106666666666666</v>
      </c>
      <c r="G57" s="3">
        <v>0.3</v>
      </c>
      <c r="H57" s="4">
        <v>3</v>
      </c>
      <c r="I57" s="3">
        <f t="shared" si="1"/>
        <v>6.2560610750025782E-3</v>
      </c>
      <c r="J57" s="3">
        <f t="shared" si="2"/>
        <v>0.18768183225007734</v>
      </c>
      <c r="K57" s="3">
        <f t="shared" si="3"/>
        <v>0.62559985143918284</v>
      </c>
      <c r="M57" s="9" t="s">
        <v>75</v>
      </c>
      <c r="N57" s="3">
        <v>0.154</v>
      </c>
      <c r="O57" s="3">
        <v>0.158</v>
      </c>
      <c r="P57" s="3">
        <v>0.161</v>
      </c>
      <c r="Q57" s="3">
        <f t="shared" si="4"/>
        <v>0.15766666666666665</v>
      </c>
      <c r="R57" s="3">
        <v>0.3</v>
      </c>
      <c r="S57" s="4">
        <v>3</v>
      </c>
      <c r="T57" s="5">
        <f t="shared" si="5"/>
        <v>9.0028359885037769E-4</v>
      </c>
      <c r="U57" s="3">
        <f t="shared" si="6"/>
        <v>5.3908981899160619E-3</v>
      </c>
      <c r="V57" s="3">
        <f t="shared" si="7"/>
        <v>1.7969480936447207E-2</v>
      </c>
      <c r="X57" s="9" t="s">
        <v>75</v>
      </c>
      <c r="Y57" s="3">
        <v>0.20899999999999999</v>
      </c>
      <c r="Z57" s="3">
        <v>0.33300000000000002</v>
      </c>
      <c r="AA57" s="3">
        <v>0.27600000000000002</v>
      </c>
      <c r="AB57" s="3">
        <f t="shared" si="8"/>
        <v>0.27266666666666667</v>
      </c>
      <c r="AC57" s="9">
        <v>0.56299999999999994</v>
      </c>
      <c r="AD57" s="6">
        <f t="shared" si="9"/>
        <v>51.568975725281227</v>
      </c>
    </row>
    <row r="58" spans="1:30" ht="15.75" customHeight="1" x14ac:dyDescent="0.25">
      <c r="A58" s="9">
        <v>55</v>
      </c>
      <c r="B58" s="9" t="s">
        <v>76</v>
      </c>
      <c r="C58" s="3">
        <v>1.0529999999999999</v>
      </c>
      <c r="D58" s="3">
        <v>1.042</v>
      </c>
      <c r="E58" s="3">
        <v>1.0429999999999999</v>
      </c>
      <c r="F58" s="3">
        <f t="shared" si="0"/>
        <v>1.046</v>
      </c>
      <c r="G58" s="3">
        <v>0.3</v>
      </c>
      <c r="H58" s="4">
        <v>3</v>
      </c>
      <c r="I58" s="3">
        <f t="shared" si="1"/>
        <v>6.474775611265862E-3</v>
      </c>
      <c r="J58" s="3">
        <f t="shared" si="2"/>
        <v>0.19424326833797587</v>
      </c>
      <c r="K58" s="3">
        <f t="shared" si="3"/>
        <v>0.64747108635097494</v>
      </c>
      <c r="M58" s="9" t="s">
        <v>76</v>
      </c>
      <c r="N58" s="3">
        <v>0.14199999999999999</v>
      </c>
      <c r="O58" s="3">
        <v>0.14199999999999999</v>
      </c>
      <c r="P58" s="3">
        <v>0.13400000000000001</v>
      </c>
      <c r="Q58" s="3">
        <f t="shared" si="4"/>
        <v>0.13933333333333334</v>
      </c>
      <c r="R58" s="3">
        <v>0.3</v>
      </c>
      <c r="S58" s="4">
        <v>3</v>
      </c>
      <c r="T58" s="5">
        <f t="shared" si="5"/>
        <v>7.9559945944917112E-4</v>
      </c>
      <c r="U58" s="3">
        <f t="shared" si="6"/>
        <v>4.764049563181637E-3</v>
      </c>
      <c r="V58" s="3">
        <f t="shared" si="7"/>
        <v>1.5880006408953349E-2</v>
      </c>
      <c r="X58" s="9" t="s">
        <v>76</v>
      </c>
      <c r="Y58" s="3">
        <v>0.21</v>
      </c>
      <c r="Z58" s="3">
        <v>0.19600000000000001</v>
      </c>
      <c r="AA58" s="3">
        <v>0.192</v>
      </c>
      <c r="AB58" s="3">
        <f t="shared" si="8"/>
        <v>0.19933333333333336</v>
      </c>
      <c r="AC58" s="9">
        <v>0.56299999999999994</v>
      </c>
      <c r="AD58" s="6">
        <f t="shared" si="9"/>
        <v>64.594434576672583</v>
      </c>
    </row>
    <row r="59" spans="1:30" ht="15.75" customHeight="1" x14ac:dyDescent="0.25">
      <c r="A59" s="9">
        <v>56</v>
      </c>
      <c r="B59" s="9" t="s">
        <v>77</v>
      </c>
      <c r="C59" s="3">
        <v>1.0860000000000001</v>
      </c>
      <c r="D59" s="3">
        <v>1.0740000000000001</v>
      </c>
      <c r="E59" s="3">
        <v>1.0820000000000001</v>
      </c>
      <c r="F59" s="3">
        <f t="shared" si="0"/>
        <v>1.0806666666666667</v>
      </c>
      <c r="G59" s="3">
        <v>0.3</v>
      </c>
      <c r="H59" s="4">
        <v>3</v>
      </c>
      <c r="I59" s="3">
        <f t="shared" si="1"/>
        <v>6.6893634581656862E-3</v>
      </c>
      <c r="J59" s="3">
        <f t="shared" si="2"/>
        <v>0.20068090374497058</v>
      </c>
      <c r="K59" s="3">
        <f t="shared" si="3"/>
        <v>0.66892965645311042</v>
      </c>
      <c r="M59" s="9" t="s">
        <v>77</v>
      </c>
      <c r="N59" s="3">
        <v>0.13300000000000001</v>
      </c>
      <c r="O59" s="3">
        <v>0.13800000000000001</v>
      </c>
      <c r="P59" s="3">
        <v>0.14599999999999999</v>
      </c>
      <c r="Q59" s="3">
        <f t="shared" si="4"/>
        <v>0.13900000000000001</v>
      </c>
      <c r="R59" s="3">
        <v>0.3</v>
      </c>
      <c r="S59" s="4">
        <v>3</v>
      </c>
      <c r="T59" s="5">
        <f t="shared" si="5"/>
        <v>7.9369611146005829E-4</v>
      </c>
      <c r="U59" s="3">
        <f t="shared" si="6"/>
        <v>4.7526523154228298E-3</v>
      </c>
      <c r="V59" s="3">
        <f t="shared" si="7"/>
        <v>1.5842015962998918E-2</v>
      </c>
      <c r="X59" s="9" t="s">
        <v>77</v>
      </c>
      <c r="Y59" s="3">
        <v>0.23899999999999999</v>
      </c>
      <c r="Z59" s="3">
        <v>0.221</v>
      </c>
      <c r="AA59" s="3">
        <v>0.215</v>
      </c>
      <c r="AB59" s="3">
        <f t="shared" si="8"/>
        <v>0.22499999999999998</v>
      </c>
      <c r="AC59" s="9">
        <v>0.56299999999999994</v>
      </c>
      <c r="AD59" s="6">
        <f t="shared" si="9"/>
        <v>60.03552397868561</v>
      </c>
    </row>
    <row r="60" spans="1:30" ht="15.75" customHeight="1" x14ac:dyDescent="0.25">
      <c r="A60" s="9">
        <v>57</v>
      </c>
      <c r="B60" s="9" t="s">
        <v>78</v>
      </c>
      <c r="C60" s="3">
        <v>1.048</v>
      </c>
      <c r="D60" s="3">
        <v>1.044</v>
      </c>
      <c r="E60" s="3">
        <v>1.044</v>
      </c>
      <c r="F60" s="3">
        <f t="shared" si="0"/>
        <v>1.0453333333333334</v>
      </c>
      <c r="G60" s="3">
        <v>0.3</v>
      </c>
      <c r="H60" s="4">
        <v>3</v>
      </c>
      <c r="I60" s="3">
        <f t="shared" si="1"/>
        <v>6.4706489219024041E-3</v>
      </c>
      <c r="J60" s="3">
        <f t="shared" si="2"/>
        <v>0.19411946765707211</v>
      </c>
      <c r="K60" s="3">
        <f t="shared" si="3"/>
        <v>0.64705842154131843</v>
      </c>
      <c r="M60" s="9" t="s">
        <v>78</v>
      </c>
      <c r="N60" s="3">
        <v>0.10199999999999999</v>
      </c>
      <c r="O60" s="3">
        <v>8.1000000000000003E-2</v>
      </c>
      <c r="P60" s="3">
        <v>8.5999999999999993E-2</v>
      </c>
      <c r="Q60" s="3">
        <f t="shared" si="4"/>
        <v>8.9666666666666672E-2</v>
      </c>
      <c r="R60" s="3">
        <v>0.3</v>
      </c>
      <c r="S60" s="4">
        <v>3</v>
      </c>
      <c r="T60" s="5">
        <f t="shared" si="5"/>
        <v>5.1200060907135659E-4</v>
      </c>
      <c r="U60" s="3">
        <f t="shared" si="6"/>
        <v>3.0658596471192833E-3</v>
      </c>
      <c r="V60" s="3">
        <f t="shared" si="7"/>
        <v>1.0219429961742707E-2</v>
      </c>
      <c r="X60" s="9" t="s">
        <v>78</v>
      </c>
      <c r="Y60" s="3">
        <v>0.222</v>
      </c>
      <c r="Z60" s="3">
        <v>0.222</v>
      </c>
      <c r="AA60" s="3">
        <v>0.19400000000000001</v>
      </c>
      <c r="AB60" s="3">
        <f t="shared" si="8"/>
        <v>0.21266666666666667</v>
      </c>
      <c r="AC60" s="9">
        <v>0.56299999999999994</v>
      </c>
      <c r="AD60" s="6">
        <f t="shared" si="9"/>
        <v>62.226169330965064</v>
      </c>
    </row>
    <row r="61" spans="1:30" ht="15.75" customHeight="1" x14ac:dyDescent="0.25">
      <c r="A61" s="9">
        <v>58</v>
      </c>
      <c r="B61" s="9" t="s">
        <v>79</v>
      </c>
      <c r="C61" s="3">
        <v>0.93500000000000005</v>
      </c>
      <c r="D61" s="3">
        <v>0.94299999999999995</v>
      </c>
      <c r="E61" s="3">
        <v>0.95</v>
      </c>
      <c r="F61" s="3">
        <f t="shared" si="0"/>
        <v>0.94266666666666676</v>
      </c>
      <c r="G61" s="3">
        <v>0.3</v>
      </c>
      <c r="H61" s="4">
        <v>3</v>
      </c>
      <c r="I61" s="3">
        <f t="shared" si="1"/>
        <v>5.8351387599298466E-3</v>
      </c>
      <c r="J61" s="3">
        <f t="shared" si="2"/>
        <v>0.1750541627978954</v>
      </c>
      <c r="K61" s="3">
        <f t="shared" si="3"/>
        <v>0.5835080408542247</v>
      </c>
      <c r="M61" s="9" t="s">
        <v>79</v>
      </c>
      <c r="N61" s="3">
        <v>0.13800000000000001</v>
      </c>
      <c r="O61" s="3">
        <v>0.13900000000000001</v>
      </c>
      <c r="P61" s="3">
        <v>0.13900000000000001</v>
      </c>
      <c r="Q61" s="3">
        <f t="shared" si="4"/>
        <v>0.13866666666666669</v>
      </c>
      <c r="R61" s="3">
        <v>0.3</v>
      </c>
      <c r="S61" s="4">
        <v>3</v>
      </c>
      <c r="T61" s="5">
        <f t="shared" si="5"/>
        <v>7.9179276347094557E-4</v>
      </c>
      <c r="U61" s="3">
        <f t="shared" si="6"/>
        <v>4.7412550676640226E-3</v>
      </c>
      <c r="V61" s="3">
        <f t="shared" si="7"/>
        <v>1.5804025517044486E-2</v>
      </c>
      <c r="X61" s="9" t="s">
        <v>79</v>
      </c>
      <c r="Y61" s="3">
        <v>0.23899999999999999</v>
      </c>
      <c r="Z61" s="3">
        <v>0.217</v>
      </c>
      <c r="AA61" s="3">
        <v>0.219</v>
      </c>
      <c r="AB61" s="3">
        <f t="shared" si="8"/>
        <v>0.22499999999999998</v>
      </c>
      <c r="AC61" s="9">
        <v>0.56299999999999994</v>
      </c>
      <c r="AD61" s="6">
        <f t="shared" si="9"/>
        <v>60.03552397868561</v>
      </c>
    </row>
    <row r="62" spans="1:30" ht="15.75" customHeight="1" x14ac:dyDescent="0.25">
      <c r="A62" s="9">
        <v>59</v>
      </c>
      <c r="B62" s="9" t="s">
        <v>80</v>
      </c>
      <c r="C62" s="3">
        <v>1</v>
      </c>
      <c r="D62" s="3">
        <v>1.006</v>
      </c>
      <c r="E62" s="3">
        <v>0.996</v>
      </c>
      <c r="F62" s="3">
        <f t="shared" si="0"/>
        <v>1.0006666666666668</v>
      </c>
      <c r="G62" s="3">
        <v>0.3</v>
      </c>
      <c r="H62" s="4">
        <v>3</v>
      </c>
      <c r="I62" s="3">
        <f t="shared" si="1"/>
        <v>6.1941607345507074E-3</v>
      </c>
      <c r="J62" s="3">
        <f t="shared" si="2"/>
        <v>0.18582482203652123</v>
      </c>
      <c r="K62" s="3">
        <f t="shared" si="3"/>
        <v>0.61940987929433622</v>
      </c>
      <c r="M62" s="9" t="s">
        <v>80</v>
      </c>
      <c r="N62" s="3">
        <v>8.4000000000000005E-2</v>
      </c>
      <c r="O62" s="3">
        <v>8.4000000000000005E-2</v>
      </c>
      <c r="P62" s="3">
        <v>8.4000000000000005E-2</v>
      </c>
      <c r="Q62" s="3">
        <f t="shared" si="4"/>
        <v>8.4000000000000005E-2</v>
      </c>
      <c r="R62" s="3">
        <v>0.3</v>
      </c>
      <c r="S62" s="4">
        <v>3</v>
      </c>
      <c r="T62" s="5">
        <f t="shared" si="5"/>
        <v>4.7964369325643812E-4</v>
      </c>
      <c r="U62" s="3">
        <f t="shared" si="6"/>
        <v>2.8721064352195515E-3</v>
      </c>
      <c r="V62" s="3">
        <f t="shared" si="7"/>
        <v>9.57359238051733E-3</v>
      </c>
      <c r="X62" s="9" t="s">
        <v>80</v>
      </c>
      <c r="Y62" s="3">
        <v>0.20399999999999999</v>
      </c>
      <c r="Z62" s="3">
        <v>0.23200000000000001</v>
      </c>
      <c r="AA62" s="3">
        <v>0.218</v>
      </c>
      <c r="AB62" s="3">
        <f t="shared" si="8"/>
        <v>0.218</v>
      </c>
      <c r="AC62" s="9">
        <v>0.56299999999999994</v>
      </c>
      <c r="AD62" s="6">
        <f t="shared" si="9"/>
        <v>61.278863232682056</v>
      </c>
    </row>
    <row r="63" spans="1:30" ht="15.75" customHeight="1" x14ac:dyDescent="0.25">
      <c r="A63" s="9">
        <v>60</v>
      </c>
      <c r="B63" s="9" t="s">
        <v>81</v>
      </c>
      <c r="C63" s="3">
        <v>0.86799999999999999</v>
      </c>
      <c r="D63" s="3">
        <v>0.877</v>
      </c>
      <c r="E63" s="3">
        <v>0.88400000000000001</v>
      </c>
      <c r="F63" s="3">
        <f t="shared" si="0"/>
        <v>0.8763333333333333</v>
      </c>
      <c r="G63" s="3">
        <v>0.3</v>
      </c>
      <c r="H63" s="4">
        <v>3</v>
      </c>
      <c r="I63" s="3">
        <f t="shared" si="1"/>
        <v>5.4245331682657586E-3</v>
      </c>
      <c r="J63" s="3">
        <f t="shared" si="2"/>
        <v>0.16273599504797276</v>
      </c>
      <c r="K63" s="3">
        <f t="shared" si="3"/>
        <v>0.54244789229340762</v>
      </c>
      <c r="M63" s="9" t="s">
        <v>81</v>
      </c>
      <c r="N63" s="3">
        <v>0.127</v>
      </c>
      <c r="O63" s="3">
        <v>0.126</v>
      </c>
      <c r="P63" s="3">
        <v>0.125</v>
      </c>
      <c r="Q63" s="3">
        <f t="shared" si="4"/>
        <v>0.126</v>
      </c>
      <c r="R63" s="3">
        <v>0.3</v>
      </c>
      <c r="S63" s="4">
        <v>3</v>
      </c>
      <c r="T63" s="5">
        <f t="shared" si="5"/>
        <v>7.1946553988465713E-4</v>
      </c>
      <c r="U63" s="3">
        <f t="shared" si="6"/>
        <v>4.3081596528293268E-3</v>
      </c>
      <c r="V63" s="3">
        <f t="shared" si="7"/>
        <v>1.4360388570775994E-2</v>
      </c>
      <c r="X63" s="9" t="s">
        <v>81</v>
      </c>
      <c r="Y63" s="3">
        <v>0.26500000000000001</v>
      </c>
      <c r="Z63" s="3">
        <v>0.254</v>
      </c>
      <c r="AA63" s="3">
        <v>0.249</v>
      </c>
      <c r="AB63" s="3">
        <f t="shared" si="8"/>
        <v>0.25600000000000001</v>
      </c>
      <c r="AC63" s="9">
        <v>0.56299999999999994</v>
      </c>
      <c r="AD63" s="6">
        <f t="shared" si="9"/>
        <v>54.52930728241563</v>
      </c>
    </row>
    <row r="64" spans="1:30" ht="15.75" customHeight="1" x14ac:dyDescent="0.25">
      <c r="A64" s="9">
        <v>61</v>
      </c>
      <c r="B64" s="9" t="s">
        <v>82</v>
      </c>
      <c r="C64" s="3">
        <v>0.66700000000000004</v>
      </c>
      <c r="D64" s="3">
        <v>0.67200000000000004</v>
      </c>
      <c r="E64" s="3">
        <v>0.65100000000000002</v>
      </c>
      <c r="F64" s="3">
        <f t="shared" si="0"/>
        <v>0.66333333333333333</v>
      </c>
      <c r="G64" s="3">
        <v>0.3</v>
      </c>
      <c r="H64" s="4">
        <v>3</v>
      </c>
      <c r="I64" s="3">
        <f t="shared" si="1"/>
        <v>4.1060559166408743E-3</v>
      </c>
      <c r="J64" s="3">
        <f t="shared" si="2"/>
        <v>0.12318167749922623</v>
      </c>
      <c r="K64" s="3">
        <f t="shared" si="3"/>
        <v>0.41060148560817078</v>
      </c>
      <c r="M64" s="9" t="s">
        <v>82</v>
      </c>
      <c r="N64" s="3">
        <v>5.7000000000000002E-2</v>
      </c>
      <c r="O64" s="3">
        <v>6.0999999999999999E-2</v>
      </c>
      <c r="P64" s="3">
        <v>6.0999999999999999E-2</v>
      </c>
      <c r="Q64" s="3">
        <f t="shared" si="4"/>
        <v>5.9666666666666666E-2</v>
      </c>
      <c r="R64" s="3">
        <v>0.3</v>
      </c>
      <c r="S64" s="4">
        <v>3</v>
      </c>
      <c r="T64" s="5">
        <f t="shared" si="5"/>
        <v>3.4069929005120004E-4</v>
      </c>
      <c r="U64" s="3">
        <f t="shared" si="6"/>
        <v>2.0401073488265859E-3</v>
      </c>
      <c r="V64" s="3">
        <f t="shared" si="7"/>
        <v>6.8002898258436584E-3</v>
      </c>
      <c r="X64" s="9" t="s">
        <v>82</v>
      </c>
      <c r="Y64" s="3">
        <v>0.251</v>
      </c>
      <c r="Z64" s="3">
        <v>0.23799999999999999</v>
      </c>
      <c r="AA64" s="3">
        <v>0.25</v>
      </c>
      <c r="AB64" s="3">
        <f t="shared" si="8"/>
        <v>0.24633333333333332</v>
      </c>
      <c r="AC64" s="9">
        <v>0.57599999999999996</v>
      </c>
      <c r="AD64" s="6">
        <f t="shared" si="9"/>
        <v>57.233796296296305</v>
      </c>
    </row>
    <row r="65" spans="1:30" ht="15.75" customHeight="1" x14ac:dyDescent="0.25">
      <c r="A65" s="9">
        <v>62</v>
      </c>
      <c r="B65" s="9" t="s">
        <v>83</v>
      </c>
      <c r="C65" s="3">
        <v>0.64300000000000002</v>
      </c>
      <c r="D65" s="3">
        <v>0.63900000000000001</v>
      </c>
      <c r="E65" s="3">
        <v>0.63200000000000001</v>
      </c>
      <c r="F65" s="3">
        <f t="shared" si="0"/>
        <v>0.63800000000000001</v>
      </c>
      <c r="G65" s="3">
        <v>0.3</v>
      </c>
      <c r="H65" s="4">
        <v>3</v>
      </c>
      <c r="I65" s="3">
        <f t="shared" si="1"/>
        <v>3.9492417208294647E-3</v>
      </c>
      <c r="J65" s="3">
        <f t="shared" si="2"/>
        <v>0.11847725162488394</v>
      </c>
      <c r="K65" s="3">
        <f t="shared" si="3"/>
        <v>0.39492022284122563</v>
      </c>
      <c r="M65" s="9" t="s">
        <v>83</v>
      </c>
      <c r="N65" s="3">
        <v>6.3E-2</v>
      </c>
      <c r="O65" s="3">
        <v>7.2999999999999995E-2</v>
      </c>
      <c r="P65" s="3">
        <v>7.8E-2</v>
      </c>
      <c r="Q65" s="3">
        <f t="shared" si="4"/>
        <v>7.1333333333333346E-2</v>
      </c>
      <c r="R65" s="3">
        <v>0.3</v>
      </c>
      <c r="S65" s="4">
        <v>3</v>
      </c>
      <c r="T65" s="5">
        <f t="shared" si="5"/>
        <v>4.073164696701499E-4</v>
      </c>
      <c r="U65" s="3">
        <f t="shared" si="6"/>
        <v>2.4390110203848579E-3</v>
      </c>
      <c r="V65" s="3">
        <f t="shared" si="7"/>
        <v>8.1299554342488464E-3</v>
      </c>
      <c r="X65" s="9" t="s">
        <v>83</v>
      </c>
      <c r="Y65" s="3">
        <v>0.29399999999999998</v>
      </c>
      <c r="Z65" s="3">
        <v>0.30299999999999999</v>
      </c>
      <c r="AA65" s="3">
        <v>0.27900000000000003</v>
      </c>
      <c r="AB65" s="3">
        <f t="shared" si="8"/>
        <v>0.29199999999999998</v>
      </c>
      <c r="AC65" s="9">
        <v>0.57599999999999996</v>
      </c>
      <c r="AD65" s="6">
        <f t="shared" si="9"/>
        <v>49.30555555555555</v>
      </c>
    </row>
    <row r="66" spans="1:30" ht="15.75" customHeight="1" x14ac:dyDescent="0.25">
      <c r="A66" s="9">
        <v>63</v>
      </c>
      <c r="B66" s="9" t="s">
        <v>84</v>
      </c>
      <c r="C66" s="3">
        <v>0.54800000000000004</v>
      </c>
      <c r="D66" s="3">
        <v>0.52300000000000002</v>
      </c>
      <c r="E66" s="3">
        <v>0.52400000000000002</v>
      </c>
      <c r="F66" s="3">
        <f t="shared" si="0"/>
        <v>0.53166666666666673</v>
      </c>
      <c r="G66" s="3">
        <v>0.3</v>
      </c>
      <c r="H66" s="4">
        <v>3</v>
      </c>
      <c r="I66" s="3">
        <f t="shared" si="1"/>
        <v>3.2910347673578873E-3</v>
      </c>
      <c r="J66" s="3">
        <f t="shared" si="2"/>
        <v>9.8731043020736625E-2</v>
      </c>
      <c r="K66" s="3">
        <f t="shared" si="3"/>
        <v>0.3291001857010214</v>
      </c>
      <c r="M66" s="9" t="s">
        <v>84</v>
      </c>
      <c r="N66" s="3">
        <v>5.2999999999999999E-2</v>
      </c>
      <c r="O66" s="3">
        <v>5.6000000000000001E-2</v>
      </c>
      <c r="P66" s="3">
        <v>0.06</v>
      </c>
      <c r="Q66" s="3">
        <f t="shared" si="4"/>
        <v>5.6333333333333326E-2</v>
      </c>
      <c r="R66" s="3">
        <v>0.3</v>
      </c>
      <c r="S66" s="4">
        <v>3</v>
      </c>
      <c r="T66" s="5">
        <f t="shared" si="5"/>
        <v>3.2166581016007152E-4</v>
      </c>
      <c r="U66" s="3">
        <f t="shared" si="6"/>
        <v>1.9261348712385083E-3</v>
      </c>
      <c r="V66" s="3">
        <f t="shared" si="7"/>
        <v>6.4203853662993197E-3</v>
      </c>
      <c r="X66" s="9" t="s">
        <v>84</v>
      </c>
      <c r="Y66" s="3">
        <v>0.311</v>
      </c>
      <c r="Z66" s="3">
        <v>0.28999999999999998</v>
      </c>
      <c r="AA66" s="3">
        <v>0.29699999999999999</v>
      </c>
      <c r="AB66" s="3">
        <f t="shared" si="8"/>
        <v>0.29933333333333328</v>
      </c>
      <c r="AC66" s="9">
        <v>0.57599999999999996</v>
      </c>
      <c r="AD66" s="6">
        <f t="shared" si="9"/>
        <v>48.032407407407412</v>
      </c>
    </row>
    <row r="67" spans="1:30" ht="15.75" customHeight="1" x14ac:dyDescent="0.25">
      <c r="A67" s="9">
        <v>64</v>
      </c>
      <c r="B67" s="9" t="s">
        <v>85</v>
      </c>
      <c r="C67" s="3">
        <v>0.73699999999999999</v>
      </c>
      <c r="D67" s="3">
        <v>0.71699999999999997</v>
      </c>
      <c r="E67" s="3">
        <v>0.73</v>
      </c>
      <c r="F67" s="3">
        <f t="shared" si="0"/>
        <v>0.72800000000000009</v>
      </c>
      <c r="G67" s="3">
        <v>0.3</v>
      </c>
      <c r="H67" s="4">
        <v>3</v>
      </c>
      <c r="I67" s="3">
        <f t="shared" si="1"/>
        <v>4.506344784896317E-3</v>
      </c>
      <c r="J67" s="3">
        <f t="shared" si="2"/>
        <v>0.13519034354688952</v>
      </c>
      <c r="K67" s="3">
        <f t="shared" si="3"/>
        <v>0.45062997214484685</v>
      </c>
      <c r="M67" s="9" t="s">
        <v>85</v>
      </c>
      <c r="N67" s="3">
        <v>6.5000000000000002E-2</v>
      </c>
      <c r="O67" s="3">
        <v>5.2999999999999999E-2</v>
      </c>
      <c r="P67" s="3">
        <v>4.8000000000000001E-2</v>
      </c>
      <c r="Q67" s="3">
        <f t="shared" si="4"/>
        <v>5.5333333333333325E-2</v>
      </c>
      <c r="R67" s="3">
        <v>0.3</v>
      </c>
      <c r="S67" s="4">
        <v>3</v>
      </c>
      <c r="T67" s="5">
        <f t="shared" si="5"/>
        <v>3.1595576619273299E-4</v>
      </c>
      <c r="U67" s="3">
        <f t="shared" si="6"/>
        <v>1.8919431279620853E-3</v>
      </c>
      <c r="V67" s="3">
        <f t="shared" si="7"/>
        <v>6.3064140284360189E-3</v>
      </c>
      <c r="X67" s="9" t="s">
        <v>85</v>
      </c>
      <c r="Y67" s="3">
        <v>0.22900000000000001</v>
      </c>
      <c r="Z67" s="3">
        <v>0.217</v>
      </c>
      <c r="AA67" s="3">
        <v>0.218</v>
      </c>
      <c r="AB67" s="3">
        <f t="shared" si="8"/>
        <v>0.22133333333333335</v>
      </c>
      <c r="AC67" s="9">
        <v>0.57599999999999996</v>
      </c>
      <c r="AD67" s="6">
        <f t="shared" si="9"/>
        <v>61.574074074074062</v>
      </c>
    </row>
    <row r="68" spans="1:30" ht="15.75" customHeight="1" x14ac:dyDescent="0.25">
      <c r="A68" s="9">
        <v>65</v>
      </c>
      <c r="B68" s="9" t="s">
        <v>86</v>
      </c>
      <c r="C68" s="3">
        <v>0.76800000000000002</v>
      </c>
      <c r="D68" s="3">
        <v>0.746</v>
      </c>
      <c r="E68" s="3">
        <v>0.76600000000000001</v>
      </c>
      <c r="F68" s="3">
        <f t="shared" si="0"/>
        <v>0.76000000000000012</v>
      </c>
      <c r="G68" s="3">
        <v>0.3</v>
      </c>
      <c r="H68" s="4">
        <v>3</v>
      </c>
      <c r="I68" s="3">
        <f t="shared" si="1"/>
        <v>4.7044258743423094E-3</v>
      </c>
      <c r="J68" s="3">
        <f t="shared" si="2"/>
        <v>0.14113277623026929</v>
      </c>
      <c r="K68" s="3">
        <f t="shared" si="3"/>
        <v>0.47043788300835659</v>
      </c>
      <c r="M68" s="9" t="s">
        <v>86</v>
      </c>
      <c r="N68" s="3">
        <v>0.09</v>
      </c>
      <c r="O68" s="3">
        <v>9.8000000000000004E-2</v>
      </c>
      <c r="P68" s="3">
        <v>9.4E-2</v>
      </c>
      <c r="Q68" s="3">
        <f t="shared" si="4"/>
        <v>9.4000000000000014E-2</v>
      </c>
      <c r="R68" s="3">
        <v>0.3</v>
      </c>
      <c r="S68" s="4">
        <v>3</v>
      </c>
      <c r="T68" s="5">
        <f t="shared" si="5"/>
        <v>5.3674413292982364E-4</v>
      </c>
      <c r="U68" s="3">
        <f t="shared" si="6"/>
        <v>3.2140238679837841E-3</v>
      </c>
      <c r="V68" s="3">
        <f t="shared" si="7"/>
        <v>1.0713305759150348E-2</v>
      </c>
      <c r="X68" s="9" t="s">
        <v>86</v>
      </c>
      <c r="Y68" s="3">
        <v>0.24</v>
      </c>
      <c r="Z68" s="3">
        <v>0.224</v>
      </c>
      <c r="AA68" s="3">
        <v>0.22500000000000001</v>
      </c>
      <c r="AB68" s="3">
        <f t="shared" ref="AB68:AB104" si="10">AVERAGE(Y68:AA68)</f>
        <v>0.22966666666666666</v>
      </c>
      <c r="AC68" s="9">
        <v>0.57599999999999996</v>
      </c>
      <c r="AD68" s="6">
        <f t="shared" si="9"/>
        <v>60.127314814814817</v>
      </c>
    </row>
    <row r="69" spans="1:30" ht="15.75" customHeight="1" x14ac:dyDescent="0.25">
      <c r="A69" s="9">
        <v>66</v>
      </c>
      <c r="B69" s="9" t="s">
        <v>87</v>
      </c>
      <c r="C69" s="3">
        <v>0.51500000000000001</v>
      </c>
      <c r="D69" s="3">
        <v>0.51600000000000001</v>
      </c>
      <c r="E69" s="3">
        <v>0.51300000000000001</v>
      </c>
      <c r="F69" s="3">
        <f t="shared" si="0"/>
        <v>0.51466666666666672</v>
      </c>
      <c r="G69" s="3">
        <v>0.3</v>
      </c>
      <c r="H69" s="4">
        <v>3</v>
      </c>
      <c r="I69" s="3">
        <f t="shared" si="1"/>
        <v>3.1858041885897042E-3</v>
      </c>
      <c r="J69" s="3">
        <f t="shared" si="2"/>
        <v>9.557412565769112E-2</v>
      </c>
      <c r="K69" s="3">
        <f t="shared" si="3"/>
        <v>0.31857723305478181</v>
      </c>
      <c r="M69" s="9" t="s">
        <v>87</v>
      </c>
      <c r="N69" s="3">
        <v>5.2999999999999999E-2</v>
      </c>
      <c r="O69" s="3">
        <v>5.7000000000000002E-2</v>
      </c>
      <c r="P69" s="3">
        <v>5.0999999999999997E-2</v>
      </c>
      <c r="Q69" s="3">
        <f t="shared" si="4"/>
        <v>5.3666666666666668E-2</v>
      </c>
      <c r="R69" s="3">
        <v>0.3</v>
      </c>
      <c r="S69" s="4">
        <v>3</v>
      </c>
      <c r="T69" s="5">
        <f t="shared" si="5"/>
        <v>3.0643902624716881E-4</v>
      </c>
      <c r="U69" s="3">
        <f t="shared" si="6"/>
        <v>1.8349568891680469E-3</v>
      </c>
      <c r="V69" s="3">
        <f t="shared" si="7"/>
        <v>6.1164617986638505E-3</v>
      </c>
      <c r="X69" s="9" t="s">
        <v>87</v>
      </c>
      <c r="Y69" s="3">
        <v>0.27300000000000002</v>
      </c>
      <c r="Z69" s="3">
        <v>0.36899999999999999</v>
      </c>
      <c r="AA69" s="3">
        <v>0.33100000000000002</v>
      </c>
      <c r="AB69" s="3">
        <f t="shared" si="10"/>
        <v>0.32433333333333336</v>
      </c>
      <c r="AC69" s="9">
        <v>0.57599999999999996</v>
      </c>
      <c r="AD69" s="6">
        <f t="shared" si="9"/>
        <v>43.692129629629619</v>
      </c>
    </row>
    <row r="70" spans="1:30" ht="15.75" customHeight="1" x14ac:dyDescent="0.25">
      <c r="A70" s="9">
        <v>67</v>
      </c>
      <c r="B70" s="9" t="s">
        <v>88</v>
      </c>
      <c r="C70" s="3">
        <v>0.67600000000000005</v>
      </c>
      <c r="D70" s="3">
        <v>0.68100000000000005</v>
      </c>
      <c r="E70" s="3">
        <v>0.66800000000000004</v>
      </c>
      <c r="F70" s="3">
        <f t="shared" si="0"/>
        <v>0.67500000000000016</v>
      </c>
      <c r="G70" s="3">
        <v>0.3</v>
      </c>
      <c r="H70" s="4">
        <v>3</v>
      </c>
      <c r="I70" s="3">
        <f t="shared" si="1"/>
        <v>4.1782729805013939E-3</v>
      </c>
      <c r="J70" s="3">
        <f t="shared" si="2"/>
        <v>0.12534818941504181</v>
      </c>
      <c r="K70" s="3">
        <f t="shared" si="3"/>
        <v>0.41782311977715886</v>
      </c>
      <c r="M70" s="9" t="s">
        <v>88</v>
      </c>
      <c r="N70" s="3">
        <v>7.5999999999999998E-2</v>
      </c>
      <c r="O70" s="3">
        <v>7.8E-2</v>
      </c>
      <c r="P70" s="3">
        <v>8.5000000000000006E-2</v>
      </c>
      <c r="Q70" s="3">
        <f t="shared" si="4"/>
        <v>7.9666666666666663E-2</v>
      </c>
      <c r="R70" s="3">
        <v>0.3</v>
      </c>
      <c r="S70" s="4">
        <v>3</v>
      </c>
      <c r="T70" s="5">
        <f t="shared" si="5"/>
        <v>4.5490016939797102E-4</v>
      </c>
      <c r="U70" s="3">
        <f t="shared" si="6"/>
        <v>2.7239422143550507E-3</v>
      </c>
      <c r="V70" s="3">
        <f t="shared" si="7"/>
        <v>9.0797165831096906E-3</v>
      </c>
      <c r="X70" s="9" t="s">
        <v>88</v>
      </c>
      <c r="Y70" s="3">
        <v>0.34699999999999998</v>
      </c>
      <c r="Z70" s="3">
        <v>0.41699999999999998</v>
      </c>
      <c r="AA70" s="3">
        <v>0.307</v>
      </c>
      <c r="AB70" s="3">
        <f t="shared" si="10"/>
        <v>0.35699999999999998</v>
      </c>
      <c r="AC70" s="9">
        <v>0.57599999999999996</v>
      </c>
      <c r="AD70" s="6">
        <f t="shared" si="9"/>
        <v>38.020833333333329</v>
      </c>
    </row>
    <row r="71" spans="1:30" ht="15.75" customHeight="1" x14ac:dyDescent="0.25">
      <c r="A71" s="9">
        <v>68</v>
      </c>
      <c r="B71" s="9" t="s">
        <v>89</v>
      </c>
      <c r="C71" s="3">
        <v>0.498</v>
      </c>
      <c r="D71" s="3">
        <v>0.497</v>
      </c>
      <c r="E71" s="3">
        <v>0.48599999999999999</v>
      </c>
      <c r="F71" s="3">
        <f t="shared" si="0"/>
        <v>0.49366666666666664</v>
      </c>
      <c r="G71" s="3">
        <v>0.3</v>
      </c>
      <c r="H71" s="4">
        <v>3</v>
      </c>
      <c r="I71" s="3">
        <f t="shared" si="1"/>
        <v>3.0558134736407712E-3</v>
      </c>
      <c r="J71" s="3">
        <f t="shared" si="2"/>
        <v>9.167440420922314E-2</v>
      </c>
      <c r="K71" s="3">
        <f t="shared" si="3"/>
        <v>0.30557829155060351</v>
      </c>
      <c r="M71" s="9" t="s">
        <v>89</v>
      </c>
      <c r="N71" s="3">
        <v>5.7000000000000002E-2</v>
      </c>
      <c r="O71" s="3">
        <v>6.3E-2</v>
      </c>
      <c r="P71" s="3">
        <v>6.6000000000000003E-2</v>
      </c>
      <c r="Q71" s="3">
        <f t="shared" si="4"/>
        <v>6.2E-2</v>
      </c>
      <c r="R71" s="3">
        <v>0.3</v>
      </c>
      <c r="S71" s="4">
        <v>3</v>
      </c>
      <c r="T71" s="5">
        <f t="shared" si="5"/>
        <v>3.5402272597499004E-4</v>
      </c>
      <c r="U71" s="3">
        <f t="shared" si="6"/>
        <v>2.1198880831382405E-3</v>
      </c>
      <c r="V71" s="3">
        <f t="shared" si="7"/>
        <v>7.0662229475246972E-3</v>
      </c>
      <c r="X71" s="9" t="s">
        <v>89</v>
      </c>
      <c r="Y71" s="3">
        <v>0.32400000000000001</v>
      </c>
      <c r="Z71" s="3">
        <v>0.32100000000000001</v>
      </c>
      <c r="AA71" s="3">
        <v>0.317</v>
      </c>
      <c r="AB71" s="3">
        <f t="shared" si="10"/>
        <v>0.32066666666666666</v>
      </c>
      <c r="AC71" s="9">
        <v>0.57599999999999996</v>
      </c>
      <c r="AD71" s="6">
        <f t="shared" si="9"/>
        <v>44.328703703703702</v>
      </c>
    </row>
    <row r="72" spans="1:30" ht="15.75" customHeight="1" x14ac:dyDescent="0.25">
      <c r="A72" s="9">
        <v>69</v>
      </c>
      <c r="B72" s="9" t="s">
        <v>90</v>
      </c>
      <c r="C72" s="3">
        <v>0.74399999999999999</v>
      </c>
      <c r="D72" s="3">
        <v>0.72899999999999998</v>
      </c>
      <c r="E72" s="3">
        <v>0.71699999999999997</v>
      </c>
      <c r="F72" s="3">
        <f t="shared" si="0"/>
        <v>0.73</v>
      </c>
      <c r="G72" s="3">
        <v>0.3</v>
      </c>
      <c r="H72" s="4">
        <v>3</v>
      </c>
      <c r="I72" s="3">
        <f t="shared" si="1"/>
        <v>4.5187248529866908E-3</v>
      </c>
      <c r="J72" s="3">
        <f t="shared" si="2"/>
        <v>0.13556174558960071</v>
      </c>
      <c r="K72" s="3">
        <f t="shared" si="3"/>
        <v>0.45186796657381606</v>
      </c>
      <c r="M72" s="9" t="s">
        <v>90</v>
      </c>
      <c r="N72" s="3">
        <v>8.8999999999999996E-2</v>
      </c>
      <c r="O72" s="3">
        <v>9.7000000000000003E-2</v>
      </c>
      <c r="P72" s="3">
        <v>9.1999999999999998E-2</v>
      </c>
      <c r="Q72" s="3">
        <f t="shared" si="4"/>
        <v>9.2666666666666675E-2</v>
      </c>
      <c r="R72" s="3">
        <v>0.3</v>
      </c>
      <c r="S72" s="4">
        <v>3</v>
      </c>
      <c r="T72" s="5">
        <f t="shared" si="5"/>
        <v>5.2913074097337223E-4</v>
      </c>
      <c r="U72" s="3">
        <f t="shared" si="6"/>
        <v>3.1684348769485532E-3</v>
      </c>
      <c r="V72" s="3">
        <f t="shared" si="7"/>
        <v>1.0561343975332612E-2</v>
      </c>
      <c r="X72" s="9" t="s">
        <v>90</v>
      </c>
      <c r="Y72" s="3">
        <v>0.28399999999999997</v>
      </c>
      <c r="Z72" s="3">
        <v>0.317</v>
      </c>
      <c r="AA72" s="3">
        <v>0.314</v>
      </c>
      <c r="AB72" s="3">
        <f t="shared" si="10"/>
        <v>0.30499999999999999</v>
      </c>
      <c r="AC72" s="9">
        <v>0.57599999999999996</v>
      </c>
      <c r="AD72" s="6">
        <f t="shared" si="9"/>
        <v>47.048611111111107</v>
      </c>
    </row>
    <row r="73" spans="1:30" ht="15.75" customHeight="1" x14ac:dyDescent="0.25">
      <c r="A73" s="9">
        <v>70</v>
      </c>
      <c r="B73" s="9" t="s">
        <v>91</v>
      </c>
      <c r="C73" s="3">
        <v>0.61299999999999999</v>
      </c>
      <c r="D73" s="3">
        <v>0.61699999999999999</v>
      </c>
      <c r="E73" s="3">
        <v>0.61699999999999999</v>
      </c>
      <c r="F73" s="3">
        <f t="shared" si="0"/>
        <v>0.6156666666666667</v>
      </c>
      <c r="G73" s="3">
        <v>0.3</v>
      </c>
      <c r="H73" s="4">
        <v>3</v>
      </c>
      <c r="I73" s="3">
        <f t="shared" si="1"/>
        <v>3.8109976271536159E-3</v>
      </c>
      <c r="J73" s="3">
        <f t="shared" si="2"/>
        <v>0.11432992881460848</v>
      </c>
      <c r="K73" s="3">
        <f t="shared" si="3"/>
        <v>0.38109595171773442</v>
      </c>
      <c r="M73" s="9" t="s">
        <v>91</v>
      </c>
      <c r="N73" s="3">
        <v>6.9000000000000006E-2</v>
      </c>
      <c r="O73" s="3">
        <v>6.3E-2</v>
      </c>
      <c r="P73" s="3">
        <v>6.9000000000000006E-2</v>
      </c>
      <c r="Q73" s="3">
        <f t="shared" si="4"/>
        <v>6.7000000000000004E-2</v>
      </c>
      <c r="R73" s="3">
        <v>0.3</v>
      </c>
      <c r="S73" s="4">
        <v>3</v>
      </c>
      <c r="T73" s="5">
        <f t="shared" si="5"/>
        <v>3.8257294581168279E-4</v>
      </c>
      <c r="U73" s="3">
        <f t="shared" si="6"/>
        <v>2.2908467995203566E-3</v>
      </c>
      <c r="V73" s="3">
        <f t="shared" si="7"/>
        <v>7.6360796368412044E-3</v>
      </c>
      <c r="X73" s="9" t="s">
        <v>91</v>
      </c>
      <c r="Y73" s="3">
        <v>0.38100000000000001</v>
      </c>
      <c r="Z73" s="3">
        <v>0.371</v>
      </c>
      <c r="AA73" s="3">
        <v>0.373</v>
      </c>
      <c r="AB73" s="3">
        <f t="shared" si="10"/>
        <v>0.375</v>
      </c>
      <c r="AC73" s="9">
        <v>0.57599999999999996</v>
      </c>
      <c r="AD73" s="6">
        <f t="shared" si="9"/>
        <v>34.895833333333329</v>
      </c>
    </row>
    <row r="74" spans="1:30" ht="15.75" customHeight="1" x14ac:dyDescent="0.25">
      <c r="A74" s="9">
        <v>71</v>
      </c>
      <c r="B74" s="9" t="s">
        <v>92</v>
      </c>
      <c r="C74" s="3">
        <v>0.64500000000000002</v>
      </c>
      <c r="D74" s="3">
        <v>0.64200000000000002</v>
      </c>
      <c r="E74" s="3">
        <v>0.623</v>
      </c>
      <c r="F74" s="3">
        <f t="shared" si="0"/>
        <v>0.6366666666666666</v>
      </c>
      <c r="G74" s="3">
        <v>0.3</v>
      </c>
      <c r="H74" s="4">
        <v>3</v>
      </c>
      <c r="I74" s="3">
        <f t="shared" si="1"/>
        <v>3.940988342102548E-3</v>
      </c>
      <c r="J74" s="3">
        <f t="shared" si="2"/>
        <v>0.11822965026307644</v>
      </c>
      <c r="K74" s="3">
        <f t="shared" si="3"/>
        <v>0.39409489322191271</v>
      </c>
      <c r="M74" s="9" t="s">
        <v>92</v>
      </c>
      <c r="N74" s="3">
        <v>4.2000000000000003E-2</v>
      </c>
      <c r="O74" s="3">
        <v>0.45</v>
      </c>
      <c r="P74" s="3">
        <v>0.44</v>
      </c>
      <c r="Q74" s="3">
        <f t="shared" si="4"/>
        <v>0.31066666666666665</v>
      </c>
      <c r="R74" s="3">
        <v>0.3</v>
      </c>
      <c r="S74" s="4">
        <v>3</v>
      </c>
      <c r="T74" s="5">
        <f t="shared" si="5"/>
        <v>1.7739203258531756E-3</v>
      </c>
      <c r="U74" s="3">
        <f t="shared" si="6"/>
        <v>1.0622234911208816E-2</v>
      </c>
      <c r="V74" s="3">
        <f t="shared" si="7"/>
        <v>3.5407095629532349E-2</v>
      </c>
      <c r="X74" s="9" t="s">
        <v>92</v>
      </c>
      <c r="Y74" s="3">
        <v>0.32100000000000001</v>
      </c>
      <c r="Z74" s="3">
        <v>0.38800000000000001</v>
      </c>
      <c r="AA74" s="3">
        <v>0.28899999999999998</v>
      </c>
      <c r="AB74" s="3">
        <f t="shared" si="10"/>
        <v>0.33266666666666667</v>
      </c>
      <c r="AC74" s="9">
        <v>0.57599999999999996</v>
      </c>
      <c r="AD74" s="6">
        <f t="shared" si="9"/>
        <v>42.245370370370367</v>
      </c>
    </row>
    <row r="75" spans="1:30" ht="15.75" customHeight="1" x14ac:dyDescent="0.25">
      <c r="A75" s="9">
        <v>72</v>
      </c>
      <c r="B75" s="9" t="s">
        <v>93</v>
      </c>
      <c r="C75" s="3">
        <v>0.66</v>
      </c>
      <c r="D75" s="3">
        <v>0.67</v>
      </c>
      <c r="E75" s="3">
        <v>0.64700000000000002</v>
      </c>
      <c r="F75" s="3">
        <f t="shared" si="0"/>
        <v>0.65900000000000003</v>
      </c>
      <c r="G75" s="3">
        <v>0.3</v>
      </c>
      <c r="H75" s="4">
        <v>3</v>
      </c>
      <c r="I75" s="3">
        <f t="shared" si="1"/>
        <v>4.0792324357783964E-3</v>
      </c>
      <c r="J75" s="3">
        <f t="shared" si="2"/>
        <v>0.12237697307335189</v>
      </c>
      <c r="K75" s="3">
        <f t="shared" si="3"/>
        <v>0.40791916434540387</v>
      </c>
      <c r="M75" s="9" t="s">
        <v>93</v>
      </c>
      <c r="N75" s="3">
        <v>6.6000000000000003E-2</v>
      </c>
      <c r="O75" s="3">
        <v>7.3999999999999996E-2</v>
      </c>
      <c r="P75" s="3">
        <v>7.0999999999999994E-2</v>
      </c>
      <c r="Q75" s="3">
        <f t="shared" si="4"/>
        <v>7.0333333333333345E-2</v>
      </c>
      <c r="R75" s="3">
        <v>0.3</v>
      </c>
      <c r="S75" s="4">
        <v>3</v>
      </c>
      <c r="T75" s="5">
        <f t="shared" si="5"/>
        <v>4.0160642570281132E-4</v>
      </c>
      <c r="U75" s="3">
        <f t="shared" si="6"/>
        <v>2.4048192771084342E-3</v>
      </c>
      <c r="V75" s="3">
        <f t="shared" si="7"/>
        <v>8.0159840963855439E-3</v>
      </c>
      <c r="X75" s="9" t="s">
        <v>93</v>
      </c>
      <c r="Y75" s="3">
        <v>0.26</v>
      </c>
      <c r="Z75" s="3">
        <v>0.32200000000000001</v>
      </c>
      <c r="AA75" s="3">
        <v>0.23300000000000001</v>
      </c>
      <c r="AB75" s="3">
        <f t="shared" si="10"/>
        <v>0.27166666666666667</v>
      </c>
      <c r="AC75" s="9">
        <v>0.57599999999999996</v>
      </c>
      <c r="AD75" s="6">
        <f t="shared" si="9"/>
        <v>52.835648148148138</v>
      </c>
    </row>
    <row r="76" spans="1:30" ht="15.75" customHeight="1" x14ac:dyDescent="0.25">
      <c r="A76" s="9">
        <v>73</v>
      </c>
      <c r="B76" s="9" t="s">
        <v>94</v>
      </c>
      <c r="C76" s="3">
        <v>1.0169999999999999</v>
      </c>
      <c r="D76" s="3">
        <v>1.024</v>
      </c>
      <c r="E76" s="3">
        <v>1.0089999999999999</v>
      </c>
      <c r="F76" s="3">
        <f t="shared" si="0"/>
        <v>1.0166666666666666</v>
      </c>
      <c r="G76" s="3">
        <v>0.3</v>
      </c>
      <c r="H76" s="4">
        <v>3</v>
      </c>
      <c r="I76" s="3">
        <f t="shared" si="1"/>
        <v>6.2932012792737023E-3</v>
      </c>
      <c r="J76" s="3">
        <f t="shared" si="2"/>
        <v>0.18879603837821107</v>
      </c>
      <c r="K76" s="3">
        <f t="shared" si="3"/>
        <v>0.62931383472609093</v>
      </c>
      <c r="M76" s="9" t="s">
        <v>94</v>
      </c>
      <c r="N76" s="3">
        <v>7.9000000000000001E-2</v>
      </c>
      <c r="O76" s="3">
        <v>8.8999999999999996E-2</v>
      </c>
      <c r="P76" s="3">
        <v>9.1999999999999998E-2</v>
      </c>
      <c r="Q76" s="3">
        <f t="shared" si="4"/>
        <v>8.666666666666667E-2</v>
      </c>
      <c r="R76" s="3">
        <v>0.3</v>
      </c>
      <c r="S76" s="4">
        <v>3</v>
      </c>
      <c r="T76" s="5">
        <f t="shared" si="5"/>
        <v>4.9487047716934094E-4</v>
      </c>
      <c r="U76" s="3">
        <f t="shared" si="6"/>
        <v>2.9632844172900138E-3</v>
      </c>
      <c r="V76" s="3">
        <f t="shared" si="7"/>
        <v>9.8775159481528027E-3</v>
      </c>
      <c r="X76" s="9" t="s">
        <v>94</v>
      </c>
      <c r="Y76" s="3">
        <v>0.20899999999999999</v>
      </c>
      <c r="Z76" s="3">
        <v>0.217</v>
      </c>
      <c r="AA76" s="3">
        <v>0.22900000000000001</v>
      </c>
      <c r="AB76" s="3">
        <f t="shared" si="10"/>
        <v>0.21833333333333335</v>
      </c>
      <c r="AC76" s="9">
        <v>0.57599999999999996</v>
      </c>
      <c r="AD76" s="6">
        <f t="shared" si="9"/>
        <v>62.094907407407398</v>
      </c>
    </row>
    <row r="77" spans="1:30" ht="15.75" customHeight="1" x14ac:dyDescent="0.25">
      <c r="A77" s="9">
        <v>74</v>
      </c>
      <c r="B77" s="9" t="s">
        <v>95</v>
      </c>
      <c r="C77" s="3">
        <v>0.89200000000000002</v>
      </c>
      <c r="D77" s="3">
        <v>0.90700000000000003</v>
      </c>
      <c r="E77" s="3">
        <v>0.90400000000000003</v>
      </c>
      <c r="F77" s="3">
        <f t="shared" si="0"/>
        <v>0.90099999999999991</v>
      </c>
      <c r="G77" s="3">
        <v>0.3</v>
      </c>
      <c r="H77" s="4">
        <v>3</v>
      </c>
      <c r="I77" s="3">
        <f t="shared" si="1"/>
        <v>5.5772206747137102E-3</v>
      </c>
      <c r="J77" s="3">
        <f t="shared" si="2"/>
        <v>0.16731662024141131</v>
      </c>
      <c r="K77" s="3">
        <f t="shared" si="3"/>
        <v>0.55771649025069625</v>
      </c>
      <c r="M77" s="9" t="s">
        <v>95</v>
      </c>
      <c r="N77" s="3">
        <v>0.08</v>
      </c>
      <c r="O77" s="3">
        <v>8.5000000000000006E-2</v>
      </c>
      <c r="P77" s="3">
        <v>9.6000000000000002E-2</v>
      </c>
      <c r="Q77" s="3">
        <f t="shared" si="4"/>
        <v>8.7000000000000008E-2</v>
      </c>
      <c r="R77" s="3">
        <v>0.3</v>
      </c>
      <c r="S77" s="4">
        <v>3</v>
      </c>
      <c r="T77" s="5">
        <f t="shared" si="5"/>
        <v>4.9677382515845377E-4</v>
      </c>
      <c r="U77" s="3">
        <f t="shared" si="6"/>
        <v>2.9746816650488214E-3</v>
      </c>
      <c r="V77" s="3">
        <f t="shared" si="7"/>
        <v>9.9155063941072357E-3</v>
      </c>
      <c r="X77" s="9" t="s">
        <v>95</v>
      </c>
      <c r="Y77" s="3">
        <v>0.22500000000000001</v>
      </c>
      <c r="Z77" s="3">
        <v>0.215</v>
      </c>
      <c r="AA77" s="3">
        <v>0.20899999999999999</v>
      </c>
      <c r="AB77" s="3">
        <f t="shared" si="10"/>
        <v>0.21633333333333335</v>
      </c>
      <c r="AC77" s="9">
        <v>0.57599999999999996</v>
      </c>
      <c r="AD77" s="6">
        <f t="shared" si="9"/>
        <v>62.442129629629619</v>
      </c>
    </row>
    <row r="78" spans="1:30" ht="15.75" customHeight="1" x14ac:dyDescent="0.25">
      <c r="A78" s="9">
        <v>75</v>
      </c>
      <c r="B78" s="9" t="s">
        <v>96</v>
      </c>
      <c r="C78" s="3">
        <v>0.86299999999999999</v>
      </c>
      <c r="D78" s="3">
        <v>0.84299999999999997</v>
      </c>
      <c r="E78" s="3">
        <v>0.84399999999999997</v>
      </c>
      <c r="F78" s="3">
        <f t="shared" si="0"/>
        <v>0.85</v>
      </c>
      <c r="G78" s="3">
        <v>0.3</v>
      </c>
      <c r="H78" s="4">
        <v>3</v>
      </c>
      <c r="I78" s="3">
        <f t="shared" si="1"/>
        <v>5.2615289384091608E-3</v>
      </c>
      <c r="J78" s="3">
        <f t="shared" si="2"/>
        <v>0.15784586815227483</v>
      </c>
      <c r="K78" s="3">
        <f t="shared" si="3"/>
        <v>0.5261476323119777</v>
      </c>
      <c r="M78" s="9" t="s">
        <v>96</v>
      </c>
      <c r="N78" s="3">
        <v>0.08</v>
      </c>
      <c r="O78" s="3">
        <v>8.5000000000000006E-2</v>
      </c>
      <c r="P78" s="3">
        <v>8.6999999999999994E-2</v>
      </c>
      <c r="Q78" s="3">
        <f t="shared" si="4"/>
        <v>8.4000000000000005E-2</v>
      </c>
      <c r="R78" s="3">
        <v>0.3</v>
      </c>
      <c r="S78" s="4">
        <v>3</v>
      </c>
      <c r="T78" s="5">
        <f t="shared" si="5"/>
        <v>4.7964369325643812E-4</v>
      </c>
      <c r="U78" s="3">
        <f t="shared" si="6"/>
        <v>2.8721064352195515E-3</v>
      </c>
      <c r="V78" s="3">
        <f t="shared" si="7"/>
        <v>9.57359238051733E-3</v>
      </c>
      <c r="X78" s="9" t="s">
        <v>96</v>
      </c>
      <c r="Y78" s="3">
        <v>0.29699999999999999</v>
      </c>
      <c r="Z78" s="3">
        <v>0.24399999999999999</v>
      </c>
      <c r="AA78" s="3">
        <v>0.24399999999999999</v>
      </c>
      <c r="AB78" s="3">
        <f t="shared" si="10"/>
        <v>0.26166666666666666</v>
      </c>
      <c r="AC78" s="9">
        <v>0.57599999999999996</v>
      </c>
      <c r="AD78" s="6">
        <f t="shared" si="9"/>
        <v>54.571759259259252</v>
      </c>
    </row>
    <row r="79" spans="1:30" ht="15.75" customHeight="1" x14ac:dyDescent="0.25">
      <c r="A79" s="9">
        <v>76</v>
      </c>
      <c r="B79" s="9" t="s">
        <v>97</v>
      </c>
      <c r="C79" s="3">
        <v>0.78200000000000003</v>
      </c>
      <c r="D79" s="3">
        <v>0.79100000000000004</v>
      </c>
      <c r="E79" s="3">
        <v>0.79200000000000004</v>
      </c>
      <c r="F79" s="3">
        <f t="shared" si="0"/>
        <v>0.78833333333333344</v>
      </c>
      <c r="G79" s="3">
        <v>0.3</v>
      </c>
      <c r="H79" s="4">
        <v>3</v>
      </c>
      <c r="I79" s="3">
        <f t="shared" si="1"/>
        <v>4.879810172289281E-3</v>
      </c>
      <c r="J79" s="3">
        <f t="shared" si="2"/>
        <v>0.14639430516867843</v>
      </c>
      <c r="K79" s="3">
        <f t="shared" si="3"/>
        <v>0.48797613741875584</v>
      </c>
      <c r="M79" s="9" t="s">
        <v>97</v>
      </c>
      <c r="N79" s="3">
        <v>7.0999999999999994E-2</v>
      </c>
      <c r="O79" s="3">
        <v>7.5999999999999998E-2</v>
      </c>
      <c r="P79" s="3">
        <v>6.9000000000000006E-2</v>
      </c>
      <c r="Q79" s="3">
        <f t="shared" si="4"/>
        <v>7.1999999999999995E-2</v>
      </c>
      <c r="R79" s="3">
        <v>0.3</v>
      </c>
      <c r="S79" s="4">
        <v>3</v>
      </c>
      <c r="T79" s="5">
        <f t="shared" si="5"/>
        <v>4.111231656483755E-4</v>
      </c>
      <c r="U79" s="3">
        <f t="shared" si="6"/>
        <v>2.4618055159024727E-3</v>
      </c>
      <c r="V79" s="3">
        <f t="shared" si="7"/>
        <v>8.2059363261577124E-3</v>
      </c>
      <c r="X79" s="9" t="s">
        <v>97</v>
      </c>
      <c r="Y79" s="3">
        <v>0.28699999999999998</v>
      </c>
      <c r="Z79" s="3">
        <v>0.26900000000000002</v>
      </c>
      <c r="AA79" s="3">
        <v>0.25700000000000001</v>
      </c>
      <c r="AB79" s="3">
        <f t="shared" si="10"/>
        <v>0.27100000000000002</v>
      </c>
      <c r="AC79" s="9">
        <v>0.57599999999999996</v>
      </c>
      <c r="AD79" s="6">
        <f t="shared" si="9"/>
        <v>52.951388888888886</v>
      </c>
    </row>
    <row r="80" spans="1:30" ht="15.75" customHeight="1" x14ac:dyDescent="0.25">
      <c r="A80" s="9">
        <v>77</v>
      </c>
      <c r="B80" s="9" t="s">
        <v>98</v>
      </c>
      <c r="C80" s="3">
        <v>0.94199999999999995</v>
      </c>
      <c r="D80" s="3">
        <v>0.96</v>
      </c>
      <c r="E80" s="3">
        <v>0.93400000000000005</v>
      </c>
      <c r="F80" s="3">
        <f t="shared" si="0"/>
        <v>0.94533333333333325</v>
      </c>
      <c r="G80" s="3">
        <v>0.3</v>
      </c>
      <c r="H80" s="4">
        <v>3</v>
      </c>
      <c r="I80" s="3">
        <f t="shared" si="1"/>
        <v>5.8516455173836784E-3</v>
      </c>
      <c r="J80" s="3">
        <f t="shared" si="2"/>
        <v>0.17554936552151035</v>
      </c>
      <c r="K80" s="3">
        <f t="shared" si="3"/>
        <v>0.58515870009285043</v>
      </c>
      <c r="M80" s="9" t="s">
        <v>98</v>
      </c>
      <c r="N80" s="3">
        <v>8.7999999999999995E-2</v>
      </c>
      <c r="O80" s="3">
        <v>0.1</v>
      </c>
      <c r="P80" s="3">
        <v>0.10299999999999999</v>
      </c>
      <c r="Q80" s="3">
        <f t="shared" si="4"/>
        <v>9.6999999999999989E-2</v>
      </c>
      <c r="R80" s="3">
        <v>0.3</v>
      </c>
      <c r="S80" s="4">
        <v>3</v>
      </c>
      <c r="T80" s="5">
        <f t="shared" si="5"/>
        <v>5.5387426483183917E-4</v>
      </c>
      <c r="U80" s="3">
        <f t="shared" si="6"/>
        <v>3.3165990978130532E-3</v>
      </c>
      <c r="V80" s="3">
        <f t="shared" si="7"/>
        <v>1.105521977274025E-2</v>
      </c>
      <c r="X80" s="9" t="s">
        <v>98</v>
      </c>
      <c r="Y80" s="3">
        <v>0.28499999999999998</v>
      </c>
      <c r="Z80" s="3">
        <v>0.26200000000000001</v>
      </c>
      <c r="AA80" s="3">
        <v>0.28199999999999997</v>
      </c>
      <c r="AB80" s="3">
        <f t="shared" si="10"/>
        <v>0.27633333333333332</v>
      </c>
      <c r="AC80" s="9">
        <v>0.57599999999999996</v>
      </c>
      <c r="AD80" s="6">
        <f t="shared" si="9"/>
        <v>52.025462962962962</v>
      </c>
    </row>
    <row r="81" spans="1:30" ht="15.75" customHeight="1" x14ac:dyDescent="0.25">
      <c r="A81" s="9">
        <v>78</v>
      </c>
      <c r="B81" s="9" t="s">
        <v>99</v>
      </c>
      <c r="C81" s="3">
        <v>0.95599999999999996</v>
      </c>
      <c r="D81" s="3">
        <v>0.96299999999999997</v>
      </c>
      <c r="E81" s="3">
        <v>0.98099999999999998</v>
      </c>
      <c r="F81" s="3">
        <f t="shared" si="0"/>
        <v>0.96666666666666667</v>
      </c>
      <c r="G81" s="3">
        <v>0.3</v>
      </c>
      <c r="H81" s="4">
        <v>3</v>
      </c>
      <c r="I81" s="3">
        <f t="shared" si="1"/>
        <v>5.9836995770143403E-3</v>
      </c>
      <c r="J81" s="3">
        <f t="shared" si="2"/>
        <v>0.17951098731043022</v>
      </c>
      <c r="K81" s="3">
        <f t="shared" si="3"/>
        <v>0.59836397400185704</v>
      </c>
      <c r="M81" s="9" t="s">
        <v>99</v>
      </c>
      <c r="N81" s="3">
        <v>4.1000000000000002E-2</v>
      </c>
      <c r="O81" s="3">
        <v>4.4999999999999998E-2</v>
      </c>
      <c r="P81" s="3">
        <v>4.8000000000000001E-2</v>
      </c>
      <c r="Q81" s="3">
        <f t="shared" si="4"/>
        <v>4.4666666666666667E-2</v>
      </c>
      <c r="R81" s="3">
        <v>0.3</v>
      </c>
      <c r="S81" s="4">
        <v>3</v>
      </c>
      <c r="T81" s="5">
        <f t="shared" si="5"/>
        <v>2.5504863054112183E-4</v>
      </c>
      <c r="U81" s="3">
        <f t="shared" si="6"/>
        <v>1.5272311996802376E-3</v>
      </c>
      <c r="V81" s="3">
        <f t="shared" si="7"/>
        <v>5.090719757894136E-3</v>
      </c>
      <c r="X81" s="9" t="s">
        <v>99</v>
      </c>
      <c r="Y81" s="3">
        <v>0.222</v>
      </c>
      <c r="Z81" s="3">
        <v>0.216</v>
      </c>
      <c r="AA81" s="3">
        <v>0.217</v>
      </c>
      <c r="AB81" s="3">
        <f t="shared" si="10"/>
        <v>0.21833333333333335</v>
      </c>
      <c r="AC81" s="9">
        <v>0.57599999999999996</v>
      </c>
      <c r="AD81" s="6">
        <f t="shared" si="9"/>
        <v>62.094907407407398</v>
      </c>
    </row>
    <row r="82" spans="1:30" ht="15.75" customHeight="1" x14ac:dyDescent="0.25">
      <c r="A82" s="9">
        <v>79</v>
      </c>
      <c r="B82" s="9" t="s">
        <v>100</v>
      </c>
      <c r="C82" s="3">
        <v>0.998</v>
      </c>
      <c r="D82" s="3">
        <v>0.98099999999999998</v>
      </c>
      <c r="E82" s="3">
        <v>0.97799999999999998</v>
      </c>
      <c r="F82" s="3">
        <f t="shared" si="0"/>
        <v>0.98566666666666658</v>
      </c>
      <c r="G82" s="3">
        <v>0.3</v>
      </c>
      <c r="H82" s="4">
        <v>3</v>
      </c>
      <c r="I82" s="3">
        <f t="shared" si="1"/>
        <v>6.1013102238728972E-3</v>
      </c>
      <c r="J82" s="3">
        <f t="shared" si="2"/>
        <v>0.18303930671618693</v>
      </c>
      <c r="K82" s="3">
        <f t="shared" si="3"/>
        <v>0.61012492107706584</v>
      </c>
      <c r="M82" s="9" t="s">
        <v>100</v>
      </c>
      <c r="N82" s="3">
        <v>5.5E-2</v>
      </c>
      <c r="O82" s="3">
        <v>8.5999999999999993E-2</v>
      </c>
      <c r="P82" s="3">
        <v>5.5E-2</v>
      </c>
      <c r="Q82" s="3">
        <f t="shared" si="4"/>
        <v>6.5333333333333327E-2</v>
      </c>
      <c r="R82" s="3">
        <v>0.3</v>
      </c>
      <c r="S82" s="4">
        <v>3</v>
      </c>
      <c r="T82" s="5">
        <f t="shared" si="5"/>
        <v>3.7305620586611845E-4</v>
      </c>
      <c r="U82" s="3">
        <f t="shared" si="6"/>
        <v>2.2338605607263176E-3</v>
      </c>
      <c r="V82" s="3">
        <f t="shared" si="7"/>
        <v>7.4461274070690342E-3</v>
      </c>
      <c r="X82" s="9" t="s">
        <v>100</v>
      </c>
      <c r="Y82" s="3">
        <v>0.22700000000000001</v>
      </c>
      <c r="Z82" s="3">
        <v>0.221</v>
      </c>
      <c r="AA82" s="3">
        <v>0.19900000000000001</v>
      </c>
      <c r="AB82" s="3">
        <f t="shared" si="10"/>
        <v>0.21566666666666667</v>
      </c>
      <c r="AC82" s="9">
        <v>0.57599999999999996</v>
      </c>
      <c r="AD82" s="6">
        <f t="shared" si="9"/>
        <v>62.55787037037036</v>
      </c>
    </row>
    <row r="83" spans="1:30" ht="15.75" customHeight="1" x14ac:dyDescent="0.25">
      <c r="A83" s="9">
        <v>80</v>
      </c>
      <c r="B83" s="9" t="s">
        <v>101</v>
      </c>
      <c r="C83" s="3">
        <v>0.95299999999999996</v>
      </c>
      <c r="D83" s="3">
        <v>0.93799999999999994</v>
      </c>
      <c r="E83" s="3">
        <v>0.92400000000000004</v>
      </c>
      <c r="F83" s="3">
        <f t="shared" si="0"/>
        <v>0.93833333333333335</v>
      </c>
      <c r="G83" s="3">
        <v>0.3</v>
      </c>
      <c r="H83" s="4">
        <v>3</v>
      </c>
      <c r="I83" s="3">
        <f t="shared" si="1"/>
        <v>5.8083152790673678E-3</v>
      </c>
      <c r="J83" s="3">
        <f t="shared" si="2"/>
        <v>0.17424945837202105</v>
      </c>
      <c r="K83" s="3">
        <f t="shared" si="3"/>
        <v>0.58082571959145779</v>
      </c>
      <c r="M83" s="9" t="s">
        <v>101</v>
      </c>
      <c r="N83" s="3">
        <v>0.05</v>
      </c>
      <c r="O83" s="3">
        <v>5.6000000000000001E-2</v>
      </c>
      <c r="P83" s="3">
        <v>5.3999999999999999E-2</v>
      </c>
      <c r="Q83" s="3">
        <f t="shared" si="4"/>
        <v>5.3333333333333337E-2</v>
      </c>
      <c r="R83" s="3">
        <v>0.3</v>
      </c>
      <c r="S83" s="4">
        <v>3</v>
      </c>
      <c r="T83" s="5">
        <f t="shared" si="5"/>
        <v>3.0453567825805593E-4</v>
      </c>
      <c r="U83" s="3">
        <f t="shared" si="6"/>
        <v>1.8235596414092391E-3</v>
      </c>
      <c r="V83" s="3">
        <f t="shared" si="7"/>
        <v>6.0784713527094166E-3</v>
      </c>
      <c r="X83" s="9" t="s">
        <v>101</v>
      </c>
      <c r="Y83" s="3">
        <v>0.23100000000000001</v>
      </c>
      <c r="Z83" s="3">
        <v>0.22</v>
      </c>
      <c r="AA83" s="3">
        <v>0.19700000000000001</v>
      </c>
      <c r="AB83" s="3">
        <f t="shared" si="10"/>
        <v>0.216</v>
      </c>
      <c r="AC83" s="9">
        <v>0.57599999999999996</v>
      </c>
      <c r="AD83" s="6">
        <f t="shared" si="9"/>
        <v>62.5</v>
      </c>
    </row>
    <row r="84" spans="1:30" ht="15.75" customHeight="1" x14ac:dyDescent="0.25">
      <c r="A84" s="9">
        <v>81</v>
      </c>
      <c r="B84" s="9" t="s">
        <v>102</v>
      </c>
      <c r="C84" s="3">
        <v>1.0669999999999999</v>
      </c>
      <c r="D84" s="3">
        <v>1.016</v>
      </c>
      <c r="E84" s="3">
        <v>1.044</v>
      </c>
      <c r="F84" s="3">
        <f t="shared" si="0"/>
        <v>1.0423333333333333</v>
      </c>
      <c r="G84" s="3">
        <v>0.3</v>
      </c>
      <c r="H84" s="4">
        <v>3</v>
      </c>
      <c r="I84" s="3">
        <f t="shared" si="1"/>
        <v>6.4520788197668412E-3</v>
      </c>
      <c r="J84" s="3">
        <f t="shared" si="2"/>
        <v>0.19356236459300524</v>
      </c>
      <c r="K84" s="3">
        <f t="shared" si="3"/>
        <v>0.64520142989786433</v>
      </c>
      <c r="M84" s="9" t="s">
        <v>102</v>
      </c>
      <c r="N84" s="3">
        <v>7.9000000000000001E-2</v>
      </c>
      <c r="O84" s="3">
        <v>8.6999999999999994E-2</v>
      </c>
      <c r="P84" s="3">
        <v>6.6000000000000003E-2</v>
      </c>
      <c r="Q84" s="3">
        <f t="shared" si="4"/>
        <v>7.7333333333333323E-2</v>
      </c>
      <c r="R84" s="3">
        <v>0.3</v>
      </c>
      <c r="S84" s="4">
        <v>3</v>
      </c>
      <c r="T84" s="5">
        <f t="shared" si="5"/>
        <v>4.4157673347418102E-4</v>
      </c>
      <c r="U84" s="3">
        <f t="shared" si="6"/>
        <v>2.644161480043396E-3</v>
      </c>
      <c r="V84" s="3">
        <f t="shared" si="7"/>
        <v>8.8137834614286509E-3</v>
      </c>
      <c r="X84" s="9" t="s">
        <v>102</v>
      </c>
      <c r="Y84" s="3">
        <v>0.20599999999999999</v>
      </c>
      <c r="Z84" s="3">
        <v>0.19600000000000001</v>
      </c>
      <c r="AA84" s="3">
        <v>0.20399999999999999</v>
      </c>
      <c r="AB84" s="3">
        <f t="shared" si="10"/>
        <v>0.20199999999999999</v>
      </c>
      <c r="AC84" s="9">
        <v>0.59699999999999998</v>
      </c>
      <c r="AD84" s="6">
        <f t="shared" si="9"/>
        <v>66.164154103852596</v>
      </c>
    </row>
    <row r="85" spans="1:30" ht="15.75" customHeight="1" x14ac:dyDescent="0.25">
      <c r="A85" s="9">
        <v>82</v>
      </c>
      <c r="B85" s="9" t="s">
        <v>103</v>
      </c>
      <c r="C85" s="3">
        <v>0.69699999999999995</v>
      </c>
      <c r="D85" s="3">
        <v>0.70099999999999996</v>
      </c>
      <c r="E85" s="3">
        <v>0.70899999999999996</v>
      </c>
      <c r="F85" s="3">
        <f t="shared" si="0"/>
        <v>0.70233333333333325</v>
      </c>
      <c r="G85" s="3">
        <v>0.3</v>
      </c>
      <c r="H85" s="4">
        <v>3</v>
      </c>
      <c r="I85" s="3">
        <f t="shared" si="1"/>
        <v>4.3474672444031763E-3</v>
      </c>
      <c r="J85" s="3">
        <f t="shared" si="2"/>
        <v>0.1304240173320953</v>
      </c>
      <c r="K85" s="3">
        <f t="shared" si="3"/>
        <v>0.43474237697307327</v>
      </c>
      <c r="M85" s="9" t="s">
        <v>103</v>
      </c>
      <c r="N85" s="3">
        <v>6.3E-2</v>
      </c>
      <c r="O85" s="3">
        <v>6.7000000000000004E-2</v>
      </c>
      <c r="P85" s="3">
        <v>6.4000000000000001E-2</v>
      </c>
      <c r="Q85" s="3">
        <f t="shared" si="4"/>
        <v>6.4666666666666664E-2</v>
      </c>
      <c r="R85" s="3">
        <v>0.3</v>
      </c>
      <c r="S85" s="4">
        <v>3</v>
      </c>
      <c r="T85" s="5">
        <f t="shared" si="5"/>
        <v>3.692495098878928E-4</v>
      </c>
      <c r="U85" s="3">
        <f t="shared" si="6"/>
        <v>2.2110660652087024E-3</v>
      </c>
      <c r="V85" s="3">
        <f t="shared" si="7"/>
        <v>7.3701465151601673E-3</v>
      </c>
      <c r="X85" s="9" t="s">
        <v>103</v>
      </c>
      <c r="Y85" s="3">
        <v>0.26800000000000002</v>
      </c>
      <c r="Z85" s="3">
        <v>0.26300000000000001</v>
      </c>
      <c r="AA85" s="3">
        <v>0.254</v>
      </c>
      <c r="AB85" s="3">
        <f t="shared" si="10"/>
        <v>0.26166666666666666</v>
      </c>
      <c r="AC85" s="9">
        <v>0.59699999999999998</v>
      </c>
      <c r="AD85" s="6">
        <f t="shared" si="9"/>
        <v>56.169737576772746</v>
      </c>
    </row>
    <row r="86" spans="1:30" ht="15.75" customHeight="1" x14ac:dyDescent="0.25">
      <c r="A86" s="9">
        <v>83</v>
      </c>
      <c r="B86" s="9" t="s">
        <v>104</v>
      </c>
      <c r="C86" s="3">
        <v>0.73</v>
      </c>
      <c r="D86" s="3">
        <v>0.73299999999999998</v>
      </c>
      <c r="E86" s="3">
        <v>0.72</v>
      </c>
      <c r="F86" s="3">
        <f t="shared" si="0"/>
        <v>0.72766666666666657</v>
      </c>
      <c r="G86" s="3">
        <v>0.3</v>
      </c>
      <c r="H86" s="4">
        <v>3</v>
      </c>
      <c r="I86" s="3">
        <f t="shared" si="1"/>
        <v>4.5042814402145867E-3</v>
      </c>
      <c r="J86" s="3">
        <f t="shared" si="2"/>
        <v>0.1351284432064376</v>
      </c>
      <c r="K86" s="3">
        <f t="shared" si="3"/>
        <v>0.45042363974001848</v>
      </c>
      <c r="M86" s="9" t="s">
        <v>104</v>
      </c>
      <c r="N86" s="3">
        <v>0.05</v>
      </c>
      <c r="O86" s="3">
        <v>5.5E-2</v>
      </c>
      <c r="P86" s="3">
        <v>5.5E-2</v>
      </c>
      <c r="Q86" s="3">
        <f t="shared" si="4"/>
        <v>5.3333333333333337E-2</v>
      </c>
      <c r="R86" s="3">
        <v>0.3</v>
      </c>
      <c r="S86" s="4">
        <v>3</v>
      </c>
      <c r="T86" s="5">
        <f t="shared" si="5"/>
        <v>3.0453567825805593E-4</v>
      </c>
      <c r="U86" s="3">
        <f t="shared" si="6"/>
        <v>1.8235596414092391E-3</v>
      </c>
      <c r="V86" s="3">
        <f t="shared" si="7"/>
        <v>6.0784713527094166E-3</v>
      </c>
      <c r="X86" s="9" t="s">
        <v>104</v>
      </c>
      <c r="Y86" s="3">
        <v>0.20699999999999999</v>
      </c>
      <c r="Z86" s="3">
        <v>0.19400000000000001</v>
      </c>
      <c r="AA86" s="3">
        <v>0.19500000000000001</v>
      </c>
      <c r="AB86" s="3">
        <f t="shared" si="10"/>
        <v>0.19866666666666669</v>
      </c>
      <c r="AC86" s="9">
        <v>0.59699999999999998</v>
      </c>
      <c r="AD86" s="6">
        <f t="shared" si="9"/>
        <v>66.722501395868221</v>
      </c>
    </row>
    <row r="87" spans="1:30" ht="15.75" customHeight="1" x14ac:dyDescent="0.25">
      <c r="A87" s="9">
        <v>84</v>
      </c>
      <c r="B87" s="9" t="s">
        <v>105</v>
      </c>
      <c r="C87" s="3">
        <v>0.84399999999999997</v>
      </c>
      <c r="D87" s="3">
        <v>0.85199999999999998</v>
      </c>
      <c r="E87" s="3">
        <v>0.84699999999999998</v>
      </c>
      <c r="F87" s="3">
        <f t="shared" si="0"/>
        <v>0.84766666666666668</v>
      </c>
      <c r="G87" s="3">
        <v>0.3</v>
      </c>
      <c r="H87" s="4">
        <v>3</v>
      </c>
      <c r="I87" s="3">
        <f t="shared" si="1"/>
        <v>5.2470855256370576E-3</v>
      </c>
      <c r="J87" s="3">
        <f t="shared" si="2"/>
        <v>0.15741256576911172</v>
      </c>
      <c r="K87" s="3">
        <f t="shared" si="3"/>
        <v>0.52470330547818012</v>
      </c>
      <c r="M87" s="9" t="s">
        <v>105</v>
      </c>
      <c r="N87" s="3">
        <v>0.105</v>
      </c>
      <c r="O87" s="3">
        <v>0.112</v>
      </c>
      <c r="P87" s="3">
        <v>0.11</v>
      </c>
      <c r="Q87" s="3">
        <f t="shared" si="4"/>
        <v>0.109</v>
      </c>
      <c r="R87" s="3">
        <v>0.3</v>
      </c>
      <c r="S87" s="4">
        <v>3</v>
      </c>
      <c r="T87" s="5">
        <f t="shared" si="5"/>
        <v>6.2239479243990175E-4</v>
      </c>
      <c r="U87" s="3">
        <f t="shared" si="6"/>
        <v>3.726900017130132E-3</v>
      </c>
      <c r="V87" s="3">
        <f t="shared" si="7"/>
        <v>1.2422875827099869E-2</v>
      </c>
      <c r="X87" s="9" t="s">
        <v>105</v>
      </c>
      <c r="Y87" s="3">
        <v>0.222</v>
      </c>
      <c r="Z87" s="3">
        <v>0.214</v>
      </c>
      <c r="AA87" s="3">
        <v>0.20300000000000001</v>
      </c>
      <c r="AB87" s="3">
        <f t="shared" si="10"/>
        <v>0.21299999999999999</v>
      </c>
      <c r="AC87" s="9">
        <v>0.59699999999999998</v>
      </c>
      <c r="AD87" s="6">
        <f t="shared" si="9"/>
        <v>64.321608040200999</v>
      </c>
    </row>
    <row r="88" spans="1:30" ht="15.75" customHeight="1" x14ac:dyDescent="0.25">
      <c r="A88" s="9">
        <v>85</v>
      </c>
      <c r="B88" s="9" t="s">
        <v>106</v>
      </c>
      <c r="C88" s="3">
        <v>0.66900000000000004</v>
      </c>
      <c r="D88" s="3">
        <v>0.65200000000000002</v>
      </c>
      <c r="E88" s="3">
        <v>0.64</v>
      </c>
      <c r="F88" s="3">
        <f t="shared" si="0"/>
        <v>0.65366666666666673</v>
      </c>
      <c r="G88" s="3">
        <v>0.3</v>
      </c>
      <c r="H88" s="4">
        <v>3</v>
      </c>
      <c r="I88" s="3">
        <f t="shared" si="1"/>
        <v>4.046218920870732E-3</v>
      </c>
      <c r="J88" s="3">
        <f t="shared" si="2"/>
        <v>0.12138656762612196</v>
      </c>
      <c r="K88" s="3">
        <f t="shared" si="3"/>
        <v>0.4046178458681523</v>
      </c>
      <c r="M88" s="9" t="s">
        <v>106</v>
      </c>
      <c r="N88" s="3">
        <v>4.9000000000000002E-2</v>
      </c>
      <c r="O88" s="3">
        <v>5.2999999999999999E-2</v>
      </c>
      <c r="P88" s="3">
        <v>5.6000000000000001E-2</v>
      </c>
      <c r="Q88" s="3">
        <f t="shared" si="4"/>
        <v>5.2666666666666667E-2</v>
      </c>
      <c r="R88" s="3">
        <v>0.3</v>
      </c>
      <c r="S88" s="4">
        <v>3</v>
      </c>
      <c r="T88" s="5">
        <f t="shared" si="5"/>
        <v>3.0072898227983023E-4</v>
      </c>
      <c r="U88" s="3">
        <f t="shared" si="6"/>
        <v>1.8007651458916236E-3</v>
      </c>
      <c r="V88" s="3">
        <f t="shared" si="7"/>
        <v>6.0024904608005488E-3</v>
      </c>
      <c r="X88" s="9" t="s">
        <v>106</v>
      </c>
      <c r="Y88" s="3">
        <v>0.251</v>
      </c>
      <c r="Z88" s="3">
        <v>0.24399999999999999</v>
      </c>
      <c r="AA88" s="3">
        <v>0.25700000000000001</v>
      </c>
      <c r="AB88" s="3">
        <f t="shared" si="10"/>
        <v>0.25066666666666665</v>
      </c>
      <c r="AC88" s="9">
        <v>0.59699999999999998</v>
      </c>
      <c r="AD88" s="6">
        <f t="shared" si="9"/>
        <v>58.012283640424343</v>
      </c>
    </row>
    <row r="89" spans="1:30" ht="15.75" customHeight="1" x14ac:dyDescent="0.25">
      <c r="A89" s="9">
        <v>86</v>
      </c>
      <c r="B89" s="9" t="s">
        <v>107</v>
      </c>
      <c r="C89" s="3">
        <v>0.79600000000000004</v>
      </c>
      <c r="D89" s="3">
        <v>0.82799999999999996</v>
      </c>
      <c r="E89" s="3">
        <v>0.78800000000000003</v>
      </c>
      <c r="F89" s="3">
        <f t="shared" si="0"/>
        <v>0.80399999999999994</v>
      </c>
      <c r="G89" s="3">
        <v>0.3</v>
      </c>
      <c r="H89" s="4">
        <v>3</v>
      </c>
      <c r="I89" s="3">
        <f t="shared" si="1"/>
        <v>4.9767873723305473E-3</v>
      </c>
      <c r="J89" s="3">
        <f t="shared" si="2"/>
        <v>0.14930362116991641</v>
      </c>
      <c r="K89" s="3">
        <f t="shared" si="3"/>
        <v>0.49767376044568234</v>
      </c>
      <c r="M89" s="9" t="s">
        <v>107</v>
      </c>
      <c r="N89" s="3">
        <v>5.8000000000000003E-2</v>
      </c>
      <c r="O89" s="3">
        <v>6.0999999999999999E-2</v>
      </c>
      <c r="P89" s="3">
        <v>0.06</v>
      </c>
      <c r="Q89" s="3">
        <f t="shared" si="4"/>
        <v>5.9666666666666666E-2</v>
      </c>
      <c r="R89" s="3">
        <v>0.3</v>
      </c>
      <c r="S89" s="4">
        <v>3</v>
      </c>
      <c r="T89" s="5">
        <f t="shared" si="5"/>
        <v>3.4069929005120004E-4</v>
      </c>
      <c r="U89" s="3">
        <f t="shared" si="6"/>
        <v>2.0401073488265859E-3</v>
      </c>
      <c r="V89" s="3">
        <f t="shared" si="7"/>
        <v>6.8002898258436584E-3</v>
      </c>
      <c r="X89" s="9" t="s">
        <v>107</v>
      </c>
      <c r="Y89" s="3">
        <v>0.246</v>
      </c>
      <c r="Z89" s="3">
        <v>0.23799999999999999</v>
      </c>
      <c r="AA89" s="3">
        <v>0.23499999999999999</v>
      </c>
      <c r="AB89" s="3">
        <f t="shared" si="10"/>
        <v>0.23966666666666667</v>
      </c>
      <c r="AC89" s="9">
        <v>0.59699999999999998</v>
      </c>
      <c r="AD89" s="6">
        <f t="shared" si="9"/>
        <v>59.854829704075932</v>
      </c>
    </row>
    <row r="90" spans="1:30" ht="15.75" customHeight="1" x14ac:dyDescent="0.25">
      <c r="A90" s="9">
        <v>87</v>
      </c>
      <c r="B90" s="9" t="s">
        <v>108</v>
      </c>
      <c r="C90" s="3">
        <v>0.83299999999999996</v>
      </c>
      <c r="D90" s="3">
        <v>0.81399999999999995</v>
      </c>
      <c r="E90" s="3">
        <v>0.78100000000000003</v>
      </c>
      <c r="F90" s="3">
        <f t="shared" si="0"/>
        <v>0.80933333333333335</v>
      </c>
      <c r="G90" s="3">
        <v>0.3</v>
      </c>
      <c r="H90" s="4">
        <v>3</v>
      </c>
      <c r="I90" s="3">
        <f t="shared" si="1"/>
        <v>5.0098008872382126E-3</v>
      </c>
      <c r="J90" s="3">
        <f t="shared" si="2"/>
        <v>0.15029402661714639</v>
      </c>
      <c r="K90" s="3">
        <f t="shared" si="3"/>
        <v>0.50097507892293403</v>
      </c>
      <c r="M90" s="9" t="s">
        <v>108</v>
      </c>
      <c r="N90" s="3">
        <v>6.4000000000000001E-2</v>
      </c>
      <c r="O90" s="3">
        <v>6.7000000000000004E-2</v>
      </c>
      <c r="P90" s="3">
        <v>6.6000000000000003E-2</v>
      </c>
      <c r="Q90" s="3">
        <f t="shared" si="4"/>
        <v>6.5666666666666665E-2</v>
      </c>
      <c r="R90" s="3">
        <v>0.3</v>
      </c>
      <c r="S90" s="4">
        <v>3</v>
      </c>
      <c r="T90" s="5">
        <f t="shared" si="5"/>
        <v>3.7495955385523133E-4</v>
      </c>
      <c r="U90" s="3">
        <f t="shared" si="6"/>
        <v>2.2452578084851253E-3</v>
      </c>
      <c r="V90" s="3">
        <f t="shared" si="7"/>
        <v>7.484117853023468E-3</v>
      </c>
      <c r="X90" s="9" t="s">
        <v>108</v>
      </c>
      <c r="Y90" s="3">
        <v>0.31900000000000001</v>
      </c>
      <c r="Z90" s="3">
        <v>0.29699999999999999</v>
      </c>
      <c r="AA90" s="3">
        <v>0.29499999999999998</v>
      </c>
      <c r="AB90" s="3">
        <f t="shared" si="10"/>
        <v>0.3036666666666667</v>
      </c>
      <c r="AC90" s="9">
        <v>0.59699999999999998</v>
      </c>
      <c r="AD90" s="6">
        <f t="shared" si="9"/>
        <v>49.134561697375759</v>
      </c>
    </row>
    <row r="91" spans="1:30" ht="15.75" customHeight="1" x14ac:dyDescent="0.25">
      <c r="A91" s="9">
        <v>88</v>
      </c>
      <c r="B91" s="9" t="s">
        <v>109</v>
      </c>
      <c r="C91" s="3">
        <v>0.83399999999999996</v>
      </c>
      <c r="D91" s="3">
        <v>0.83299999999999996</v>
      </c>
      <c r="E91" s="3">
        <v>0.84</v>
      </c>
      <c r="F91" s="3">
        <f t="shared" si="0"/>
        <v>0.83566666666666656</v>
      </c>
      <c r="G91" s="3">
        <v>0.3</v>
      </c>
      <c r="H91" s="4">
        <v>3</v>
      </c>
      <c r="I91" s="3">
        <f t="shared" si="1"/>
        <v>5.1728051170948095E-3</v>
      </c>
      <c r="J91" s="3">
        <f t="shared" si="2"/>
        <v>0.15518415351284429</v>
      </c>
      <c r="K91" s="3">
        <f t="shared" si="3"/>
        <v>0.51727533890436384</v>
      </c>
      <c r="M91" s="9" t="s">
        <v>109</v>
      </c>
      <c r="N91" s="3">
        <v>8.5999999999999993E-2</v>
      </c>
      <c r="O91" s="3">
        <v>8.5000000000000006E-2</v>
      </c>
      <c r="P91" s="3">
        <v>0.08</v>
      </c>
      <c r="Q91" s="3">
        <f t="shared" si="4"/>
        <v>8.3666666666666667E-2</v>
      </c>
      <c r="R91" s="3">
        <v>0.3</v>
      </c>
      <c r="S91" s="4">
        <v>3</v>
      </c>
      <c r="T91" s="5">
        <f t="shared" si="5"/>
        <v>4.7774034526732525E-4</v>
      </c>
      <c r="U91" s="3">
        <f t="shared" si="6"/>
        <v>2.8607091874607439E-3</v>
      </c>
      <c r="V91" s="3">
        <f t="shared" si="7"/>
        <v>9.535601934562897E-3</v>
      </c>
      <c r="X91" s="9" t="s">
        <v>109</v>
      </c>
      <c r="Y91" s="3">
        <v>0.20599999999999999</v>
      </c>
      <c r="Z91" s="3">
        <v>0.21099999999999999</v>
      </c>
      <c r="AA91" s="3">
        <v>0.19700000000000001</v>
      </c>
      <c r="AB91" s="3">
        <f t="shared" si="10"/>
        <v>0.20466666666666666</v>
      </c>
      <c r="AC91" s="9">
        <v>0.59699999999999998</v>
      </c>
      <c r="AD91" s="6">
        <f t="shared" si="9"/>
        <v>65.717476270240098</v>
      </c>
    </row>
    <row r="92" spans="1:30" ht="15.75" customHeight="1" x14ac:dyDescent="0.25">
      <c r="A92" s="9">
        <v>89</v>
      </c>
      <c r="B92" s="9" t="s">
        <v>110</v>
      </c>
      <c r="C92" s="3">
        <v>0.747</v>
      </c>
      <c r="D92" s="3">
        <v>0.76500000000000001</v>
      </c>
      <c r="E92" s="3">
        <v>0.71799999999999997</v>
      </c>
      <c r="F92" s="3">
        <f t="shared" si="0"/>
        <v>0.74333333333333329</v>
      </c>
      <c r="G92" s="3">
        <v>0.3</v>
      </c>
      <c r="H92" s="4">
        <v>3</v>
      </c>
      <c r="I92" s="3">
        <f t="shared" si="1"/>
        <v>4.601258640255854E-3</v>
      </c>
      <c r="J92" s="3">
        <f t="shared" si="2"/>
        <v>0.13803775920767561</v>
      </c>
      <c r="K92" s="3">
        <f t="shared" si="3"/>
        <v>0.46012126276694509</v>
      </c>
      <c r="M92" s="9" t="s">
        <v>110</v>
      </c>
      <c r="N92" s="3">
        <v>4.9000000000000002E-2</v>
      </c>
      <c r="O92" s="3">
        <v>5.5E-2</v>
      </c>
      <c r="P92" s="3">
        <v>5.6000000000000001E-2</v>
      </c>
      <c r="Q92" s="3">
        <f t="shared" si="4"/>
        <v>5.3333333333333337E-2</v>
      </c>
      <c r="R92" s="3">
        <v>0.3</v>
      </c>
      <c r="S92" s="4">
        <v>3</v>
      </c>
      <c r="T92" s="5">
        <f t="shared" si="5"/>
        <v>3.0453567825805593E-4</v>
      </c>
      <c r="U92" s="3">
        <f t="shared" si="6"/>
        <v>1.8235596414092391E-3</v>
      </c>
      <c r="V92" s="3">
        <f t="shared" si="7"/>
        <v>6.0784713527094166E-3</v>
      </c>
      <c r="X92" s="9" t="s">
        <v>110</v>
      </c>
      <c r="Y92" s="3">
        <v>0.23</v>
      </c>
      <c r="Z92" s="3">
        <v>0.24399999999999999</v>
      </c>
      <c r="AA92" s="3">
        <v>0.23</v>
      </c>
      <c r="AB92" s="3">
        <f t="shared" si="10"/>
        <v>0.23466666666666666</v>
      </c>
      <c r="AC92" s="9">
        <v>0.59699999999999998</v>
      </c>
      <c r="AD92" s="6">
        <f t="shared" si="9"/>
        <v>60.692350642099377</v>
      </c>
    </row>
    <row r="93" spans="1:30" ht="15.75" customHeight="1" x14ac:dyDescent="0.25">
      <c r="A93" s="9">
        <v>90</v>
      </c>
      <c r="B93" s="9" t="s">
        <v>111</v>
      </c>
      <c r="C93" s="3">
        <v>0.84399999999999997</v>
      </c>
      <c r="D93" s="3">
        <v>0.83799999999999997</v>
      </c>
      <c r="E93" s="3">
        <v>0.83</v>
      </c>
      <c r="F93" s="3">
        <f t="shared" si="0"/>
        <v>0.83733333333333337</v>
      </c>
      <c r="G93" s="3">
        <v>0.3</v>
      </c>
      <c r="H93" s="4">
        <v>3</v>
      </c>
      <c r="I93" s="3">
        <f t="shared" si="1"/>
        <v>5.1831218405034556E-3</v>
      </c>
      <c r="J93" s="3">
        <f t="shared" si="2"/>
        <v>0.15549365521510367</v>
      </c>
      <c r="K93" s="3">
        <f t="shared" si="3"/>
        <v>0.51830700092850501</v>
      </c>
      <c r="M93" s="9" t="s">
        <v>111</v>
      </c>
      <c r="N93" s="3">
        <v>9.1999999999999998E-2</v>
      </c>
      <c r="O93" s="3">
        <v>9.8000000000000004E-2</v>
      </c>
      <c r="P93" s="3">
        <v>9.7000000000000003E-2</v>
      </c>
      <c r="Q93" s="3">
        <f t="shared" si="4"/>
        <v>9.5666666666666678E-2</v>
      </c>
      <c r="R93" s="3">
        <v>0.3</v>
      </c>
      <c r="S93" s="4">
        <v>3</v>
      </c>
      <c r="T93" s="5">
        <f t="shared" si="5"/>
        <v>5.4626087287538787E-4</v>
      </c>
      <c r="U93" s="3">
        <f t="shared" si="6"/>
        <v>3.2710101067778227E-3</v>
      </c>
      <c r="V93" s="3">
        <f t="shared" si="7"/>
        <v>1.0903257988922516E-2</v>
      </c>
      <c r="X93" s="9" t="s">
        <v>111</v>
      </c>
      <c r="Y93" s="3">
        <v>0.28999999999999998</v>
      </c>
      <c r="Z93" s="3">
        <v>0.30299999999999999</v>
      </c>
      <c r="AA93" s="11"/>
      <c r="AB93" s="3">
        <f t="shared" si="10"/>
        <v>0.29649999999999999</v>
      </c>
      <c r="AC93" s="9">
        <v>0.59699999999999998</v>
      </c>
      <c r="AD93" s="6">
        <f t="shared" si="9"/>
        <v>50.335008375209377</v>
      </c>
    </row>
    <row r="94" spans="1:30" ht="15.75" customHeight="1" x14ac:dyDescent="0.25">
      <c r="A94" s="9">
        <v>91</v>
      </c>
      <c r="B94" s="9" t="s">
        <v>112</v>
      </c>
      <c r="C94" s="3">
        <v>0.751</v>
      </c>
      <c r="D94" s="3">
        <v>0.72099999999999997</v>
      </c>
      <c r="E94" s="3">
        <v>0.71699999999999997</v>
      </c>
      <c r="F94" s="3">
        <f t="shared" si="0"/>
        <v>0.72966666666666669</v>
      </c>
      <c r="G94" s="3">
        <v>0.3</v>
      </c>
      <c r="H94" s="4">
        <v>3</v>
      </c>
      <c r="I94" s="3">
        <f t="shared" si="1"/>
        <v>4.5166615083049623E-3</v>
      </c>
      <c r="J94" s="3">
        <f t="shared" si="2"/>
        <v>0.13549984524914888</v>
      </c>
      <c r="K94" s="3">
        <f t="shared" si="3"/>
        <v>0.45166163416898791</v>
      </c>
      <c r="M94" s="9" t="s">
        <v>112</v>
      </c>
      <c r="N94" s="3">
        <v>6.4000000000000001E-2</v>
      </c>
      <c r="O94" s="3">
        <v>6.4000000000000001E-2</v>
      </c>
      <c r="P94" s="3">
        <v>6.4000000000000001E-2</v>
      </c>
      <c r="Q94" s="3">
        <f t="shared" si="4"/>
        <v>6.4000000000000001E-2</v>
      </c>
      <c r="R94" s="3">
        <v>0.3</v>
      </c>
      <c r="S94" s="4">
        <v>3</v>
      </c>
      <c r="T94" s="5">
        <f t="shared" si="5"/>
        <v>3.654428139096671E-4</v>
      </c>
      <c r="U94" s="3">
        <f t="shared" si="6"/>
        <v>2.1882715696910867E-3</v>
      </c>
      <c r="V94" s="3">
        <f t="shared" si="7"/>
        <v>7.2941656232512996E-3</v>
      </c>
      <c r="X94" s="9" t="s">
        <v>112</v>
      </c>
      <c r="Y94" s="3">
        <v>0.28100000000000003</v>
      </c>
      <c r="Z94" s="3">
        <v>0.28100000000000003</v>
      </c>
      <c r="AA94" s="3">
        <v>0.27300000000000002</v>
      </c>
      <c r="AB94" s="3">
        <f t="shared" si="10"/>
        <v>0.27833333333333338</v>
      </c>
      <c r="AC94" s="9">
        <v>0.59699999999999998</v>
      </c>
      <c r="AD94" s="6">
        <f t="shared" si="9"/>
        <v>53.378001116694577</v>
      </c>
    </row>
    <row r="95" spans="1:30" ht="15.75" customHeight="1" x14ac:dyDescent="0.25">
      <c r="A95" s="9">
        <v>92</v>
      </c>
      <c r="B95" s="9" t="s">
        <v>113</v>
      </c>
      <c r="C95" s="3">
        <v>0.75600000000000001</v>
      </c>
      <c r="D95" s="3">
        <v>0.752</v>
      </c>
      <c r="E95" s="3">
        <v>0.73899999999999999</v>
      </c>
      <c r="F95" s="3">
        <f t="shared" si="0"/>
        <v>0.749</v>
      </c>
      <c r="G95" s="3">
        <v>0.3</v>
      </c>
      <c r="H95" s="4">
        <v>3</v>
      </c>
      <c r="I95" s="3">
        <f t="shared" si="1"/>
        <v>4.6363354998452486E-3</v>
      </c>
      <c r="J95" s="3">
        <f t="shared" si="2"/>
        <v>0.13909006499535745</v>
      </c>
      <c r="K95" s="3">
        <f t="shared" si="3"/>
        <v>0.46362891364902498</v>
      </c>
      <c r="M95" s="9" t="s">
        <v>113</v>
      </c>
      <c r="N95" s="3">
        <v>5.3999999999999999E-2</v>
      </c>
      <c r="O95" s="3">
        <v>4.5999999999999999E-2</v>
      </c>
      <c r="P95" s="3">
        <v>5.3999999999999999E-2</v>
      </c>
      <c r="Q95" s="3">
        <f t="shared" si="4"/>
        <v>5.1333333333333335E-2</v>
      </c>
      <c r="R95" s="3">
        <v>0.3</v>
      </c>
      <c r="S95" s="4">
        <v>3</v>
      </c>
      <c r="T95" s="5">
        <f t="shared" si="5"/>
        <v>2.9311559032337882E-4</v>
      </c>
      <c r="U95" s="3">
        <f t="shared" si="6"/>
        <v>1.7551761548563925E-3</v>
      </c>
      <c r="V95" s="3">
        <f t="shared" si="7"/>
        <v>5.8505286769828125E-3</v>
      </c>
      <c r="X95" s="9" t="s">
        <v>113</v>
      </c>
      <c r="Y95" s="3">
        <v>0.26900000000000002</v>
      </c>
      <c r="Z95" s="3">
        <v>0.252</v>
      </c>
      <c r="AA95" s="3">
        <v>0.253</v>
      </c>
      <c r="AB95" s="3">
        <f t="shared" si="10"/>
        <v>0.25800000000000001</v>
      </c>
      <c r="AC95" s="9">
        <v>0.59699999999999998</v>
      </c>
      <c r="AD95" s="6">
        <f t="shared" si="9"/>
        <v>56.78391959798995</v>
      </c>
    </row>
    <row r="96" spans="1:30" ht="15.75" customHeight="1" x14ac:dyDescent="0.25">
      <c r="A96" s="9">
        <v>93</v>
      </c>
      <c r="B96" s="9" t="s">
        <v>114</v>
      </c>
      <c r="C96" s="3">
        <v>0.61899999999999999</v>
      </c>
      <c r="D96" s="3">
        <v>0.624</v>
      </c>
      <c r="E96" s="3">
        <v>0.61399999999999999</v>
      </c>
      <c r="F96" s="3">
        <f t="shared" si="0"/>
        <v>0.61899999999999988</v>
      </c>
      <c r="G96" s="3">
        <v>0.3</v>
      </c>
      <c r="H96" s="4">
        <v>3</v>
      </c>
      <c r="I96" s="3">
        <f t="shared" si="1"/>
        <v>3.8316310739709061E-3</v>
      </c>
      <c r="J96" s="3">
        <f t="shared" si="2"/>
        <v>0.11494893221912718</v>
      </c>
      <c r="K96" s="3">
        <f t="shared" si="3"/>
        <v>0.3831592757660166</v>
      </c>
      <c r="M96" s="9" t="s">
        <v>114</v>
      </c>
      <c r="N96" s="3">
        <v>6.7000000000000004E-2</v>
      </c>
      <c r="O96" s="3">
        <v>7.0999999999999994E-2</v>
      </c>
      <c r="P96" s="3">
        <v>6.9000000000000006E-2</v>
      </c>
      <c r="Q96" s="3">
        <f t="shared" si="4"/>
        <v>6.9000000000000006E-2</v>
      </c>
      <c r="R96" s="3">
        <v>0.3</v>
      </c>
      <c r="S96" s="4">
        <v>3</v>
      </c>
      <c r="T96" s="5">
        <f t="shared" si="5"/>
        <v>3.9399303374635991E-4</v>
      </c>
      <c r="U96" s="3">
        <f t="shared" si="6"/>
        <v>2.3592302860732032E-3</v>
      </c>
      <c r="V96" s="3">
        <f t="shared" si="7"/>
        <v>7.8640223125678085E-3</v>
      </c>
      <c r="X96" s="9" t="s">
        <v>114</v>
      </c>
      <c r="Y96" s="3">
        <v>0.316</v>
      </c>
      <c r="Z96" s="3">
        <v>0.30399999999999999</v>
      </c>
      <c r="AA96" s="3">
        <v>0.36899999999999999</v>
      </c>
      <c r="AB96" s="3">
        <f t="shared" si="10"/>
        <v>0.32966666666666666</v>
      </c>
      <c r="AC96" s="9">
        <v>0.59699999999999998</v>
      </c>
      <c r="AD96" s="6">
        <f t="shared" si="9"/>
        <v>44.779452819653827</v>
      </c>
    </row>
    <row r="97" spans="1:30" ht="15.75" customHeight="1" x14ac:dyDescent="0.25">
      <c r="A97" s="9">
        <v>94</v>
      </c>
      <c r="B97" s="9" t="s">
        <v>115</v>
      </c>
      <c r="C97" s="3">
        <v>0.65300000000000002</v>
      </c>
      <c r="D97" s="3">
        <v>0.65</v>
      </c>
      <c r="E97" s="3">
        <v>0.65</v>
      </c>
      <c r="F97" s="3">
        <f t="shared" si="0"/>
        <v>0.65099999999999991</v>
      </c>
      <c r="G97" s="3">
        <v>0.3</v>
      </c>
      <c r="H97" s="4">
        <v>3</v>
      </c>
      <c r="I97" s="3">
        <f t="shared" si="1"/>
        <v>4.0297121634168976E-3</v>
      </c>
      <c r="J97" s="3">
        <f t="shared" si="2"/>
        <v>0.12089136490250693</v>
      </c>
      <c r="K97" s="3">
        <f t="shared" si="3"/>
        <v>0.40296718662952635</v>
      </c>
      <c r="M97" s="9" t="s">
        <v>115</v>
      </c>
      <c r="N97" s="3">
        <v>5.1999999999999998E-2</v>
      </c>
      <c r="O97" s="3">
        <v>5.1999999999999998E-2</v>
      </c>
      <c r="P97" s="3">
        <v>5.0999999999999997E-2</v>
      </c>
      <c r="Q97" s="3">
        <f t="shared" si="4"/>
        <v>5.1666666666666666E-2</v>
      </c>
      <c r="R97" s="3">
        <v>0.3</v>
      </c>
      <c r="S97" s="4">
        <v>3</v>
      </c>
      <c r="T97" s="5">
        <f t="shared" si="5"/>
        <v>2.950189383124917E-4</v>
      </c>
      <c r="U97" s="3">
        <f t="shared" si="6"/>
        <v>1.7665734026152003E-3</v>
      </c>
      <c r="V97" s="3">
        <f t="shared" si="7"/>
        <v>5.8885191229372472E-3</v>
      </c>
      <c r="X97" s="9" t="s">
        <v>115</v>
      </c>
      <c r="Y97" s="3">
        <v>0.39400000000000002</v>
      </c>
      <c r="Z97" s="3">
        <v>0.29499999999999998</v>
      </c>
      <c r="AA97" s="3">
        <v>0.29099999999999998</v>
      </c>
      <c r="AB97" s="3">
        <f t="shared" si="10"/>
        <v>0.32666666666666666</v>
      </c>
      <c r="AC97" s="9">
        <v>0.59699999999999998</v>
      </c>
      <c r="AD97" s="6">
        <f t="shared" si="9"/>
        <v>45.281965382467895</v>
      </c>
    </row>
    <row r="98" spans="1:30" ht="15.75" customHeight="1" x14ac:dyDescent="0.25">
      <c r="A98" s="9">
        <v>95</v>
      </c>
      <c r="B98" s="9" t="s">
        <v>116</v>
      </c>
      <c r="C98" s="3">
        <v>0.92400000000000004</v>
      </c>
      <c r="D98" s="3">
        <v>0.91600000000000004</v>
      </c>
      <c r="E98" s="3">
        <v>0.88700000000000001</v>
      </c>
      <c r="F98" s="3">
        <f t="shared" si="0"/>
        <v>0.90900000000000014</v>
      </c>
      <c r="G98" s="3">
        <v>0.3</v>
      </c>
      <c r="H98" s="4">
        <v>3</v>
      </c>
      <c r="I98" s="3">
        <f t="shared" si="1"/>
        <v>5.6267409470752098E-3</v>
      </c>
      <c r="J98" s="3">
        <f t="shared" si="2"/>
        <v>0.16880222841225628</v>
      </c>
      <c r="K98" s="3">
        <f t="shared" si="3"/>
        <v>0.56266846796657388</v>
      </c>
      <c r="M98" s="9" t="s">
        <v>116</v>
      </c>
      <c r="N98" s="3">
        <v>6.3E-2</v>
      </c>
      <c r="O98" s="3">
        <v>6.4000000000000001E-2</v>
      </c>
      <c r="P98" s="3">
        <v>6.8000000000000005E-2</v>
      </c>
      <c r="Q98" s="3">
        <f t="shared" si="4"/>
        <v>6.5000000000000002E-2</v>
      </c>
      <c r="R98" s="3">
        <v>0.3</v>
      </c>
      <c r="S98" s="4">
        <v>3</v>
      </c>
      <c r="T98" s="5">
        <f t="shared" si="5"/>
        <v>3.7115285787700568E-4</v>
      </c>
      <c r="U98" s="3">
        <f t="shared" si="6"/>
        <v>2.22246331296751E-3</v>
      </c>
      <c r="V98" s="3">
        <f t="shared" si="7"/>
        <v>7.4081369611146012E-3</v>
      </c>
      <c r="X98" s="9" t="s">
        <v>116</v>
      </c>
      <c r="Y98" s="3">
        <v>0.252</v>
      </c>
      <c r="Z98" s="3">
        <v>0.23200000000000001</v>
      </c>
      <c r="AA98" s="3">
        <v>0.216</v>
      </c>
      <c r="AB98" s="3">
        <f t="shared" si="10"/>
        <v>0.23333333333333331</v>
      </c>
      <c r="AC98" s="9">
        <v>0.59699999999999998</v>
      </c>
      <c r="AD98" s="6">
        <f t="shared" si="9"/>
        <v>60.915689558905648</v>
      </c>
    </row>
    <row r="99" spans="1:30" ht="15.75" customHeight="1" x14ac:dyDescent="0.25">
      <c r="A99" s="9">
        <v>96</v>
      </c>
      <c r="B99" s="9" t="s">
        <v>117</v>
      </c>
      <c r="C99" s="3">
        <v>0.64400000000000002</v>
      </c>
      <c r="D99" s="3">
        <v>0.627</v>
      </c>
      <c r="E99" s="3">
        <v>0.64700000000000002</v>
      </c>
      <c r="F99" s="3">
        <f t="shared" si="0"/>
        <v>0.63933333333333331</v>
      </c>
      <c r="G99" s="3">
        <v>0.3</v>
      </c>
      <c r="H99" s="4">
        <v>3</v>
      </c>
      <c r="I99" s="3">
        <f t="shared" si="1"/>
        <v>3.9574950995563806E-3</v>
      </c>
      <c r="J99" s="3">
        <f t="shared" si="2"/>
        <v>0.11872485298669141</v>
      </c>
      <c r="K99" s="3">
        <f t="shared" si="3"/>
        <v>0.3957455524605385</v>
      </c>
      <c r="M99" s="9" t="s">
        <v>117</v>
      </c>
      <c r="N99" s="3">
        <v>9.2999999999999999E-2</v>
      </c>
      <c r="O99" s="3">
        <v>9.9000000000000005E-2</v>
      </c>
      <c r="P99" s="3">
        <v>0.10100000000000001</v>
      </c>
      <c r="Q99" s="3">
        <f t="shared" si="4"/>
        <v>9.7666666666666679E-2</v>
      </c>
      <c r="R99" s="3">
        <v>0.3</v>
      </c>
      <c r="S99" s="4">
        <v>3</v>
      </c>
      <c r="T99" s="5">
        <f t="shared" si="5"/>
        <v>5.5768096081006504E-4</v>
      </c>
      <c r="U99" s="3">
        <f t="shared" si="6"/>
        <v>3.3393935933306697E-3</v>
      </c>
      <c r="V99" s="3">
        <f t="shared" si="7"/>
        <v>1.1131200664649121E-2</v>
      </c>
      <c r="X99" s="9" t="s">
        <v>117</v>
      </c>
      <c r="Y99" s="3">
        <v>0.22700000000000001</v>
      </c>
      <c r="Z99" s="3">
        <v>0.23100000000000001</v>
      </c>
      <c r="AA99" s="3">
        <v>0.25700000000000001</v>
      </c>
      <c r="AB99" s="3">
        <f t="shared" si="10"/>
        <v>0.23833333333333337</v>
      </c>
      <c r="AC99" s="9">
        <v>0.59699999999999998</v>
      </c>
      <c r="AD99" s="6">
        <f t="shared" si="9"/>
        <v>60.078168620882181</v>
      </c>
    </row>
    <row r="100" spans="1:30" ht="15.75" customHeight="1" x14ac:dyDescent="0.25">
      <c r="A100" s="9">
        <v>97</v>
      </c>
      <c r="B100" s="9" t="s">
        <v>118</v>
      </c>
      <c r="C100" s="3">
        <v>0.83599999999999997</v>
      </c>
      <c r="D100" s="3">
        <v>0.83199999999999996</v>
      </c>
      <c r="E100" s="3">
        <v>0.82299999999999995</v>
      </c>
      <c r="F100" s="3">
        <f t="shared" si="0"/>
        <v>0.83033333333333326</v>
      </c>
      <c r="G100" s="3">
        <v>0.3</v>
      </c>
      <c r="H100" s="4">
        <v>3</v>
      </c>
      <c r="I100" s="3">
        <f t="shared" si="1"/>
        <v>5.1397916021871442E-3</v>
      </c>
      <c r="J100" s="3">
        <f t="shared" si="2"/>
        <v>0.15419374806561434</v>
      </c>
      <c r="K100" s="3">
        <f t="shared" si="3"/>
        <v>0.51397402042711227</v>
      </c>
      <c r="M100" s="9" t="s">
        <v>118</v>
      </c>
      <c r="N100" s="3">
        <v>7.5999999999999998E-2</v>
      </c>
      <c r="O100" s="3">
        <v>7.2999999999999995E-2</v>
      </c>
      <c r="P100" s="3">
        <v>6.9000000000000006E-2</v>
      </c>
      <c r="Q100" s="3">
        <f t="shared" si="4"/>
        <v>7.2666666666666671E-2</v>
      </c>
      <c r="R100" s="3">
        <v>0.3</v>
      </c>
      <c r="S100" s="4">
        <v>3</v>
      </c>
      <c r="T100" s="5">
        <f t="shared" si="5"/>
        <v>4.149298616266012E-4</v>
      </c>
      <c r="U100" s="3">
        <f t="shared" si="6"/>
        <v>2.484600011420088E-3</v>
      </c>
      <c r="V100" s="3">
        <f t="shared" si="7"/>
        <v>8.2819172180665784E-3</v>
      </c>
      <c r="X100" s="9" t="s">
        <v>118</v>
      </c>
      <c r="Y100" s="3">
        <v>0.22800000000000001</v>
      </c>
      <c r="Z100" s="3">
        <v>0.22700000000000001</v>
      </c>
      <c r="AA100" s="3">
        <v>0.222</v>
      </c>
      <c r="AB100" s="3">
        <f t="shared" si="10"/>
        <v>0.22566666666666668</v>
      </c>
      <c r="AC100" s="9">
        <v>0.59699999999999998</v>
      </c>
      <c r="AD100" s="6">
        <f t="shared" si="9"/>
        <v>62.199888330541597</v>
      </c>
    </row>
    <row r="101" spans="1:30" ht="15.75" customHeight="1" x14ac:dyDescent="0.25">
      <c r="A101" s="9">
        <v>98</v>
      </c>
      <c r="B101" s="9" t="s">
        <v>119</v>
      </c>
      <c r="C101" s="3">
        <v>1.159</v>
      </c>
      <c r="D101" s="3">
        <v>1.149</v>
      </c>
      <c r="E101" s="3">
        <v>1.1579999999999999</v>
      </c>
      <c r="F101" s="3">
        <f t="shared" si="0"/>
        <v>1.1553333333333333</v>
      </c>
      <c r="G101" s="3">
        <v>0.3</v>
      </c>
      <c r="H101" s="4">
        <v>3</v>
      </c>
      <c r="I101" s="3">
        <f t="shared" si="1"/>
        <v>7.1515526668730007E-3</v>
      </c>
      <c r="J101" s="3">
        <f t="shared" si="2"/>
        <v>0.21454658000619001</v>
      </c>
      <c r="K101" s="3">
        <f t="shared" si="3"/>
        <v>0.71514811513463317</v>
      </c>
      <c r="M101" s="9" t="s">
        <v>119</v>
      </c>
      <c r="N101" s="3">
        <v>0.23799999999999999</v>
      </c>
      <c r="O101" s="3">
        <v>0.26200000000000001</v>
      </c>
      <c r="P101" s="3">
        <v>0.27700000000000002</v>
      </c>
      <c r="Q101" s="3">
        <f t="shared" si="4"/>
        <v>0.25900000000000001</v>
      </c>
      <c r="R101" s="3">
        <v>0.3</v>
      </c>
      <c r="S101" s="4">
        <v>3</v>
      </c>
      <c r="T101" s="5">
        <f t="shared" si="5"/>
        <v>1.4789013875406841E-3</v>
      </c>
      <c r="U101" s="3">
        <f t="shared" si="6"/>
        <v>8.8556615085936177E-3</v>
      </c>
      <c r="V101" s="3">
        <f t="shared" si="7"/>
        <v>2.9518576506595104E-2</v>
      </c>
      <c r="X101" s="9" t="s">
        <v>119</v>
      </c>
      <c r="Y101" s="12">
        <v>0.2</v>
      </c>
      <c r="Z101" s="3">
        <v>0.18099999999999999</v>
      </c>
      <c r="AA101" s="3">
        <v>0.19700000000000001</v>
      </c>
      <c r="AB101" s="3">
        <f t="shared" si="10"/>
        <v>0.19266666666666668</v>
      </c>
      <c r="AC101" s="9">
        <v>0.59699999999999998</v>
      </c>
      <c r="AD101" s="6">
        <f t="shared" si="9"/>
        <v>67.727526521496372</v>
      </c>
    </row>
    <row r="102" spans="1:30" ht="15.75" customHeight="1" x14ac:dyDescent="0.25">
      <c r="A102" s="9">
        <v>99</v>
      </c>
      <c r="B102" s="9" t="s">
        <v>120</v>
      </c>
      <c r="C102" s="3">
        <v>0.81299999999999994</v>
      </c>
      <c r="D102" s="3">
        <v>0.83399999999999996</v>
      </c>
      <c r="E102" s="3">
        <v>0.79700000000000004</v>
      </c>
      <c r="F102" s="3">
        <f t="shared" si="0"/>
        <v>0.81466666666666665</v>
      </c>
      <c r="G102" s="3">
        <v>0.3</v>
      </c>
      <c r="H102" s="4">
        <v>3</v>
      </c>
      <c r="I102" s="3">
        <f t="shared" si="1"/>
        <v>5.0428144021458779E-3</v>
      </c>
      <c r="J102" s="3">
        <f t="shared" si="2"/>
        <v>0.15128443206437633</v>
      </c>
      <c r="K102" s="3">
        <f t="shared" si="3"/>
        <v>0.50427639740018559</v>
      </c>
      <c r="M102" s="9" t="s">
        <v>120</v>
      </c>
      <c r="N102" s="3">
        <v>0.14699999999999999</v>
      </c>
      <c r="O102" s="3">
        <v>0.14599999999999999</v>
      </c>
      <c r="P102" s="3">
        <v>0.15</v>
      </c>
      <c r="Q102" s="3">
        <f t="shared" si="4"/>
        <v>0.14766666666666664</v>
      </c>
      <c r="R102" s="3">
        <v>0.3</v>
      </c>
      <c r="S102" s="4">
        <v>3</v>
      </c>
      <c r="T102" s="5">
        <f t="shared" si="5"/>
        <v>8.4318315917699218E-4</v>
      </c>
      <c r="U102" s="3">
        <f t="shared" si="6"/>
        <v>5.0489807571518297E-3</v>
      </c>
      <c r="V102" s="3">
        <f t="shared" si="7"/>
        <v>1.6829767557814193E-2</v>
      </c>
      <c r="X102" s="9" t="s">
        <v>120</v>
      </c>
      <c r="Y102" s="3">
        <v>0.34200000000000003</v>
      </c>
      <c r="Z102" s="3">
        <v>0.26</v>
      </c>
      <c r="AA102" s="3">
        <v>0.25600000000000001</v>
      </c>
      <c r="AB102" s="3">
        <f t="shared" si="10"/>
        <v>0.28600000000000003</v>
      </c>
      <c r="AC102" s="9">
        <v>0.59699999999999998</v>
      </c>
      <c r="AD102" s="6">
        <f t="shared" si="9"/>
        <v>52.093802345058613</v>
      </c>
    </row>
    <row r="103" spans="1:30" ht="15.75" customHeight="1" x14ac:dyDescent="0.25">
      <c r="A103" s="9">
        <v>100</v>
      </c>
      <c r="B103" s="9" t="s">
        <v>121</v>
      </c>
      <c r="C103" s="3">
        <v>0.72699999999999998</v>
      </c>
      <c r="D103" s="3">
        <v>0.73099999999999998</v>
      </c>
      <c r="E103" s="3">
        <v>0.73599999999999999</v>
      </c>
      <c r="F103" s="3">
        <f t="shared" si="0"/>
        <v>0.73133333333333328</v>
      </c>
      <c r="G103" s="3">
        <v>0.3</v>
      </c>
      <c r="H103" s="4">
        <v>3</v>
      </c>
      <c r="I103" s="3">
        <f t="shared" si="1"/>
        <v>4.5269782317136067E-3</v>
      </c>
      <c r="J103" s="3">
        <f t="shared" si="2"/>
        <v>0.1358093469514082</v>
      </c>
      <c r="K103" s="3">
        <f t="shared" si="3"/>
        <v>0.45269329619312892</v>
      </c>
      <c r="M103" s="9" t="s">
        <v>121</v>
      </c>
      <c r="N103" s="3">
        <v>0.114</v>
      </c>
      <c r="O103" s="3">
        <v>0.11799999999999999</v>
      </c>
      <c r="P103" s="3">
        <v>0.114</v>
      </c>
      <c r="Q103" s="3">
        <f t="shared" si="4"/>
        <v>0.11533333333333333</v>
      </c>
      <c r="R103" s="3">
        <v>0.3</v>
      </c>
      <c r="S103" s="4">
        <v>3</v>
      </c>
      <c r="T103" s="5">
        <f t="shared" si="5"/>
        <v>6.5855840423304597E-4</v>
      </c>
      <c r="U103" s="3">
        <f t="shared" si="6"/>
        <v>3.9434477245474794E-3</v>
      </c>
      <c r="V103" s="3">
        <f t="shared" si="7"/>
        <v>1.3144694300234112E-2</v>
      </c>
      <c r="X103" s="9" t="s">
        <v>121</v>
      </c>
      <c r="Y103" s="3">
        <v>0.27900000000000003</v>
      </c>
      <c r="Z103" s="3">
        <v>0.27400000000000002</v>
      </c>
      <c r="AA103" s="3">
        <v>0.36399999999999999</v>
      </c>
      <c r="AB103" s="3">
        <f t="shared" si="10"/>
        <v>0.3056666666666667</v>
      </c>
      <c r="AC103" s="9">
        <v>0.59699999999999998</v>
      </c>
      <c r="AD103" s="6">
        <f t="shared" si="9"/>
        <v>48.799553322166375</v>
      </c>
    </row>
    <row r="104" spans="1:30" ht="15.75" customHeight="1" x14ac:dyDescent="0.25">
      <c r="A104" s="9">
        <v>101</v>
      </c>
      <c r="B104" s="9" t="s">
        <v>122</v>
      </c>
      <c r="C104" s="3">
        <v>0.71</v>
      </c>
      <c r="D104" s="3">
        <v>0.70599999999999996</v>
      </c>
      <c r="E104" s="3">
        <v>0.70299999999999996</v>
      </c>
      <c r="F104" s="3">
        <f t="shared" si="0"/>
        <v>0.70633333333333326</v>
      </c>
      <c r="G104" s="3">
        <v>0.3</v>
      </c>
      <c r="H104" s="4">
        <v>3</v>
      </c>
      <c r="I104" s="3">
        <f t="shared" si="1"/>
        <v>4.3722273805839257E-3</v>
      </c>
      <c r="J104" s="3">
        <f t="shared" si="2"/>
        <v>0.13116682141751776</v>
      </c>
      <c r="K104" s="3">
        <f t="shared" si="3"/>
        <v>0.43721836583101192</v>
      </c>
      <c r="M104" s="9" t="s">
        <v>122</v>
      </c>
      <c r="N104" s="3">
        <v>7.6999999999999999E-2</v>
      </c>
      <c r="O104" s="3">
        <v>7.6999999999999999E-2</v>
      </c>
      <c r="P104" s="3">
        <v>7.5999999999999998E-2</v>
      </c>
      <c r="Q104" s="3">
        <f t="shared" si="4"/>
        <v>7.6666666666666661E-2</v>
      </c>
      <c r="R104" s="3">
        <v>0.3</v>
      </c>
      <c r="S104" s="4">
        <v>3</v>
      </c>
      <c r="T104" s="5">
        <f t="shared" si="5"/>
        <v>4.3777003749595537E-4</v>
      </c>
      <c r="U104" s="3">
        <f t="shared" si="6"/>
        <v>2.6213669845257812E-3</v>
      </c>
      <c r="V104" s="3">
        <f t="shared" si="7"/>
        <v>8.7378025695197866E-3</v>
      </c>
      <c r="X104" s="9" t="s">
        <v>122</v>
      </c>
      <c r="Y104" s="13">
        <v>0.24099999999999999</v>
      </c>
      <c r="Z104" s="13">
        <v>0.19600000000000001</v>
      </c>
      <c r="AA104" s="13">
        <v>0.188</v>
      </c>
      <c r="AB104" s="3">
        <f t="shared" si="10"/>
        <v>0.20833333333333334</v>
      </c>
      <c r="AC104" s="9">
        <v>0.497</v>
      </c>
      <c r="AD104" s="6">
        <f t="shared" si="9"/>
        <v>58.081824279007364</v>
      </c>
    </row>
    <row r="105" spans="1:30" ht="15.75" customHeight="1" x14ac:dyDescent="0.25">
      <c r="A105" s="9"/>
      <c r="B105" s="9"/>
      <c r="M105" s="9"/>
      <c r="X105" s="9"/>
    </row>
    <row r="106" spans="1:30" ht="15.75" customHeight="1" x14ac:dyDescent="0.25">
      <c r="A106" s="9"/>
      <c r="B106" s="9"/>
      <c r="M106" s="9"/>
      <c r="X106" s="9"/>
    </row>
    <row r="107" spans="1:30" ht="15.75" customHeight="1" x14ac:dyDescent="0.25">
      <c r="A107" s="9"/>
      <c r="B107" s="9"/>
      <c r="M107" s="9"/>
      <c r="X107" s="9"/>
    </row>
    <row r="108" spans="1:30" ht="15.75" customHeight="1" x14ac:dyDescent="0.25">
      <c r="A108" s="9"/>
      <c r="B108" s="9"/>
      <c r="M108" s="9"/>
      <c r="X108" s="9"/>
    </row>
    <row r="109" spans="1:30" ht="15.75" customHeight="1" x14ac:dyDescent="0.25">
      <c r="A109" s="9"/>
      <c r="B109" s="9"/>
      <c r="M109" s="9"/>
      <c r="X109" s="9"/>
    </row>
    <row r="110" spans="1:30" ht="15.75" customHeight="1" x14ac:dyDescent="0.25">
      <c r="A110" s="9"/>
      <c r="B110" s="9"/>
      <c r="M110" s="9"/>
      <c r="X110" s="9"/>
    </row>
    <row r="111" spans="1:30" ht="15.75" customHeight="1" x14ac:dyDescent="0.25">
      <c r="A111" s="9"/>
      <c r="B111" s="9"/>
      <c r="M111" s="9"/>
      <c r="X111" s="9"/>
    </row>
    <row r="112" spans="1:30" ht="15.75" customHeight="1" x14ac:dyDescent="0.25">
      <c r="A112" s="9"/>
      <c r="B112" s="9"/>
      <c r="M112" s="9"/>
      <c r="X112" s="9"/>
    </row>
    <row r="113" spans="1:24" ht="15.75" customHeight="1" x14ac:dyDescent="0.25">
      <c r="A113" s="9"/>
      <c r="B113" s="9"/>
      <c r="M113" s="9"/>
      <c r="X113" s="9"/>
    </row>
    <row r="114" spans="1:24" ht="15.75" customHeight="1" x14ac:dyDescent="0.25">
      <c r="A114" s="9"/>
      <c r="B114" s="9"/>
      <c r="M114" s="9"/>
      <c r="X114" s="9"/>
    </row>
    <row r="115" spans="1:24" ht="15.75" customHeight="1" x14ac:dyDescent="0.25">
      <c r="A115" s="9"/>
      <c r="B115" s="9"/>
      <c r="M115" s="9"/>
      <c r="X115" s="9"/>
    </row>
    <row r="116" spans="1:24" ht="15.75" customHeight="1" x14ac:dyDescent="0.25">
      <c r="A116" s="9"/>
      <c r="B116" s="9"/>
      <c r="M116" s="9"/>
      <c r="X116" s="9"/>
    </row>
    <row r="117" spans="1:24" ht="15.75" customHeight="1" x14ac:dyDescent="0.25">
      <c r="A117" s="9"/>
      <c r="B117" s="9"/>
      <c r="M117" s="9"/>
      <c r="X117" s="9"/>
    </row>
    <row r="118" spans="1:24" ht="15.75" customHeight="1" x14ac:dyDescent="0.25">
      <c r="A118" s="9"/>
      <c r="B118" s="9"/>
      <c r="M118" s="9"/>
      <c r="X118" s="9"/>
    </row>
    <row r="119" spans="1:24" ht="15.75" customHeight="1" x14ac:dyDescent="0.25">
      <c r="A119" s="9"/>
      <c r="B119" s="9"/>
      <c r="M119" s="9"/>
      <c r="X119" s="9"/>
    </row>
    <row r="120" spans="1:24" ht="15.75" customHeight="1" x14ac:dyDescent="0.25">
      <c r="A120" s="9"/>
      <c r="B120" s="9"/>
      <c r="M120" s="9"/>
      <c r="X120" s="9"/>
    </row>
    <row r="121" spans="1:24" ht="15.75" customHeight="1" x14ac:dyDescent="0.25">
      <c r="A121" s="9"/>
      <c r="B121" s="9"/>
      <c r="M121" s="9"/>
      <c r="X121" s="9"/>
    </row>
    <row r="122" spans="1:24" ht="15.75" customHeight="1" x14ac:dyDescent="0.25">
      <c r="A122" s="9"/>
      <c r="B122" s="9"/>
      <c r="M122" s="9"/>
      <c r="X122" s="9"/>
    </row>
    <row r="123" spans="1:24" ht="15.75" customHeight="1" x14ac:dyDescent="0.25">
      <c r="A123" s="9"/>
      <c r="B123" s="9"/>
      <c r="M123" s="9"/>
      <c r="X123" s="9"/>
    </row>
    <row r="124" spans="1:24" ht="15.75" customHeight="1" x14ac:dyDescent="0.25">
      <c r="A124" s="9"/>
      <c r="B124" s="9"/>
      <c r="M124" s="9"/>
      <c r="X124" s="9"/>
    </row>
    <row r="125" spans="1:24" ht="15.75" customHeight="1" x14ac:dyDescent="0.25">
      <c r="A125" s="9"/>
      <c r="B125" s="9"/>
      <c r="M125" s="9"/>
      <c r="X125" s="9"/>
    </row>
    <row r="126" spans="1:24" ht="15.75" customHeight="1" x14ac:dyDescent="0.25">
      <c r="A126" s="9"/>
      <c r="B126" s="9"/>
      <c r="M126" s="9"/>
      <c r="X126" s="9"/>
    </row>
    <row r="127" spans="1:24" ht="15.75" customHeight="1" x14ac:dyDescent="0.25">
      <c r="A127" s="9"/>
      <c r="B127" s="9"/>
      <c r="M127" s="9"/>
      <c r="X127" s="9"/>
    </row>
    <row r="128" spans="1:24" ht="15.75" customHeight="1" x14ac:dyDescent="0.25">
      <c r="A128" s="9"/>
      <c r="B128" s="9"/>
      <c r="M128" s="9"/>
      <c r="X128" s="9"/>
    </row>
    <row r="129" spans="1:24" ht="15.75" customHeight="1" x14ac:dyDescent="0.25">
      <c r="A129" s="9"/>
      <c r="B129" s="9"/>
      <c r="M129" s="9"/>
      <c r="X129" s="9"/>
    </row>
    <row r="130" spans="1:24" ht="15.75" customHeight="1" x14ac:dyDescent="0.25">
      <c r="A130" s="9"/>
      <c r="B130" s="9"/>
      <c r="M130" s="9"/>
      <c r="X130" s="9"/>
    </row>
    <row r="131" spans="1:24" ht="15.75" customHeight="1" x14ac:dyDescent="0.25">
      <c r="A131" s="9"/>
      <c r="B131" s="9"/>
      <c r="M131" s="9"/>
      <c r="X131" s="9"/>
    </row>
    <row r="132" spans="1:24" ht="15.75" customHeight="1" x14ac:dyDescent="0.25">
      <c r="A132" s="9"/>
      <c r="B132" s="9"/>
      <c r="M132" s="9"/>
      <c r="X132" s="9"/>
    </row>
    <row r="133" spans="1:24" ht="15.75" customHeight="1" x14ac:dyDescent="0.25">
      <c r="A133" s="9"/>
      <c r="B133" s="9"/>
      <c r="M133" s="9"/>
      <c r="X133" s="9"/>
    </row>
    <row r="134" spans="1:24" ht="15.75" customHeight="1" x14ac:dyDescent="0.25">
      <c r="A134" s="9"/>
      <c r="B134" s="9"/>
      <c r="M134" s="9"/>
      <c r="X134" s="9"/>
    </row>
    <row r="135" spans="1:24" ht="15.75" customHeight="1" x14ac:dyDescent="0.25">
      <c r="A135" s="9"/>
      <c r="B135" s="9"/>
      <c r="M135" s="9"/>
      <c r="X135" s="9"/>
    </row>
    <row r="136" spans="1:24" ht="15.75" customHeight="1" x14ac:dyDescent="0.25">
      <c r="A136" s="9"/>
      <c r="B136" s="9"/>
      <c r="M136" s="9"/>
      <c r="X136" s="9"/>
    </row>
    <row r="137" spans="1:24" ht="15.75" customHeight="1" x14ac:dyDescent="0.25">
      <c r="A137" s="9"/>
      <c r="B137" s="9"/>
      <c r="M137" s="9"/>
      <c r="X137" s="9"/>
    </row>
    <row r="138" spans="1:24" ht="15.75" customHeight="1" x14ac:dyDescent="0.25">
      <c r="A138" s="9"/>
      <c r="B138" s="9"/>
      <c r="C138" s="9"/>
      <c r="D138" s="9"/>
      <c r="E138" s="9"/>
      <c r="G138" s="7"/>
      <c r="H138" s="7"/>
      <c r="I138" s="7"/>
      <c r="M138" s="9"/>
      <c r="X138" s="9"/>
    </row>
    <row r="139" spans="1:24" ht="15.75" customHeight="1" x14ac:dyDescent="0.25">
      <c r="A139" s="9"/>
      <c r="B139" s="9"/>
      <c r="C139" s="3"/>
      <c r="D139" s="3"/>
      <c r="E139" s="3"/>
      <c r="G139" s="8"/>
      <c r="H139" s="8"/>
      <c r="I139" s="8"/>
      <c r="M139" s="9"/>
      <c r="X139" s="9"/>
    </row>
    <row r="140" spans="1:24" ht="15.75" customHeight="1" x14ac:dyDescent="0.25">
      <c r="A140" s="9"/>
      <c r="B140" s="9"/>
      <c r="C140" s="3"/>
      <c r="D140" s="3"/>
      <c r="E140" s="3"/>
      <c r="G140" s="8"/>
      <c r="H140" s="8"/>
      <c r="I140" s="8"/>
      <c r="M140" s="9"/>
      <c r="X140" s="9"/>
    </row>
    <row r="141" spans="1:24" ht="15.75" customHeight="1" x14ac:dyDescent="0.25">
      <c r="A141" s="9"/>
      <c r="B141" s="9"/>
      <c r="C141" s="3"/>
      <c r="D141" s="3"/>
      <c r="E141" s="3"/>
      <c r="G141" s="8"/>
      <c r="H141" s="8"/>
      <c r="I141" s="8"/>
      <c r="M141" s="9"/>
      <c r="X141" s="9"/>
    </row>
    <row r="142" spans="1:24" ht="15.75" customHeight="1" x14ac:dyDescent="0.25">
      <c r="A142" s="9"/>
      <c r="B142" s="9"/>
      <c r="C142" s="3"/>
      <c r="D142" s="3"/>
      <c r="E142" s="3"/>
      <c r="G142" s="8"/>
      <c r="H142" s="8"/>
      <c r="I142" s="8"/>
      <c r="M142" s="9"/>
      <c r="X142" s="9"/>
    </row>
    <row r="143" spans="1:24" ht="15.75" customHeight="1" x14ac:dyDescent="0.25">
      <c r="A143" s="9"/>
      <c r="B143" s="9"/>
      <c r="C143" s="3"/>
      <c r="D143" s="3"/>
      <c r="E143" s="3"/>
      <c r="G143" s="8"/>
      <c r="H143" s="8"/>
      <c r="I143" s="8"/>
      <c r="M143" s="9"/>
      <c r="X143" s="9"/>
    </row>
    <row r="144" spans="1:24" ht="15.75" customHeight="1" x14ac:dyDescent="0.25">
      <c r="A144" s="9"/>
      <c r="B144" s="9"/>
      <c r="C144" s="3"/>
      <c r="D144" s="3"/>
      <c r="E144" s="3"/>
      <c r="G144" s="8"/>
      <c r="H144" s="8"/>
      <c r="I144" s="8"/>
      <c r="M144" s="9"/>
      <c r="X144" s="9"/>
    </row>
    <row r="145" spans="1:24" ht="15.75" customHeight="1" x14ac:dyDescent="0.25">
      <c r="A145" s="9"/>
      <c r="B145" s="9"/>
      <c r="C145" s="3"/>
      <c r="D145" s="3"/>
      <c r="E145" s="3"/>
      <c r="G145" s="8"/>
      <c r="H145" s="8"/>
      <c r="I145" s="8"/>
      <c r="M145" s="9"/>
      <c r="X145" s="9"/>
    </row>
    <row r="146" spans="1:24" ht="15.75" customHeight="1" x14ac:dyDescent="0.25">
      <c r="A146" s="9"/>
      <c r="B146" s="9"/>
      <c r="C146" s="3"/>
      <c r="D146" s="3"/>
      <c r="E146" s="3"/>
      <c r="G146" s="8"/>
      <c r="H146" s="8"/>
      <c r="I146" s="8"/>
      <c r="M146" s="9"/>
      <c r="X146" s="9"/>
    </row>
    <row r="147" spans="1:24" ht="15.75" customHeight="1" x14ac:dyDescent="0.25">
      <c r="A147" s="9"/>
      <c r="B147" s="9"/>
      <c r="C147" s="3"/>
      <c r="D147" s="3"/>
      <c r="E147" s="3"/>
      <c r="G147" s="8"/>
      <c r="H147" s="8"/>
      <c r="I147" s="8"/>
      <c r="M147" s="9"/>
      <c r="X147" s="9"/>
    </row>
    <row r="148" spans="1:24" ht="15.75" customHeight="1" x14ac:dyDescent="0.25">
      <c r="A148" s="9"/>
      <c r="B148" s="9"/>
      <c r="C148" s="3"/>
      <c r="D148" s="3"/>
      <c r="E148" s="3"/>
      <c r="G148" s="8"/>
      <c r="H148" s="8"/>
      <c r="I148" s="8"/>
      <c r="M148" s="9"/>
      <c r="X148" s="9"/>
    </row>
    <row r="149" spans="1:24" ht="15.75" customHeight="1" x14ac:dyDescent="0.25">
      <c r="A149" s="9"/>
      <c r="B149" s="9"/>
      <c r="C149" s="3"/>
      <c r="D149" s="3"/>
      <c r="E149" s="3"/>
      <c r="G149" s="8"/>
      <c r="H149" s="8"/>
      <c r="I149" s="8"/>
      <c r="M149" s="9"/>
      <c r="X149" s="9"/>
    </row>
    <row r="150" spans="1:24" ht="15.75" customHeight="1" x14ac:dyDescent="0.25">
      <c r="A150" s="9"/>
      <c r="B150" s="9"/>
      <c r="C150" s="3"/>
      <c r="D150" s="3"/>
      <c r="E150" s="3"/>
      <c r="G150" s="8"/>
      <c r="H150" s="8"/>
      <c r="I150" s="8"/>
      <c r="M150" s="9"/>
      <c r="X150" s="9"/>
    </row>
    <row r="151" spans="1:24" ht="15.75" customHeight="1" x14ac:dyDescent="0.25">
      <c r="A151" s="9"/>
      <c r="B151" s="9"/>
      <c r="C151" s="3"/>
      <c r="D151" s="3"/>
      <c r="E151" s="3"/>
      <c r="G151" s="8"/>
      <c r="H151" s="8"/>
      <c r="I151" s="8"/>
      <c r="M151" s="9"/>
      <c r="X151" s="9"/>
    </row>
    <row r="152" spans="1:24" ht="15.75" customHeight="1" x14ac:dyDescent="0.25">
      <c r="A152" s="9"/>
      <c r="B152" s="9"/>
      <c r="C152" s="3"/>
      <c r="D152" s="3"/>
      <c r="E152" s="3"/>
      <c r="G152" s="8"/>
      <c r="H152" s="8"/>
      <c r="I152" s="8"/>
      <c r="M152" s="9"/>
      <c r="X152" s="9"/>
    </row>
    <row r="153" spans="1:24" ht="15.75" customHeight="1" x14ac:dyDescent="0.25">
      <c r="A153" s="9"/>
      <c r="B153" s="9"/>
      <c r="C153" s="3"/>
      <c r="D153" s="3"/>
      <c r="E153" s="3"/>
      <c r="G153" s="8"/>
      <c r="H153" s="8"/>
      <c r="I153" s="8"/>
      <c r="M153" s="9"/>
      <c r="X153" s="9"/>
    </row>
    <row r="154" spans="1:24" ht="15.75" customHeight="1" x14ac:dyDescent="0.25">
      <c r="A154" s="9"/>
      <c r="B154" s="9"/>
      <c r="C154" s="3"/>
      <c r="D154" s="3"/>
      <c r="E154" s="3"/>
      <c r="G154" s="8"/>
      <c r="H154" s="8"/>
      <c r="I154" s="8"/>
      <c r="M154" s="9"/>
      <c r="X154" s="9"/>
    </row>
    <row r="155" spans="1:24" ht="15.75" customHeight="1" x14ac:dyDescent="0.25">
      <c r="A155" s="9"/>
      <c r="B155" s="9"/>
      <c r="C155" s="3"/>
      <c r="D155" s="3"/>
      <c r="E155" s="3"/>
      <c r="G155" s="8"/>
      <c r="H155" s="8"/>
      <c r="I155" s="8"/>
      <c r="M155" s="9"/>
      <c r="X155" s="9"/>
    </row>
    <row r="156" spans="1:24" ht="15.75" customHeight="1" x14ac:dyDescent="0.25">
      <c r="A156" s="9"/>
      <c r="B156" s="9"/>
      <c r="C156" s="3"/>
      <c r="D156" s="3"/>
      <c r="E156" s="3"/>
      <c r="G156" s="8"/>
      <c r="H156" s="8"/>
      <c r="I156" s="8"/>
      <c r="M156" s="9"/>
      <c r="X156" s="9"/>
    </row>
    <row r="157" spans="1:24" ht="15.75" customHeight="1" x14ac:dyDescent="0.25">
      <c r="A157" s="9"/>
      <c r="B157" s="9"/>
      <c r="C157" s="3"/>
      <c r="D157" s="3"/>
      <c r="E157" s="3"/>
      <c r="G157" s="8"/>
      <c r="H157" s="8"/>
      <c r="I157" s="8"/>
      <c r="M157" s="9"/>
      <c r="X157" s="9"/>
    </row>
    <row r="158" spans="1:24" ht="15.75" customHeight="1" x14ac:dyDescent="0.25">
      <c r="A158" s="9"/>
      <c r="B158" s="9"/>
      <c r="C158" s="3"/>
      <c r="D158" s="3"/>
      <c r="E158" s="3"/>
      <c r="M158" s="9"/>
      <c r="X158" s="9"/>
    </row>
    <row r="159" spans="1:24" ht="15.75" customHeight="1" x14ac:dyDescent="0.25">
      <c r="A159" s="9"/>
      <c r="B159" s="9"/>
      <c r="M159" s="9"/>
      <c r="X159" s="9"/>
    </row>
    <row r="160" spans="1:24" ht="15.75" customHeight="1" x14ac:dyDescent="0.25">
      <c r="A160" s="9"/>
      <c r="B160" s="9"/>
      <c r="M160" s="9"/>
      <c r="X160" s="9"/>
    </row>
    <row r="161" spans="1:24" ht="15.75" customHeight="1" x14ac:dyDescent="0.25">
      <c r="A161" s="9"/>
      <c r="B161" s="9"/>
      <c r="M161" s="9"/>
      <c r="X161" s="9"/>
    </row>
    <row r="162" spans="1:24" ht="15.75" customHeight="1" x14ac:dyDescent="0.25">
      <c r="A162" s="9"/>
      <c r="B162" s="9"/>
      <c r="M162" s="9"/>
      <c r="X162" s="9"/>
    </row>
    <row r="163" spans="1:24" ht="15.75" customHeight="1" x14ac:dyDescent="0.25">
      <c r="A163" s="9"/>
      <c r="B163" s="9"/>
      <c r="M163" s="9"/>
      <c r="X163" s="9"/>
    </row>
    <row r="164" spans="1:24" ht="15.75" customHeight="1" x14ac:dyDescent="0.25">
      <c r="A164" s="9"/>
      <c r="B164" s="9"/>
      <c r="M164" s="9"/>
      <c r="X164" s="9"/>
    </row>
    <row r="165" spans="1:24" ht="15.75" customHeight="1" x14ac:dyDescent="0.25">
      <c r="A165" s="9"/>
      <c r="B165" s="9"/>
      <c r="M165" s="9"/>
      <c r="X165" s="9"/>
    </row>
    <row r="166" spans="1:24" ht="15.75" customHeight="1" x14ac:dyDescent="0.25">
      <c r="A166" s="9"/>
      <c r="B166" s="9"/>
      <c r="M166" s="9"/>
      <c r="X166" s="9"/>
    </row>
    <row r="167" spans="1:24" ht="15.75" customHeight="1" x14ac:dyDescent="0.25">
      <c r="A167" s="9"/>
      <c r="B167" s="9"/>
      <c r="M167" s="9"/>
      <c r="X167" s="9"/>
    </row>
    <row r="168" spans="1:24" ht="15.75" customHeight="1" x14ac:dyDescent="0.25">
      <c r="A168" s="9"/>
      <c r="B168" s="9"/>
      <c r="M168" s="9"/>
      <c r="X168" s="9"/>
    </row>
    <row r="169" spans="1:24" ht="15.75" customHeight="1" x14ac:dyDescent="0.25">
      <c r="A169" s="9"/>
      <c r="B169" s="9"/>
      <c r="M169" s="9"/>
      <c r="X169" s="9"/>
    </row>
    <row r="170" spans="1:24" ht="15.75" customHeight="1" x14ac:dyDescent="0.25">
      <c r="A170" s="9"/>
      <c r="B170" s="9"/>
      <c r="M170" s="9"/>
      <c r="X170" s="9"/>
    </row>
    <row r="171" spans="1:24" ht="15.75" customHeight="1" x14ac:dyDescent="0.25">
      <c r="A171" s="9"/>
      <c r="B171" s="9"/>
      <c r="M171" s="9"/>
      <c r="X171" s="9"/>
    </row>
    <row r="172" spans="1:24" ht="15.75" customHeight="1" x14ac:dyDescent="0.25">
      <c r="A172" s="9"/>
      <c r="B172" s="9"/>
      <c r="M172" s="9"/>
      <c r="X172" s="9"/>
    </row>
    <row r="173" spans="1:24" ht="15.75" customHeight="1" x14ac:dyDescent="0.25">
      <c r="A173" s="9"/>
      <c r="B173" s="9"/>
      <c r="M173" s="9"/>
      <c r="X173" s="9"/>
    </row>
    <row r="174" spans="1:24" ht="15.75" customHeight="1" x14ac:dyDescent="0.25">
      <c r="A174" s="9"/>
      <c r="B174" s="9"/>
      <c r="M174" s="9"/>
      <c r="X174" s="9"/>
    </row>
    <row r="175" spans="1:24" ht="15.75" customHeight="1" x14ac:dyDescent="0.25">
      <c r="A175" s="9"/>
      <c r="B175" s="9"/>
      <c r="M175" s="9"/>
      <c r="X175" s="9"/>
    </row>
    <row r="176" spans="1:24" ht="15.75" customHeight="1" x14ac:dyDescent="0.25">
      <c r="A176" s="9"/>
      <c r="B176" s="9"/>
      <c r="M176" s="9"/>
      <c r="X176" s="9"/>
    </row>
    <row r="177" spans="1:24" ht="15.75" customHeight="1" x14ac:dyDescent="0.25">
      <c r="A177" s="9"/>
      <c r="B177" s="9"/>
      <c r="M177" s="9"/>
      <c r="X177" s="9"/>
    </row>
    <row r="178" spans="1:24" ht="15.75" customHeight="1" x14ac:dyDescent="0.25">
      <c r="A178" s="9"/>
      <c r="B178" s="9"/>
      <c r="M178" s="9"/>
      <c r="X178" s="9"/>
    </row>
    <row r="179" spans="1:24" ht="15.75" customHeight="1" x14ac:dyDescent="0.25">
      <c r="A179" s="9"/>
      <c r="B179" s="9"/>
      <c r="M179" s="9"/>
      <c r="X179" s="9"/>
    </row>
    <row r="180" spans="1:24" ht="15.75" customHeight="1" x14ac:dyDescent="0.25">
      <c r="A180" s="9"/>
      <c r="B180" s="9"/>
      <c r="M180" s="9"/>
      <c r="X180" s="9"/>
    </row>
    <row r="181" spans="1:24" ht="15.75" customHeight="1" x14ac:dyDescent="0.25">
      <c r="A181" s="9"/>
      <c r="B181" s="9"/>
      <c r="M181" s="9"/>
      <c r="X181" s="9"/>
    </row>
    <row r="182" spans="1:24" ht="15.75" customHeight="1" x14ac:dyDescent="0.25">
      <c r="A182" s="9"/>
      <c r="B182" s="9"/>
      <c r="M182" s="9"/>
      <c r="X182" s="9"/>
    </row>
    <row r="183" spans="1:24" ht="15.75" customHeight="1" x14ac:dyDescent="0.25">
      <c r="A183" s="9"/>
      <c r="B183" s="9"/>
      <c r="M183" s="9"/>
      <c r="X183" s="9"/>
    </row>
    <row r="184" spans="1:24" ht="15.75" customHeight="1" x14ac:dyDescent="0.25">
      <c r="A184" s="9"/>
      <c r="B184" s="9"/>
      <c r="M184" s="9"/>
      <c r="X184" s="9"/>
    </row>
    <row r="185" spans="1:24" ht="15.75" customHeight="1" x14ac:dyDescent="0.25">
      <c r="A185" s="9"/>
      <c r="B185" s="9"/>
      <c r="M185" s="9"/>
      <c r="X185" s="9"/>
    </row>
    <row r="186" spans="1:24" ht="15.75" customHeight="1" x14ac:dyDescent="0.25">
      <c r="A186" s="9"/>
      <c r="B186" s="9"/>
      <c r="M186" s="9"/>
      <c r="X186" s="9"/>
    </row>
    <row r="187" spans="1:24" ht="15.75" customHeight="1" x14ac:dyDescent="0.25">
      <c r="A187" s="9"/>
      <c r="B187" s="9"/>
      <c r="M187" s="9"/>
      <c r="X187" s="9"/>
    </row>
    <row r="188" spans="1:24" ht="15.75" customHeight="1" x14ac:dyDescent="0.25">
      <c r="A188" s="9"/>
      <c r="B188" s="9"/>
      <c r="M188" s="9"/>
      <c r="X188" s="9"/>
    </row>
    <row r="189" spans="1:24" ht="15.75" customHeight="1" x14ac:dyDescent="0.25">
      <c r="A189" s="9"/>
      <c r="B189" s="9"/>
      <c r="M189" s="9"/>
      <c r="X189" s="9"/>
    </row>
    <row r="190" spans="1:24" ht="15.75" customHeight="1" x14ac:dyDescent="0.25">
      <c r="A190" s="9"/>
      <c r="B190" s="9"/>
      <c r="M190" s="9"/>
      <c r="X190" s="9"/>
    </row>
    <row r="191" spans="1:24" ht="15.75" customHeight="1" x14ac:dyDescent="0.25">
      <c r="A191" s="9"/>
      <c r="B191" s="9"/>
      <c r="M191" s="9"/>
      <c r="X191" s="9"/>
    </row>
    <row r="192" spans="1:24" ht="15.75" customHeight="1" x14ac:dyDescent="0.25">
      <c r="A192" s="9"/>
      <c r="B192" s="9"/>
      <c r="M192" s="9"/>
      <c r="X192" s="9"/>
    </row>
    <row r="193" spans="1:24" ht="15.75" customHeight="1" x14ac:dyDescent="0.25">
      <c r="A193" s="9"/>
      <c r="B193" s="9"/>
      <c r="M193" s="9"/>
      <c r="X193" s="9"/>
    </row>
    <row r="194" spans="1:24" ht="15.75" customHeight="1" x14ac:dyDescent="0.25">
      <c r="A194" s="9"/>
      <c r="B194" s="9"/>
      <c r="M194" s="9"/>
      <c r="X194" s="9"/>
    </row>
    <row r="195" spans="1:24" ht="15.75" customHeight="1" x14ac:dyDescent="0.25">
      <c r="A195" s="9"/>
      <c r="B195" s="9"/>
      <c r="M195" s="9"/>
      <c r="X195" s="9"/>
    </row>
    <row r="196" spans="1:24" ht="15.75" customHeight="1" x14ac:dyDescent="0.25">
      <c r="A196" s="9"/>
      <c r="B196" s="9"/>
      <c r="M196" s="9"/>
      <c r="X196" s="9"/>
    </row>
    <row r="197" spans="1:24" ht="15.75" customHeight="1" x14ac:dyDescent="0.25">
      <c r="A197" s="9"/>
      <c r="B197" s="9"/>
      <c r="M197" s="9"/>
      <c r="X197" s="9"/>
    </row>
    <row r="198" spans="1:24" ht="15.75" customHeight="1" x14ac:dyDescent="0.25">
      <c r="A198" s="9"/>
      <c r="B198" s="9"/>
      <c r="M198" s="9"/>
      <c r="X198" s="9"/>
    </row>
    <row r="199" spans="1:24" ht="15.75" customHeight="1" x14ac:dyDescent="0.25">
      <c r="A199" s="9"/>
      <c r="B199" s="9"/>
      <c r="M199" s="9"/>
      <c r="X199" s="9"/>
    </row>
    <row r="200" spans="1:24" ht="15.75" customHeight="1" x14ac:dyDescent="0.25">
      <c r="A200" s="9"/>
      <c r="B200" s="9"/>
      <c r="M200" s="9"/>
      <c r="X200" s="9"/>
    </row>
    <row r="201" spans="1:24" ht="15.75" customHeight="1" x14ac:dyDescent="0.25">
      <c r="A201" s="9"/>
      <c r="B201" s="9"/>
      <c r="M201" s="9"/>
      <c r="X201" s="9"/>
    </row>
    <row r="202" spans="1:24" ht="15.75" customHeight="1" x14ac:dyDescent="0.25">
      <c r="A202" s="9"/>
      <c r="B202" s="9"/>
      <c r="M202" s="9"/>
      <c r="X202" s="9"/>
    </row>
    <row r="203" spans="1:24" ht="15.75" customHeight="1" x14ac:dyDescent="0.25">
      <c r="A203" s="9"/>
      <c r="B203" s="9"/>
      <c r="M203" s="9"/>
      <c r="X203" s="9"/>
    </row>
    <row r="204" spans="1:24" ht="15.75" customHeight="1" x14ac:dyDescent="0.25">
      <c r="A204" s="9"/>
      <c r="B204" s="9"/>
      <c r="M204" s="9"/>
      <c r="X204" s="9"/>
    </row>
    <row r="205" spans="1:24" ht="15.75" customHeight="1" x14ac:dyDescent="0.25">
      <c r="A205" s="9"/>
      <c r="B205" s="9"/>
      <c r="M205" s="9"/>
      <c r="X205" s="9"/>
    </row>
    <row r="206" spans="1:24" ht="15.75" customHeight="1" x14ac:dyDescent="0.25">
      <c r="A206" s="9"/>
      <c r="B206" s="9"/>
      <c r="M206" s="9"/>
      <c r="X206" s="9"/>
    </row>
    <row r="207" spans="1:24" ht="15.75" customHeight="1" x14ac:dyDescent="0.25">
      <c r="A207" s="9"/>
      <c r="B207" s="9"/>
      <c r="M207" s="9"/>
      <c r="X207" s="9"/>
    </row>
    <row r="208" spans="1:24" ht="15.75" customHeight="1" x14ac:dyDescent="0.25">
      <c r="A208" s="9"/>
      <c r="B208" s="9"/>
      <c r="M208" s="9"/>
      <c r="X208" s="9"/>
    </row>
    <row r="209" spans="1:24" ht="15.75" customHeight="1" x14ac:dyDescent="0.25">
      <c r="A209" s="9"/>
      <c r="B209" s="9"/>
      <c r="M209" s="9"/>
      <c r="X209" s="9"/>
    </row>
    <row r="210" spans="1:24" ht="15.75" customHeight="1" x14ac:dyDescent="0.25">
      <c r="A210" s="9"/>
      <c r="B210" s="9"/>
      <c r="M210" s="9"/>
      <c r="X210" s="9"/>
    </row>
    <row r="211" spans="1:24" ht="15.75" customHeight="1" x14ac:dyDescent="0.25">
      <c r="A211" s="9"/>
      <c r="B211" s="9"/>
      <c r="M211" s="9"/>
      <c r="X211" s="9"/>
    </row>
    <row r="212" spans="1:24" ht="15.75" customHeight="1" x14ac:dyDescent="0.25">
      <c r="A212" s="9"/>
      <c r="B212" s="9"/>
      <c r="M212" s="9"/>
      <c r="X212" s="9"/>
    </row>
    <row r="213" spans="1:24" ht="15.75" customHeight="1" x14ac:dyDescent="0.25">
      <c r="A213" s="9"/>
      <c r="B213" s="9"/>
      <c r="M213" s="9"/>
      <c r="X213" s="9"/>
    </row>
    <row r="214" spans="1:24" ht="15.75" customHeight="1" x14ac:dyDescent="0.25">
      <c r="A214" s="9"/>
      <c r="B214" s="9"/>
      <c r="M214" s="9"/>
      <c r="X214" s="9"/>
    </row>
    <row r="215" spans="1:24" ht="15.75" customHeight="1" x14ac:dyDescent="0.25">
      <c r="A215" s="9"/>
      <c r="B215" s="9"/>
      <c r="M215" s="9"/>
      <c r="X215" s="9"/>
    </row>
    <row r="216" spans="1:24" ht="15.75" customHeight="1" x14ac:dyDescent="0.25">
      <c r="A216" s="9"/>
      <c r="B216" s="9"/>
      <c r="M216" s="9"/>
      <c r="X216" s="9"/>
    </row>
    <row r="217" spans="1:24" ht="15.75" customHeight="1" x14ac:dyDescent="0.25">
      <c r="A217" s="9"/>
      <c r="B217" s="9"/>
      <c r="M217" s="9"/>
      <c r="X217" s="9"/>
    </row>
    <row r="218" spans="1:24" ht="15.75" customHeight="1" x14ac:dyDescent="0.25">
      <c r="A218" s="9"/>
      <c r="B218" s="9"/>
      <c r="M218" s="9"/>
      <c r="X218" s="9"/>
    </row>
    <row r="219" spans="1:24" ht="15.75" customHeight="1" x14ac:dyDescent="0.25">
      <c r="A219" s="9"/>
      <c r="B219" s="9"/>
      <c r="M219" s="9"/>
      <c r="X219" s="9"/>
    </row>
    <row r="220" spans="1:24" ht="15.75" customHeight="1" x14ac:dyDescent="0.25">
      <c r="A220" s="9"/>
      <c r="B220" s="9"/>
      <c r="M220" s="9"/>
      <c r="X220" s="9"/>
    </row>
    <row r="221" spans="1:24" ht="15.75" customHeight="1" x14ac:dyDescent="0.25">
      <c r="A221" s="9"/>
      <c r="B221" s="9"/>
      <c r="M221" s="9"/>
      <c r="X221" s="9"/>
    </row>
    <row r="222" spans="1:24" ht="15.75" customHeight="1" x14ac:dyDescent="0.25">
      <c r="A222" s="9"/>
      <c r="B222" s="9"/>
      <c r="M222" s="9"/>
      <c r="X222" s="9"/>
    </row>
    <row r="223" spans="1:24" ht="15.75" customHeight="1" x14ac:dyDescent="0.25">
      <c r="A223" s="9"/>
      <c r="B223" s="9"/>
      <c r="M223" s="9"/>
      <c r="X223" s="9"/>
    </row>
    <row r="224" spans="1:24" ht="15.75" customHeight="1" x14ac:dyDescent="0.25">
      <c r="A224" s="9"/>
      <c r="B224" s="9"/>
      <c r="M224" s="9"/>
      <c r="X224" s="9"/>
    </row>
    <row r="225" spans="1:24" ht="15.75" customHeight="1" x14ac:dyDescent="0.25">
      <c r="A225" s="9"/>
      <c r="B225" s="9"/>
      <c r="M225" s="9"/>
      <c r="X225" s="9"/>
    </row>
    <row r="226" spans="1:24" ht="15.75" customHeight="1" x14ac:dyDescent="0.25">
      <c r="A226" s="9"/>
      <c r="B226" s="9"/>
      <c r="M226" s="9"/>
      <c r="X226" s="9"/>
    </row>
    <row r="227" spans="1:24" ht="15.75" customHeight="1" x14ac:dyDescent="0.25">
      <c r="A227" s="9"/>
      <c r="B227" s="9"/>
      <c r="M227" s="9"/>
      <c r="X227" s="9"/>
    </row>
    <row r="228" spans="1:24" ht="15.75" customHeight="1" x14ac:dyDescent="0.25">
      <c r="A228" s="9"/>
      <c r="B228" s="9"/>
      <c r="M228" s="9"/>
      <c r="X228" s="9"/>
    </row>
    <row r="229" spans="1:24" ht="15.75" customHeight="1" x14ac:dyDescent="0.25">
      <c r="A229" s="9"/>
      <c r="B229" s="9"/>
      <c r="M229" s="9"/>
      <c r="X229" s="9"/>
    </row>
    <row r="230" spans="1:24" ht="15.75" customHeight="1" x14ac:dyDescent="0.25">
      <c r="A230" s="9"/>
      <c r="B230" s="9"/>
      <c r="M230" s="9"/>
      <c r="X230" s="9"/>
    </row>
    <row r="231" spans="1:24" ht="15.75" customHeight="1" x14ac:dyDescent="0.25">
      <c r="A231" s="9"/>
      <c r="B231" s="9"/>
      <c r="M231" s="9"/>
      <c r="X231" s="9"/>
    </row>
    <row r="232" spans="1:24" ht="15.75" customHeight="1" x14ac:dyDescent="0.25">
      <c r="A232" s="9"/>
      <c r="B232" s="9"/>
      <c r="M232" s="9"/>
      <c r="X232" s="9"/>
    </row>
    <row r="233" spans="1:24" ht="15.75" customHeight="1" x14ac:dyDescent="0.25">
      <c r="A233" s="9"/>
      <c r="B233" s="9"/>
      <c r="M233" s="9"/>
      <c r="X233" s="9"/>
    </row>
    <row r="234" spans="1:24" ht="15.75" customHeight="1" x14ac:dyDescent="0.25">
      <c r="A234" s="9"/>
      <c r="B234" s="9"/>
      <c r="M234" s="9"/>
      <c r="X234" s="9"/>
    </row>
    <row r="235" spans="1:24" ht="15.75" customHeight="1" x14ac:dyDescent="0.25">
      <c r="A235" s="9"/>
      <c r="B235" s="9"/>
      <c r="M235" s="9"/>
      <c r="X235" s="9"/>
    </row>
    <row r="236" spans="1:24" ht="15.75" customHeight="1" x14ac:dyDescent="0.25">
      <c r="A236" s="9"/>
      <c r="B236" s="9"/>
      <c r="M236" s="9"/>
      <c r="X236" s="9"/>
    </row>
    <row r="237" spans="1:24" ht="15.75" customHeight="1" x14ac:dyDescent="0.25">
      <c r="A237" s="9"/>
      <c r="B237" s="9"/>
      <c r="M237" s="9"/>
      <c r="X237" s="9"/>
    </row>
    <row r="238" spans="1:24" ht="15.75" customHeight="1" x14ac:dyDescent="0.25">
      <c r="A238" s="9"/>
      <c r="B238" s="9"/>
      <c r="M238" s="9"/>
      <c r="X238" s="9"/>
    </row>
    <row r="239" spans="1:24" ht="15.75" customHeight="1" x14ac:dyDescent="0.25">
      <c r="A239" s="9"/>
      <c r="B239" s="9"/>
      <c r="M239" s="9"/>
      <c r="X239" s="9"/>
    </row>
    <row r="240" spans="1:24" ht="15.75" customHeight="1" x14ac:dyDescent="0.25">
      <c r="A240" s="9"/>
      <c r="B240" s="9"/>
      <c r="M240" s="9"/>
      <c r="X240" s="9"/>
    </row>
    <row r="241" spans="1:24" ht="15.75" customHeight="1" x14ac:dyDescent="0.25">
      <c r="A241" s="9"/>
      <c r="B241" s="9"/>
      <c r="M241" s="9"/>
      <c r="X241" s="9"/>
    </row>
    <row r="242" spans="1:24" ht="15.75" customHeight="1" x14ac:dyDescent="0.25">
      <c r="A242" s="9"/>
      <c r="B242" s="9"/>
      <c r="M242" s="9"/>
      <c r="X242" s="9"/>
    </row>
    <row r="243" spans="1:24" ht="15.75" customHeight="1" x14ac:dyDescent="0.25">
      <c r="A243" s="9"/>
      <c r="B243" s="9"/>
      <c r="M243" s="9"/>
      <c r="X243" s="9"/>
    </row>
    <row r="244" spans="1:24" ht="15.75" customHeight="1" x14ac:dyDescent="0.25">
      <c r="A244" s="9"/>
      <c r="B244" s="9"/>
      <c r="M244" s="9"/>
      <c r="X244" s="9"/>
    </row>
    <row r="245" spans="1:24" ht="15.75" customHeight="1" x14ac:dyDescent="0.25">
      <c r="A245" s="9"/>
      <c r="B245" s="9"/>
      <c r="M245" s="9"/>
      <c r="X245" s="9"/>
    </row>
    <row r="246" spans="1:24" ht="15.75" customHeight="1" x14ac:dyDescent="0.25">
      <c r="A246" s="9"/>
      <c r="B246" s="9"/>
      <c r="M246" s="9"/>
      <c r="X246" s="9"/>
    </row>
    <row r="247" spans="1:24" ht="15.75" customHeight="1" x14ac:dyDescent="0.25">
      <c r="A247" s="9"/>
      <c r="B247" s="9"/>
      <c r="M247" s="9"/>
      <c r="X247" s="9"/>
    </row>
    <row r="248" spans="1:24" ht="15.75" customHeight="1" x14ac:dyDescent="0.25">
      <c r="A248" s="9"/>
      <c r="B248" s="9"/>
      <c r="M248" s="9"/>
      <c r="X248" s="9"/>
    </row>
    <row r="249" spans="1:24" ht="15.75" customHeight="1" x14ac:dyDescent="0.25">
      <c r="A249" s="9"/>
      <c r="B249" s="9"/>
      <c r="M249" s="9"/>
      <c r="X249" s="9"/>
    </row>
    <row r="250" spans="1:24" ht="15.75" customHeight="1" x14ac:dyDescent="0.25">
      <c r="A250" s="9"/>
      <c r="B250" s="9"/>
      <c r="M250" s="9"/>
      <c r="X250" s="9"/>
    </row>
    <row r="251" spans="1:24" ht="15.75" customHeight="1" x14ac:dyDescent="0.25">
      <c r="A251" s="9"/>
      <c r="B251" s="9"/>
      <c r="M251" s="9"/>
      <c r="X251" s="9"/>
    </row>
    <row r="252" spans="1:24" ht="15.75" customHeight="1" x14ac:dyDescent="0.25">
      <c r="A252" s="9"/>
      <c r="B252" s="9"/>
      <c r="M252" s="9"/>
      <c r="X252" s="9"/>
    </row>
    <row r="253" spans="1:24" ht="15.75" customHeight="1" x14ac:dyDescent="0.25">
      <c r="A253" s="9"/>
      <c r="B253" s="9"/>
      <c r="M253" s="9"/>
      <c r="X253" s="9"/>
    </row>
    <row r="254" spans="1:24" ht="15.75" customHeight="1" x14ac:dyDescent="0.25">
      <c r="A254" s="9"/>
      <c r="B254" s="9"/>
      <c r="M254" s="9"/>
      <c r="X254" s="9"/>
    </row>
    <row r="255" spans="1:24" ht="15.75" customHeight="1" x14ac:dyDescent="0.25">
      <c r="A255" s="9"/>
      <c r="B255" s="9"/>
      <c r="M255" s="9"/>
      <c r="X255" s="9"/>
    </row>
    <row r="256" spans="1:24" ht="15.75" customHeight="1" x14ac:dyDescent="0.25">
      <c r="A256" s="9"/>
      <c r="B256" s="9"/>
      <c r="M256" s="9"/>
      <c r="X256" s="9"/>
    </row>
    <row r="257" spans="1:24" ht="15.75" customHeight="1" x14ac:dyDescent="0.25">
      <c r="A257" s="9"/>
      <c r="B257" s="9"/>
      <c r="M257" s="9"/>
      <c r="X257" s="9"/>
    </row>
    <row r="258" spans="1:24" ht="15.75" customHeight="1" x14ac:dyDescent="0.25">
      <c r="A258" s="9"/>
      <c r="B258" s="9"/>
      <c r="M258" s="9"/>
      <c r="X258" s="9"/>
    </row>
    <row r="259" spans="1:24" ht="15.75" customHeight="1" x14ac:dyDescent="0.25">
      <c r="A259" s="9"/>
      <c r="B259" s="9"/>
      <c r="M259" s="9"/>
      <c r="X259" s="9"/>
    </row>
    <row r="260" spans="1:24" ht="15.75" customHeight="1" x14ac:dyDescent="0.25">
      <c r="A260" s="9"/>
      <c r="B260" s="9"/>
      <c r="M260" s="9"/>
      <c r="X260" s="9"/>
    </row>
    <row r="261" spans="1:24" ht="15.75" customHeight="1" x14ac:dyDescent="0.25">
      <c r="A261" s="9"/>
      <c r="B261" s="9"/>
      <c r="M261" s="9"/>
      <c r="X261" s="9"/>
    </row>
    <row r="262" spans="1:24" ht="15.75" customHeight="1" x14ac:dyDescent="0.25">
      <c r="A262" s="9"/>
      <c r="B262" s="9"/>
      <c r="M262" s="9"/>
      <c r="X262" s="9"/>
    </row>
    <row r="263" spans="1:24" ht="15.75" customHeight="1" x14ac:dyDescent="0.25">
      <c r="A263" s="9"/>
      <c r="B263" s="9"/>
      <c r="M263" s="9"/>
      <c r="X263" s="9"/>
    </row>
    <row r="264" spans="1:24" ht="15.75" customHeight="1" x14ac:dyDescent="0.25">
      <c r="A264" s="9"/>
      <c r="B264" s="9"/>
      <c r="M264" s="9"/>
      <c r="X264" s="9"/>
    </row>
    <row r="265" spans="1:24" ht="15.75" customHeight="1" x14ac:dyDescent="0.25">
      <c r="A265" s="9"/>
      <c r="B265" s="9"/>
      <c r="M265" s="9"/>
      <c r="X265" s="9"/>
    </row>
    <row r="266" spans="1:24" ht="15.75" customHeight="1" x14ac:dyDescent="0.25">
      <c r="A266" s="9"/>
      <c r="B266" s="9"/>
      <c r="M266" s="9"/>
      <c r="X266" s="9"/>
    </row>
    <row r="267" spans="1:24" ht="15.75" customHeight="1" x14ac:dyDescent="0.25">
      <c r="A267" s="9"/>
      <c r="B267" s="9"/>
      <c r="M267" s="9"/>
      <c r="X267" s="9"/>
    </row>
    <row r="268" spans="1:24" ht="15.75" customHeight="1" x14ac:dyDescent="0.25">
      <c r="A268" s="9"/>
      <c r="B268" s="9"/>
      <c r="M268" s="9"/>
      <c r="X268" s="9"/>
    </row>
    <row r="269" spans="1:24" ht="15.75" customHeight="1" x14ac:dyDescent="0.25">
      <c r="A269" s="9"/>
      <c r="B269" s="9"/>
      <c r="M269" s="9"/>
      <c r="X269" s="9"/>
    </row>
    <row r="270" spans="1:24" ht="15.75" customHeight="1" x14ac:dyDescent="0.25">
      <c r="A270" s="9"/>
      <c r="B270" s="9"/>
      <c r="M270" s="9"/>
      <c r="X270" s="9"/>
    </row>
    <row r="271" spans="1:24" ht="15.75" customHeight="1" x14ac:dyDescent="0.25">
      <c r="A271" s="9"/>
      <c r="B271" s="9"/>
      <c r="M271" s="9"/>
      <c r="X271" s="9"/>
    </row>
    <row r="272" spans="1:24" ht="15.75" customHeight="1" x14ac:dyDescent="0.25">
      <c r="A272" s="9"/>
      <c r="B272" s="9"/>
      <c r="M272" s="9"/>
      <c r="X272" s="9"/>
    </row>
    <row r="273" spans="1:24" ht="15.75" customHeight="1" x14ac:dyDescent="0.25">
      <c r="A273" s="9"/>
      <c r="B273" s="9"/>
      <c r="M273" s="9"/>
      <c r="X273" s="9"/>
    </row>
    <row r="274" spans="1:24" ht="15.75" customHeight="1" x14ac:dyDescent="0.25">
      <c r="A274" s="9"/>
      <c r="B274" s="9"/>
      <c r="M274" s="9"/>
      <c r="X274" s="9"/>
    </row>
    <row r="275" spans="1:24" ht="15.75" customHeight="1" x14ac:dyDescent="0.25">
      <c r="A275" s="9"/>
      <c r="B275" s="9"/>
      <c r="M275" s="9"/>
      <c r="X275" s="9"/>
    </row>
    <row r="276" spans="1:24" ht="15.75" customHeight="1" x14ac:dyDescent="0.25">
      <c r="A276" s="9"/>
      <c r="B276" s="9"/>
      <c r="M276" s="9"/>
      <c r="X276" s="9"/>
    </row>
    <row r="277" spans="1:24" ht="15.75" customHeight="1" x14ac:dyDescent="0.25">
      <c r="A277" s="9"/>
      <c r="B277" s="9"/>
      <c r="M277" s="9"/>
      <c r="X277" s="9"/>
    </row>
    <row r="278" spans="1:24" ht="15.75" customHeight="1" x14ac:dyDescent="0.25">
      <c r="A278" s="9"/>
      <c r="B278" s="9"/>
      <c r="M278" s="9"/>
      <c r="X278" s="9"/>
    </row>
    <row r="279" spans="1:24" ht="15.75" customHeight="1" x14ac:dyDescent="0.25">
      <c r="A279" s="9"/>
      <c r="B279" s="9"/>
      <c r="M279" s="9"/>
      <c r="X279" s="9"/>
    </row>
    <row r="280" spans="1:24" ht="15.75" customHeight="1" x14ac:dyDescent="0.25">
      <c r="A280" s="9"/>
      <c r="B280" s="9"/>
      <c r="M280" s="9"/>
      <c r="X280" s="9"/>
    </row>
    <row r="281" spans="1:24" ht="15.75" customHeight="1" x14ac:dyDescent="0.25">
      <c r="A281" s="9"/>
      <c r="B281" s="9"/>
      <c r="M281" s="9"/>
      <c r="X281" s="9"/>
    </row>
    <row r="282" spans="1:24" ht="15.75" customHeight="1" x14ac:dyDescent="0.25">
      <c r="A282" s="9"/>
      <c r="B282" s="9"/>
      <c r="M282" s="9"/>
      <c r="X282" s="9"/>
    </row>
    <row r="283" spans="1:24" ht="15.75" customHeight="1" x14ac:dyDescent="0.25">
      <c r="A283" s="9"/>
      <c r="B283" s="9"/>
      <c r="M283" s="9"/>
      <c r="X283" s="9"/>
    </row>
    <row r="284" spans="1:24" ht="15.75" customHeight="1" x14ac:dyDescent="0.25">
      <c r="A284" s="9"/>
      <c r="B284" s="9"/>
      <c r="M284" s="9"/>
      <c r="X284" s="9"/>
    </row>
    <row r="285" spans="1:24" ht="15.75" customHeight="1" x14ac:dyDescent="0.25">
      <c r="A285" s="9"/>
      <c r="B285" s="9"/>
      <c r="M285" s="9"/>
      <c r="X285" s="9"/>
    </row>
    <row r="286" spans="1:24" ht="15.75" customHeight="1" x14ac:dyDescent="0.25">
      <c r="A286" s="9"/>
      <c r="B286" s="9"/>
      <c r="M286" s="9"/>
      <c r="X286" s="9"/>
    </row>
    <row r="287" spans="1:24" ht="15.75" customHeight="1" x14ac:dyDescent="0.25">
      <c r="A287" s="9"/>
      <c r="B287" s="9"/>
      <c r="M287" s="9"/>
      <c r="X287" s="9"/>
    </row>
    <row r="288" spans="1:24" ht="15.75" customHeight="1" x14ac:dyDescent="0.25">
      <c r="A288" s="9"/>
      <c r="B288" s="9"/>
      <c r="M288" s="9"/>
      <c r="X288" s="9"/>
    </row>
    <row r="289" spans="1:24" ht="15.75" customHeight="1" x14ac:dyDescent="0.25">
      <c r="A289" s="9"/>
      <c r="B289" s="9"/>
      <c r="M289" s="9"/>
      <c r="X289" s="9"/>
    </row>
    <row r="290" spans="1:24" ht="15.75" customHeight="1" x14ac:dyDescent="0.25">
      <c r="A290" s="9"/>
      <c r="B290" s="9"/>
      <c r="M290" s="9"/>
      <c r="X290" s="9"/>
    </row>
    <row r="291" spans="1:24" ht="15.75" customHeight="1" x14ac:dyDescent="0.25">
      <c r="A291" s="9"/>
      <c r="B291" s="9"/>
      <c r="M291" s="9"/>
      <c r="X291" s="9"/>
    </row>
    <row r="292" spans="1:24" ht="15.75" customHeight="1" x14ac:dyDescent="0.25">
      <c r="A292" s="9"/>
      <c r="B292" s="9"/>
      <c r="M292" s="9"/>
      <c r="X292" s="9"/>
    </row>
    <row r="293" spans="1:24" ht="15.75" customHeight="1" x14ac:dyDescent="0.25">
      <c r="A293" s="9"/>
      <c r="B293" s="9"/>
      <c r="M293" s="9"/>
      <c r="X293" s="9"/>
    </row>
    <row r="294" spans="1:24" ht="15.75" customHeight="1" x14ac:dyDescent="0.25">
      <c r="A294" s="9"/>
      <c r="B294" s="9"/>
      <c r="M294" s="9"/>
      <c r="X294" s="9"/>
    </row>
    <row r="295" spans="1:24" ht="15.75" customHeight="1" x14ac:dyDescent="0.25">
      <c r="A295" s="9"/>
      <c r="B295" s="9"/>
      <c r="M295" s="9"/>
      <c r="X295" s="9"/>
    </row>
    <row r="296" spans="1:24" ht="15.75" customHeight="1" x14ac:dyDescent="0.25">
      <c r="A296" s="9"/>
      <c r="B296" s="9"/>
      <c r="M296" s="9"/>
      <c r="X296" s="9"/>
    </row>
    <row r="297" spans="1:24" ht="15.75" customHeight="1" x14ac:dyDescent="0.25">
      <c r="A297" s="9"/>
      <c r="B297" s="9"/>
      <c r="M297" s="9"/>
      <c r="X297" s="9"/>
    </row>
    <row r="298" spans="1:24" ht="15.75" customHeight="1" x14ac:dyDescent="0.25">
      <c r="A298" s="9"/>
      <c r="B298" s="9"/>
      <c r="M298" s="9"/>
      <c r="X298" s="9"/>
    </row>
    <row r="299" spans="1:24" ht="15.75" customHeight="1" x14ac:dyDescent="0.25">
      <c r="A299" s="9"/>
      <c r="B299" s="9"/>
      <c r="M299" s="9"/>
      <c r="X299" s="9"/>
    </row>
    <row r="300" spans="1:24" ht="15.75" customHeight="1" x14ac:dyDescent="0.25">
      <c r="A300" s="9"/>
      <c r="B300" s="9"/>
      <c r="M300" s="9"/>
      <c r="X300" s="9"/>
    </row>
    <row r="301" spans="1:24" ht="15.75" customHeight="1" x14ac:dyDescent="0.25">
      <c r="A301" s="9"/>
      <c r="B301" s="9"/>
      <c r="M301" s="9"/>
      <c r="X301" s="9"/>
    </row>
    <row r="302" spans="1:24" ht="15.75" customHeight="1" x14ac:dyDescent="0.25">
      <c r="A302" s="9"/>
      <c r="B302" s="9"/>
      <c r="M302" s="9"/>
      <c r="X302" s="9"/>
    </row>
    <row r="303" spans="1:24" ht="15.75" customHeight="1" x14ac:dyDescent="0.25">
      <c r="A303" s="9"/>
      <c r="B303" s="9"/>
      <c r="M303" s="9"/>
      <c r="X303" s="9"/>
    </row>
    <row r="304" spans="1:24" ht="15.75" customHeight="1" x14ac:dyDescent="0.25">
      <c r="A304" s="9"/>
      <c r="B304" s="9"/>
      <c r="M304" s="9"/>
      <c r="X304" s="9"/>
    </row>
    <row r="305" spans="1:24" ht="15.75" customHeight="1" x14ac:dyDescent="0.25">
      <c r="A305" s="9"/>
      <c r="B305" s="9"/>
      <c r="M305" s="9"/>
      <c r="X305" s="9"/>
    </row>
    <row r="306" spans="1:24" ht="15.75" customHeight="1" x14ac:dyDescent="0.25">
      <c r="A306" s="9"/>
      <c r="B306" s="9"/>
      <c r="M306" s="9"/>
      <c r="X306" s="9"/>
    </row>
    <row r="307" spans="1:24" ht="15.75" customHeight="1" x14ac:dyDescent="0.25">
      <c r="A307" s="9"/>
      <c r="B307" s="9"/>
      <c r="M307" s="9"/>
      <c r="X307" s="9"/>
    </row>
    <row r="308" spans="1:24" ht="15.75" customHeight="1" x14ac:dyDescent="0.25">
      <c r="A308" s="9"/>
      <c r="B308" s="9"/>
      <c r="M308" s="9"/>
      <c r="X308" s="9"/>
    </row>
    <row r="309" spans="1:24" ht="15.75" customHeight="1" x14ac:dyDescent="0.25">
      <c r="A309" s="9"/>
      <c r="B309" s="9"/>
      <c r="M309" s="9"/>
      <c r="X309" s="9"/>
    </row>
    <row r="310" spans="1:24" ht="15.75" customHeight="1" x14ac:dyDescent="0.25">
      <c r="A310" s="9"/>
      <c r="B310" s="9"/>
      <c r="M310" s="9"/>
      <c r="X310" s="9"/>
    </row>
    <row r="311" spans="1:24" ht="15.75" customHeight="1" x14ac:dyDescent="0.25">
      <c r="A311" s="9"/>
      <c r="B311" s="9"/>
      <c r="M311" s="9"/>
      <c r="X311" s="9"/>
    </row>
    <row r="312" spans="1:24" ht="15.75" customHeight="1" x14ac:dyDescent="0.25">
      <c r="A312" s="9"/>
      <c r="B312" s="9"/>
      <c r="M312" s="9"/>
      <c r="X312" s="9"/>
    </row>
    <row r="313" spans="1:24" ht="15.75" customHeight="1" x14ac:dyDescent="0.25">
      <c r="A313" s="9"/>
      <c r="B313" s="9"/>
      <c r="M313" s="9"/>
      <c r="X313" s="9"/>
    </row>
    <row r="314" spans="1:24" ht="15.75" customHeight="1" x14ac:dyDescent="0.25">
      <c r="A314" s="9"/>
      <c r="B314" s="9"/>
      <c r="M314" s="9"/>
      <c r="X314" s="9"/>
    </row>
    <row r="315" spans="1:24" ht="15.75" customHeight="1" x14ac:dyDescent="0.25">
      <c r="A315" s="9"/>
      <c r="B315" s="9"/>
      <c r="M315" s="9"/>
      <c r="X315" s="9"/>
    </row>
    <row r="316" spans="1:24" ht="15.75" customHeight="1" x14ac:dyDescent="0.25">
      <c r="A316" s="9"/>
      <c r="B316" s="9"/>
      <c r="M316" s="9"/>
      <c r="X316" s="9"/>
    </row>
    <row r="317" spans="1:24" ht="15.75" customHeight="1" x14ac:dyDescent="0.25">
      <c r="A317" s="9"/>
      <c r="B317" s="9"/>
      <c r="M317" s="9"/>
      <c r="X317" s="9"/>
    </row>
    <row r="318" spans="1:24" ht="15.75" customHeight="1" x14ac:dyDescent="0.25">
      <c r="A318" s="9"/>
      <c r="B318" s="9"/>
      <c r="M318" s="9"/>
      <c r="X318" s="9"/>
    </row>
    <row r="319" spans="1:24" ht="15.75" customHeight="1" x14ac:dyDescent="0.25">
      <c r="A319" s="9"/>
      <c r="B319" s="9"/>
      <c r="M319" s="9"/>
      <c r="X319" s="9"/>
    </row>
    <row r="320" spans="1:24" ht="15.75" customHeight="1" x14ac:dyDescent="0.25">
      <c r="A320" s="9"/>
      <c r="B320" s="9"/>
      <c r="M320" s="9"/>
      <c r="X320" s="9"/>
    </row>
    <row r="321" spans="1:24" ht="15.75" customHeight="1" x14ac:dyDescent="0.25">
      <c r="A321" s="9"/>
      <c r="B321" s="9"/>
      <c r="M321" s="9"/>
      <c r="X321" s="9"/>
    </row>
    <row r="322" spans="1:24" ht="15.75" customHeight="1" x14ac:dyDescent="0.25">
      <c r="A322" s="9"/>
      <c r="B322" s="9"/>
      <c r="M322" s="9"/>
      <c r="X322" s="9"/>
    </row>
    <row r="323" spans="1:24" ht="15.75" customHeight="1" x14ac:dyDescent="0.25">
      <c r="A323" s="9"/>
      <c r="B323" s="9"/>
      <c r="M323" s="9"/>
      <c r="X323" s="9"/>
    </row>
    <row r="324" spans="1:24" ht="15.75" customHeight="1" x14ac:dyDescent="0.25">
      <c r="A324" s="9"/>
      <c r="B324" s="9"/>
      <c r="M324" s="9"/>
      <c r="X324" s="9"/>
    </row>
    <row r="325" spans="1:24" ht="15.75" customHeight="1" x14ac:dyDescent="0.25">
      <c r="A325" s="9"/>
      <c r="B325" s="9"/>
      <c r="M325" s="9"/>
      <c r="X325" s="9"/>
    </row>
    <row r="326" spans="1:24" ht="15.75" customHeight="1" x14ac:dyDescent="0.25">
      <c r="A326" s="9"/>
      <c r="B326" s="9"/>
      <c r="M326" s="9"/>
      <c r="X326" s="9"/>
    </row>
    <row r="327" spans="1:24" ht="15.75" customHeight="1" x14ac:dyDescent="0.25">
      <c r="A327" s="9"/>
      <c r="B327" s="9"/>
      <c r="M327" s="9"/>
      <c r="X327" s="9"/>
    </row>
    <row r="328" spans="1:24" ht="15.75" customHeight="1" x14ac:dyDescent="0.25">
      <c r="A328" s="9"/>
      <c r="B328" s="9"/>
      <c r="M328" s="9"/>
      <c r="X328" s="9"/>
    </row>
    <row r="329" spans="1:24" ht="15.75" customHeight="1" x14ac:dyDescent="0.25">
      <c r="A329" s="9"/>
      <c r="B329" s="9"/>
      <c r="M329" s="9"/>
      <c r="X329" s="9"/>
    </row>
    <row r="330" spans="1:24" ht="15.75" customHeight="1" x14ac:dyDescent="0.25">
      <c r="A330" s="9"/>
      <c r="B330" s="9"/>
      <c r="M330" s="9"/>
      <c r="X330" s="9"/>
    </row>
    <row r="331" spans="1:24" ht="15.75" customHeight="1" x14ac:dyDescent="0.25">
      <c r="A331" s="9"/>
      <c r="B331" s="9"/>
      <c r="M331" s="9"/>
      <c r="X331" s="9"/>
    </row>
    <row r="332" spans="1:24" ht="15.75" customHeight="1" x14ac:dyDescent="0.25">
      <c r="A332" s="9"/>
      <c r="B332" s="9"/>
      <c r="M332" s="9"/>
      <c r="X332" s="9"/>
    </row>
    <row r="333" spans="1:24" ht="15.75" customHeight="1" x14ac:dyDescent="0.25">
      <c r="A333" s="9"/>
      <c r="B333" s="9"/>
      <c r="M333" s="9"/>
      <c r="X333" s="9"/>
    </row>
    <row r="334" spans="1:24" ht="15.75" customHeight="1" x14ac:dyDescent="0.25">
      <c r="A334" s="9"/>
      <c r="B334" s="9"/>
      <c r="M334" s="9"/>
      <c r="X334" s="9"/>
    </row>
    <row r="335" spans="1:24" ht="15.75" customHeight="1" x14ac:dyDescent="0.25">
      <c r="A335" s="9"/>
      <c r="B335" s="9"/>
      <c r="M335" s="9"/>
      <c r="X335" s="9"/>
    </row>
    <row r="336" spans="1:24" ht="15.75" customHeight="1" x14ac:dyDescent="0.25">
      <c r="A336" s="9"/>
      <c r="B336" s="9"/>
      <c r="M336" s="9"/>
      <c r="X336" s="9"/>
    </row>
    <row r="337" spans="1:24" ht="15.75" customHeight="1" x14ac:dyDescent="0.25">
      <c r="A337" s="9"/>
      <c r="B337" s="9"/>
      <c r="M337" s="9"/>
      <c r="X337" s="9"/>
    </row>
    <row r="338" spans="1:24" ht="15.75" customHeight="1" x14ac:dyDescent="0.25">
      <c r="A338" s="9"/>
      <c r="B338" s="9"/>
      <c r="M338" s="9"/>
      <c r="X338" s="9"/>
    </row>
    <row r="339" spans="1:24" ht="15.75" customHeight="1" x14ac:dyDescent="0.25">
      <c r="A339" s="9"/>
      <c r="B339" s="9"/>
      <c r="M339" s="9"/>
      <c r="X339" s="9"/>
    </row>
    <row r="340" spans="1:24" ht="15.75" customHeight="1" x14ac:dyDescent="0.25">
      <c r="A340" s="9"/>
      <c r="B340" s="9"/>
      <c r="M340" s="9"/>
      <c r="X340" s="9"/>
    </row>
    <row r="341" spans="1:24" ht="15.75" customHeight="1" x14ac:dyDescent="0.25">
      <c r="A341" s="9"/>
      <c r="B341" s="9"/>
      <c r="M341" s="9"/>
      <c r="X341" s="9"/>
    </row>
    <row r="342" spans="1:24" ht="15.75" customHeight="1" x14ac:dyDescent="0.25">
      <c r="A342" s="9"/>
      <c r="B342" s="9"/>
      <c r="M342" s="9"/>
      <c r="X342" s="9"/>
    </row>
    <row r="343" spans="1:24" ht="15.75" customHeight="1" x14ac:dyDescent="0.25">
      <c r="A343" s="9"/>
      <c r="B343" s="9"/>
      <c r="M343" s="9"/>
      <c r="X343" s="9"/>
    </row>
    <row r="344" spans="1:24" ht="15.75" customHeight="1" x14ac:dyDescent="0.25">
      <c r="A344" s="9"/>
      <c r="B344" s="9"/>
      <c r="M344" s="9"/>
      <c r="X344" s="9"/>
    </row>
    <row r="345" spans="1:24" ht="15.75" customHeight="1" x14ac:dyDescent="0.25">
      <c r="A345" s="9"/>
      <c r="B345" s="9"/>
      <c r="M345" s="9"/>
      <c r="X345" s="9"/>
    </row>
    <row r="346" spans="1:24" ht="15.75" customHeight="1" x14ac:dyDescent="0.25">
      <c r="A346" s="9"/>
      <c r="B346" s="9"/>
      <c r="M346" s="9"/>
      <c r="X346" s="9"/>
    </row>
    <row r="347" spans="1:24" ht="15.75" customHeight="1" x14ac:dyDescent="0.25">
      <c r="A347" s="9"/>
      <c r="B347" s="9"/>
      <c r="M347" s="9"/>
      <c r="X347" s="9"/>
    </row>
    <row r="348" spans="1:24" ht="15.75" customHeight="1" x14ac:dyDescent="0.25">
      <c r="A348" s="9"/>
      <c r="B348" s="9"/>
      <c r="M348" s="9"/>
      <c r="X348" s="9"/>
    </row>
    <row r="349" spans="1:24" ht="15.75" customHeight="1" x14ac:dyDescent="0.25">
      <c r="A349" s="9"/>
      <c r="B349" s="9"/>
      <c r="M349" s="9"/>
      <c r="X349" s="9"/>
    </row>
    <row r="350" spans="1:24" ht="15.75" customHeight="1" x14ac:dyDescent="0.25">
      <c r="A350" s="9"/>
      <c r="B350" s="9"/>
      <c r="M350" s="9"/>
      <c r="X350" s="9"/>
    </row>
    <row r="351" spans="1:24" ht="15.75" customHeight="1" x14ac:dyDescent="0.25">
      <c r="A351" s="9"/>
      <c r="B351" s="9"/>
      <c r="M351" s="9"/>
      <c r="X351" s="9"/>
    </row>
    <row r="352" spans="1:24" ht="15.75" customHeight="1" x14ac:dyDescent="0.25">
      <c r="A352" s="9"/>
      <c r="B352" s="9"/>
      <c r="M352" s="9"/>
      <c r="X352" s="9"/>
    </row>
    <row r="353" spans="1:24" ht="15.75" customHeight="1" x14ac:dyDescent="0.25">
      <c r="A353" s="9"/>
      <c r="B353" s="9"/>
      <c r="M353" s="9"/>
      <c r="X353" s="9"/>
    </row>
    <row r="354" spans="1:24" ht="15.75" customHeight="1" x14ac:dyDescent="0.25">
      <c r="A354" s="9"/>
      <c r="B354" s="9"/>
      <c r="M354" s="9"/>
      <c r="X354" s="9"/>
    </row>
    <row r="355" spans="1:24" ht="15.75" customHeight="1" x14ac:dyDescent="0.25">
      <c r="A355" s="9"/>
      <c r="B355" s="9"/>
      <c r="M355" s="9"/>
      <c r="X355" s="9"/>
    </row>
    <row r="356" spans="1:24" ht="15.75" customHeight="1" x14ac:dyDescent="0.25">
      <c r="A356" s="9"/>
      <c r="B356" s="9"/>
      <c r="M356" s="9"/>
      <c r="X356" s="9"/>
    </row>
    <row r="357" spans="1:24" ht="15.75" customHeight="1" x14ac:dyDescent="0.25">
      <c r="A357" s="9"/>
      <c r="B357" s="9"/>
      <c r="M357" s="9"/>
      <c r="X357" s="9"/>
    </row>
    <row r="358" spans="1:24" ht="15.75" customHeight="1" x14ac:dyDescent="0.25">
      <c r="A358" s="9"/>
      <c r="B358" s="9"/>
      <c r="M358" s="9"/>
      <c r="X358" s="9"/>
    </row>
    <row r="359" spans="1:24" ht="15.75" customHeight="1" x14ac:dyDescent="0.25">
      <c r="A359" s="9"/>
      <c r="B359" s="9"/>
      <c r="M359" s="9"/>
      <c r="X359" s="9"/>
    </row>
    <row r="360" spans="1:24" ht="15.75" customHeight="1" x14ac:dyDescent="0.25">
      <c r="A360" s="9"/>
      <c r="B360" s="9"/>
      <c r="M360" s="9"/>
      <c r="X360" s="9"/>
    </row>
    <row r="361" spans="1:24" ht="15.75" customHeight="1" x14ac:dyDescent="0.25">
      <c r="A361" s="9"/>
      <c r="B361" s="9"/>
      <c r="M361" s="9"/>
      <c r="X361" s="9"/>
    </row>
    <row r="362" spans="1:24" ht="15.75" customHeight="1" x14ac:dyDescent="0.25">
      <c r="A362" s="9"/>
      <c r="B362" s="9"/>
      <c r="M362" s="9"/>
      <c r="X362" s="9"/>
    </row>
    <row r="363" spans="1:24" ht="15.75" customHeight="1" x14ac:dyDescent="0.25">
      <c r="A363" s="9"/>
      <c r="B363" s="9"/>
      <c r="M363" s="9"/>
      <c r="X363" s="9"/>
    </row>
    <row r="364" spans="1:24" ht="15.75" customHeight="1" x14ac:dyDescent="0.25">
      <c r="A364" s="9"/>
      <c r="B364" s="9"/>
      <c r="M364" s="9"/>
      <c r="X364" s="9"/>
    </row>
    <row r="365" spans="1:24" ht="15.75" customHeight="1" x14ac:dyDescent="0.25">
      <c r="A365" s="9"/>
      <c r="B365" s="9"/>
      <c r="M365" s="9"/>
      <c r="X365" s="9"/>
    </row>
    <row r="366" spans="1:24" ht="15.75" customHeight="1" x14ac:dyDescent="0.25">
      <c r="A366" s="9"/>
      <c r="B366" s="9"/>
      <c r="M366" s="9"/>
      <c r="X366" s="9"/>
    </row>
    <row r="367" spans="1:24" ht="15.75" customHeight="1" x14ac:dyDescent="0.25">
      <c r="A367" s="9"/>
      <c r="B367" s="9"/>
      <c r="M367" s="9"/>
      <c r="X367" s="9"/>
    </row>
    <row r="368" spans="1:24" ht="15.75" customHeight="1" x14ac:dyDescent="0.25">
      <c r="A368" s="9"/>
      <c r="B368" s="9"/>
      <c r="M368" s="9"/>
      <c r="X368" s="9"/>
    </row>
    <row r="369" spans="1:24" ht="15.75" customHeight="1" x14ac:dyDescent="0.25">
      <c r="A369" s="9"/>
      <c r="B369" s="9"/>
      <c r="M369" s="9"/>
      <c r="X369" s="9"/>
    </row>
    <row r="370" spans="1:24" ht="15.75" customHeight="1" x14ac:dyDescent="0.25">
      <c r="A370" s="9"/>
      <c r="B370" s="9"/>
      <c r="M370" s="9"/>
      <c r="X370" s="9"/>
    </row>
    <row r="371" spans="1:24" ht="15.75" customHeight="1" x14ac:dyDescent="0.25">
      <c r="A371" s="9"/>
      <c r="B371" s="9"/>
      <c r="M371" s="9"/>
      <c r="X371" s="9"/>
    </row>
    <row r="372" spans="1:24" ht="15.75" customHeight="1" x14ac:dyDescent="0.25">
      <c r="A372" s="9"/>
      <c r="B372" s="9"/>
      <c r="M372" s="9"/>
      <c r="X372" s="9"/>
    </row>
    <row r="373" spans="1:24" ht="15.75" customHeight="1" x14ac:dyDescent="0.25">
      <c r="A373" s="9"/>
      <c r="B373" s="9"/>
      <c r="M373" s="9"/>
      <c r="X373" s="9"/>
    </row>
    <row r="374" spans="1:24" ht="15.75" customHeight="1" x14ac:dyDescent="0.25">
      <c r="A374" s="9"/>
      <c r="B374" s="9"/>
      <c r="M374" s="9"/>
      <c r="X374" s="9"/>
    </row>
    <row r="375" spans="1:24" ht="15.75" customHeight="1" x14ac:dyDescent="0.25">
      <c r="A375" s="9"/>
      <c r="B375" s="9"/>
      <c r="M375" s="9"/>
      <c r="X375" s="9"/>
    </row>
    <row r="376" spans="1:24" ht="15.75" customHeight="1" x14ac:dyDescent="0.25">
      <c r="A376" s="9"/>
      <c r="B376" s="9"/>
      <c r="M376" s="9"/>
      <c r="X376" s="9"/>
    </row>
    <row r="377" spans="1:24" ht="15.75" customHeight="1" x14ac:dyDescent="0.25">
      <c r="A377" s="9"/>
      <c r="B377" s="9"/>
      <c r="M377" s="9"/>
      <c r="X377" s="9"/>
    </row>
    <row r="378" spans="1:24" ht="15.75" customHeight="1" x14ac:dyDescent="0.25">
      <c r="A378" s="9"/>
      <c r="B378" s="9"/>
      <c r="M378" s="9"/>
      <c r="X378" s="9"/>
    </row>
    <row r="379" spans="1:24" ht="15.75" customHeight="1" x14ac:dyDescent="0.25">
      <c r="A379" s="9"/>
      <c r="B379" s="9"/>
      <c r="M379" s="9"/>
      <c r="X379" s="9"/>
    </row>
    <row r="380" spans="1:24" ht="15.75" customHeight="1" x14ac:dyDescent="0.25">
      <c r="A380" s="9"/>
      <c r="B380" s="9"/>
      <c r="M380" s="9"/>
      <c r="X380" s="9"/>
    </row>
    <row r="381" spans="1:24" ht="15.75" customHeight="1" x14ac:dyDescent="0.25">
      <c r="A381" s="9"/>
      <c r="B381" s="9"/>
      <c r="M381" s="9"/>
      <c r="X381" s="9"/>
    </row>
    <row r="382" spans="1:24" ht="15.75" customHeight="1" x14ac:dyDescent="0.25">
      <c r="A382" s="9"/>
      <c r="B382" s="9"/>
      <c r="M382" s="9"/>
      <c r="X382" s="9"/>
    </row>
    <row r="383" spans="1:24" ht="15.75" customHeight="1" x14ac:dyDescent="0.25">
      <c r="A383" s="9"/>
      <c r="B383" s="9"/>
      <c r="M383" s="9"/>
      <c r="X383" s="9"/>
    </row>
    <row r="384" spans="1:24" ht="15.75" customHeight="1" x14ac:dyDescent="0.25">
      <c r="A384" s="9"/>
      <c r="B384" s="9"/>
      <c r="M384" s="9"/>
      <c r="X384" s="9"/>
    </row>
    <row r="385" spans="1:24" ht="15.75" customHeight="1" x14ac:dyDescent="0.25">
      <c r="A385" s="9"/>
      <c r="B385" s="9"/>
      <c r="M385" s="9"/>
      <c r="X385" s="9"/>
    </row>
    <row r="386" spans="1:24" ht="15.75" customHeight="1" x14ac:dyDescent="0.25">
      <c r="A386" s="9"/>
      <c r="B386" s="9"/>
      <c r="M386" s="9"/>
      <c r="X386" s="9"/>
    </row>
    <row r="387" spans="1:24" ht="15.75" customHeight="1" x14ac:dyDescent="0.25">
      <c r="A387" s="9"/>
      <c r="B387" s="9"/>
      <c r="M387" s="9"/>
      <c r="X387" s="9"/>
    </row>
    <row r="388" spans="1:24" ht="15.75" customHeight="1" x14ac:dyDescent="0.25">
      <c r="A388" s="9"/>
      <c r="B388" s="9"/>
      <c r="M388" s="9"/>
      <c r="X388" s="9"/>
    </row>
    <row r="389" spans="1:24" ht="15.75" customHeight="1" x14ac:dyDescent="0.25">
      <c r="A389" s="9"/>
      <c r="B389" s="9"/>
      <c r="M389" s="9"/>
      <c r="X389" s="9"/>
    </row>
    <row r="390" spans="1:24" ht="15.75" customHeight="1" x14ac:dyDescent="0.25">
      <c r="A390" s="9"/>
      <c r="B390" s="9"/>
      <c r="M390" s="9"/>
      <c r="X390" s="9"/>
    </row>
    <row r="391" spans="1:24" ht="15.75" customHeight="1" x14ac:dyDescent="0.25">
      <c r="A391" s="9"/>
      <c r="B391" s="9"/>
      <c r="M391" s="9"/>
      <c r="X391" s="9"/>
    </row>
    <row r="392" spans="1:24" ht="15.75" customHeight="1" x14ac:dyDescent="0.25">
      <c r="A392" s="9"/>
      <c r="B392" s="9"/>
      <c r="M392" s="9"/>
      <c r="X392" s="9"/>
    </row>
    <row r="393" spans="1:24" ht="15.75" customHeight="1" x14ac:dyDescent="0.25">
      <c r="A393" s="9"/>
      <c r="B393" s="9"/>
      <c r="M393" s="9"/>
      <c r="X393" s="9"/>
    </row>
    <row r="394" spans="1:24" ht="15.75" customHeight="1" x14ac:dyDescent="0.25">
      <c r="A394" s="9"/>
      <c r="B394" s="9"/>
      <c r="M394" s="9"/>
      <c r="X394" s="9"/>
    </row>
    <row r="395" spans="1:24" ht="15.75" customHeight="1" x14ac:dyDescent="0.25">
      <c r="A395" s="9"/>
      <c r="B395" s="9"/>
      <c r="M395" s="9"/>
      <c r="X395" s="9"/>
    </row>
    <row r="396" spans="1:24" ht="15.75" customHeight="1" x14ac:dyDescent="0.25">
      <c r="A396" s="9"/>
      <c r="B396" s="9"/>
      <c r="M396" s="9"/>
      <c r="X396" s="9"/>
    </row>
    <row r="397" spans="1:24" ht="15.75" customHeight="1" x14ac:dyDescent="0.25">
      <c r="A397" s="9"/>
      <c r="B397" s="9"/>
      <c r="M397" s="9"/>
      <c r="X397" s="9"/>
    </row>
    <row r="398" spans="1:24" ht="15.75" customHeight="1" x14ac:dyDescent="0.25">
      <c r="A398" s="9"/>
      <c r="B398" s="9"/>
      <c r="M398" s="9"/>
      <c r="X398" s="9"/>
    </row>
    <row r="399" spans="1:24" ht="15.75" customHeight="1" x14ac:dyDescent="0.25">
      <c r="A399" s="9"/>
      <c r="B399" s="9"/>
      <c r="M399" s="9"/>
      <c r="X399" s="9"/>
    </row>
    <row r="400" spans="1:24" ht="15.75" customHeight="1" x14ac:dyDescent="0.25">
      <c r="A400" s="9"/>
      <c r="B400" s="9"/>
      <c r="M400" s="9"/>
      <c r="X400" s="9"/>
    </row>
    <row r="401" spans="1:24" ht="15.75" customHeight="1" x14ac:dyDescent="0.25">
      <c r="A401" s="9"/>
      <c r="B401" s="9"/>
      <c r="M401" s="9"/>
      <c r="X401" s="9"/>
    </row>
    <row r="402" spans="1:24" ht="15.75" customHeight="1" x14ac:dyDescent="0.25">
      <c r="A402" s="9"/>
      <c r="B402" s="9"/>
      <c r="M402" s="9"/>
      <c r="X402" s="9"/>
    </row>
    <row r="403" spans="1:24" ht="15.75" customHeight="1" x14ac:dyDescent="0.25">
      <c r="A403" s="9"/>
      <c r="B403" s="9"/>
      <c r="M403" s="9"/>
      <c r="X403" s="9"/>
    </row>
    <row r="404" spans="1:24" ht="15.75" customHeight="1" x14ac:dyDescent="0.25">
      <c r="A404" s="9"/>
      <c r="B404" s="9"/>
      <c r="M404" s="9"/>
      <c r="X404" s="9"/>
    </row>
    <row r="405" spans="1:24" ht="15.75" customHeight="1" x14ac:dyDescent="0.25">
      <c r="A405" s="9"/>
      <c r="B405" s="9"/>
      <c r="M405" s="9"/>
      <c r="X405" s="9"/>
    </row>
    <row r="406" spans="1:24" ht="15.75" customHeight="1" x14ac:dyDescent="0.25">
      <c r="A406" s="9"/>
      <c r="B406" s="9"/>
      <c r="M406" s="9"/>
      <c r="X406" s="9"/>
    </row>
    <row r="407" spans="1:24" ht="15.75" customHeight="1" x14ac:dyDescent="0.25">
      <c r="A407" s="9"/>
      <c r="B407" s="9"/>
      <c r="M407" s="9"/>
      <c r="X407" s="9"/>
    </row>
    <row r="408" spans="1:24" ht="15.75" customHeight="1" x14ac:dyDescent="0.25">
      <c r="A408" s="9"/>
      <c r="B408" s="9"/>
      <c r="M408" s="9"/>
      <c r="X408" s="9"/>
    </row>
    <row r="409" spans="1:24" ht="15.75" customHeight="1" x14ac:dyDescent="0.25">
      <c r="A409" s="9"/>
      <c r="B409" s="9"/>
      <c r="M409" s="9"/>
      <c r="X409" s="9"/>
    </row>
    <row r="410" spans="1:24" ht="15.75" customHeight="1" x14ac:dyDescent="0.25">
      <c r="A410" s="9"/>
      <c r="B410" s="9"/>
      <c r="M410" s="9"/>
      <c r="X410" s="9"/>
    </row>
    <row r="411" spans="1:24" ht="15.75" customHeight="1" x14ac:dyDescent="0.25">
      <c r="A411" s="9"/>
      <c r="B411" s="9"/>
      <c r="M411" s="9"/>
      <c r="X411" s="9"/>
    </row>
    <row r="412" spans="1:24" ht="15.75" customHeight="1" x14ac:dyDescent="0.25">
      <c r="A412" s="9"/>
      <c r="B412" s="9"/>
      <c r="M412" s="9"/>
      <c r="X412" s="9"/>
    </row>
    <row r="413" spans="1:24" ht="15.75" customHeight="1" x14ac:dyDescent="0.25">
      <c r="A413" s="9"/>
      <c r="B413" s="9"/>
      <c r="M413" s="9"/>
      <c r="X413" s="9"/>
    </row>
    <row r="414" spans="1:24" ht="15.75" customHeight="1" x14ac:dyDescent="0.25">
      <c r="A414" s="9"/>
      <c r="B414" s="9"/>
      <c r="M414" s="9"/>
      <c r="X414" s="9"/>
    </row>
    <row r="415" spans="1:24" ht="15.75" customHeight="1" x14ac:dyDescent="0.25">
      <c r="A415" s="9"/>
      <c r="B415" s="9"/>
      <c r="M415" s="9"/>
      <c r="X415" s="9"/>
    </row>
    <row r="416" spans="1:24" ht="15.75" customHeight="1" x14ac:dyDescent="0.25">
      <c r="A416" s="9"/>
      <c r="B416" s="9"/>
      <c r="M416" s="9"/>
      <c r="X416" s="9"/>
    </row>
    <row r="417" spans="1:24" ht="15.75" customHeight="1" x14ac:dyDescent="0.25">
      <c r="A417" s="9"/>
      <c r="B417" s="9"/>
      <c r="M417" s="9"/>
      <c r="X417" s="9"/>
    </row>
    <row r="418" spans="1:24" ht="15.75" customHeight="1" x14ac:dyDescent="0.25">
      <c r="A418" s="9"/>
      <c r="B418" s="9"/>
      <c r="M418" s="9"/>
      <c r="X418" s="9"/>
    </row>
    <row r="419" spans="1:24" ht="15.75" customHeight="1" x14ac:dyDescent="0.25">
      <c r="A419" s="9"/>
      <c r="B419" s="9"/>
      <c r="M419" s="9"/>
      <c r="X419" s="9"/>
    </row>
    <row r="420" spans="1:24" ht="15.75" customHeight="1" x14ac:dyDescent="0.25">
      <c r="A420" s="9"/>
      <c r="B420" s="9"/>
      <c r="M420" s="9"/>
      <c r="X420" s="9"/>
    </row>
    <row r="421" spans="1:24" ht="15.75" customHeight="1" x14ac:dyDescent="0.25">
      <c r="A421" s="9"/>
      <c r="B421" s="9"/>
      <c r="M421" s="9"/>
      <c r="X421" s="9"/>
    </row>
    <row r="422" spans="1:24" ht="15.75" customHeight="1" x14ac:dyDescent="0.25">
      <c r="A422" s="9"/>
      <c r="B422" s="9"/>
      <c r="M422" s="9"/>
      <c r="X422" s="9"/>
    </row>
    <row r="423" spans="1:24" ht="15.75" customHeight="1" x14ac:dyDescent="0.25">
      <c r="A423" s="9"/>
      <c r="B423" s="9"/>
      <c r="M423" s="9"/>
      <c r="X423" s="9"/>
    </row>
    <row r="424" spans="1:24" ht="15.75" customHeight="1" x14ac:dyDescent="0.25">
      <c r="A424" s="9"/>
      <c r="B424" s="9"/>
      <c r="M424" s="9"/>
      <c r="X424" s="9"/>
    </row>
    <row r="425" spans="1:24" ht="15.75" customHeight="1" x14ac:dyDescent="0.25">
      <c r="A425" s="9"/>
      <c r="B425" s="9"/>
      <c r="M425" s="9"/>
      <c r="X425" s="9"/>
    </row>
    <row r="426" spans="1:24" ht="15.75" customHeight="1" x14ac:dyDescent="0.25">
      <c r="A426" s="9"/>
      <c r="B426" s="9"/>
      <c r="M426" s="9"/>
      <c r="X426" s="9"/>
    </row>
    <row r="427" spans="1:24" ht="15.75" customHeight="1" x14ac:dyDescent="0.25">
      <c r="A427" s="9"/>
      <c r="B427" s="9"/>
      <c r="M427" s="9"/>
      <c r="X427" s="9"/>
    </row>
    <row r="428" spans="1:24" ht="15.75" customHeight="1" x14ac:dyDescent="0.25">
      <c r="A428" s="9"/>
      <c r="B428" s="9"/>
      <c r="M428" s="9"/>
      <c r="X428" s="9"/>
    </row>
    <row r="429" spans="1:24" ht="15.75" customHeight="1" x14ac:dyDescent="0.25">
      <c r="A429" s="9"/>
      <c r="B429" s="9"/>
      <c r="M429" s="9"/>
      <c r="X429" s="9"/>
    </row>
    <row r="430" spans="1:24" ht="15.75" customHeight="1" x14ac:dyDescent="0.25">
      <c r="A430" s="9"/>
      <c r="B430" s="9"/>
      <c r="M430" s="9"/>
      <c r="X430" s="9"/>
    </row>
    <row r="431" spans="1:24" ht="15.75" customHeight="1" x14ac:dyDescent="0.25">
      <c r="A431" s="9"/>
      <c r="B431" s="9"/>
      <c r="M431" s="9"/>
      <c r="X431" s="9"/>
    </row>
    <row r="432" spans="1:24" ht="15.75" customHeight="1" x14ac:dyDescent="0.25">
      <c r="A432" s="9"/>
      <c r="B432" s="9"/>
      <c r="M432" s="9"/>
      <c r="X432" s="9"/>
    </row>
    <row r="433" spans="1:24" ht="15.75" customHeight="1" x14ac:dyDescent="0.25">
      <c r="A433" s="9"/>
      <c r="B433" s="9"/>
      <c r="M433" s="9"/>
      <c r="X433" s="9"/>
    </row>
    <row r="434" spans="1:24" ht="15.75" customHeight="1" x14ac:dyDescent="0.25">
      <c r="A434" s="9"/>
      <c r="B434" s="9"/>
      <c r="M434" s="9"/>
      <c r="X434" s="9"/>
    </row>
    <row r="435" spans="1:24" ht="15.75" customHeight="1" x14ac:dyDescent="0.25">
      <c r="A435" s="9"/>
      <c r="B435" s="9"/>
      <c r="M435" s="9"/>
      <c r="X435" s="9"/>
    </row>
    <row r="436" spans="1:24" ht="15.75" customHeight="1" x14ac:dyDescent="0.25">
      <c r="A436" s="9"/>
      <c r="B436" s="9"/>
      <c r="M436" s="9"/>
      <c r="X436" s="9"/>
    </row>
    <row r="437" spans="1:24" ht="15.75" customHeight="1" x14ac:dyDescent="0.25">
      <c r="A437" s="9"/>
      <c r="B437" s="9"/>
      <c r="M437" s="9"/>
      <c r="X437" s="9"/>
    </row>
    <row r="438" spans="1:24" ht="15.75" customHeight="1" x14ac:dyDescent="0.25">
      <c r="A438" s="9"/>
      <c r="B438" s="9"/>
      <c r="M438" s="9"/>
      <c r="X438" s="9"/>
    </row>
    <row r="439" spans="1:24" ht="15.75" customHeight="1" x14ac:dyDescent="0.25">
      <c r="A439" s="9"/>
      <c r="B439" s="9"/>
      <c r="M439" s="9"/>
      <c r="X439" s="9"/>
    </row>
    <row r="440" spans="1:24" ht="15.75" customHeight="1" x14ac:dyDescent="0.25">
      <c r="A440" s="9"/>
      <c r="B440" s="9"/>
      <c r="M440" s="9"/>
      <c r="X440" s="9"/>
    </row>
    <row r="441" spans="1:24" ht="15.75" customHeight="1" x14ac:dyDescent="0.25">
      <c r="A441" s="9"/>
      <c r="B441" s="9"/>
      <c r="M441" s="9"/>
      <c r="X441" s="9"/>
    </row>
    <row r="442" spans="1:24" ht="15.75" customHeight="1" x14ac:dyDescent="0.25">
      <c r="A442" s="9"/>
      <c r="B442" s="9"/>
      <c r="M442" s="9"/>
      <c r="X442" s="9"/>
    </row>
    <row r="443" spans="1:24" ht="15.75" customHeight="1" x14ac:dyDescent="0.25">
      <c r="A443" s="9"/>
      <c r="B443" s="9"/>
      <c r="M443" s="9"/>
      <c r="X443" s="9"/>
    </row>
    <row r="444" spans="1:24" ht="15.75" customHeight="1" x14ac:dyDescent="0.25">
      <c r="A444" s="9"/>
      <c r="B444" s="9"/>
      <c r="M444" s="9"/>
      <c r="X444" s="9"/>
    </row>
    <row r="445" spans="1:24" ht="15.75" customHeight="1" x14ac:dyDescent="0.25">
      <c r="A445" s="9"/>
      <c r="B445" s="9"/>
      <c r="M445" s="9"/>
      <c r="X445" s="9"/>
    </row>
    <row r="446" spans="1:24" ht="15.75" customHeight="1" x14ac:dyDescent="0.25">
      <c r="A446" s="9"/>
      <c r="B446" s="9"/>
      <c r="M446" s="9"/>
      <c r="X446" s="9"/>
    </row>
    <row r="447" spans="1:24" ht="15.75" customHeight="1" x14ac:dyDescent="0.25">
      <c r="A447" s="9"/>
      <c r="B447" s="9"/>
      <c r="M447" s="9"/>
      <c r="X447" s="9"/>
    </row>
    <row r="448" spans="1:24" ht="15.75" customHeight="1" x14ac:dyDescent="0.25">
      <c r="A448" s="9"/>
      <c r="B448" s="9"/>
      <c r="M448" s="9"/>
      <c r="X448" s="9"/>
    </row>
    <row r="449" spans="1:24" ht="15.75" customHeight="1" x14ac:dyDescent="0.25">
      <c r="A449" s="9"/>
      <c r="B449" s="9"/>
      <c r="M449" s="9"/>
      <c r="X449" s="9"/>
    </row>
    <row r="450" spans="1:24" ht="15.75" customHeight="1" x14ac:dyDescent="0.25">
      <c r="A450" s="9"/>
      <c r="B450" s="9"/>
      <c r="M450" s="9"/>
      <c r="X450" s="9"/>
    </row>
    <row r="451" spans="1:24" ht="15.75" customHeight="1" x14ac:dyDescent="0.25">
      <c r="A451" s="9"/>
      <c r="B451" s="9"/>
      <c r="M451" s="9"/>
      <c r="X451" s="9"/>
    </row>
    <row r="452" spans="1:24" ht="15.75" customHeight="1" x14ac:dyDescent="0.25">
      <c r="A452" s="9"/>
      <c r="B452" s="9"/>
      <c r="M452" s="9"/>
      <c r="X452" s="9"/>
    </row>
    <row r="453" spans="1:24" ht="15.75" customHeight="1" x14ac:dyDescent="0.25">
      <c r="A453" s="9"/>
      <c r="B453" s="9"/>
      <c r="M453" s="9"/>
      <c r="X453" s="9"/>
    </row>
    <row r="454" spans="1:24" ht="15.75" customHeight="1" x14ac:dyDescent="0.25">
      <c r="A454" s="9"/>
      <c r="B454" s="9"/>
      <c r="M454" s="9"/>
      <c r="X454" s="9"/>
    </row>
    <row r="455" spans="1:24" ht="15.75" customHeight="1" x14ac:dyDescent="0.25">
      <c r="A455" s="9"/>
      <c r="B455" s="9"/>
      <c r="M455" s="9"/>
      <c r="X455" s="9"/>
    </row>
    <row r="456" spans="1:24" ht="15.75" customHeight="1" x14ac:dyDescent="0.25">
      <c r="A456" s="9"/>
      <c r="B456" s="9"/>
      <c r="M456" s="9"/>
      <c r="X456" s="9"/>
    </row>
    <row r="457" spans="1:24" ht="15.75" customHeight="1" x14ac:dyDescent="0.25">
      <c r="A457" s="9"/>
      <c r="B457" s="9"/>
      <c r="M457" s="9"/>
      <c r="X457" s="9"/>
    </row>
    <row r="458" spans="1:24" ht="15.75" customHeight="1" x14ac:dyDescent="0.25">
      <c r="A458" s="9"/>
      <c r="B458" s="9"/>
      <c r="M458" s="9"/>
      <c r="X458" s="9"/>
    </row>
    <row r="459" spans="1:24" ht="15.75" customHeight="1" x14ac:dyDescent="0.25">
      <c r="A459" s="9"/>
      <c r="B459" s="9"/>
      <c r="M459" s="9"/>
      <c r="X459" s="9"/>
    </row>
    <row r="460" spans="1:24" ht="15.75" customHeight="1" x14ac:dyDescent="0.25">
      <c r="A460" s="9"/>
      <c r="B460" s="9"/>
      <c r="M460" s="9"/>
      <c r="X460" s="9"/>
    </row>
    <row r="461" spans="1:24" ht="15.75" customHeight="1" x14ac:dyDescent="0.25">
      <c r="A461" s="9"/>
      <c r="B461" s="9"/>
      <c r="M461" s="9"/>
      <c r="X461" s="9"/>
    </row>
    <row r="462" spans="1:24" ht="15.75" customHeight="1" x14ac:dyDescent="0.25">
      <c r="A462" s="9"/>
      <c r="B462" s="9"/>
      <c r="M462" s="9"/>
      <c r="X462" s="9"/>
    </row>
    <row r="463" spans="1:24" ht="15.75" customHeight="1" x14ac:dyDescent="0.25">
      <c r="A463" s="9"/>
      <c r="B463" s="9"/>
      <c r="M463" s="9"/>
      <c r="X463" s="9"/>
    </row>
    <row r="464" spans="1:24" ht="15.75" customHeight="1" x14ac:dyDescent="0.25">
      <c r="A464" s="9"/>
      <c r="B464" s="9"/>
      <c r="M464" s="9"/>
      <c r="X464" s="9"/>
    </row>
    <row r="465" spans="1:24" ht="15.75" customHeight="1" x14ac:dyDescent="0.25">
      <c r="A465" s="9"/>
      <c r="B465" s="9"/>
      <c r="M465" s="9"/>
      <c r="X465" s="9"/>
    </row>
    <row r="466" spans="1:24" ht="15.75" customHeight="1" x14ac:dyDescent="0.25">
      <c r="A466" s="9"/>
      <c r="B466" s="9"/>
      <c r="M466" s="9"/>
      <c r="X466" s="9"/>
    </row>
    <row r="467" spans="1:24" ht="15.75" customHeight="1" x14ac:dyDescent="0.25">
      <c r="A467" s="9"/>
      <c r="B467" s="9"/>
      <c r="M467" s="9"/>
      <c r="X467" s="9"/>
    </row>
    <row r="468" spans="1:24" ht="15.75" customHeight="1" x14ac:dyDescent="0.25">
      <c r="A468" s="9"/>
      <c r="B468" s="9"/>
      <c r="M468" s="9"/>
      <c r="X468" s="9"/>
    </row>
    <row r="469" spans="1:24" ht="15.75" customHeight="1" x14ac:dyDescent="0.25">
      <c r="A469" s="9"/>
      <c r="B469" s="9"/>
      <c r="M469" s="9"/>
      <c r="X469" s="9"/>
    </row>
    <row r="470" spans="1:24" ht="15.75" customHeight="1" x14ac:dyDescent="0.25">
      <c r="A470" s="9"/>
      <c r="B470" s="9"/>
      <c r="M470" s="9"/>
      <c r="X470" s="9"/>
    </row>
    <row r="471" spans="1:24" ht="15.75" customHeight="1" x14ac:dyDescent="0.25">
      <c r="A471" s="9"/>
      <c r="B471" s="9"/>
      <c r="M471" s="9"/>
      <c r="X471" s="9"/>
    </row>
    <row r="472" spans="1:24" ht="15.75" customHeight="1" x14ac:dyDescent="0.25">
      <c r="A472" s="9"/>
      <c r="B472" s="9"/>
      <c r="M472" s="9"/>
      <c r="X472" s="9"/>
    </row>
    <row r="473" spans="1:24" ht="15.75" customHeight="1" x14ac:dyDescent="0.25">
      <c r="A473" s="9"/>
      <c r="B473" s="9"/>
      <c r="M473" s="9"/>
      <c r="X473" s="9"/>
    </row>
    <row r="474" spans="1:24" ht="15.75" customHeight="1" x14ac:dyDescent="0.25">
      <c r="A474" s="9"/>
      <c r="B474" s="9"/>
      <c r="M474" s="9"/>
      <c r="X474" s="9"/>
    </row>
    <row r="475" spans="1:24" ht="15.75" customHeight="1" x14ac:dyDescent="0.25">
      <c r="A475" s="9"/>
      <c r="B475" s="9"/>
      <c r="M475" s="9"/>
      <c r="X475" s="9"/>
    </row>
    <row r="476" spans="1:24" ht="15.75" customHeight="1" x14ac:dyDescent="0.25">
      <c r="A476" s="9"/>
      <c r="B476" s="9"/>
      <c r="M476" s="9"/>
      <c r="X476" s="9"/>
    </row>
    <row r="477" spans="1:24" ht="15.75" customHeight="1" x14ac:dyDescent="0.25">
      <c r="A477" s="9"/>
      <c r="B477" s="9"/>
      <c r="M477" s="9"/>
      <c r="X477" s="9"/>
    </row>
    <row r="478" spans="1:24" ht="15.75" customHeight="1" x14ac:dyDescent="0.25">
      <c r="A478" s="9"/>
      <c r="B478" s="9"/>
      <c r="M478" s="9"/>
      <c r="X478" s="9"/>
    </row>
    <row r="479" spans="1:24" ht="15.75" customHeight="1" x14ac:dyDescent="0.25">
      <c r="A479" s="9"/>
      <c r="B479" s="9"/>
      <c r="M479" s="9"/>
      <c r="X479" s="9"/>
    </row>
    <row r="480" spans="1:24" ht="15.75" customHeight="1" x14ac:dyDescent="0.25">
      <c r="A480" s="9"/>
      <c r="B480" s="9"/>
      <c r="M480" s="9"/>
      <c r="X480" s="9"/>
    </row>
    <row r="481" spans="1:24" ht="15.75" customHeight="1" x14ac:dyDescent="0.25">
      <c r="A481" s="9"/>
      <c r="B481" s="9"/>
      <c r="M481" s="9"/>
      <c r="X481" s="9"/>
    </row>
    <row r="482" spans="1:24" ht="15.75" customHeight="1" x14ac:dyDescent="0.25">
      <c r="A482" s="9"/>
      <c r="B482" s="9"/>
      <c r="M482" s="9"/>
      <c r="X482" s="9"/>
    </row>
    <row r="483" spans="1:24" ht="15.75" customHeight="1" x14ac:dyDescent="0.25">
      <c r="A483" s="9"/>
      <c r="B483" s="9"/>
      <c r="M483" s="9"/>
      <c r="X483" s="9"/>
    </row>
    <row r="484" spans="1:24" ht="15.75" customHeight="1" x14ac:dyDescent="0.25">
      <c r="A484" s="9"/>
      <c r="B484" s="9"/>
      <c r="M484" s="9"/>
      <c r="X484" s="9"/>
    </row>
    <row r="485" spans="1:24" ht="15.75" customHeight="1" x14ac:dyDescent="0.25">
      <c r="A485" s="9"/>
      <c r="B485" s="9"/>
      <c r="M485" s="9"/>
      <c r="X485" s="9"/>
    </row>
    <row r="486" spans="1:24" ht="15.75" customHeight="1" x14ac:dyDescent="0.25">
      <c r="A486" s="9"/>
      <c r="B486" s="9"/>
      <c r="M486" s="9"/>
      <c r="X486" s="9"/>
    </row>
    <row r="487" spans="1:24" ht="15.75" customHeight="1" x14ac:dyDescent="0.25">
      <c r="A487" s="9"/>
      <c r="B487" s="9"/>
      <c r="M487" s="9"/>
      <c r="X487" s="9"/>
    </row>
    <row r="488" spans="1:24" ht="15.75" customHeight="1" x14ac:dyDescent="0.25">
      <c r="A488" s="9"/>
      <c r="B488" s="9"/>
      <c r="M488" s="9"/>
      <c r="X488" s="9"/>
    </row>
    <row r="489" spans="1:24" ht="15.75" customHeight="1" x14ac:dyDescent="0.25">
      <c r="A489" s="9"/>
      <c r="B489" s="9"/>
      <c r="M489" s="9"/>
      <c r="X489" s="9"/>
    </row>
    <row r="490" spans="1:24" ht="15.75" customHeight="1" x14ac:dyDescent="0.25">
      <c r="A490" s="9"/>
      <c r="B490" s="9"/>
      <c r="M490" s="9"/>
      <c r="X490" s="9"/>
    </row>
    <row r="491" spans="1:24" ht="15.75" customHeight="1" x14ac:dyDescent="0.25">
      <c r="A491" s="9"/>
      <c r="B491" s="9"/>
      <c r="M491" s="9"/>
      <c r="X491" s="9"/>
    </row>
    <row r="492" spans="1:24" ht="15.75" customHeight="1" x14ac:dyDescent="0.25">
      <c r="A492" s="9"/>
      <c r="B492" s="9"/>
      <c r="M492" s="9"/>
      <c r="X492" s="9"/>
    </row>
    <row r="493" spans="1:24" ht="15.75" customHeight="1" x14ac:dyDescent="0.25">
      <c r="A493" s="9"/>
      <c r="B493" s="9"/>
      <c r="M493" s="9"/>
      <c r="X493" s="9"/>
    </row>
    <row r="494" spans="1:24" ht="15.75" customHeight="1" x14ac:dyDescent="0.25">
      <c r="A494" s="9"/>
      <c r="B494" s="9"/>
      <c r="M494" s="9"/>
      <c r="X494" s="9"/>
    </row>
    <row r="495" spans="1:24" ht="15.75" customHeight="1" x14ac:dyDescent="0.25">
      <c r="A495" s="9"/>
      <c r="B495" s="9"/>
      <c r="M495" s="9"/>
      <c r="X495" s="9"/>
    </row>
    <row r="496" spans="1:24" ht="15.75" customHeight="1" x14ac:dyDescent="0.25">
      <c r="A496" s="9"/>
      <c r="B496" s="9"/>
      <c r="M496" s="9"/>
      <c r="X496" s="9"/>
    </row>
    <row r="497" spans="1:24" ht="15.75" customHeight="1" x14ac:dyDescent="0.25">
      <c r="A497" s="9"/>
      <c r="B497" s="9"/>
      <c r="M497" s="9"/>
      <c r="X497" s="9"/>
    </row>
    <row r="498" spans="1:24" ht="15.75" customHeight="1" x14ac:dyDescent="0.25">
      <c r="A498" s="9"/>
      <c r="B498" s="9"/>
      <c r="M498" s="9"/>
      <c r="X498" s="9"/>
    </row>
    <row r="499" spans="1:24" ht="15.75" customHeight="1" x14ac:dyDescent="0.25">
      <c r="A499" s="9"/>
      <c r="B499" s="9"/>
      <c r="M499" s="9"/>
      <c r="X499" s="9"/>
    </row>
    <row r="500" spans="1:24" ht="15.75" customHeight="1" x14ac:dyDescent="0.25">
      <c r="A500" s="9"/>
      <c r="B500" s="9"/>
      <c r="M500" s="9"/>
      <c r="X500" s="9"/>
    </row>
    <row r="501" spans="1:24" ht="15.75" customHeight="1" x14ac:dyDescent="0.25">
      <c r="A501" s="9"/>
      <c r="B501" s="9"/>
      <c r="M501" s="9"/>
      <c r="X501" s="9"/>
    </row>
    <row r="502" spans="1:24" ht="15.75" customHeight="1" x14ac:dyDescent="0.25">
      <c r="A502" s="9"/>
      <c r="B502" s="9"/>
      <c r="M502" s="9"/>
      <c r="X502" s="9"/>
    </row>
    <row r="503" spans="1:24" ht="15.75" customHeight="1" x14ac:dyDescent="0.25">
      <c r="A503" s="9"/>
      <c r="B503" s="9"/>
      <c r="M503" s="9"/>
      <c r="X503" s="9"/>
    </row>
    <row r="504" spans="1:24" ht="15.75" customHeight="1" x14ac:dyDescent="0.25">
      <c r="A504" s="9"/>
      <c r="B504" s="9"/>
      <c r="M504" s="9"/>
      <c r="X504" s="9"/>
    </row>
    <row r="505" spans="1:24" ht="15.75" customHeight="1" x14ac:dyDescent="0.25">
      <c r="A505" s="9"/>
      <c r="B505" s="9"/>
      <c r="M505" s="9"/>
      <c r="X505" s="9"/>
    </row>
    <row r="506" spans="1:24" ht="15.75" customHeight="1" x14ac:dyDescent="0.25">
      <c r="A506" s="9"/>
      <c r="B506" s="9"/>
      <c r="M506" s="9"/>
      <c r="X506" s="9"/>
    </row>
    <row r="507" spans="1:24" ht="15.75" customHeight="1" x14ac:dyDescent="0.25">
      <c r="A507" s="9"/>
      <c r="B507" s="9"/>
      <c r="M507" s="9"/>
      <c r="X507" s="9"/>
    </row>
    <row r="508" spans="1:24" ht="15.75" customHeight="1" x14ac:dyDescent="0.25">
      <c r="A508" s="9"/>
      <c r="B508" s="9"/>
      <c r="M508" s="9"/>
      <c r="X508" s="9"/>
    </row>
    <row r="509" spans="1:24" ht="15.75" customHeight="1" x14ac:dyDescent="0.25">
      <c r="A509" s="9"/>
      <c r="B509" s="9"/>
      <c r="M509" s="9"/>
      <c r="X509" s="9"/>
    </row>
    <row r="510" spans="1:24" ht="15.75" customHeight="1" x14ac:dyDescent="0.25">
      <c r="A510" s="9"/>
      <c r="B510" s="9"/>
      <c r="M510" s="9"/>
      <c r="X510" s="9"/>
    </row>
    <row r="511" spans="1:24" ht="15.75" customHeight="1" x14ac:dyDescent="0.25">
      <c r="A511" s="9"/>
      <c r="B511" s="9"/>
      <c r="M511" s="9"/>
      <c r="X511" s="9"/>
    </row>
    <row r="512" spans="1:24" ht="15.75" customHeight="1" x14ac:dyDescent="0.25">
      <c r="A512" s="9"/>
      <c r="B512" s="9"/>
      <c r="M512" s="9"/>
      <c r="X512" s="9"/>
    </row>
    <row r="513" spans="1:24" ht="15.75" customHeight="1" x14ac:dyDescent="0.25">
      <c r="A513" s="9"/>
      <c r="B513" s="9"/>
      <c r="M513" s="9"/>
      <c r="X513" s="9"/>
    </row>
    <row r="514" spans="1:24" ht="15.75" customHeight="1" x14ac:dyDescent="0.25">
      <c r="A514" s="9"/>
      <c r="B514" s="9"/>
      <c r="M514" s="9"/>
      <c r="X514" s="9"/>
    </row>
    <row r="515" spans="1:24" ht="15.75" customHeight="1" x14ac:dyDescent="0.25">
      <c r="A515" s="9"/>
      <c r="B515" s="9"/>
      <c r="M515" s="9"/>
      <c r="X515" s="9"/>
    </row>
    <row r="516" spans="1:24" ht="15.75" customHeight="1" x14ac:dyDescent="0.25">
      <c r="A516" s="9"/>
      <c r="B516" s="9"/>
      <c r="M516" s="9"/>
      <c r="X516" s="9"/>
    </row>
    <row r="517" spans="1:24" ht="15.75" customHeight="1" x14ac:dyDescent="0.25">
      <c r="A517" s="9"/>
      <c r="B517" s="9"/>
      <c r="M517" s="9"/>
      <c r="X517" s="9"/>
    </row>
    <row r="518" spans="1:24" ht="15.75" customHeight="1" x14ac:dyDescent="0.25">
      <c r="A518" s="9"/>
      <c r="B518" s="9"/>
      <c r="M518" s="9"/>
      <c r="X518" s="9"/>
    </row>
    <row r="519" spans="1:24" ht="15.75" customHeight="1" x14ac:dyDescent="0.25">
      <c r="A519" s="9"/>
      <c r="B519" s="9"/>
      <c r="M519" s="9"/>
      <c r="X519" s="9"/>
    </row>
    <row r="520" spans="1:24" ht="15.75" customHeight="1" x14ac:dyDescent="0.25">
      <c r="A520" s="9"/>
      <c r="B520" s="9"/>
      <c r="M520" s="9"/>
      <c r="X520" s="9"/>
    </row>
    <row r="521" spans="1:24" ht="15.75" customHeight="1" x14ac:dyDescent="0.25">
      <c r="A521" s="9"/>
      <c r="B521" s="9"/>
      <c r="M521" s="9"/>
      <c r="X521" s="9"/>
    </row>
    <row r="522" spans="1:24" ht="15.75" customHeight="1" x14ac:dyDescent="0.25">
      <c r="A522" s="9"/>
      <c r="B522" s="9"/>
      <c r="M522" s="9"/>
      <c r="X522" s="9"/>
    </row>
    <row r="523" spans="1:24" ht="15.75" customHeight="1" x14ac:dyDescent="0.25">
      <c r="A523" s="9"/>
      <c r="B523" s="9"/>
      <c r="M523" s="9"/>
      <c r="X523" s="9"/>
    </row>
    <row r="524" spans="1:24" ht="15.75" customHeight="1" x14ac:dyDescent="0.25">
      <c r="A524" s="9"/>
      <c r="B524" s="9"/>
      <c r="M524" s="9"/>
      <c r="X524" s="9"/>
    </row>
    <row r="525" spans="1:24" ht="15.75" customHeight="1" x14ac:dyDescent="0.25">
      <c r="A525" s="9"/>
      <c r="B525" s="9"/>
      <c r="M525" s="9"/>
      <c r="X525" s="9"/>
    </row>
    <row r="526" spans="1:24" ht="15.75" customHeight="1" x14ac:dyDescent="0.25">
      <c r="A526" s="9"/>
      <c r="B526" s="9"/>
      <c r="M526" s="9"/>
      <c r="X526" s="9"/>
    </row>
    <row r="527" spans="1:24" ht="15.75" customHeight="1" x14ac:dyDescent="0.25">
      <c r="A527" s="9"/>
      <c r="B527" s="9"/>
      <c r="M527" s="9"/>
      <c r="X527" s="9"/>
    </row>
    <row r="528" spans="1:24" ht="15.75" customHeight="1" x14ac:dyDescent="0.25">
      <c r="A528" s="9"/>
      <c r="B528" s="9"/>
      <c r="M528" s="9"/>
      <c r="X528" s="9"/>
    </row>
    <row r="529" spans="1:24" ht="15.75" customHeight="1" x14ac:dyDescent="0.25">
      <c r="A529" s="9"/>
      <c r="B529" s="9"/>
      <c r="M529" s="9"/>
      <c r="X529" s="9"/>
    </row>
    <row r="530" spans="1:24" ht="15.75" customHeight="1" x14ac:dyDescent="0.25">
      <c r="A530" s="9"/>
      <c r="B530" s="9"/>
      <c r="M530" s="9"/>
      <c r="X530" s="9"/>
    </row>
    <row r="531" spans="1:24" ht="15.75" customHeight="1" x14ac:dyDescent="0.25">
      <c r="A531" s="9"/>
      <c r="B531" s="9"/>
      <c r="M531" s="9"/>
      <c r="X531" s="9"/>
    </row>
    <row r="532" spans="1:24" ht="15.75" customHeight="1" x14ac:dyDescent="0.25">
      <c r="A532" s="9"/>
      <c r="B532" s="9"/>
      <c r="M532" s="9"/>
      <c r="X532" s="9"/>
    </row>
    <row r="533" spans="1:24" ht="15.75" customHeight="1" x14ac:dyDescent="0.25">
      <c r="A533" s="9"/>
      <c r="B533" s="9"/>
      <c r="M533" s="9"/>
      <c r="X533" s="9"/>
    </row>
    <row r="534" spans="1:24" ht="15.75" customHeight="1" x14ac:dyDescent="0.25">
      <c r="A534" s="9"/>
      <c r="B534" s="9"/>
      <c r="M534" s="9"/>
      <c r="X534" s="9"/>
    </row>
    <row r="535" spans="1:24" ht="15.75" customHeight="1" x14ac:dyDescent="0.25">
      <c r="A535" s="9"/>
      <c r="B535" s="9"/>
      <c r="M535" s="9"/>
      <c r="X535" s="9"/>
    </row>
    <row r="536" spans="1:24" ht="15.75" customHeight="1" x14ac:dyDescent="0.25">
      <c r="A536" s="9"/>
      <c r="B536" s="9"/>
      <c r="M536" s="9"/>
      <c r="X536" s="9"/>
    </row>
    <row r="537" spans="1:24" ht="15.75" customHeight="1" x14ac:dyDescent="0.25">
      <c r="A537" s="9"/>
      <c r="B537" s="9"/>
      <c r="M537" s="9"/>
      <c r="X537" s="9"/>
    </row>
    <row r="538" spans="1:24" ht="15.75" customHeight="1" x14ac:dyDescent="0.25">
      <c r="A538" s="9"/>
      <c r="B538" s="9"/>
      <c r="M538" s="9"/>
      <c r="X538" s="9"/>
    </row>
    <row r="539" spans="1:24" ht="15.75" customHeight="1" x14ac:dyDescent="0.25">
      <c r="A539" s="9"/>
      <c r="B539" s="9"/>
      <c r="M539" s="9"/>
      <c r="X539" s="9"/>
    </row>
    <row r="540" spans="1:24" ht="15.75" customHeight="1" x14ac:dyDescent="0.25">
      <c r="A540" s="9"/>
      <c r="B540" s="9"/>
      <c r="M540" s="9"/>
      <c r="X540" s="9"/>
    </row>
    <row r="541" spans="1:24" ht="15.75" customHeight="1" x14ac:dyDescent="0.25">
      <c r="A541" s="9"/>
      <c r="B541" s="9"/>
      <c r="M541" s="9"/>
      <c r="X541" s="9"/>
    </row>
    <row r="542" spans="1:24" ht="15.75" customHeight="1" x14ac:dyDescent="0.25">
      <c r="A542" s="9"/>
      <c r="B542" s="9"/>
      <c r="M542" s="9"/>
      <c r="X542" s="9"/>
    </row>
    <row r="543" spans="1:24" ht="15.75" customHeight="1" x14ac:dyDescent="0.25">
      <c r="A543" s="9"/>
      <c r="B543" s="9"/>
      <c r="M543" s="9"/>
      <c r="X543" s="9"/>
    </row>
    <row r="544" spans="1:24" ht="15.75" customHeight="1" x14ac:dyDescent="0.25">
      <c r="A544" s="9"/>
      <c r="B544" s="9"/>
      <c r="M544" s="9"/>
      <c r="X544" s="9"/>
    </row>
    <row r="545" spans="1:24" ht="15.75" customHeight="1" x14ac:dyDescent="0.25">
      <c r="A545" s="9"/>
      <c r="B545" s="9"/>
      <c r="M545" s="9"/>
      <c r="X545" s="9"/>
    </row>
    <row r="546" spans="1:24" ht="15.75" customHeight="1" x14ac:dyDescent="0.25">
      <c r="A546" s="9"/>
      <c r="B546" s="9"/>
      <c r="M546" s="9"/>
      <c r="X546" s="9"/>
    </row>
    <row r="547" spans="1:24" ht="15.75" customHeight="1" x14ac:dyDescent="0.25">
      <c r="A547" s="9"/>
      <c r="B547" s="9"/>
      <c r="M547" s="9"/>
      <c r="X547" s="9"/>
    </row>
    <row r="548" spans="1:24" ht="15.75" customHeight="1" x14ac:dyDescent="0.25">
      <c r="A548" s="9"/>
      <c r="B548" s="9"/>
      <c r="M548" s="9"/>
      <c r="X548" s="9"/>
    </row>
    <row r="549" spans="1:24" ht="15.75" customHeight="1" x14ac:dyDescent="0.25">
      <c r="A549" s="9"/>
      <c r="B549" s="9"/>
      <c r="M549" s="9"/>
      <c r="X549" s="9"/>
    </row>
    <row r="550" spans="1:24" ht="15.75" customHeight="1" x14ac:dyDescent="0.25">
      <c r="A550" s="9"/>
      <c r="B550" s="9"/>
      <c r="M550" s="9"/>
      <c r="X550" s="9"/>
    </row>
    <row r="551" spans="1:24" ht="15.75" customHeight="1" x14ac:dyDescent="0.25">
      <c r="A551" s="9"/>
      <c r="B551" s="9"/>
      <c r="M551" s="9"/>
      <c r="X551" s="9"/>
    </row>
    <row r="552" spans="1:24" ht="15.75" customHeight="1" x14ac:dyDescent="0.25">
      <c r="A552" s="9"/>
      <c r="B552" s="9"/>
      <c r="M552" s="9"/>
      <c r="X552" s="9"/>
    </row>
    <row r="553" spans="1:24" ht="15.75" customHeight="1" x14ac:dyDescent="0.25">
      <c r="A553" s="9"/>
      <c r="B553" s="9"/>
      <c r="M553" s="9"/>
      <c r="X553" s="9"/>
    </row>
    <row r="554" spans="1:24" ht="15.75" customHeight="1" x14ac:dyDescent="0.25">
      <c r="A554" s="9"/>
      <c r="B554" s="9"/>
      <c r="M554" s="9"/>
      <c r="X554" s="9"/>
    </row>
    <row r="555" spans="1:24" ht="15.75" customHeight="1" x14ac:dyDescent="0.25">
      <c r="A555" s="9"/>
      <c r="B555" s="9"/>
      <c r="M555" s="9"/>
      <c r="X555" s="9"/>
    </row>
    <row r="556" spans="1:24" ht="15.75" customHeight="1" x14ac:dyDescent="0.25">
      <c r="A556" s="9"/>
      <c r="B556" s="9"/>
      <c r="M556" s="9"/>
      <c r="X556" s="9"/>
    </row>
    <row r="557" spans="1:24" ht="15.75" customHeight="1" x14ac:dyDescent="0.25">
      <c r="A557" s="9"/>
      <c r="B557" s="9"/>
      <c r="M557" s="9"/>
      <c r="X557" s="9"/>
    </row>
    <row r="558" spans="1:24" ht="15.75" customHeight="1" x14ac:dyDescent="0.25">
      <c r="A558" s="9"/>
      <c r="B558" s="9"/>
      <c r="M558" s="9"/>
      <c r="X558" s="9"/>
    </row>
    <row r="559" spans="1:24" ht="15.75" customHeight="1" x14ac:dyDescent="0.25">
      <c r="A559" s="9"/>
      <c r="B559" s="9"/>
      <c r="M559" s="9"/>
      <c r="X559" s="9"/>
    </row>
    <row r="560" spans="1:24" ht="15.75" customHeight="1" x14ac:dyDescent="0.25">
      <c r="A560" s="9"/>
      <c r="B560" s="9"/>
      <c r="M560" s="9"/>
      <c r="X560" s="9"/>
    </row>
    <row r="561" spans="1:24" ht="15.75" customHeight="1" x14ac:dyDescent="0.25">
      <c r="A561" s="9"/>
      <c r="B561" s="9"/>
      <c r="M561" s="9"/>
      <c r="X561" s="9"/>
    </row>
    <row r="562" spans="1:24" ht="15.75" customHeight="1" x14ac:dyDescent="0.25">
      <c r="A562" s="9"/>
      <c r="B562" s="9"/>
      <c r="M562" s="9"/>
      <c r="X562" s="9"/>
    </row>
    <row r="563" spans="1:24" ht="15.75" customHeight="1" x14ac:dyDescent="0.25">
      <c r="A563" s="9"/>
      <c r="B563" s="9"/>
      <c r="M563" s="9"/>
      <c r="X563" s="9"/>
    </row>
    <row r="564" spans="1:24" ht="15.75" customHeight="1" x14ac:dyDescent="0.25">
      <c r="A564" s="9"/>
      <c r="B564" s="9"/>
      <c r="M564" s="9"/>
      <c r="X564" s="9"/>
    </row>
    <row r="565" spans="1:24" ht="15.75" customHeight="1" x14ac:dyDescent="0.25">
      <c r="A565" s="9"/>
      <c r="B565" s="9"/>
      <c r="M565" s="9"/>
      <c r="X565" s="9"/>
    </row>
    <row r="566" spans="1:24" ht="15.75" customHeight="1" x14ac:dyDescent="0.25">
      <c r="A566" s="9"/>
      <c r="B566" s="9"/>
      <c r="M566" s="9"/>
      <c r="X566" s="9"/>
    </row>
    <row r="567" spans="1:24" ht="15.75" customHeight="1" x14ac:dyDescent="0.25">
      <c r="A567" s="9"/>
      <c r="B567" s="9"/>
      <c r="M567" s="9"/>
      <c r="X567" s="9"/>
    </row>
    <row r="568" spans="1:24" ht="15.75" customHeight="1" x14ac:dyDescent="0.25">
      <c r="A568" s="9"/>
      <c r="B568" s="9"/>
      <c r="M568" s="9"/>
      <c r="X568" s="9"/>
    </row>
    <row r="569" spans="1:24" ht="15.75" customHeight="1" x14ac:dyDescent="0.25">
      <c r="A569" s="9"/>
      <c r="B569" s="9"/>
      <c r="M569" s="9"/>
      <c r="X569" s="9"/>
    </row>
    <row r="570" spans="1:24" ht="15.75" customHeight="1" x14ac:dyDescent="0.25">
      <c r="A570" s="9"/>
      <c r="B570" s="9"/>
      <c r="M570" s="9"/>
      <c r="X570" s="9"/>
    </row>
    <row r="571" spans="1:24" ht="15.75" customHeight="1" x14ac:dyDescent="0.25">
      <c r="A571" s="9"/>
      <c r="B571" s="9"/>
      <c r="M571" s="9"/>
      <c r="X571" s="9"/>
    </row>
    <row r="572" spans="1:24" ht="15.75" customHeight="1" x14ac:dyDescent="0.25">
      <c r="A572" s="9"/>
      <c r="B572" s="9"/>
      <c r="M572" s="9"/>
      <c r="X572" s="9"/>
    </row>
    <row r="573" spans="1:24" ht="15.75" customHeight="1" x14ac:dyDescent="0.25">
      <c r="A573" s="9"/>
      <c r="B573" s="9"/>
      <c r="M573" s="9"/>
      <c r="X573" s="9"/>
    </row>
    <row r="574" spans="1:24" ht="15.75" customHeight="1" x14ac:dyDescent="0.25">
      <c r="A574" s="9"/>
      <c r="B574" s="9"/>
      <c r="M574" s="9"/>
      <c r="X574" s="9"/>
    </row>
    <row r="575" spans="1:24" ht="15.75" customHeight="1" x14ac:dyDescent="0.25">
      <c r="A575" s="9"/>
      <c r="B575" s="9"/>
      <c r="M575" s="9"/>
      <c r="X575" s="9"/>
    </row>
    <row r="576" spans="1:24" ht="15.75" customHeight="1" x14ac:dyDescent="0.25">
      <c r="A576" s="9"/>
      <c r="B576" s="9"/>
      <c r="M576" s="9"/>
      <c r="X576" s="9"/>
    </row>
    <row r="577" spans="1:24" ht="15.75" customHeight="1" x14ac:dyDescent="0.25">
      <c r="A577" s="9"/>
      <c r="B577" s="9"/>
      <c r="M577" s="9"/>
      <c r="X577" s="9"/>
    </row>
    <row r="578" spans="1:24" ht="15.75" customHeight="1" x14ac:dyDescent="0.25">
      <c r="A578" s="9"/>
      <c r="B578" s="9"/>
      <c r="M578" s="9"/>
      <c r="X578" s="9"/>
    </row>
    <row r="579" spans="1:24" ht="15.75" customHeight="1" x14ac:dyDescent="0.25">
      <c r="A579" s="9"/>
      <c r="B579" s="9"/>
      <c r="M579" s="9"/>
      <c r="X579" s="9"/>
    </row>
    <row r="580" spans="1:24" ht="15.75" customHeight="1" x14ac:dyDescent="0.25">
      <c r="A580" s="9"/>
      <c r="B580" s="9"/>
      <c r="M580" s="9"/>
      <c r="X580" s="9"/>
    </row>
    <row r="581" spans="1:24" ht="15.75" customHeight="1" x14ac:dyDescent="0.25">
      <c r="A581" s="9"/>
      <c r="B581" s="9"/>
      <c r="M581" s="9"/>
      <c r="X581" s="9"/>
    </row>
    <row r="582" spans="1:24" ht="15.75" customHeight="1" x14ac:dyDescent="0.25">
      <c r="A582" s="9"/>
      <c r="B582" s="9"/>
      <c r="M582" s="9"/>
      <c r="X582" s="9"/>
    </row>
    <row r="583" spans="1:24" ht="15.75" customHeight="1" x14ac:dyDescent="0.25">
      <c r="A583" s="9"/>
      <c r="B583" s="9"/>
      <c r="M583" s="9"/>
      <c r="X583" s="9"/>
    </row>
    <row r="584" spans="1:24" ht="15.75" customHeight="1" x14ac:dyDescent="0.25">
      <c r="A584" s="9"/>
      <c r="B584" s="9"/>
      <c r="M584" s="9"/>
      <c r="X584" s="9"/>
    </row>
    <row r="585" spans="1:24" ht="15.75" customHeight="1" x14ac:dyDescent="0.25">
      <c r="A585" s="9"/>
      <c r="B585" s="9"/>
      <c r="M585" s="9"/>
      <c r="X585" s="9"/>
    </row>
    <row r="586" spans="1:24" ht="15.75" customHeight="1" x14ac:dyDescent="0.25">
      <c r="A586" s="9"/>
      <c r="B586" s="9"/>
      <c r="M586" s="9"/>
      <c r="X586" s="9"/>
    </row>
    <row r="587" spans="1:24" ht="15.75" customHeight="1" x14ac:dyDescent="0.25">
      <c r="A587" s="9"/>
      <c r="B587" s="9"/>
      <c r="M587" s="9"/>
      <c r="X587" s="9"/>
    </row>
    <row r="588" spans="1:24" ht="15.75" customHeight="1" x14ac:dyDescent="0.25">
      <c r="A588" s="9"/>
      <c r="B588" s="9"/>
      <c r="M588" s="9"/>
      <c r="X588" s="9"/>
    </row>
    <row r="589" spans="1:24" ht="15.75" customHeight="1" x14ac:dyDescent="0.25">
      <c r="A589" s="9"/>
      <c r="B589" s="9"/>
      <c r="M589" s="9"/>
      <c r="X589" s="9"/>
    </row>
    <row r="590" spans="1:24" ht="15.75" customHeight="1" x14ac:dyDescent="0.25">
      <c r="A590" s="9"/>
      <c r="B590" s="9"/>
      <c r="M590" s="9"/>
      <c r="X590" s="9"/>
    </row>
    <row r="591" spans="1:24" ht="15.75" customHeight="1" x14ac:dyDescent="0.25">
      <c r="A591" s="9"/>
      <c r="B591" s="9"/>
      <c r="M591" s="9"/>
      <c r="X591" s="9"/>
    </row>
    <row r="592" spans="1:24" ht="15.75" customHeight="1" x14ac:dyDescent="0.25">
      <c r="A592" s="9"/>
      <c r="B592" s="9"/>
      <c r="M592" s="9"/>
      <c r="X592" s="9"/>
    </row>
    <row r="593" spans="1:24" ht="15.75" customHeight="1" x14ac:dyDescent="0.25">
      <c r="A593" s="9"/>
      <c r="B593" s="9"/>
      <c r="M593" s="9"/>
      <c r="X593" s="9"/>
    </row>
    <row r="594" spans="1:24" ht="15.75" customHeight="1" x14ac:dyDescent="0.25">
      <c r="A594" s="9"/>
      <c r="B594" s="9"/>
      <c r="M594" s="9"/>
      <c r="X594" s="9"/>
    </row>
    <row r="595" spans="1:24" ht="15.75" customHeight="1" x14ac:dyDescent="0.25">
      <c r="A595" s="9"/>
      <c r="B595" s="9"/>
      <c r="M595" s="9"/>
      <c r="X595" s="9"/>
    </row>
    <row r="596" spans="1:24" ht="15.75" customHeight="1" x14ac:dyDescent="0.25">
      <c r="A596" s="9"/>
      <c r="B596" s="9"/>
      <c r="M596" s="9"/>
      <c r="X596" s="9"/>
    </row>
    <row r="597" spans="1:24" ht="15.75" customHeight="1" x14ac:dyDescent="0.25">
      <c r="A597" s="9"/>
      <c r="B597" s="9"/>
      <c r="M597" s="9"/>
      <c r="X597" s="9"/>
    </row>
    <row r="598" spans="1:24" ht="15.75" customHeight="1" x14ac:dyDescent="0.25">
      <c r="A598" s="9"/>
      <c r="B598" s="9"/>
      <c r="M598" s="9"/>
      <c r="X598" s="9"/>
    </row>
    <row r="599" spans="1:24" ht="15.75" customHeight="1" x14ac:dyDescent="0.25">
      <c r="A599" s="9"/>
      <c r="B599" s="9"/>
      <c r="M599" s="9"/>
      <c r="X599" s="9"/>
    </row>
    <row r="600" spans="1:24" ht="15.75" customHeight="1" x14ac:dyDescent="0.25">
      <c r="A600" s="9"/>
      <c r="B600" s="9"/>
      <c r="M600" s="9"/>
      <c r="X600" s="9"/>
    </row>
    <row r="601" spans="1:24" ht="15.75" customHeight="1" x14ac:dyDescent="0.25">
      <c r="A601" s="9"/>
      <c r="B601" s="9"/>
      <c r="M601" s="9"/>
      <c r="X601" s="9"/>
    </row>
    <row r="602" spans="1:24" ht="15.75" customHeight="1" x14ac:dyDescent="0.25">
      <c r="A602" s="9"/>
      <c r="B602" s="9"/>
      <c r="M602" s="9"/>
      <c r="X602" s="9"/>
    </row>
    <row r="603" spans="1:24" ht="15.75" customHeight="1" x14ac:dyDescent="0.25">
      <c r="A603" s="9"/>
      <c r="B603" s="9"/>
      <c r="M603" s="9"/>
      <c r="X603" s="9"/>
    </row>
    <row r="604" spans="1:24" ht="15.75" customHeight="1" x14ac:dyDescent="0.25">
      <c r="A604" s="9"/>
      <c r="B604" s="9"/>
      <c r="M604" s="9"/>
      <c r="X604" s="9"/>
    </row>
    <row r="605" spans="1:24" ht="15.75" customHeight="1" x14ac:dyDescent="0.25">
      <c r="A605" s="9"/>
      <c r="B605" s="9"/>
      <c r="M605" s="9"/>
      <c r="X605" s="9"/>
    </row>
    <row r="606" spans="1:24" ht="15.75" customHeight="1" x14ac:dyDescent="0.25">
      <c r="A606" s="9"/>
      <c r="B606" s="9"/>
      <c r="M606" s="9"/>
      <c r="X606" s="9"/>
    </row>
    <row r="607" spans="1:24" ht="15.75" customHeight="1" x14ac:dyDescent="0.25">
      <c r="A607" s="9"/>
      <c r="B607" s="9"/>
      <c r="M607" s="9"/>
      <c r="X607" s="9"/>
    </row>
    <row r="608" spans="1:24" ht="15.75" customHeight="1" x14ac:dyDescent="0.25">
      <c r="A608" s="9"/>
      <c r="B608" s="9"/>
      <c r="M608" s="9"/>
      <c r="X608" s="9"/>
    </row>
    <row r="609" spans="1:24" ht="15.75" customHeight="1" x14ac:dyDescent="0.25">
      <c r="A609" s="9"/>
      <c r="B609" s="9"/>
      <c r="M609" s="9"/>
      <c r="X609" s="9"/>
    </row>
    <row r="610" spans="1:24" ht="15.75" customHeight="1" x14ac:dyDescent="0.25">
      <c r="A610" s="9"/>
      <c r="B610" s="9"/>
      <c r="M610" s="9"/>
      <c r="X610" s="9"/>
    </row>
    <row r="611" spans="1:24" ht="15.75" customHeight="1" x14ac:dyDescent="0.25">
      <c r="A611" s="9"/>
      <c r="B611" s="9"/>
      <c r="M611" s="9"/>
      <c r="X611" s="9"/>
    </row>
    <row r="612" spans="1:24" ht="15.75" customHeight="1" x14ac:dyDescent="0.25">
      <c r="A612" s="9"/>
      <c r="B612" s="9"/>
      <c r="M612" s="9"/>
      <c r="X612" s="9"/>
    </row>
    <row r="613" spans="1:24" ht="15.75" customHeight="1" x14ac:dyDescent="0.25">
      <c r="A613" s="9"/>
      <c r="B613" s="9"/>
      <c r="M613" s="9"/>
      <c r="X613" s="9"/>
    </row>
    <row r="614" spans="1:24" ht="15.75" customHeight="1" x14ac:dyDescent="0.25">
      <c r="A614" s="9"/>
      <c r="B614" s="9"/>
      <c r="M614" s="9"/>
      <c r="X614" s="9"/>
    </row>
    <row r="615" spans="1:24" ht="15.75" customHeight="1" x14ac:dyDescent="0.25">
      <c r="A615" s="9"/>
      <c r="B615" s="9"/>
      <c r="M615" s="9"/>
      <c r="X615" s="9"/>
    </row>
    <row r="616" spans="1:24" ht="15.75" customHeight="1" x14ac:dyDescent="0.25">
      <c r="A616" s="9"/>
      <c r="B616" s="9"/>
      <c r="M616" s="9"/>
      <c r="X616" s="9"/>
    </row>
    <row r="617" spans="1:24" ht="15.75" customHeight="1" x14ac:dyDescent="0.25">
      <c r="A617" s="9"/>
      <c r="B617" s="9"/>
      <c r="M617" s="9"/>
      <c r="X617" s="9"/>
    </row>
    <row r="618" spans="1:24" ht="15.75" customHeight="1" x14ac:dyDescent="0.25">
      <c r="A618" s="9"/>
      <c r="B618" s="9"/>
      <c r="M618" s="9"/>
      <c r="X618" s="9"/>
    </row>
    <row r="619" spans="1:24" ht="15.75" customHeight="1" x14ac:dyDescent="0.25">
      <c r="A619" s="9"/>
      <c r="B619" s="9"/>
      <c r="M619" s="9"/>
      <c r="X619" s="9"/>
    </row>
    <row r="620" spans="1:24" ht="15.75" customHeight="1" x14ac:dyDescent="0.25">
      <c r="A620" s="9"/>
      <c r="B620" s="9"/>
      <c r="M620" s="9"/>
      <c r="X620" s="9"/>
    </row>
    <row r="621" spans="1:24" ht="15.75" customHeight="1" x14ac:dyDescent="0.25">
      <c r="A621" s="9"/>
      <c r="B621" s="9"/>
      <c r="M621" s="9"/>
      <c r="X621" s="9"/>
    </row>
    <row r="622" spans="1:24" ht="15.75" customHeight="1" x14ac:dyDescent="0.25">
      <c r="A622" s="9"/>
      <c r="B622" s="9"/>
      <c r="M622" s="9"/>
      <c r="X622" s="9"/>
    </row>
    <row r="623" spans="1:24" ht="15.75" customHeight="1" x14ac:dyDescent="0.25">
      <c r="A623" s="9"/>
      <c r="B623" s="9"/>
      <c r="M623" s="9"/>
      <c r="X623" s="9"/>
    </row>
    <row r="624" spans="1:24" ht="15.75" customHeight="1" x14ac:dyDescent="0.25">
      <c r="A624" s="9"/>
      <c r="B624" s="9"/>
      <c r="M624" s="9"/>
      <c r="X624" s="9"/>
    </row>
    <row r="625" spans="1:24" ht="15.75" customHeight="1" x14ac:dyDescent="0.25">
      <c r="A625" s="9"/>
      <c r="B625" s="9"/>
      <c r="M625" s="9"/>
      <c r="X625" s="9"/>
    </row>
    <row r="626" spans="1:24" ht="15.75" customHeight="1" x14ac:dyDescent="0.25">
      <c r="A626" s="9"/>
      <c r="B626" s="9"/>
      <c r="M626" s="9"/>
      <c r="X626" s="9"/>
    </row>
    <row r="627" spans="1:24" ht="15.75" customHeight="1" x14ac:dyDescent="0.25">
      <c r="A627" s="9"/>
      <c r="B627" s="9"/>
      <c r="M627" s="9"/>
      <c r="X627" s="9"/>
    </row>
    <row r="628" spans="1:24" ht="15.75" customHeight="1" x14ac:dyDescent="0.25">
      <c r="A628" s="9"/>
      <c r="B628" s="9"/>
      <c r="M628" s="9"/>
      <c r="X628" s="9"/>
    </row>
    <row r="629" spans="1:24" ht="15.75" customHeight="1" x14ac:dyDescent="0.25">
      <c r="A629" s="9"/>
      <c r="B629" s="9"/>
      <c r="M629" s="9"/>
      <c r="X629" s="9"/>
    </row>
    <row r="630" spans="1:24" ht="15.75" customHeight="1" x14ac:dyDescent="0.25">
      <c r="A630" s="9"/>
      <c r="B630" s="9"/>
      <c r="M630" s="9"/>
      <c r="X630" s="9"/>
    </row>
    <row r="631" spans="1:24" ht="15.75" customHeight="1" x14ac:dyDescent="0.25">
      <c r="A631" s="9"/>
      <c r="B631" s="9"/>
      <c r="M631" s="9"/>
      <c r="X631" s="9"/>
    </row>
    <row r="632" spans="1:24" ht="15.75" customHeight="1" x14ac:dyDescent="0.25">
      <c r="A632" s="9"/>
      <c r="B632" s="9"/>
      <c r="M632" s="9"/>
      <c r="X632" s="9"/>
    </row>
    <row r="633" spans="1:24" ht="15.75" customHeight="1" x14ac:dyDescent="0.25">
      <c r="A633" s="9"/>
      <c r="B633" s="9"/>
      <c r="M633" s="9"/>
      <c r="X633" s="9"/>
    </row>
    <row r="634" spans="1:24" ht="15.75" customHeight="1" x14ac:dyDescent="0.25">
      <c r="A634" s="9"/>
      <c r="B634" s="9"/>
      <c r="M634" s="9"/>
      <c r="X634" s="9"/>
    </row>
    <row r="635" spans="1:24" ht="15.75" customHeight="1" x14ac:dyDescent="0.25">
      <c r="A635" s="9"/>
      <c r="B635" s="9"/>
      <c r="M635" s="9"/>
      <c r="X635" s="9"/>
    </row>
    <row r="636" spans="1:24" ht="15.75" customHeight="1" x14ac:dyDescent="0.25">
      <c r="A636" s="9"/>
      <c r="B636" s="9"/>
      <c r="M636" s="9"/>
      <c r="X636" s="9"/>
    </row>
    <row r="637" spans="1:24" ht="15.75" customHeight="1" x14ac:dyDescent="0.25">
      <c r="A637" s="9"/>
      <c r="B637" s="9"/>
      <c r="M637" s="9"/>
      <c r="X637" s="9"/>
    </row>
    <row r="638" spans="1:24" ht="15.75" customHeight="1" x14ac:dyDescent="0.25">
      <c r="A638" s="9"/>
      <c r="B638" s="9"/>
      <c r="M638" s="9"/>
      <c r="X638" s="9"/>
    </row>
    <row r="639" spans="1:24" ht="15.75" customHeight="1" x14ac:dyDescent="0.25">
      <c r="A639" s="9"/>
      <c r="B639" s="9"/>
      <c r="M639" s="9"/>
      <c r="X639" s="9"/>
    </row>
    <row r="640" spans="1:24" ht="15.75" customHeight="1" x14ac:dyDescent="0.25">
      <c r="A640" s="9"/>
      <c r="B640" s="9"/>
      <c r="M640" s="9"/>
      <c r="X640" s="9"/>
    </row>
    <row r="641" spans="1:24" ht="15.75" customHeight="1" x14ac:dyDescent="0.25">
      <c r="A641" s="9"/>
      <c r="B641" s="9"/>
      <c r="M641" s="9"/>
      <c r="X641" s="9"/>
    </row>
    <row r="642" spans="1:24" ht="15.75" customHeight="1" x14ac:dyDescent="0.25">
      <c r="A642" s="9"/>
      <c r="B642" s="9"/>
      <c r="M642" s="9"/>
      <c r="X642" s="9"/>
    </row>
    <row r="643" spans="1:24" ht="15.75" customHeight="1" x14ac:dyDescent="0.25">
      <c r="A643" s="9"/>
      <c r="B643" s="9"/>
      <c r="M643" s="9"/>
      <c r="X643" s="9"/>
    </row>
    <row r="644" spans="1:24" ht="15.75" customHeight="1" x14ac:dyDescent="0.25">
      <c r="A644" s="9"/>
      <c r="B644" s="9"/>
      <c r="M644" s="9"/>
      <c r="X644" s="9"/>
    </row>
    <row r="645" spans="1:24" ht="15.75" customHeight="1" x14ac:dyDescent="0.25">
      <c r="A645" s="9"/>
      <c r="B645" s="9"/>
      <c r="M645" s="9"/>
      <c r="X645" s="9"/>
    </row>
    <row r="646" spans="1:24" ht="15.75" customHeight="1" x14ac:dyDescent="0.25">
      <c r="A646" s="9"/>
      <c r="B646" s="9"/>
      <c r="M646" s="9"/>
      <c r="X646" s="9"/>
    </row>
    <row r="647" spans="1:24" ht="15.75" customHeight="1" x14ac:dyDescent="0.25">
      <c r="A647" s="9"/>
      <c r="B647" s="9"/>
      <c r="M647" s="9"/>
      <c r="X647" s="9"/>
    </row>
    <row r="648" spans="1:24" ht="15.75" customHeight="1" x14ac:dyDescent="0.25">
      <c r="A648" s="9"/>
      <c r="B648" s="9"/>
      <c r="M648" s="9"/>
      <c r="X648" s="9"/>
    </row>
    <row r="649" spans="1:24" ht="15.75" customHeight="1" x14ac:dyDescent="0.25">
      <c r="A649" s="9"/>
      <c r="B649" s="9"/>
      <c r="M649" s="9"/>
      <c r="X649" s="9"/>
    </row>
    <row r="650" spans="1:24" ht="15.75" customHeight="1" x14ac:dyDescent="0.25">
      <c r="A650" s="9"/>
      <c r="B650" s="9"/>
      <c r="M650" s="9"/>
      <c r="X650" s="9"/>
    </row>
    <row r="651" spans="1:24" ht="15.75" customHeight="1" x14ac:dyDescent="0.25">
      <c r="A651" s="9"/>
      <c r="B651" s="9"/>
      <c r="M651" s="9"/>
      <c r="X651" s="9"/>
    </row>
    <row r="652" spans="1:24" ht="15.75" customHeight="1" x14ac:dyDescent="0.25">
      <c r="A652" s="9"/>
      <c r="B652" s="9"/>
      <c r="M652" s="9"/>
      <c r="X652" s="9"/>
    </row>
    <row r="653" spans="1:24" ht="15.75" customHeight="1" x14ac:dyDescent="0.25">
      <c r="A653" s="9"/>
      <c r="B653" s="9"/>
      <c r="M653" s="9"/>
      <c r="X653" s="9"/>
    </row>
    <row r="654" spans="1:24" ht="15.75" customHeight="1" x14ac:dyDescent="0.25">
      <c r="A654" s="9"/>
      <c r="B654" s="9"/>
      <c r="M654" s="9"/>
      <c r="X654" s="9"/>
    </row>
    <row r="655" spans="1:24" ht="15.75" customHeight="1" x14ac:dyDescent="0.25">
      <c r="A655" s="9"/>
      <c r="B655" s="9"/>
      <c r="M655" s="9"/>
      <c r="X655" s="9"/>
    </row>
    <row r="656" spans="1:24" ht="15.75" customHeight="1" x14ac:dyDescent="0.25">
      <c r="A656" s="9"/>
      <c r="B656" s="9"/>
      <c r="M656" s="9"/>
      <c r="X656" s="9"/>
    </row>
    <row r="657" spans="1:24" ht="15.75" customHeight="1" x14ac:dyDescent="0.25">
      <c r="A657" s="9"/>
      <c r="B657" s="9"/>
      <c r="M657" s="9"/>
      <c r="X657" s="9"/>
    </row>
    <row r="658" spans="1:24" ht="15.75" customHeight="1" x14ac:dyDescent="0.25">
      <c r="A658" s="9"/>
      <c r="B658" s="9"/>
      <c r="M658" s="9"/>
      <c r="X658" s="9"/>
    </row>
    <row r="659" spans="1:24" ht="15.75" customHeight="1" x14ac:dyDescent="0.25">
      <c r="A659" s="9"/>
      <c r="B659" s="9"/>
      <c r="M659" s="9"/>
      <c r="X659" s="9"/>
    </row>
    <row r="660" spans="1:24" ht="15.75" customHeight="1" x14ac:dyDescent="0.25">
      <c r="A660" s="9"/>
      <c r="B660" s="9"/>
      <c r="M660" s="9"/>
      <c r="X660" s="9"/>
    </row>
    <row r="661" spans="1:24" ht="15.75" customHeight="1" x14ac:dyDescent="0.25">
      <c r="A661" s="9"/>
      <c r="B661" s="9"/>
      <c r="M661" s="9"/>
      <c r="X661" s="9"/>
    </row>
    <row r="662" spans="1:24" ht="15.75" customHeight="1" x14ac:dyDescent="0.25">
      <c r="A662" s="9"/>
      <c r="B662" s="9"/>
      <c r="M662" s="9"/>
      <c r="X662" s="9"/>
    </row>
    <row r="663" spans="1:24" ht="15.75" customHeight="1" x14ac:dyDescent="0.25">
      <c r="A663" s="9"/>
      <c r="B663" s="9"/>
      <c r="M663" s="9"/>
      <c r="X663" s="9"/>
    </row>
    <row r="664" spans="1:24" ht="15.75" customHeight="1" x14ac:dyDescent="0.25">
      <c r="A664" s="9"/>
      <c r="B664" s="9"/>
      <c r="M664" s="9"/>
      <c r="X664" s="9"/>
    </row>
    <row r="665" spans="1:24" ht="15.75" customHeight="1" x14ac:dyDescent="0.25">
      <c r="A665" s="9"/>
      <c r="B665" s="9"/>
      <c r="M665" s="9"/>
      <c r="X665" s="9"/>
    </row>
    <row r="666" spans="1:24" ht="15.75" customHeight="1" x14ac:dyDescent="0.25">
      <c r="A666" s="9"/>
      <c r="B666" s="9"/>
      <c r="M666" s="9"/>
      <c r="X666" s="9"/>
    </row>
    <row r="667" spans="1:24" ht="15.75" customHeight="1" x14ac:dyDescent="0.25">
      <c r="A667" s="9"/>
      <c r="B667" s="9"/>
      <c r="M667" s="9"/>
      <c r="X667" s="9"/>
    </row>
    <row r="668" spans="1:24" ht="15.75" customHeight="1" x14ac:dyDescent="0.25">
      <c r="A668" s="9"/>
      <c r="B668" s="9"/>
      <c r="M668" s="9"/>
      <c r="X668" s="9"/>
    </row>
    <row r="669" spans="1:24" ht="15.75" customHeight="1" x14ac:dyDescent="0.25">
      <c r="A669" s="9"/>
      <c r="B669" s="9"/>
      <c r="M669" s="9"/>
      <c r="X669" s="9"/>
    </row>
    <row r="670" spans="1:24" ht="15.75" customHeight="1" x14ac:dyDescent="0.25">
      <c r="A670" s="9"/>
      <c r="B670" s="9"/>
      <c r="M670" s="9"/>
      <c r="X670" s="9"/>
    </row>
    <row r="671" spans="1:24" ht="15.75" customHeight="1" x14ac:dyDescent="0.25">
      <c r="A671" s="9"/>
      <c r="B671" s="9"/>
      <c r="M671" s="9"/>
      <c r="X671" s="9"/>
    </row>
    <row r="672" spans="1:24" ht="15.75" customHeight="1" x14ac:dyDescent="0.25">
      <c r="A672" s="9"/>
      <c r="B672" s="9"/>
      <c r="M672" s="9"/>
      <c r="X672" s="9"/>
    </row>
    <row r="673" spans="1:24" ht="15.75" customHeight="1" x14ac:dyDescent="0.25">
      <c r="A673" s="9"/>
      <c r="B673" s="9"/>
      <c r="M673" s="9"/>
      <c r="X673" s="9"/>
    </row>
    <row r="674" spans="1:24" ht="15.75" customHeight="1" x14ac:dyDescent="0.25">
      <c r="A674" s="9"/>
      <c r="B674" s="9"/>
      <c r="M674" s="9"/>
      <c r="X674" s="9"/>
    </row>
    <row r="675" spans="1:24" ht="15.75" customHeight="1" x14ac:dyDescent="0.25">
      <c r="A675" s="9"/>
      <c r="B675" s="9"/>
      <c r="M675" s="9"/>
      <c r="X675" s="9"/>
    </row>
    <row r="676" spans="1:24" ht="15.75" customHeight="1" x14ac:dyDescent="0.25">
      <c r="A676" s="9"/>
      <c r="B676" s="9"/>
      <c r="M676" s="9"/>
      <c r="X676" s="9"/>
    </row>
    <row r="677" spans="1:24" ht="15.75" customHeight="1" x14ac:dyDescent="0.25">
      <c r="A677" s="9"/>
      <c r="B677" s="9"/>
      <c r="M677" s="9"/>
      <c r="X677" s="9"/>
    </row>
    <row r="678" spans="1:24" ht="15.75" customHeight="1" x14ac:dyDescent="0.25">
      <c r="A678" s="9"/>
      <c r="B678" s="9"/>
      <c r="M678" s="9"/>
      <c r="X678" s="9"/>
    </row>
    <row r="679" spans="1:24" ht="15.75" customHeight="1" x14ac:dyDescent="0.25">
      <c r="A679" s="9"/>
      <c r="B679" s="9"/>
      <c r="M679" s="9"/>
      <c r="X679" s="9"/>
    </row>
    <row r="680" spans="1:24" ht="15.75" customHeight="1" x14ac:dyDescent="0.25">
      <c r="A680" s="9"/>
      <c r="B680" s="9"/>
      <c r="M680" s="9"/>
      <c r="X680" s="9"/>
    </row>
    <row r="681" spans="1:24" ht="15.75" customHeight="1" x14ac:dyDescent="0.25">
      <c r="A681" s="9"/>
      <c r="B681" s="9"/>
      <c r="M681" s="9"/>
      <c r="X681" s="9"/>
    </row>
    <row r="682" spans="1:24" ht="15.75" customHeight="1" x14ac:dyDescent="0.25">
      <c r="A682" s="9"/>
      <c r="B682" s="9"/>
      <c r="M682" s="9"/>
      <c r="X682" s="9"/>
    </row>
    <row r="683" spans="1:24" ht="15.75" customHeight="1" x14ac:dyDescent="0.25">
      <c r="A683" s="9"/>
      <c r="B683" s="9"/>
      <c r="M683" s="9"/>
      <c r="X683" s="9"/>
    </row>
    <row r="684" spans="1:24" ht="15.75" customHeight="1" x14ac:dyDescent="0.25">
      <c r="A684" s="9"/>
      <c r="B684" s="9"/>
      <c r="M684" s="9"/>
      <c r="X684" s="9"/>
    </row>
    <row r="685" spans="1:24" ht="15.75" customHeight="1" x14ac:dyDescent="0.25">
      <c r="A685" s="9"/>
      <c r="B685" s="9"/>
      <c r="M685" s="9"/>
      <c r="X685" s="9"/>
    </row>
    <row r="686" spans="1:24" ht="15.75" customHeight="1" x14ac:dyDescent="0.25">
      <c r="A686" s="9"/>
      <c r="B686" s="9"/>
      <c r="M686" s="9"/>
      <c r="X686" s="9"/>
    </row>
    <row r="687" spans="1:24" ht="15.75" customHeight="1" x14ac:dyDescent="0.25">
      <c r="A687" s="9"/>
      <c r="B687" s="9"/>
      <c r="M687" s="9"/>
      <c r="X687" s="9"/>
    </row>
    <row r="688" spans="1:24" ht="15.75" customHeight="1" x14ac:dyDescent="0.25">
      <c r="A688" s="9"/>
      <c r="B688" s="9"/>
      <c r="M688" s="9"/>
      <c r="X688" s="9"/>
    </row>
    <row r="689" spans="1:24" ht="15.75" customHeight="1" x14ac:dyDescent="0.25">
      <c r="A689" s="9"/>
      <c r="B689" s="9"/>
      <c r="M689" s="9"/>
      <c r="X689" s="9"/>
    </row>
    <row r="690" spans="1:24" ht="15.75" customHeight="1" x14ac:dyDescent="0.25">
      <c r="A690" s="9"/>
      <c r="B690" s="9"/>
      <c r="M690" s="9"/>
      <c r="X690" s="9"/>
    </row>
    <row r="691" spans="1:24" ht="15.75" customHeight="1" x14ac:dyDescent="0.25">
      <c r="A691" s="9"/>
      <c r="B691" s="9"/>
      <c r="M691" s="9"/>
      <c r="X691" s="9"/>
    </row>
    <row r="692" spans="1:24" ht="15.75" customHeight="1" x14ac:dyDescent="0.25">
      <c r="A692" s="9"/>
      <c r="B692" s="9"/>
      <c r="M692" s="9"/>
      <c r="X692" s="9"/>
    </row>
    <row r="693" spans="1:24" ht="15.75" customHeight="1" x14ac:dyDescent="0.25">
      <c r="A693" s="9"/>
      <c r="B693" s="9"/>
      <c r="M693" s="9"/>
      <c r="X693" s="9"/>
    </row>
    <row r="694" spans="1:24" ht="15.75" customHeight="1" x14ac:dyDescent="0.25">
      <c r="A694" s="9"/>
      <c r="B694" s="9"/>
      <c r="M694" s="9"/>
      <c r="X694" s="9"/>
    </row>
    <row r="695" spans="1:24" ht="15.75" customHeight="1" x14ac:dyDescent="0.25">
      <c r="A695" s="9"/>
      <c r="B695" s="9"/>
      <c r="M695" s="9"/>
      <c r="X695" s="9"/>
    </row>
    <row r="696" spans="1:24" ht="15.75" customHeight="1" x14ac:dyDescent="0.25">
      <c r="A696" s="9"/>
      <c r="B696" s="9"/>
      <c r="M696" s="9"/>
      <c r="X696" s="9"/>
    </row>
    <row r="697" spans="1:24" ht="15.75" customHeight="1" x14ac:dyDescent="0.25">
      <c r="A697" s="9"/>
      <c r="B697" s="9"/>
      <c r="M697" s="9"/>
      <c r="X697" s="9"/>
    </row>
    <row r="698" spans="1:24" ht="15.75" customHeight="1" x14ac:dyDescent="0.25">
      <c r="A698" s="9"/>
      <c r="B698" s="9"/>
      <c r="M698" s="9"/>
      <c r="X698" s="9"/>
    </row>
    <row r="699" spans="1:24" ht="15.75" customHeight="1" x14ac:dyDescent="0.25">
      <c r="A699" s="9"/>
      <c r="B699" s="9"/>
      <c r="M699" s="9"/>
      <c r="X699" s="9"/>
    </row>
    <row r="700" spans="1:24" ht="15.75" customHeight="1" x14ac:dyDescent="0.25">
      <c r="A700" s="9"/>
      <c r="B700" s="9"/>
      <c r="M700" s="9"/>
      <c r="X700" s="9"/>
    </row>
    <row r="701" spans="1:24" ht="15.75" customHeight="1" x14ac:dyDescent="0.25">
      <c r="A701" s="9"/>
      <c r="B701" s="9"/>
      <c r="M701" s="9"/>
      <c r="X701" s="9"/>
    </row>
    <row r="702" spans="1:24" ht="15.75" customHeight="1" x14ac:dyDescent="0.25">
      <c r="A702" s="9"/>
      <c r="B702" s="9"/>
      <c r="M702" s="9"/>
      <c r="X702" s="9"/>
    </row>
    <row r="703" spans="1:24" ht="15.75" customHeight="1" x14ac:dyDescent="0.25">
      <c r="A703" s="9"/>
      <c r="B703" s="9"/>
      <c r="M703" s="9"/>
      <c r="X703" s="9"/>
    </row>
    <row r="704" spans="1:24" ht="15.75" customHeight="1" x14ac:dyDescent="0.25">
      <c r="A704" s="9"/>
      <c r="B704" s="9"/>
      <c r="M704" s="9"/>
      <c r="X704" s="9"/>
    </row>
    <row r="705" spans="1:24" ht="15.75" customHeight="1" x14ac:dyDescent="0.25">
      <c r="A705" s="9"/>
      <c r="B705" s="9"/>
      <c r="M705" s="9"/>
      <c r="X705" s="9"/>
    </row>
    <row r="706" spans="1:24" ht="15.75" customHeight="1" x14ac:dyDescent="0.25">
      <c r="A706" s="9"/>
      <c r="B706" s="9"/>
      <c r="M706" s="9"/>
      <c r="X706" s="9"/>
    </row>
    <row r="707" spans="1:24" ht="15.75" customHeight="1" x14ac:dyDescent="0.25">
      <c r="A707" s="9"/>
      <c r="B707" s="9"/>
      <c r="M707" s="9"/>
      <c r="X707" s="9"/>
    </row>
    <row r="708" spans="1:24" ht="15.75" customHeight="1" x14ac:dyDescent="0.25">
      <c r="A708" s="9"/>
      <c r="B708" s="9"/>
      <c r="M708" s="9"/>
      <c r="X708" s="9"/>
    </row>
    <row r="709" spans="1:24" ht="15.75" customHeight="1" x14ac:dyDescent="0.25">
      <c r="A709" s="9"/>
      <c r="B709" s="9"/>
      <c r="M709" s="9"/>
      <c r="X709" s="9"/>
    </row>
    <row r="710" spans="1:24" ht="15.75" customHeight="1" x14ac:dyDescent="0.25">
      <c r="A710" s="9"/>
      <c r="B710" s="9"/>
      <c r="M710" s="9"/>
      <c r="X710" s="9"/>
    </row>
    <row r="711" spans="1:24" ht="15.75" customHeight="1" x14ac:dyDescent="0.25">
      <c r="A711" s="9"/>
      <c r="B711" s="9"/>
      <c r="M711" s="9"/>
      <c r="X711" s="9"/>
    </row>
    <row r="712" spans="1:24" ht="15.75" customHeight="1" x14ac:dyDescent="0.25">
      <c r="A712" s="9"/>
      <c r="B712" s="9"/>
      <c r="M712" s="9"/>
      <c r="X712" s="9"/>
    </row>
    <row r="713" spans="1:24" ht="15.75" customHeight="1" x14ac:dyDescent="0.25">
      <c r="A713" s="9"/>
      <c r="B713" s="9"/>
      <c r="M713" s="9"/>
      <c r="X713" s="9"/>
    </row>
    <row r="714" spans="1:24" ht="15.75" customHeight="1" x14ac:dyDescent="0.25">
      <c r="A714" s="9"/>
      <c r="B714" s="9"/>
      <c r="M714" s="9"/>
      <c r="X714" s="9"/>
    </row>
    <row r="715" spans="1:24" ht="15.75" customHeight="1" x14ac:dyDescent="0.25">
      <c r="A715" s="9"/>
      <c r="B715" s="9"/>
      <c r="M715" s="9"/>
      <c r="X715" s="9"/>
    </row>
    <row r="716" spans="1:24" ht="15.75" customHeight="1" x14ac:dyDescent="0.25">
      <c r="A716" s="9"/>
      <c r="B716" s="9"/>
      <c r="M716" s="9"/>
      <c r="X716" s="9"/>
    </row>
    <row r="717" spans="1:24" ht="15.75" customHeight="1" x14ac:dyDescent="0.25">
      <c r="A717" s="9"/>
      <c r="B717" s="9"/>
      <c r="M717" s="9"/>
      <c r="X717" s="9"/>
    </row>
    <row r="718" spans="1:24" ht="15.75" customHeight="1" x14ac:dyDescent="0.25">
      <c r="A718" s="9"/>
      <c r="B718" s="9"/>
      <c r="M718" s="9"/>
      <c r="X718" s="9"/>
    </row>
    <row r="719" spans="1:24" ht="15.75" customHeight="1" x14ac:dyDescent="0.25">
      <c r="A719" s="9"/>
      <c r="B719" s="9"/>
      <c r="M719" s="9"/>
      <c r="X719" s="9"/>
    </row>
    <row r="720" spans="1:24" ht="15.75" customHeight="1" x14ac:dyDescent="0.25">
      <c r="A720" s="9"/>
      <c r="B720" s="9"/>
      <c r="M720" s="9"/>
      <c r="X720" s="9"/>
    </row>
    <row r="721" spans="1:24" ht="15.75" customHeight="1" x14ac:dyDescent="0.25">
      <c r="A721" s="9"/>
      <c r="B721" s="9"/>
      <c r="M721" s="9"/>
      <c r="X721" s="9"/>
    </row>
    <row r="722" spans="1:24" ht="15.75" customHeight="1" x14ac:dyDescent="0.25">
      <c r="A722" s="9"/>
      <c r="B722" s="9"/>
      <c r="M722" s="9"/>
      <c r="X722" s="9"/>
    </row>
    <row r="723" spans="1:24" ht="15.75" customHeight="1" x14ac:dyDescent="0.25">
      <c r="A723" s="9"/>
      <c r="B723" s="9"/>
      <c r="M723" s="9"/>
      <c r="X723" s="9"/>
    </row>
    <row r="724" spans="1:24" ht="15.75" customHeight="1" x14ac:dyDescent="0.25">
      <c r="A724" s="9"/>
      <c r="B724" s="9"/>
      <c r="M724" s="9"/>
      <c r="X724" s="9"/>
    </row>
    <row r="725" spans="1:24" ht="15.75" customHeight="1" x14ac:dyDescent="0.25">
      <c r="A725" s="9"/>
      <c r="B725" s="9"/>
      <c r="M725" s="9"/>
      <c r="X725" s="9"/>
    </row>
    <row r="726" spans="1:24" ht="15.75" customHeight="1" x14ac:dyDescent="0.25">
      <c r="A726" s="9"/>
      <c r="B726" s="9"/>
      <c r="M726" s="9"/>
      <c r="X726" s="9"/>
    </row>
    <row r="727" spans="1:24" ht="15.75" customHeight="1" x14ac:dyDescent="0.25">
      <c r="A727" s="9"/>
      <c r="B727" s="9"/>
      <c r="M727" s="9"/>
      <c r="X727" s="9"/>
    </row>
    <row r="728" spans="1:24" ht="15.75" customHeight="1" x14ac:dyDescent="0.25">
      <c r="A728" s="9"/>
      <c r="B728" s="9"/>
      <c r="M728" s="9"/>
      <c r="X728" s="9"/>
    </row>
    <row r="729" spans="1:24" ht="15.75" customHeight="1" x14ac:dyDescent="0.25">
      <c r="A729" s="9"/>
      <c r="B729" s="9"/>
      <c r="M729" s="9"/>
      <c r="X729" s="9"/>
    </row>
    <row r="730" spans="1:24" ht="15.75" customHeight="1" x14ac:dyDescent="0.25">
      <c r="A730" s="9"/>
      <c r="B730" s="9"/>
      <c r="M730" s="9"/>
      <c r="X730" s="9"/>
    </row>
    <row r="731" spans="1:24" ht="15.75" customHeight="1" x14ac:dyDescent="0.25">
      <c r="A731" s="9"/>
      <c r="B731" s="9"/>
      <c r="M731" s="9"/>
      <c r="X731" s="9"/>
    </row>
    <row r="732" spans="1:24" ht="15.75" customHeight="1" x14ac:dyDescent="0.25">
      <c r="A732" s="9"/>
      <c r="B732" s="9"/>
      <c r="M732" s="9"/>
      <c r="X732" s="9"/>
    </row>
    <row r="733" spans="1:24" ht="15.75" customHeight="1" x14ac:dyDescent="0.25">
      <c r="A733" s="9"/>
      <c r="B733" s="9"/>
      <c r="M733" s="9"/>
      <c r="X733" s="9"/>
    </row>
    <row r="734" spans="1:24" ht="15.75" customHeight="1" x14ac:dyDescent="0.25">
      <c r="A734" s="9"/>
      <c r="B734" s="9"/>
      <c r="M734" s="9"/>
      <c r="X734" s="9"/>
    </row>
    <row r="735" spans="1:24" ht="15.75" customHeight="1" x14ac:dyDescent="0.25">
      <c r="A735" s="9"/>
      <c r="B735" s="9"/>
      <c r="M735" s="9"/>
      <c r="X735" s="9"/>
    </row>
    <row r="736" spans="1:24" ht="15.75" customHeight="1" x14ac:dyDescent="0.25">
      <c r="A736" s="9"/>
      <c r="B736" s="9"/>
      <c r="M736" s="9"/>
      <c r="X736" s="9"/>
    </row>
    <row r="737" spans="1:24" ht="15.75" customHeight="1" x14ac:dyDescent="0.25">
      <c r="A737" s="9"/>
      <c r="B737" s="9"/>
      <c r="M737" s="9"/>
      <c r="X737" s="9"/>
    </row>
    <row r="738" spans="1:24" ht="15.75" customHeight="1" x14ac:dyDescent="0.25">
      <c r="A738" s="9"/>
      <c r="B738" s="9"/>
      <c r="M738" s="9"/>
      <c r="X738" s="9"/>
    </row>
    <row r="739" spans="1:24" ht="15.75" customHeight="1" x14ac:dyDescent="0.25">
      <c r="A739" s="9"/>
      <c r="B739" s="9"/>
      <c r="M739" s="9"/>
      <c r="X739" s="9"/>
    </row>
    <row r="740" spans="1:24" ht="15.75" customHeight="1" x14ac:dyDescent="0.25">
      <c r="A740" s="9"/>
      <c r="B740" s="9"/>
      <c r="M740" s="9"/>
      <c r="X740" s="9"/>
    </row>
    <row r="741" spans="1:24" ht="15.75" customHeight="1" x14ac:dyDescent="0.25">
      <c r="A741" s="9"/>
      <c r="B741" s="9"/>
      <c r="M741" s="9"/>
      <c r="X741" s="9"/>
    </row>
    <row r="742" spans="1:24" ht="15.75" customHeight="1" x14ac:dyDescent="0.25">
      <c r="A742" s="9"/>
      <c r="B742" s="9"/>
      <c r="M742" s="9"/>
      <c r="X742" s="9"/>
    </row>
    <row r="743" spans="1:24" ht="15.75" customHeight="1" x14ac:dyDescent="0.25">
      <c r="A743" s="9"/>
      <c r="B743" s="9"/>
      <c r="M743" s="9"/>
      <c r="X743" s="9"/>
    </row>
    <row r="744" spans="1:24" ht="15.75" customHeight="1" x14ac:dyDescent="0.25">
      <c r="A744" s="9"/>
      <c r="B744" s="9"/>
      <c r="M744" s="9"/>
      <c r="X744" s="9"/>
    </row>
    <row r="745" spans="1:24" ht="15.75" customHeight="1" x14ac:dyDescent="0.25">
      <c r="A745" s="9"/>
      <c r="B745" s="9"/>
      <c r="M745" s="9"/>
      <c r="X745" s="9"/>
    </row>
    <row r="746" spans="1:24" ht="15.75" customHeight="1" x14ac:dyDescent="0.25">
      <c r="A746" s="9"/>
      <c r="B746" s="9"/>
      <c r="M746" s="9"/>
      <c r="X746" s="9"/>
    </row>
    <row r="747" spans="1:24" ht="15.75" customHeight="1" x14ac:dyDescent="0.25">
      <c r="A747" s="9"/>
      <c r="B747" s="9"/>
      <c r="M747" s="9"/>
      <c r="X747" s="9"/>
    </row>
    <row r="748" spans="1:24" ht="15.75" customHeight="1" x14ac:dyDescent="0.25">
      <c r="A748" s="9"/>
      <c r="B748" s="9"/>
      <c r="M748" s="9"/>
      <c r="X748" s="9"/>
    </row>
    <row r="749" spans="1:24" ht="15.75" customHeight="1" x14ac:dyDescent="0.25">
      <c r="A749" s="9"/>
      <c r="B749" s="9"/>
      <c r="M749" s="9"/>
      <c r="X749" s="9"/>
    </row>
    <row r="750" spans="1:24" ht="15.75" customHeight="1" x14ac:dyDescent="0.25">
      <c r="A750" s="9"/>
      <c r="B750" s="9"/>
      <c r="M750" s="9"/>
      <c r="X750" s="9"/>
    </row>
    <row r="751" spans="1:24" ht="15.75" customHeight="1" x14ac:dyDescent="0.25">
      <c r="A751" s="9"/>
      <c r="B751" s="9"/>
      <c r="M751" s="9"/>
      <c r="X751" s="9"/>
    </row>
    <row r="752" spans="1:24" ht="15.75" customHeight="1" x14ac:dyDescent="0.25">
      <c r="A752" s="9"/>
      <c r="B752" s="9"/>
      <c r="M752" s="9"/>
      <c r="X752" s="9"/>
    </row>
    <row r="753" spans="1:24" ht="15.75" customHeight="1" x14ac:dyDescent="0.25">
      <c r="A753" s="9"/>
      <c r="B753" s="9"/>
      <c r="M753" s="9"/>
      <c r="X753" s="9"/>
    </row>
    <row r="754" spans="1:24" ht="15.75" customHeight="1" x14ac:dyDescent="0.25">
      <c r="A754" s="9"/>
      <c r="B754" s="9"/>
      <c r="M754" s="9"/>
      <c r="X754" s="9"/>
    </row>
    <row r="755" spans="1:24" ht="15.75" customHeight="1" x14ac:dyDescent="0.25">
      <c r="A755" s="9"/>
      <c r="B755" s="9"/>
      <c r="M755" s="9"/>
      <c r="X755" s="9"/>
    </row>
    <row r="756" spans="1:24" ht="15.75" customHeight="1" x14ac:dyDescent="0.25">
      <c r="A756" s="9"/>
      <c r="B756" s="9"/>
      <c r="M756" s="9"/>
      <c r="X756" s="9"/>
    </row>
    <row r="757" spans="1:24" ht="15.75" customHeight="1" x14ac:dyDescent="0.25">
      <c r="A757" s="9"/>
      <c r="B757" s="9"/>
      <c r="M757" s="9"/>
      <c r="X757" s="9"/>
    </row>
    <row r="758" spans="1:24" ht="15.75" customHeight="1" x14ac:dyDescent="0.25">
      <c r="A758" s="9"/>
      <c r="B758" s="9"/>
      <c r="M758" s="9"/>
      <c r="X758" s="9"/>
    </row>
    <row r="759" spans="1:24" ht="15.75" customHeight="1" x14ac:dyDescent="0.25">
      <c r="A759" s="9"/>
      <c r="B759" s="9"/>
      <c r="M759" s="9"/>
      <c r="X759" s="9"/>
    </row>
    <row r="760" spans="1:24" ht="15.75" customHeight="1" x14ac:dyDescent="0.25">
      <c r="A760" s="9"/>
      <c r="B760" s="9"/>
      <c r="M760" s="9"/>
      <c r="X760" s="9"/>
    </row>
    <row r="761" spans="1:24" ht="15.75" customHeight="1" x14ac:dyDescent="0.25">
      <c r="A761" s="9"/>
      <c r="B761" s="9"/>
      <c r="M761" s="9"/>
      <c r="X761" s="9"/>
    </row>
    <row r="762" spans="1:24" ht="15.75" customHeight="1" x14ac:dyDescent="0.25">
      <c r="A762" s="9"/>
      <c r="B762" s="9"/>
      <c r="M762" s="9"/>
      <c r="X762" s="9"/>
    </row>
    <row r="763" spans="1:24" ht="15.75" customHeight="1" x14ac:dyDescent="0.25">
      <c r="A763" s="9"/>
      <c r="B763" s="9"/>
      <c r="M763" s="9"/>
      <c r="X763" s="9"/>
    </row>
    <row r="764" spans="1:24" ht="15.75" customHeight="1" x14ac:dyDescent="0.25">
      <c r="A764" s="9"/>
      <c r="B764" s="9"/>
      <c r="M764" s="9"/>
      <c r="X764" s="9"/>
    </row>
    <row r="765" spans="1:24" ht="15.75" customHeight="1" x14ac:dyDescent="0.25">
      <c r="A765" s="9"/>
      <c r="B765" s="9"/>
      <c r="M765" s="9"/>
      <c r="X765" s="9"/>
    </row>
    <row r="766" spans="1:24" ht="15.75" customHeight="1" x14ac:dyDescent="0.25">
      <c r="A766" s="9"/>
      <c r="B766" s="9"/>
      <c r="M766" s="9"/>
      <c r="X766" s="9"/>
    </row>
    <row r="767" spans="1:24" ht="15.75" customHeight="1" x14ac:dyDescent="0.25">
      <c r="A767" s="9"/>
      <c r="B767" s="9"/>
      <c r="M767" s="9"/>
      <c r="X767" s="9"/>
    </row>
    <row r="768" spans="1:24" ht="15.75" customHeight="1" x14ac:dyDescent="0.25">
      <c r="A768" s="9"/>
      <c r="B768" s="9"/>
      <c r="M768" s="9"/>
      <c r="X768" s="9"/>
    </row>
    <row r="769" spans="1:24" ht="15.75" customHeight="1" x14ac:dyDescent="0.25">
      <c r="A769" s="9"/>
      <c r="B769" s="9"/>
      <c r="M769" s="9"/>
      <c r="X769" s="9"/>
    </row>
    <row r="770" spans="1:24" ht="15.75" customHeight="1" x14ac:dyDescent="0.25">
      <c r="A770" s="9"/>
      <c r="B770" s="9"/>
      <c r="M770" s="9"/>
      <c r="X770" s="9"/>
    </row>
    <row r="771" spans="1:24" ht="15.75" customHeight="1" x14ac:dyDescent="0.25">
      <c r="A771" s="9"/>
      <c r="B771" s="9"/>
      <c r="M771" s="9"/>
      <c r="X771" s="9"/>
    </row>
    <row r="772" spans="1:24" ht="15.75" customHeight="1" x14ac:dyDescent="0.25">
      <c r="A772" s="9"/>
      <c r="B772" s="9"/>
      <c r="M772" s="9"/>
      <c r="X772" s="9"/>
    </row>
    <row r="773" spans="1:24" ht="15.75" customHeight="1" x14ac:dyDescent="0.25">
      <c r="A773" s="9"/>
      <c r="B773" s="9"/>
      <c r="M773" s="9"/>
      <c r="X773" s="9"/>
    </row>
    <row r="774" spans="1:24" ht="15.75" customHeight="1" x14ac:dyDescent="0.25">
      <c r="A774" s="9"/>
      <c r="B774" s="9"/>
      <c r="M774" s="9"/>
      <c r="X774" s="9"/>
    </row>
    <row r="775" spans="1:24" ht="15.75" customHeight="1" x14ac:dyDescent="0.25">
      <c r="A775" s="9"/>
      <c r="B775" s="9"/>
      <c r="M775" s="9"/>
      <c r="X775" s="9"/>
    </row>
    <row r="776" spans="1:24" ht="15.75" customHeight="1" x14ac:dyDescent="0.25">
      <c r="A776" s="9"/>
      <c r="B776" s="9"/>
      <c r="M776" s="9"/>
      <c r="X776" s="9"/>
    </row>
    <row r="777" spans="1:24" ht="15.75" customHeight="1" x14ac:dyDescent="0.25">
      <c r="A777" s="9"/>
      <c r="B777" s="9"/>
      <c r="M777" s="9"/>
      <c r="X777" s="9"/>
    </row>
    <row r="778" spans="1:24" ht="15.75" customHeight="1" x14ac:dyDescent="0.25">
      <c r="A778" s="9"/>
      <c r="B778" s="9"/>
      <c r="M778" s="9"/>
      <c r="X778" s="9"/>
    </row>
    <row r="779" spans="1:24" ht="15.75" customHeight="1" x14ac:dyDescent="0.25">
      <c r="A779" s="9"/>
      <c r="B779" s="9"/>
      <c r="M779" s="9"/>
      <c r="X779" s="9"/>
    </row>
    <row r="780" spans="1:24" ht="15.75" customHeight="1" x14ac:dyDescent="0.25">
      <c r="A780" s="9"/>
      <c r="B780" s="9"/>
      <c r="M780" s="9"/>
      <c r="X780" s="9"/>
    </row>
    <row r="781" spans="1:24" ht="15.75" customHeight="1" x14ac:dyDescent="0.25">
      <c r="A781" s="9"/>
      <c r="B781" s="9"/>
      <c r="M781" s="9"/>
      <c r="X781" s="9"/>
    </row>
    <row r="782" spans="1:24" ht="15.75" customHeight="1" x14ac:dyDescent="0.25">
      <c r="A782" s="9"/>
      <c r="B782" s="9"/>
      <c r="M782" s="9"/>
      <c r="X782" s="9"/>
    </row>
    <row r="783" spans="1:24" ht="15.75" customHeight="1" x14ac:dyDescent="0.25">
      <c r="A783" s="9"/>
      <c r="B783" s="9"/>
      <c r="M783" s="9"/>
      <c r="X783" s="9"/>
    </row>
    <row r="784" spans="1:24" ht="15.75" customHeight="1" x14ac:dyDescent="0.25">
      <c r="A784" s="9"/>
      <c r="B784" s="9"/>
      <c r="M784" s="9"/>
      <c r="X784" s="9"/>
    </row>
    <row r="785" spans="1:24" ht="15.75" customHeight="1" x14ac:dyDescent="0.25">
      <c r="A785" s="9"/>
      <c r="B785" s="9"/>
      <c r="M785" s="9"/>
      <c r="X785" s="9"/>
    </row>
    <row r="786" spans="1:24" ht="15.75" customHeight="1" x14ac:dyDescent="0.25">
      <c r="A786" s="9"/>
      <c r="B786" s="9"/>
      <c r="M786" s="9"/>
      <c r="X786" s="9"/>
    </row>
    <row r="787" spans="1:24" ht="15.75" customHeight="1" x14ac:dyDescent="0.25">
      <c r="A787" s="9"/>
      <c r="B787" s="9"/>
      <c r="M787" s="9"/>
      <c r="X787" s="9"/>
    </row>
    <row r="788" spans="1:24" ht="15.75" customHeight="1" x14ac:dyDescent="0.25">
      <c r="A788" s="9"/>
      <c r="B788" s="9"/>
      <c r="M788" s="9"/>
      <c r="X788" s="9"/>
    </row>
    <row r="789" spans="1:24" ht="15.75" customHeight="1" x14ac:dyDescent="0.25">
      <c r="A789" s="9"/>
      <c r="B789" s="9"/>
      <c r="M789" s="9"/>
      <c r="X789" s="9"/>
    </row>
    <row r="790" spans="1:24" ht="15.75" customHeight="1" x14ac:dyDescent="0.25">
      <c r="A790" s="9"/>
      <c r="B790" s="9"/>
      <c r="M790" s="9"/>
      <c r="X790" s="9"/>
    </row>
    <row r="791" spans="1:24" ht="15.75" customHeight="1" x14ac:dyDescent="0.25">
      <c r="A791" s="9"/>
      <c r="B791" s="9"/>
      <c r="M791" s="9"/>
      <c r="X791" s="9"/>
    </row>
    <row r="792" spans="1:24" ht="15.75" customHeight="1" x14ac:dyDescent="0.25">
      <c r="A792" s="9"/>
      <c r="B792" s="9"/>
      <c r="M792" s="9"/>
      <c r="X792" s="9"/>
    </row>
    <row r="793" spans="1:24" ht="15.75" customHeight="1" x14ac:dyDescent="0.25">
      <c r="A793" s="9"/>
      <c r="B793" s="9"/>
      <c r="M793" s="9"/>
      <c r="X793" s="9"/>
    </row>
    <row r="794" spans="1:24" ht="15.75" customHeight="1" x14ac:dyDescent="0.25">
      <c r="A794" s="9"/>
      <c r="B794" s="9"/>
      <c r="M794" s="9"/>
      <c r="X794" s="9"/>
    </row>
    <row r="795" spans="1:24" ht="15.75" customHeight="1" x14ac:dyDescent="0.25">
      <c r="A795" s="9"/>
      <c r="B795" s="9"/>
      <c r="M795" s="9"/>
      <c r="X795" s="9"/>
    </row>
    <row r="796" spans="1:24" ht="15.75" customHeight="1" x14ac:dyDescent="0.25">
      <c r="A796" s="9"/>
      <c r="B796" s="9"/>
      <c r="M796" s="9"/>
      <c r="X796" s="9"/>
    </row>
    <row r="797" spans="1:24" ht="15.75" customHeight="1" x14ac:dyDescent="0.25">
      <c r="A797" s="9"/>
      <c r="B797" s="9"/>
      <c r="M797" s="9"/>
      <c r="X797" s="9"/>
    </row>
    <row r="798" spans="1:24" ht="15.75" customHeight="1" x14ac:dyDescent="0.25">
      <c r="A798" s="9"/>
      <c r="B798" s="9"/>
      <c r="M798" s="9"/>
      <c r="X798" s="9"/>
    </row>
    <row r="799" spans="1:24" ht="15.75" customHeight="1" x14ac:dyDescent="0.25">
      <c r="A799" s="9"/>
      <c r="B799" s="9"/>
      <c r="M799" s="9"/>
      <c r="X799" s="9"/>
    </row>
    <row r="800" spans="1:24" ht="15.75" customHeight="1" x14ac:dyDescent="0.25">
      <c r="A800" s="9"/>
      <c r="B800" s="9"/>
      <c r="M800" s="9"/>
      <c r="X800" s="9"/>
    </row>
    <row r="801" spans="1:24" ht="15.75" customHeight="1" x14ac:dyDescent="0.25">
      <c r="A801" s="9"/>
      <c r="B801" s="9"/>
      <c r="M801" s="9"/>
      <c r="X801" s="9"/>
    </row>
    <row r="802" spans="1:24" ht="15.75" customHeight="1" x14ac:dyDescent="0.25">
      <c r="A802" s="9"/>
      <c r="B802" s="9"/>
      <c r="M802" s="9"/>
      <c r="X802" s="9"/>
    </row>
    <row r="803" spans="1:24" ht="15.75" customHeight="1" x14ac:dyDescent="0.25">
      <c r="A803" s="9"/>
      <c r="B803" s="9"/>
      <c r="M803" s="9"/>
      <c r="X803" s="9"/>
    </row>
    <row r="804" spans="1:24" ht="15.75" customHeight="1" x14ac:dyDescent="0.25">
      <c r="A804" s="9"/>
      <c r="B804" s="9"/>
      <c r="M804" s="9"/>
      <c r="X804" s="9"/>
    </row>
    <row r="805" spans="1:24" ht="15.75" customHeight="1" x14ac:dyDescent="0.25">
      <c r="A805" s="9"/>
      <c r="B805" s="9"/>
      <c r="M805" s="9"/>
      <c r="X805" s="9"/>
    </row>
    <row r="806" spans="1:24" ht="15.75" customHeight="1" x14ac:dyDescent="0.25">
      <c r="A806" s="9"/>
      <c r="B806" s="9"/>
      <c r="M806" s="9"/>
      <c r="X806" s="9"/>
    </row>
    <row r="807" spans="1:24" ht="15.75" customHeight="1" x14ac:dyDescent="0.25">
      <c r="A807" s="9"/>
      <c r="B807" s="9"/>
      <c r="M807" s="9"/>
      <c r="X807" s="9"/>
    </row>
    <row r="808" spans="1:24" ht="15.75" customHeight="1" x14ac:dyDescent="0.25">
      <c r="A808" s="9"/>
      <c r="B808" s="9"/>
      <c r="M808" s="9"/>
      <c r="X808" s="9"/>
    </row>
    <row r="809" spans="1:24" ht="15.75" customHeight="1" x14ac:dyDescent="0.25">
      <c r="A809" s="9"/>
      <c r="B809" s="9"/>
      <c r="M809" s="9"/>
      <c r="X809" s="9"/>
    </row>
    <row r="810" spans="1:24" ht="15.75" customHeight="1" x14ac:dyDescent="0.25">
      <c r="A810" s="9"/>
      <c r="B810" s="9"/>
      <c r="M810" s="9"/>
      <c r="X810" s="9"/>
    </row>
    <row r="811" spans="1:24" ht="15.75" customHeight="1" x14ac:dyDescent="0.25">
      <c r="A811" s="9"/>
      <c r="B811" s="9"/>
      <c r="M811" s="9"/>
      <c r="X811" s="9"/>
    </row>
    <row r="812" spans="1:24" ht="15.75" customHeight="1" x14ac:dyDescent="0.25">
      <c r="A812" s="9"/>
      <c r="B812" s="9"/>
      <c r="M812" s="9"/>
      <c r="X812" s="9"/>
    </row>
    <row r="813" spans="1:24" ht="15.75" customHeight="1" x14ac:dyDescent="0.25">
      <c r="A813" s="9"/>
      <c r="B813" s="9"/>
      <c r="M813" s="9"/>
      <c r="X813" s="9"/>
    </row>
    <row r="814" spans="1:24" ht="15.75" customHeight="1" x14ac:dyDescent="0.25">
      <c r="A814" s="9"/>
      <c r="B814" s="9"/>
      <c r="M814" s="9"/>
      <c r="X814" s="9"/>
    </row>
    <row r="815" spans="1:24" ht="15.75" customHeight="1" x14ac:dyDescent="0.25">
      <c r="A815" s="9"/>
      <c r="B815" s="9"/>
      <c r="M815" s="9"/>
      <c r="X815" s="9"/>
    </row>
    <row r="816" spans="1:24" ht="15.75" customHeight="1" x14ac:dyDescent="0.25">
      <c r="A816" s="9"/>
      <c r="B816" s="9"/>
      <c r="M816" s="9"/>
      <c r="X816" s="9"/>
    </row>
    <row r="817" spans="1:24" ht="15.75" customHeight="1" x14ac:dyDescent="0.25">
      <c r="A817" s="9"/>
      <c r="B817" s="9"/>
      <c r="M817" s="9"/>
      <c r="X817" s="9"/>
    </row>
    <row r="818" spans="1:24" ht="15.75" customHeight="1" x14ac:dyDescent="0.25">
      <c r="A818" s="9"/>
      <c r="B818" s="9"/>
      <c r="M818" s="9"/>
      <c r="X818" s="9"/>
    </row>
    <row r="819" spans="1:24" ht="15.75" customHeight="1" x14ac:dyDescent="0.25">
      <c r="A819" s="9"/>
      <c r="B819" s="9"/>
      <c r="M819" s="9"/>
      <c r="X819" s="9"/>
    </row>
    <row r="820" spans="1:24" ht="15.75" customHeight="1" x14ac:dyDescent="0.25">
      <c r="A820" s="9"/>
      <c r="B820" s="9"/>
      <c r="M820" s="9"/>
      <c r="X820" s="9"/>
    </row>
    <row r="821" spans="1:24" ht="15.75" customHeight="1" x14ac:dyDescent="0.25">
      <c r="A821" s="9"/>
      <c r="B821" s="9"/>
      <c r="M821" s="9"/>
      <c r="X821" s="9"/>
    </row>
    <row r="822" spans="1:24" ht="15.75" customHeight="1" x14ac:dyDescent="0.25">
      <c r="A822" s="9"/>
      <c r="B822" s="9"/>
      <c r="M822" s="9"/>
      <c r="X822" s="9"/>
    </row>
    <row r="823" spans="1:24" ht="15.75" customHeight="1" x14ac:dyDescent="0.25">
      <c r="A823" s="9"/>
      <c r="B823" s="9"/>
      <c r="M823" s="9"/>
      <c r="X823" s="9"/>
    </row>
    <row r="824" spans="1:24" ht="15.75" customHeight="1" x14ac:dyDescent="0.25">
      <c r="A824" s="9"/>
      <c r="B824" s="9"/>
      <c r="M824" s="9"/>
      <c r="X824" s="9"/>
    </row>
    <row r="825" spans="1:24" ht="15.75" customHeight="1" x14ac:dyDescent="0.25">
      <c r="A825" s="9"/>
      <c r="B825" s="9"/>
      <c r="M825" s="9"/>
      <c r="X825" s="9"/>
    </row>
    <row r="826" spans="1:24" ht="15.75" customHeight="1" x14ac:dyDescent="0.25">
      <c r="A826" s="9"/>
      <c r="B826" s="9"/>
      <c r="M826" s="9"/>
      <c r="X826" s="9"/>
    </row>
    <row r="827" spans="1:24" ht="15.75" customHeight="1" x14ac:dyDescent="0.25">
      <c r="A827" s="9"/>
      <c r="B827" s="9"/>
      <c r="M827" s="9"/>
      <c r="X827" s="9"/>
    </row>
    <row r="828" spans="1:24" ht="15.75" customHeight="1" x14ac:dyDescent="0.25">
      <c r="A828" s="9"/>
      <c r="B828" s="9"/>
      <c r="M828" s="9"/>
      <c r="X828" s="9"/>
    </row>
    <row r="829" spans="1:24" ht="15.75" customHeight="1" x14ac:dyDescent="0.25">
      <c r="A829" s="9"/>
      <c r="B829" s="9"/>
      <c r="M829" s="9"/>
      <c r="X829" s="9"/>
    </row>
    <row r="830" spans="1:24" ht="15.75" customHeight="1" x14ac:dyDescent="0.25">
      <c r="A830" s="9"/>
      <c r="B830" s="9"/>
      <c r="M830" s="9"/>
      <c r="X830" s="9"/>
    </row>
    <row r="831" spans="1:24" ht="15.75" customHeight="1" x14ac:dyDescent="0.25">
      <c r="A831" s="9"/>
      <c r="B831" s="9"/>
      <c r="M831" s="9"/>
      <c r="X831" s="9"/>
    </row>
    <row r="832" spans="1:24" ht="15.75" customHeight="1" x14ac:dyDescent="0.25">
      <c r="A832" s="9"/>
      <c r="B832" s="9"/>
      <c r="M832" s="9"/>
      <c r="X832" s="9"/>
    </row>
    <row r="833" spans="1:24" ht="15.75" customHeight="1" x14ac:dyDescent="0.25">
      <c r="A833" s="9"/>
      <c r="B833" s="9"/>
      <c r="M833" s="9"/>
      <c r="X833" s="9"/>
    </row>
    <row r="834" spans="1:24" ht="15.75" customHeight="1" x14ac:dyDescent="0.25">
      <c r="A834" s="9"/>
      <c r="B834" s="9"/>
      <c r="M834" s="9"/>
      <c r="X834" s="9"/>
    </row>
    <row r="835" spans="1:24" ht="15.75" customHeight="1" x14ac:dyDescent="0.25">
      <c r="A835" s="9"/>
      <c r="B835" s="9"/>
      <c r="M835" s="9"/>
      <c r="X835" s="9"/>
    </row>
    <row r="836" spans="1:24" ht="15.75" customHeight="1" x14ac:dyDescent="0.25">
      <c r="A836" s="9"/>
      <c r="B836" s="9"/>
      <c r="M836" s="9"/>
      <c r="X836" s="9"/>
    </row>
    <row r="837" spans="1:24" ht="15.75" customHeight="1" x14ac:dyDescent="0.25">
      <c r="A837" s="9"/>
      <c r="B837" s="9"/>
      <c r="M837" s="9"/>
      <c r="X837" s="9"/>
    </row>
    <row r="838" spans="1:24" ht="15.75" customHeight="1" x14ac:dyDescent="0.25">
      <c r="A838" s="9"/>
      <c r="B838" s="9"/>
      <c r="M838" s="9"/>
      <c r="X838" s="9"/>
    </row>
    <row r="839" spans="1:24" ht="15.75" customHeight="1" x14ac:dyDescent="0.25">
      <c r="A839" s="9"/>
      <c r="B839" s="9"/>
      <c r="M839" s="9"/>
      <c r="X839" s="9"/>
    </row>
    <row r="840" spans="1:24" ht="15.75" customHeight="1" x14ac:dyDescent="0.25">
      <c r="A840" s="9"/>
      <c r="B840" s="9"/>
      <c r="M840" s="9"/>
      <c r="X840" s="9"/>
    </row>
    <row r="841" spans="1:24" ht="15.75" customHeight="1" x14ac:dyDescent="0.25">
      <c r="A841" s="9"/>
      <c r="B841" s="9"/>
      <c r="M841" s="9"/>
      <c r="X841" s="9"/>
    </row>
    <row r="842" spans="1:24" ht="15.75" customHeight="1" x14ac:dyDescent="0.25">
      <c r="A842" s="9"/>
      <c r="B842" s="9"/>
      <c r="M842" s="9"/>
      <c r="X842" s="9"/>
    </row>
    <row r="843" spans="1:24" ht="15.75" customHeight="1" x14ac:dyDescent="0.25">
      <c r="A843" s="9"/>
      <c r="B843" s="9"/>
      <c r="M843" s="9"/>
      <c r="X843" s="9"/>
    </row>
    <row r="844" spans="1:24" ht="15.75" customHeight="1" x14ac:dyDescent="0.25">
      <c r="A844" s="9"/>
      <c r="B844" s="9"/>
      <c r="M844" s="9"/>
      <c r="X844" s="9"/>
    </row>
    <row r="845" spans="1:24" ht="15.75" customHeight="1" x14ac:dyDescent="0.25">
      <c r="A845" s="9"/>
      <c r="B845" s="9"/>
      <c r="M845" s="9"/>
      <c r="X845" s="9"/>
    </row>
    <row r="846" spans="1:24" ht="15.75" customHeight="1" x14ac:dyDescent="0.25">
      <c r="A846" s="9"/>
      <c r="B846" s="9"/>
      <c r="M846" s="9"/>
      <c r="X846" s="9"/>
    </row>
    <row r="847" spans="1:24" ht="15.75" customHeight="1" x14ac:dyDescent="0.25">
      <c r="A847" s="9"/>
      <c r="B847" s="9"/>
      <c r="M847" s="9"/>
      <c r="X847" s="9"/>
    </row>
    <row r="848" spans="1:24" ht="15.75" customHeight="1" x14ac:dyDescent="0.25">
      <c r="A848" s="9"/>
      <c r="B848" s="9"/>
      <c r="M848" s="9"/>
      <c r="X848" s="9"/>
    </row>
    <row r="849" spans="1:24" ht="15.75" customHeight="1" x14ac:dyDescent="0.25">
      <c r="A849" s="9"/>
      <c r="B849" s="9"/>
      <c r="M849" s="9"/>
      <c r="X849" s="9"/>
    </row>
    <row r="850" spans="1:24" ht="15.75" customHeight="1" x14ac:dyDescent="0.25">
      <c r="A850" s="9"/>
      <c r="B850" s="9"/>
      <c r="M850" s="9"/>
      <c r="X850" s="9"/>
    </row>
    <row r="851" spans="1:24" ht="15.75" customHeight="1" x14ac:dyDescent="0.25">
      <c r="A851" s="9"/>
      <c r="B851" s="9"/>
      <c r="M851" s="9"/>
      <c r="X851" s="9"/>
    </row>
    <row r="852" spans="1:24" ht="15.75" customHeight="1" x14ac:dyDescent="0.25">
      <c r="A852" s="9"/>
      <c r="B852" s="9"/>
      <c r="M852" s="9"/>
      <c r="X852" s="9"/>
    </row>
    <row r="853" spans="1:24" ht="15.75" customHeight="1" x14ac:dyDescent="0.25">
      <c r="A853" s="9"/>
      <c r="B853" s="9"/>
      <c r="M853" s="9"/>
      <c r="X853" s="9"/>
    </row>
    <row r="854" spans="1:24" ht="15.75" customHeight="1" x14ac:dyDescent="0.25">
      <c r="A854" s="9"/>
      <c r="B854" s="9"/>
      <c r="M854" s="9"/>
      <c r="X854" s="9"/>
    </row>
    <row r="855" spans="1:24" ht="15.75" customHeight="1" x14ac:dyDescent="0.25">
      <c r="A855" s="9"/>
      <c r="B855" s="9"/>
      <c r="M855" s="9"/>
      <c r="X855" s="9"/>
    </row>
    <row r="856" spans="1:24" ht="15.75" customHeight="1" x14ac:dyDescent="0.25">
      <c r="A856" s="9"/>
      <c r="B856" s="9"/>
      <c r="M856" s="9"/>
      <c r="X856" s="9"/>
    </row>
    <row r="857" spans="1:24" ht="15.75" customHeight="1" x14ac:dyDescent="0.25">
      <c r="A857" s="9"/>
      <c r="B857" s="9"/>
      <c r="M857" s="9"/>
      <c r="X857" s="9"/>
    </row>
    <row r="858" spans="1:24" ht="15.75" customHeight="1" x14ac:dyDescent="0.25">
      <c r="A858" s="9"/>
      <c r="B858" s="9"/>
      <c r="M858" s="9"/>
      <c r="X858" s="9"/>
    </row>
    <row r="859" spans="1:24" ht="15.75" customHeight="1" x14ac:dyDescent="0.25">
      <c r="A859" s="9"/>
      <c r="B859" s="9"/>
      <c r="M859" s="9"/>
      <c r="X859" s="9"/>
    </row>
    <row r="860" spans="1:24" ht="15.75" customHeight="1" x14ac:dyDescent="0.25">
      <c r="A860" s="9"/>
      <c r="B860" s="9"/>
      <c r="M860" s="9"/>
      <c r="X860" s="9"/>
    </row>
    <row r="861" spans="1:24" ht="15.75" customHeight="1" x14ac:dyDescent="0.25">
      <c r="A861" s="9"/>
      <c r="B861" s="9"/>
      <c r="M861" s="9"/>
      <c r="X861" s="9"/>
    </row>
    <row r="862" spans="1:24" ht="15.75" customHeight="1" x14ac:dyDescent="0.25">
      <c r="A862" s="9"/>
      <c r="B862" s="9"/>
      <c r="M862" s="9"/>
      <c r="X862" s="9"/>
    </row>
    <row r="863" spans="1:24" ht="15.75" customHeight="1" x14ac:dyDescent="0.25">
      <c r="A863" s="9"/>
      <c r="B863" s="9"/>
      <c r="M863" s="9"/>
      <c r="X863" s="9"/>
    </row>
    <row r="864" spans="1:24" ht="15.75" customHeight="1" x14ac:dyDescent="0.25">
      <c r="A864" s="9"/>
      <c r="B864" s="9"/>
      <c r="M864" s="9"/>
      <c r="X864" s="9"/>
    </row>
    <row r="865" spans="1:24" ht="15.75" customHeight="1" x14ac:dyDescent="0.25">
      <c r="A865" s="9"/>
      <c r="B865" s="9"/>
      <c r="M865" s="9"/>
      <c r="X865" s="9"/>
    </row>
    <row r="866" spans="1:24" ht="15.75" customHeight="1" x14ac:dyDescent="0.25">
      <c r="A866" s="9"/>
      <c r="B866" s="9"/>
      <c r="M866" s="9"/>
      <c r="X866" s="9"/>
    </row>
    <row r="867" spans="1:24" ht="15.75" customHeight="1" x14ac:dyDescent="0.25">
      <c r="A867" s="9"/>
      <c r="B867" s="9"/>
      <c r="M867" s="9"/>
      <c r="X867" s="9"/>
    </row>
    <row r="868" spans="1:24" ht="15.75" customHeight="1" x14ac:dyDescent="0.25">
      <c r="A868" s="9"/>
      <c r="B868" s="9"/>
      <c r="M868" s="9"/>
      <c r="X868" s="9"/>
    </row>
    <row r="869" spans="1:24" ht="15.75" customHeight="1" x14ac:dyDescent="0.25">
      <c r="A869" s="9"/>
      <c r="B869" s="9"/>
      <c r="M869" s="9"/>
      <c r="X869" s="9"/>
    </row>
    <row r="870" spans="1:24" ht="15.75" customHeight="1" x14ac:dyDescent="0.25">
      <c r="A870" s="9"/>
      <c r="B870" s="9"/>
      <c r="M870" s="9"/>
      <c r="X870" s="9"/>
    </row>
    <row r="871" spans="1:24" ht="15.75" customHeight="1" x14ac:dyDescent="0.25">
      <c r="A871" s="9"/>
      <c r="B871" s="9"/>
      <c r="M871" s="9"/>
      <c r="X871" s="9"/>
    </row>
    <row r="872" spans="1:24" ht="15.75" customHeight="1" x14ac:dyDescent="0.25">
      <c r="A872" s="9"/>
      <c r="B872" s="9"/>
      <c r="M872" s="9"/>
      <c r="X872" s="9"/>
    </row>
    <row r="873" spans="1:24" ht="15.75" customHeight="1" x14ac:dyDescent="0.25">
      <c r="A873" s="9"/>
      <c r="B873" s="9"/>
      <c r="M873" s="9"/>
      <c r="X873" s="9"/>
    </row>
    <row r="874" spans="1:24" ht="15.75" customHeight="1" x14ac:dyDescent="0.25">
      <c r="A874" s="9"/>
      <c r="B874" s="9"/>
      <c r="M874" s="9"/>
      <c r="X874" s="9"/>
    </row>
    <row r="875" spans="1:24" ht="15.75" customHeight="1" x14ac:dyDescent="0.25">
      <c r="A875" s="9"/>
      <c r="B875" s="9"/>
      <c r="M875" s="9"/>
      <c r="X875" s="9"/>
    </row>
    <row r="876" spans="1:24" ht="15.75" customHeight="1" x14ac:dyDescent="0.25">
      <c r="A876" s="9"/>
      <c r="B876" s="9"/>
      <c r="M876" s="9"/>
      <c r="X876" s="9"/>
    </row>
    <row r="877" spans="1:24" ht="15.75" customHeight="1" x14ac:dyDescent="0.25">
      <c r="A877" s="9"/>
      <c r="B877" s="9"/>
      <c r="M877" s="9"/>
      <c r="X877" s="9"/>
    </row>
    <row r="878" spans="1:24" ht="15.75" customHeight="1" x14ac:dyDescent="0.25">
      <c r="A878" s="9"/>
      <c r="B878" s="9"/>
      <c r="M878" s="9"/>
      <c r="X878" s="9"/>
    </row>
    <row r="879" spans="1:24" ht="15.75" customHeight="1" x14ac:dyDescent="0.25">
      <c r="A879" s="9"/>
      <c r="B879" s="9"/>
      <c r="M879" s="9"/>
      <c r="X879" s="9"/>
    </row>
    <row r="880" spans="1:24" ht="15.75" customHeight="1" x14ac:dyDescent="0.25">
      <c r="A880" s="9"/>
      <c r="B880" s="9"/>
      <c r="M880" s="9"/>
      <c r="X880" s="9"/>
    </row>
    <row r="881" spans="1:24" ht="15.75" customHeight="1" x14ac:dyDescent="0.25">
      <c r="A881" s="9"/>
      <c r="B881" s="9"/>
      <c r="M881" s="9"/>
      <c r="X881" s="9"/>
    </row>
    <row r="882" spans="1:24" ht="15.75" customHeight="1" x14ac:dyDescent="0.25">
      <c r="A882" s="9"/>
      <c r="B882" s="9"/>
      <c r="M882" s="9"/>
      <c r="X882" s="9"/>
    </row>
    <row r="883" spans="1:24" ht="15.75" customHeight="1" x14ac:dyDescent="0.25">
      <c r="A883" s="9"/>
      <c r="B883" s="9"/>
      <c r="M883" s="9"/>
      <c r="X883" s="9"/>
    </row>
    <row r="884" spans="1:24" ht="15.75" customHeight="1" x14ac:dyDescent="0.25">
      <c r="A884" s="9"/>
      <c r="B884" s="9"/>
      <c r="M884" s="9"/>
      <c r="X884" s="9"/>
    </row>
    <row r="885" spans="1:24" ht="15.75" customHeight="1" x14ac:dyDescent="0.25">
      <c r="A885" s="9"/>
      <c r="B885" s="9"/>
      <c r="M885" s="9"/>
      <c r="X885" s="9"/>
    </row>
    <row r="886" spans="1:24" ht="15.75" customHeight="1" x14ac:dyDescent="0.25">
      <c r="A886" s="9"/>
      <c r="B886" s="9"/>
      <c r="M886" s="9"/>
      <c r="X886" s="9"/>
    </row>
    <row r="887" spans="1:24" ht="15.75" customHeight="1" x14ac:dyDescent="0.25">
      <c r="A887" s="9"/>
      <c r="B887" s="9"/>
      <c r="M887" s="9"/>
      <c r="X887" s="9"/>
    </row>
    <row r="888" spans="1:24" ht="15.75" customHeight="1" x14ac:dyDescent="0.25">
      <c r="A888" s="9"/>
      <c r="B888" s="9"/>
      <c r="M888" s="9"/>
      <c r="X888" s="9"/>
    </row>
    <row r="889" spans="1:24" ht="15.75" customHeight="1" x14ac:dyDescent="0.25">
      <c r="A889" s="9"/>
      <c r="B889" s="9"/>
      <c r="M889" s="9"/>
      <c r="X889" s="9"/>
    </row>
    <row r="890" spans="1:24" ht="15.75" customHeight="1" x14ac:dyDescent="0.25">
      <c r="A890" s="9"/>
      <c r="B890" s="9"/>
      <c r="M890" s="9"/>
      <c r="X890" s="9"/>
    </row>
    <row r="891" spans="1:24" ht="15.75" customHeight="1" x14ac:dyDescent="0.25">
      <c r="A891" s="9"/>
      <c r="B891" s="9"/>
      <c r="M891" s="9"/>
      <c r="X891" s="9"/>
    </row>
    <row r="892" spans="1:24" ht="15.75" customHeight="1" x14ac:dyDescent="0.25">
      <c r="A892" s="9"/>
      <c r="B892" s="9"/>
      <c r="M892" s="9"/>
      <c r="X892" s="9"/>
    </row>
    <row r="893" spans="1:24" ht="15.75" customHeight="1" x14ac:dyDescent="0.25">
      <c r="A893" s="9"/>
      <c r="B893" s="9"/>
      <c r="M893" s="9"/>
      <c r="X893" s="9"/>
    </row>
    <row r="894" spans="1:24" ht="15.75" customHeight="1" x14ac:dyDescent="0.25">
      <c r="A894" s="9"/>
      <c r="B894" s="9"/>
      <c r="M894" s="9"/>
      <c r="X894" s="9"/>
    </row>
    <row r="895" spans="1:24" ht="15.75" customHeight="1" x14ac:dyDescent="0.25">
      <c r="A895" s="9"/>
      <c r="B895" s="9"/>
      <c r="M895" s="9"/>
      <c r="X895" s="9"/>
    </row>
    <row r="896" spans="1:24" ht="15.75" customHeight="1" x14ac:dyDescent="0.25">
      <c r="A896" s="9"/>
      <c r="B896" s="9"/>
      <c r="M896" s="9"/>
      <c r="X896" s="9"/>
    </row>
    <row r="897" spans="1:24" ht="15.75" customHeight="1" x14ac:dyDescent="0.25">
      <c r="A897" s="9"/>
      <c r="B897" s="9"/>
      <c r="M897" s="9"/>
      <c r="X897" s="9"/>
    </row>
    <row r="898" spans="1:24" ht="15.75" customHeight="1" x14ac:dyDescent="0.25">
      <c r="A898" s="9"/>
      <c r="B898" s="9"/>
      <c r="M898" s="9"/>
      <c r="X898" s="9"/>
    </row>
    <row r="899" spans="1:24" ht="15.75" customHeight="1" x14ac:dyDescent="0.25">
      <c r="A899" s="9"/>
      <c r="B899" s="9"/>
      <c r="M899" s="9"/>
      <c r="X899" s="9"/>
    </row>
    <row r="900" spans="1:24" ht="15.75" customHeight="1" x14ac:dyDescent="0.25">
      <c r="A900" s="9"/>
      <c r="B900" s="9"/>
      <c r="M900" s="9"/>
      <c r="X900" s="9"/>
    </row>
    <row r="901" spans="1:24" ht="15.75" customHeight="1" x14ac:dyDescent="0.25">
      <c r="A901" s="9"/>
      <c r="B901" s="9"/>
      <c r="M901" s="9"/>
      <c r="X901" s="9"/>
    </row>
    <row r="902" spans="1:24" ht="15.75" customHeight="1" x14ac:dyDescent="0.25">
      <c r="A902" s="9"/>
      <c r="B902" s="9"/>
      <c r="M902" s="9"/>
      <c r="X902" s="9"/>
    </row>
    <row r="903" spans="1:24" ht="15.75" customHeight="1" x14ac:dyDescent="0.25">
      <c r="A903" s="9"/>
      <c r="B903" s="9"/>
      <c r="M903" s="9"/>
      <c r="X903" s="9"/>
    </row>
    <row r="904" spans="1:24" ht="15.75" customHeight="1" x14ac:dyDescent="0.25">
      <c r="A904" s="9"/>
      <c r="B904" s="9"/>
      <c r="M904" s="9"/>
      <c r="X904" s="9"/>
    </row>
    <row r="905" spans="1:24" ht="15.75" customHeight="1" x14ac:dyDescent="0.25">
      <c r="A905" s="9"/>
      <c r="B905" s="9"/>
      <c r="M905" s="9"/>
      <c r="X905" s="9"/>
    </row>
    <row r="906" spans="1:24" ht="15.75" customHeight="1" x14ac:dyDescent="0.25">
      <c r="A906" s="9"/>
      <c r="B906" s="9"/>
      <c r="M906" s="9"/>
      <c r="X906" s="9"/>
    </row>
    <row r="907" spans="1:24" ht="15.75" customHeight="1" x14ac:dyDescent="0.25">
      <c r="A907" s="9"/>
      <c r="B907" s="9"/>
      <c r="M907" s="9"/>
      <c r="X907" s="9"/>
    </row>
    <row r="908" spans="1:24" ht="15.75" customHeight="1" x14ac:dyDescent="0.25">
      <c r="A908" s="9"/>
      <c r="B908" s="9"/>
      <c r="M908" s="9"/>
      <c r="X908" s="9"/>
    </row>
    <row r="909" spans="1:24" ht="15.75" customHeight="1" x14ac:dyDescent="0.25">
      <c r="A909" s="9"/>
      <c r="B909" s="9"/>
      <c r="M909" s="9"/>
      <c r="X909" s="9"/>
    </row>
    <row r="910" spans="1:24" ht="15.75" customHeight="1" x14ac:dyDescent="0.25">
      <c r="A910" s="9"/>
      <c r="B910" s="9"/>
      <c r="M910" s="9"/>
      <c r="X910" s="9"/>
    </row>
    <row r="911" spans="1:24" ht="15.75" customHeight="1" x14ac:dyDescent="0.25">
      <c r="A911" s="9"/>
      <c r="B911" s="9"/>
      <c r="M911" s="9"/>
      <c r="X911" s="9"/>
    </row>
    <row r="912" spans="1:24" ht="15.75" customHeight="1" x14ac:dyDescent="0.25">
      <c r="A912" s="9"/>
      <c r="B912" s="9"/>
      <c r="M912" s="9"/>
      <c r="X912" s="9"/>
    </row>
    <row r="913" spans="1:24" ht="15.75" customHeight="1" x14ac:dyDescent="0.25">
      <c r="A913" s="9"/>
      <c r="B913" s="9"/>
      <c r="M913" s="9"/>
      <c r="X913" s="9"/>
    </row>
    <row r="914" spans="1:24" ht="15.75" customHeight="1" x14ac:dyDescent="0.25">
      <c r="A914" s="9"/>
      <c r="B914" s="9"/>
      <c r="M914" s="9"/>
      <c r="X914" s="9"/>
    </row>
    <row r="915" spans="1:24" ht="15.75" customHeight="1" x14ac:dyDescent="0.25">
      <c r="A915" s="9"/>
      <c r="B915" s="9"/>
      <c r="M915" s="9"/>
      <c r="X915" s="9"/>
    </row>
    <row r="916" spans="1:24" ht="15.75" customHeight="1" x14ac:dyDescent="0.25">
      <c r="A916" s="9"/>
      <c r="B916" s="9"/>
      <c r="M916" s="9"/>
      <c r="X916" s="9"/>
    </row>
    <row r="917" spans="1:24" ht="15.75" customHeight="1" x14ac:dyDescent="0.25">
      <c r="A917" s="9"/>
      <c r="B917" s="9"/>
      <c r="M917" s="9"/>
      <c r="X917" s="9"/>
    </row>
    <row r="918" spans="1:24" ht="15.75" customHeight="1" x14ac:dyDescent="0.25">
      <c r="A918" s="9"/>
      <c r="B918" s="9"/>
      <c r="M918" s="9"/>
      <c r="X918" s="9"/>
    </row>
    <row r="919" spans="1:24" ht="15.75" customHeight="1" x14ac:dyDescent="0.25">
      <c r="A919" s="9"/>
      <c r="B919" s="9"/>
      <c r="M919" s="9"/>
      <c r="X919" s="9"/>
    </row>
    <row r="920" spans="1:24" ht="15.75" customHeight="1" x14ac:dyDescent="0.25">
      <c r="A920" s="9"/>
      <c r="B920" s="9"/>
      <c r="M920" s="9"/>
      <c r="X920" s="9"/>
    </row>
    <row r="921" spans="1:24" ht="15.75" customHeight="1" x14ac:dyDescent="0.25">
      <c r="A921" s="9"/>
      <c r="B921" s="9"/>
      <c r="M921" s="9"/>
      <c r="X921" s="9"/>
    </row>
    <row r="922" spans="1:24" ht="15.75" customHeight="1" x14ac:dyDescent="0.25">
      <c r="A922" s="9"/>
      <c r="B922" s="9"/>
      <c r="M922" s="9"/>
      <c r="X922" s="9"/>
    </row>
    <row r="923" spans="1:24" ht="15.75" customHeight="1" x14ac:dyDescent="0.25">
      <c r="A923" s="9"/>
      <c r="B923" s="9"/>
      <c r="M923" s="9"/>
      <c r="X923" s="9"/>
    </row>
    <row r="924" spans="1:24" ht="15.75" customHeight="1" x14ac:dyDescent="0.25">
      <c r="A924" s="9"/>
      <c r="B924" s="9"/>
      <c r="M924" s="9"/>
      <c r="X924" s="9"/>
    </row>
    <row r="925" spans="1:24" ht="15.75" customHeight="1" x14ac:dyDescent="0.25">
      <c r="A925" s="9"/>
      <c r="B925" s="9"/>
      <c r="M925" s="9"/>
      <c r="X925" s="9"/>
    </row>
    <row r="926" spans="1:24" ht="15.75" customHeight="1" x14ac:dyDescent="0.25">
      <c r="A926" s="9"/>
      <c r="B926" s="9"/>
      <c r="M926" s="9"/>
      <c r="X926" s="9"/>
    </row>
    <row r="927" spans="1:24" ht="15.75" customHeight="1" x14ac:dyDescent="0.25">
      <c r="A927" s="9"/>
      <c r="B927" s="9"/>
      <c r="M927" s="9"/>
      <c r="X927" s="9"/>
    </row>
    <row r="928" spans="1:24" ht="15.75" customHeight="1" x14ac:dyDescent="0.25">
      <c r="A928" s="9"/>
      <c r="B928" s="9"/>
      <c r="M928" s="9"/>
      <c r="X928" s="9"/>
    </row>
    <row r="929" spans="1:24" ht="15.75" customHeight="1" x14ac:dyDescent="0.25">
      <c r="A929" s="9"/>
      <c r="B929" s="9"/>
      <c r="M929" s="9"/>
      <c r="X929" s="9"/>
    </row>
    <row r="930" spans="1:24" ht="15.75" customHeight="1" x14ac:dyDescent="0.25">
      <c r="A930" s="9"/>
      <c r="B930" s="9"/>
      <c r="M930" s="9"/>
      <c r="X930" s="9"/>
    </row>
    <row r="931" spans="1:24" ht="15.75" customHeight="1" x14ac:dyDescent="0.25">
      <c r="A931" s="9"/>
      <c r="B931" s="9"/>
      <c r="M931" s="9"/>
      <c r="X931" s="9"/>
    </row>
    <row r="932" spans="1:24" ht="15.75" customHeight="1" x14ac:dyDescent="0.25">
      <c r="A932" s="9"/>
      <c r="B932" s="9"/>
      <c r="M932" s="9"/>
      <c r="X932" s="9"/>
    </row>
    <row r="933" spans="1:24" ht="15.75" customHeight="1" x14ac:dyDescent="0.25">
      <c r="A933" s="9"/>
      <c r="B933" s="9"/>
      <c r="M933" s="9"/>
      <c r="X933" s="9"/>
    </row>
    <row r="934" spans="1:24" ht="15.75" customHeight="1" x14ac:dyDescent="0.25">
      <c r="A934" s="9"/>
      <c r="B934" s="9"/>
      <c r="M934" s="9"/>
      <c r="X934" s="9"/>
    </row>
    <row r="935" spans="1:24" ht="15.75" customHeight="1" x14ac:dyDescent="0.25">
      <c r="A935" s="9"/>
      <c r="B935" s="9"/>
      <c r="M935" s="9"/>
      <c r="X935" s="9"/>
    </row>
    <row r="936" spans="1:24" ht="15.75" customHeight="1" x14ac:dyDescent="0.25">
      <c r="A936" s="9"/>
      <c r="B936" s="9"/>
      <c r="M936" s="9"/>
      <c r="X936" s="9"/>
    </row>
    <row r="937" spans="1:24" ht="15.75" customHeight="1" x14ac:dyDescent="0.25">
      <c r="A937" s="9"/>
      <c r="B937" s="9"/>
      <c r="M937" s="9"/>
      <c r="X937" s="9"/>
    </row>
    <row r="938" spans="1:24" ht="15.75" customHeight="1" x14ac:dyDescent="0.25">
      <c r="A938" s="9"/>
      <c r="B938" s="9"/>
      <c r="M938" s="9"/>
      <c r="X938" s="9"/>
    </row>
    <row r="939" spans="1:24" ht="15.75" customHeight="1" x14ac:dyDescent="0.25">
      <c r="A939" s="9"/>
      <c r="B939" s="9"/>
      <c r="M939" s="9"/>
      <c r="X939" s="9"/>
    </row>
    <row r="940" spans="1:24" ht="15.75" customHeight="1" x14ac:dyDescent="0.25">
      <c r="A940" s="9"/>
      <c r="B940" s="9"/>
      <c r="M940" s="9"/>
      <c r="X940" s="9"/>
    </row>
    <row r="941" spans="1:24" ht="15.75" customHeight="1" x14ac:dyDescent="0.25">
      <c r="A941" s="9"/>
      <c r="B941" s="9"/>
      <c r="M941" s="9"/>
      <c r="X941" s="9"/>
    </row>
    <row r="942" spans="1:24" ht="15.75" customHeight="1" x14ac:dyDescent="0.25">
      <c r="A942" s="9"/>
      <c r="B942" s="9"/>
      <c r="M942" s="9"/>
      <c r="X942" s="9"/>
    </row>
    <row r="943" spans="1:24" ht="15.75" customHeight="1" x14ac:dyDescent="0.25">
      <c r="A943" s="9"/>
      <c r="B943" s="9"/>
      <c r="M943" s="9"/>
      <c r="X943" s="9"/>
    </row>
    <row r="944" spans="1:24" ht="15.75" customHeight="1" x14ac:dyDescent="0.25">
      <c r="A944" s="9"/>
      <c r="B944" s="9"/>
      <c r="M944" s="9"/>
      <c r="X944" s="9"/>
    </row>
    <row r="945" spans="1:24" ht="15.75" customHeight="1" x14ac:dyDescent="0.25">
      <c r="A945" s="9"/>
      <c r="B945" s="9"/>
      <c r="M945" s="9"/>
      <c r="X945" s="9"/>
    </row>
    <row r="946" spans="1:24" ht="15.75" customHeight="1" x14ac:dyDescent="0.25">
      <c r="A946" s="9"/>
      <c r="B946" s="9"/>
      <c r="M946" s="9"/>
      <c r="X946" s="9"/>
    </row>
    <row r="947" spans="1:24" ht="15.75" customHeight="1" x14ac:dyDescent="0.25">
      <c r="A947" s="9"/>
      <c r="B947" s="9"/>
      <c r="M947" s="9"/>
      <c r="X947" s="9"/>
    </row>
    <row r="948" spans="1:24" ht="15.75" customHeight="1" x14ac:dyDescent="0.25">
      <c r="A948" s="9"/>
      <c r="B948" s="9"/>
      <c r="M948" s="9"/>
      <c r="X948" s="9"/>
    </row>
    <row r="949" spans="1:24" ht="15.75" customHeight="1" x14ac:dyDescent="0.25">
      <c r="A949" s="9"/>
      <c r="B949" s="9"/>
      <c r="M949" s="9"/>
      <c r="X949" s="9"/>
    </row>
    <row r="950" spans="1:24" ht="15.75" customHeight="1" x14ac:dyDescent="0.25">
      <c r="A950" s="9"/>
      <c r="B950" s="9"/>
      <c r="M950" s="9"/>
      <c r="X950" s="9"/>
    </row>
    <row r="951" spans="1:24" ht="15.75" customHeight="1" x14ac:dyDescent="0.25">
      <c r="A951" s="9"/>
      <c r="B951" s="9"/>
      <c r="M951" s="9"/>
      <c r="X951" s="9"/>
    </row>
    <row r="952" spans="1:24" ht="15.75" customHeight="1" x14ac:dyDescent="0.25">
      <c r="A952" s="9"/>
      <c r="B952" s="9"/>
      <c r="M952" s="9"/>
      <c r="X952" s="9"/>
    </row>
    <row r="953" spans="1:24" ht="15.75" customHeight="1" x14ac:dyDescent="0.25">
      <c r="A953" s="9"/>
      <c r="B953" s="9"/>
      <c r="M953" s="9"/>
      <c r="X953" s="9"/>
    </row>
    <row r="954" spans="1:24" ht="15.75" customHeight="1" x14ac:dyDescent="0.25">
      <c r="A954" s="9"/>
      <c r="B954" s="9"/>
      <c r="M954" s="9"/>
      <c r="X954" s="9"/>
    </row>
    <row r="955" spans="1:24" ht="15.75" customHeight="1" x14ac:dyDescent="0.25">
      <c r="A955" s="9"/>
      <c r="B955" s="9"/>
      <c r="M955" s="9"/>
      <c r="X955" s="9"/>
    </row>
    <row r="956" spans="1:24" ht="15.75" customHeight="1" x14ac:dyDescent="0.25">
      <c r="A956" s="9"/>
      <c r="B956" s="9"/>
      <c r="M956" s="9"/>
      <c r="X956" s="9"/>
    </row>
    <row r="957" spans="1:24" ht="15.75" customHeight="1" x14ac:dyDescent="0.25">
      <c r="A957" s="9"/>
      <c r="B957" s="9"/>
      <c r="M957" s="9"/>
      <c r="X957" s="9"/>
    </row>
    <row r="958" spans="1:24" ht="15.75" customHeight="1" x14ac:dyDescent="0.25">
      <c r="A958" s="9"/>
      <c r="B958" s="9"/>
      <c r="M958" s="9"/>
      <c r="X958" s="9"/>
    </row>
    <row r="959" spans="1:24" ht="15.75" customHeight="1" x14ac:dyDescent="0.25">
      <c r="A959" s="9"/>
      <c r="B959" s="9"/>
      <c r="M959" s="9"/>
      <c r="X959" s="9"/>
    </row>
    <row r="960" spans="1:24" ht="15.75" customHeight="1" x14ac:dyDescent="0.25">
      <c r="A960" s="9"/>
      <c r="B960" s="9"/>
      <c r="M960" s="9"/>
      <c r="X960" s="9"/>
    </row>
    <row r="961" spans="1:24" ht="15.75" customHeight="1" x14ac:dyDescent="0.25">
      <c r="A961" s="9"/>
      <c r="B961" s="9"/>
      <c r="M961" s="9"/>
      <c r="X961" s="9"/>
    </row>
    <row r="962" spans="1:24" ht="15.75" customHeight="1" x14ac:dyDescent="0.25">
      <c r="A962" s="9"/>
      <c r="B962" s="9"/>
      <c r="M962" s="9"/>
      <c r="X962" s="9"/>
    </row>
    <row r="963" spans="1:24" ht="15.75" customHeight="1" x14ac:dyDescent="0.25">
      <c r="A963" s="9"/>
      <c r="B963" s="9"/>
      <c r="M963" s="9"/>
      <c r="X963" s="9"/>
    </row>
    <row r="964" spans="1:24" ht="15.75" customHeight="1" x14ac:dyDescent="0.25">
      <c r="A964" s="9"/>
      <c r="B964" s="9"/>
      <c r="M964" s="9"/>
      <c r="X964" s="9"/>
    </row>
    <row r="965" spans="1:24" ht="15.75" customHeight="1" x14ac:dyDescent="0.25">
      <c r="A965" s="9"/>
      <c r="B965" s="9"/>
      <c r="M965" s="9"/>
      <c r="X965" s="9"/>
    </row>
    <row r="966" spans="1:24" ht="15.75" customHeight="1" x14ac:dyDescent="0.25">
      <c r="A966" s="9"/>
      <c r="B966" s="9"/>
      <c r="M966" s="9"/>
      <c r="X966" s="9"/>
    </row>
    <row r="967" spans="1:24" ht="15.75" customHeight="1" x14ac:dyDescent="0.25">
      <c r="A967" s="9"/>
      <c r="B967" s="9"/>
      <c r="M967" s="9"/>
      <c r="X967" s="9"/>
    </row>
    <row r="968" spans="1:24" ht="15.75" customHeight="1" x14ac:dyDescent="0.25">
      <c r="A968" s="9"/>
      <c r="B968" s="9"/>
      <c r="M968" s="9"/>
      <c r="X968" s="9"/>
    </row>
    <row r="969" spans="1:24" ht="15.75" customHeight="1" x14ac:dyDescent="0.25">
      <c r="A969" s="9"/>
      <c r="B969" s="9"/>
      <c r="M969" s="9"/>
      <c r="X969" s="9"/>
    </row>
    <row r="970" spans="1:24" ht="15.75" customHeight="1" x14ac:dyDescent="0.25">
      <c r="A970" s="9"/>
      <c r="B970" s="9"/>
      <c r="M970" s="9"/>
      <c r="X970" s="9"/>
    </row>
    <row r="971" spans="1:24" ht="15.75" customHeight="1" x14ac:dyDescent="0.25">
      <c r="A971" s="9"/>
      <c r="B971" s="9"/>
      <c r="M971" s="9"/>
      <c r="X971" s="9"/>
    </row>
    <row r="972" spans="1:24" ht="15.75" customHeight="1" x14ac:dyDescent="0.25">
      <c r="A972" s="9"/>
      <c r="B972" s="9"/>
      <c r="M972" s="9"/>
      <c r="X972" s="9"/>
    </row>
    <row r="973" spans="1:24" ht="15.75" customHeight="1" x14ac:dyDescent="0.25">
      <c r="A973" s="9"/>
      <c r="B973" s="9"/>
      <c r="M973" s="9"/>
      <c r="X973" s="9"/>
    </row>
    <row r="974" spans="1:24" ht="15.75" customHeight="1" x14ac:dyDescent="0.25">
      <c r="A974" s="9"/>
      <c r="B974" s="9"/>
      <c r="M974" s="9"/>
      <c r="X974" s="9"/>
    </row>
    <row r="975" spans="1:24" ht="15.75" customHeight="1" x14ac:dyDescent="0.25">
      <c r="A975" s="9"/>
      <c r="B975" s="9"/>
      <c r="M975" s="9"/>
      <c r="X975" s="9"/>
    </row>
    <row r="976" spans="1:24" ht="15.75" customHeight="1" x14ac:dyDescent="0.25">
      <c r="A976" s="9"/>
      <c r="B976" s="9"/>
      <c r="M976" s="9"/>
      <c r="X976" s="9"/>
    </row>
    <row r="977" spans="1:24" ht="15.75" customHeight="1" x14ac:dyDescent="0.25">
      <c r="A977" s="9"/>
      <c r="B977" s="9"/>
      <c r="M977" s="9"/>
      <c r="X977" s="9"/>
    </row>
    <row r="978" spans="1:24" ht="15.75" customHeight="1" x14ac:dyDescent="0.25">
      <c r="A978" s="9"/>
      <c r="B978" s="9"/>
      <c r="M978" s="9"/>
      <c r="X978" s="9"/>
    </row>
    <row r="979" spans="1:24" ht="15.75" customHeight="1" x14ac:dyDescent="0.25">
      <c r="A979" s="9"/>
      <c r="B979" s="9"/>
      <c r="M979" s="9"/>
      <c r="X979" s="9"/>
    </row>
    <row r="980" spans="1:24" ht="15.75" customHeight="1" x14ac:dyDescent="0.25">
      <c r="A980" s="9"/>
      <c r="B980" s="9"/>
      <c r="M980" s="9"/>
      <c r="X980" s="9"/>
    </row>
    <row r="981" spans="1:24" ht="15.75" customHeight="1" x14ac:dyDescent="0.25">
      <c r="A981" s="9"/>
      <c r="B981" s="9"/>
      <c r="M981" s="9"/>
      <c r="X981" s="9"/>
    </row>
    <row r="982" spans="1:24" ht="15.75" customHeight="1" x14ac:dyDescent="0.25">
      <c r="A982" s="9"/>
      <c r="B982" s="9"/>
      <c r="M982" s="9"/>
      <c r="X982" s="9"/>
    </row>
    <row r="983" spans="1:24" ht="15.75" customHeight="1" x14ac:dyDescent="0.25">
      <c r="A983" s="9"/>
      <c r="B983" s="9"/>
      <c r="M983" s="9"/>
      <c r="X983" s="9"/>
    </row>
    <row r="984" spans="1:24" ht="15.75" customHeight="1" x14ac:dyDescent="0.25">
      <c r="A984" s="9"/>
      <c r="B984" s="9"/>
      <c r="M984" s="9"/>
      <c r="X984" s="9"/>
    </row>
    <row r="985" spans="1:24" ht="15.75" customHeight="1" x14ac:dyDescent="0.25">
      <c r="A985" s="9"/>
      <c r="B985" s="9"/>
      <c r="M985" s="9"/>
      <c r="X985" s="9"/>
    </row>
    <row r="986" spans="1:24" ht="15.75" customHeight="1" x14ac:dyDescent="0.25">
      <c r="A986" s="9"/>
      <c r="B986" s="9"/>
      <c r="M986" s="9"/>
      <c r="X986" s="9"/>
    </row>
    <row r="987" spans="1:24" ht="15.75" customHeight="1" x14ac:dyDescent="0.25">
      <c r="A987" s="9"/>
      <c r="B987" s="9"/>
      <c r="M987" s="9"/>
      <c r="X987" s="9"/>
    </row>
    <row r="988" spans="1:24" ht="15.75" customHeight="1" x14ac:dyDescent="0.25">
      <c r="A988" s="9"/>
      <c r="B988" s="9"/>
      <c r="M988" s="9"/>
      <c r="X988" s="9"/>
    </row>
    <row r="989" spans="1:24" ht="15.75" customHeight="1" x14ac:dyDescent="0.25">
      <c r="A989" s="9"/>
      <c r="B989" s="9"/>
      <c r="M989" s="9"/>
      <c r="X989" s="9"/>
    </row>
    <row r="990" spans="1:24" ht="15.75" customHeight="1" x14ac:dyDescent="0.25">
      <c r="A990" s="9"/>
      <c r="B990" s="9"/>
      <c r="M990" s="9"/>
      <c r="X990" s="9"/>
    </row>
    <row r="991" spans="1:24" ht="15.75" customHeight="1" x14ac:dyDescent="0.25">
      <c r="A991" s="9"/>
      <c r="B991" s="9"/>
      <c r="M991" s="9"/>
      <c r="X991" s="9"/>
    </row>
    <row r="992" spans="1:24" ht="15.75" customHeight="1" x14ac:dyDescent="0.25">
      <c r="A992" s="9"/>
      <c r="B992" s="9"/>
      <c r="M992" s="9"/>
      <c r="X992" s="9"/>
    </row>
    <row r="993" spans="1:24" ht="15.75" customHeight="1" x14ac:dyDescent="0.25">
      <c r="A993" s="9"/>
      <c r="B993" s="9"/>
      <c r="M993" s="9"/>
      <c r="X993" s="9"/>
    </row>
    <row r="994" spans="1:24" ht="15.75" customHeight="1" x14ac:dyDescent="0.25">
      <c r="A994" s="9"/>
      <c r="B994" s="9"/>
      <c r="M994" s="9"/>
      <c r="X994" s="9"/>
    </row>
    <row r="995" spans="1:24" ht="15.75" customHeight="1" x14ac:dyDescent="0.25">
      <c r="A995" s="9"/>
      <c r="B995" s="9"/>
      <c r="M995" s="9"/>
      <c r="X995" s="9"/>
    </row>
    <row r="996" spans="1:24" ht="15.75" customHeight="1" x14ac:dyDescent="0.25">
      <c r="A996" s="9"/>
      <c r="B996" s="9"/>
      <c r="M996" s="9"/>
      <c r="X996" s="9"/>
    </row>
    <row r="997" spans="1:24" ht="15.75" customHeight="1" x14ac:dyDescent="0.25">
      <c r="A997" s="9"/>
      <c r="B997" s="9"/>
      <c r="M997" s="9"/>
      <c r="X997" s="9"/>
    </row>
    <row r="998" spans="1:24" ht="15.75" customHeight="1" x14ac:dyDescent="0.25">
      <c r="A998" s="9"/>
      <c r="B998" s="9"/>
      <c r="M998" s="9"/>
      <c r="X998" s="9"/>
    </row>
    <row r="999" spans="1:24" ht="15.75" customHeight="1" x14ac:dyDescent="0.25">
      <c r="A999" s="9"/>
      <c r="B999" s="9"/>
      <c r="M999" s="9"/>
      <c r="X999" s="9"/>
    </row>
    <row r="1000" spans="1:24" ht="15.75" customHeight="1" x14ac:dyDescent="0.25">
      <c r="A1000" s="9"/>
      <c r="B1000" s="9"/>
      <c r="M1000" s="9"/>
      <c r="X1000" s="9"/>
    </row>
    <row r="1001" spans="1:24" ht="15.75" customHeight="1" x14ac:dyDescent="0.25">
      <c r="A1001" s="9"/>
      <c r="B1001" s="9"/>
      <c r="M1001" s="9"/>
      <c r="X1001" s="9"/>
    </row>
  </sheetData>
  <mergeCells count="6">
    <mergeCell ref="B1:F1"/>
    <mergeCell ref="M1:Q1"/>
    <mergeCell ref="Y1:AB1"/>
    <mergeCell ref="C2:F2"/>
    <mergeCell ref="N2:Q2"/>
    <mergeCell ref="Y2:AA2"/>
  </mergeCells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B. Felipini</dc:creator>
  <cp:lastModifiedBy>Tiago Olivoto</cp:lastModifiedBy>
  <dcterms:created xsi:type="dcterms:W3CDTF">2023-06-19T17:54:56Z</dcterms:created>
  <dcterms:modified xsi:type="dcterms:W3CDTF">2024-05-16T17:25:41Z</dcterms:modified>
</cp:coreProperties>
</file>