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Desktop\UFSC\Publications\NEPEM\11_vcomp_mgidi\mgidi_pibic_2024\data\"/>
    </mc:Choice>
  </mc:AlternateContent>
  <xr:revisionPtr revIDLastSave="0" documentId="13_ncr:1_{797E4C7C-4107-4981-9C5D-A424D3C0451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lan1" sheetId="1" r:id="rId1"/>
    <sheet name="Planilha1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g8hN5ro7Oj5kN+2QlZqJSCGElAcHk6oishhgeC9QrM="/>
    </ext>
  </extLst>
</workbook>
</file>

<file path=xl/calcChain.xml><?xml version="1.0" encoding="utf-8"?>
<calcChain xmlns="http://schemas.openxmlformats.org/spreadsheetml/2006/main">
  <c r="AG37" i="1" l="1"/>
  <c r="AG38" i="1"/>
  <c r="AG42" i="1"/>
  <c r="AG43" i="1"/>
  <c r="AG44" i="1"/>
  <c r="AG45" i="1"/>
  <c r="AG6" i="1"/>
  <c r="AG12" i="1"/>
  <c r="AG14" i="1"/>
  <c r="AG15" i="1"/>
  <c r="AG16" i="1"/>
  <c r="AG18" i="1"/>
  <c r="AG24" i="1"/>
  <c r="AG26" i="1"/>
  <c r="AG27" i="1"/>
  <c r="AG28" i="1"/>
  <c r="AG30" i="1"/>
  <c r="AF35" i="1"/>
  <c r="AG35" i="1" s="1"/>
  <c r="AF36" i="1"/>
  <c r="AG36" i="1" s="1"/>
  <c r="AF37" i="1"/>
  <c r="AF38" i="1"/>
  <c r="AF39" i="1"/>
  <c r="AG39" i="1" s="1"/>
  <c r="AF40" i="1"/>
  <c r="AF41" i="1"/>
  <c r="AF42" i="1"/>
  <c r="AF43" i="1"/>
  <c r="AF44" i="1"/>
  <c r="AF45" i="1"/>
  <c r="AF5" i="1"/>
  <c r="AG5" i="1" s="1"/>
  <c r="AF6" i="1"/>
  <c r="AF7" i="1"/>
  <c r="AG7" i="1" s="1"/>
  <c r="AF8" i="1"/>
  <c r="AG8" i="1" s="1"/>
  <c r="AF9" i="1"/>
  <c r="AG9" i="1" s="1"/>
  <c r="AF10" i="1"/>
  <c r="AG10" i="1" s="1"/>
  <c r="AF11" i="1"/>
  <c r="AF12" i="1"/>
  <c r="AF13" i="1"/>
  <c r="AF14" i="1"/>
  <c r="AF15" i="1"/>
  <c r="AF16" i="1"/>
  <c r="AF17" i="1"/>
  <c r="AG17" i="1" s="1"/>
  <c r="AF18" i="1"/>
  <c r="AF19" i="1"/>
  <c r="AG19" i="1" s="1"/>
  <c r="AF20" i="1"/>
  <c r="AG20" i="1" s="1"/>
  <c r="AF21" i="1"/>
  <c r="AG21" i="1" s="1"/>
  <c r="AF22" i="1"/>
  <c r="AG22" i="1" s="1"/>
  <c r="AF23" i="1"/>
  <c r="AF24" i="1"/>
  <c r="AF25" i="1"/>
  <c r="AF26" i="1"/>
  <c r="AF27" i="1"/>
  <c r="AF28" i="1"/>
  <c r="AF29" i="1"/>
  <c r="AG29" i="1" s="1"/>
  <c r="AF30" i="1"/>
  <c r="AF31" i="1"/>
  <c r="AG31" i="1" s="1"/>
  <c r="AF32" i="1"/>
  <c r="AG32" i="1" s="1"/>
  <c r="AF33" i="1"/>
  <c r="AG33" i="1" s="1"/>
  <c r="AF34" i="1"/>
  <c r="AG34" i="1" s="1"/>
  <c r="AF4" i="1"/>
  <c r="U39" i="1"/>
  <c r="U42" i="1"/>
  <c r="U44" i="1"/>
  <c r="U45" i="1"/>
  <c r="U12" i="1"/>
  <c r="U14" i="1"/>
  <c r="U15" i="1"/>
  <c r="U24" i="1"/>
  <c r="U26" i="1"/>
  <c r="U27" i="1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B45" i="1"/>
  <c r="T45" i="1"/>
  <c r="Q45" i="1"/>
  <c r="F45" i="1"/>
  <c r="I45" i="1" s="1"/>
  <c r="J45" i="1" s="1"/>
  <c r="K45" i="1" s="1"/>
  <c r="AB44" i="1"/>
  <c r="Q44" i="1"/>
  <c r="T44" i="1" s="1"/>
  <c r="F44" i="1"/>
  <c r="I44" i="1" s="1"/>
  <c r="J44" i="1" s="1"/>
  <c r="K44" i="1" s="1"/>
  <c r="AB43" i="1"/>
  <c r="Q43" i="1"/>
  <c r="T43" i="1" s="1"/>
  <c r="U43" i="1" s="1"/>
  <c r="F43" i="1"/>
  <c r="I43" i="1" s="1"/>
  <c r="J43" i="1" s="1"/>
  <c r="K43" i="1" s="1"/>
  <c r="AB42" i="1"/>
  <c r="Q42" i="1"/>
  <c r="T42" i="1" s="1"/>
  <c r="F42" i="1"/>
  <c r="I42" i="1" s="1"/>
  <c r="J42" i="1" s="1"/>
  <c r="K42" i="1" s="1"/>
  <c r="AB41" i="1"/>
  <c r="AG41" i="1" s="1"/>
  <c r="Q41" i="1"/>
  <c r="T41" i="1" s="1"/>
  <c r="F41" i="1"/>
  <c r="I41" i="1" s="1"/>
  <c r="J41" i="1" s="1"/>
  <c r="K41" i="1" s="1"/>
  <c r="AB40" i="1"/>
  <c r="AG40" i="1" s="1"/>
  <c r="Q40" i="1"/>
  <c r="T40" i="1" s="1"/>
  <c r="U40" i="1" s="1"/>
  <c r="F40" i="1"/>
  <c r="I40" i="1" s="1"/>
  <c r="J40" i="1" s="1"/>
  <c r="K40" i="1" s="1"/>
  <c r="AB39" i="1"/>
  <c r="T39" i="1"/>
  <c r="Q39" i="1"/>
  <c r="F39" i="1"/>
  <c r="I39" i="1" s="1"/>
  <c r="J39" i="1" s="1"/>
  <c r="K39" i="1" s="1"/>
  <c r="AB38" i="1"/>
  <c r="Q38" i="1"/>
  <c r="T38" i="1" s="1"/>
  <c r="U38" i="1" s="1"/>
  <c r="F38" i="1"/>
  <c r="I38" i="1" s="1"/>
  <c r="J38" i="1" s="1"/>
  <c r="K38" i="1" s="1"/>
  <c r="AB37" i="1"/>
  <c r="Q37" i="1"/>
  <c r="T37" i="1" s="1"/>
  <c r="F37" i="1"/>
  <c r="I37" i="1" s="1"/>
  <c r="J37" i="1" s="1"/>
  <c r="K37" i="1" s="1"/>
  <c r="AB36" i="1"/>
  <c r="Q36" i="1"/>
  <c r="T36" i="1" s="1"/>
  <c r="U36" i="1" s="1"/>
  <c r="F36" i="1"/>
  <c r="I36" i="1" s="1"/>
  <c r="J36" i="1" s="1"/>
  <c r="K36" i="1" s="1"/>
  <c r="AB35" i="1"/>
  <c r="Q35" i="1"/>
  <c r="T35" i="1" s="1"/>
  <c r="F35" i="1"/>
  <c r="I35" i="1" s="1"/>
  <c r="J35" i="1" s="1"/>
  <c r="K35" i="1" s="1"/>
  <c r="AB34" i="1"/>
  <c r="Q34" i="1"/>
  <c r="T34" i="1" s="1"/>
  <c r="F34" i="1"/>
  <c r="I34" i="1" s="1"/>
  <c r="J34" i="1" s="1"/>
  <c r="K34" i="1" s="1"/>
  <c r="AB33" i="1"/>
  <c r="T33" i="1"/>
  <c r="Q33" i="1"/>
  <c r="F33" i="1"/>
  <c r="I33" i="1" s="1"/>
  <c r="J33" i="1" s="1"/>
  <c r="K33" i="1" s="1"/>
  <c r="AB32" i="1"/>
  <c r="Q32" i="1"/>
  <c r="T32" i="1" s="1"/>
  <c r="F32" i="1"/>
  <c r="I32" i="1" s="1"/>
  <c r="J32" i="1" s="1"/>
  <c r="K32" i="1" s="1"/>
  <c r="AB31" i="1"/>
  <c r="Q31" i="1"/>
  <c r="T31" i="1" s="1"/>
  <c r="F31" i="1"/>
  <c r="I31" i="1" s="1"/>
  <c r="J31" i="1" s="1"/>
  <c r="K31" i="1" s="1"/>
  <c r="AB30" i="1"/>
  <c r="Q30" i="1"/>
  <c r="T30" i="1" s="1"/>
  <c r="U30" i="1" s="1"/>
  <c r="F30" i="1"/>
  <c r="I30" i="1" s="1"/>
  <c r="J30" i="1" s="1"/>
  <c r="K30" i="1" s="1"/>
  <c r="AB29" i="1"/>
  <c r="Q29" i="1"/>
  <c r="T29" i="1" s="1"/>
  <c r="F29" i="1"/>
  <c r="I29" i="1" s="1"/>
  <c r="J29" i="1" s="1"/>
  <c r="K29" i="1" s="1"/>
  <c r="AB28" i="1"/>
  <c r="Q28" i="1"/>
  <c r="T28" i="1" s="1"/>
  <c r="F28" i="1"/>
  <c r="I28" i="1" s="1"/>
  <c r="J28" i="1" s="1"/>
  <c r="K28" i="1" s="1"/>
  <c r="AB27" i="1"/>
  <c r="T27" i="1"/>
  <c r="Q27" i="1"/>
  <c r="F27" i="1"/>
  <c r="I27" i="1" s="1"/>
  <c r="J27" i="1" s="1"/>
  <c r="K27" i="1" s="1"/>
  <c r="AB26" i="1"/>
  <c r="Q26" i="1"/>
  <c r="T26" i="1" s="1"/>
  <c r="F26" i="1"/>
  <c r="I26" i="1" s="1"/>
  <c r="J26" i="1" s="1"/>
  <c r="K26" i="1" s="1"/>
  <c r="AB25" i="1"/>
  <c r="AG25" i="1" s="1"/>
  <c r="Q25" i="1"/>
  <c r="T25" i="1" s="1"/>
  <c r="F25" i="1"/>
  <c r="I25" i="1" s="1"/>
  <c r="J25" i="1" s="1"/>
  <c r="K25" i="1" s="1"/>
  <c r="AB24" i="1"/>
  <c r="Q24" i="1"/>
  <c r="T24" i="1" s="1"/>
  <c r="F24" i="1"/>
  <c r="I24" i="1" s="1"/>
  <c r="J24" i="1" s="1"/>
  <c r="K24" i="1" s="1"/>
  <c r="AB23" i="1"/>
  <c r="AG23" i="1" s="1"/>
  <c r="Q23" i="1"/>
  <c r="T23" i="1" s="1"/>
  <c r="F23" i="1"/>
  <c r="I23" i="1" s="1"/>
  <c r="J23" i="1" s="1"/>
  <c r="K23" i="1" s="1"/>
  <c r="AB22" i="1"/>
  <c r="Q22" i="1"/>
  <c r="T22" i="1" s="1"/>
  <c r="U22" i="1" s="1"/>
  <c r="F22" i="1"/>
  <c r="I22" i="1" s="1"/>
  <c r="J22" i="1" s="1"/>
  <c r="K22" i="1" s="1"/>
  <c r="AB21" i="1"/>
  <c r="T21" i="1"/>
  <c r="Q21" i="1"/>
  <c r="F21" i="1"/>
  <c r="I21" i="1" s="1"/>
  <c r="J21" i="1" s="1"/>
  <c r="K21" i="1" s="1"/>
  <c r="AB20" i="1"/>
  <c r="Q20" i="1"/>
  <c r="T20" i="1" s="1"/>
  <c r="F20" i="1"/>
  <c r="I20" i="1" s="1"/>
  <c r="J20" i="1" s="1"/>
  <c r="K20" i="1" s="1"/>
  <c r="AB19" i="1"/>
  <c r="Q19" i="1"/>
  <c r="T19" i="1" s="1"/>
  <c r="F19" i="1"/>
  <c r="I19" i="1" s="1"/>
  <c r="J19" i="1" s="1"/>
  <c r="K19" i="1" s="1"/>
  <c r="AB18" i="1"/>
  <c r="Q18" i="1"/>
  <c r="T18" i="1" s="1"/>
  <c r="U18" i="1" s="1"/>
  <c r="F18" i="1"/>
  <c r="I18" i="1" s="1"/>
  <c r="J18" i="1" s="1"/>
  <c r="K18" i="1" s="1"/>
  <c r="AB17" i="1"/>
  <c r="Q17" i="1"/>
  <c r="T17" i="1" s="1"/>
  <c r="F17" i="1"/>
  <c r="I17" i="1" s="1"/>
  <c r="J17" i="1" s="1"/>
  <c r="K17" i="1" s="1"/>
  <c r="AB16" i="1"/>
  <c r="Q16" i="1"/>
  <c r="T16" i="1" s="1"/>
  <c r="F16" i="1"/>
  <c r="I16" i="1" s="1"/>
  <c r="J16" i="1" s="1"/>
  <c r="K16" i="1" s="1"/>
  <c r="AB15" i="1"/>
  <c r="T15" i="1"/>
  <c r="Q15" i="1"/>
  <c r="F15" i="1"/>
  <c r="I15" i="1" s="1"/>
  <c r="J15" i="1" s="1"/>
  <c r="K15" i="1" s="1"/>
  <c r="AB14" i="1"/>
  <c r="Q14" i="1"/>
  <c r="T14" i="1" s="1"/>
  <c r="F14" i="1"/>
  <c r="I14" i="1" s="1"/>
  <c r="J14" i="1" s="1"/>
  <c r="K14" i="1" s="1"/>
  <c r="AB13" i="1"/>
  <c r="AG13" i="1" s="1"/>
  <c r="Q13" i="1"/>
  <c r="T13" i="1" s="1"/>
  <c r="F13" i="1"/>
  <c r="I13" i="1" s="1"/>
  <c r="J13" i="1" s="1"/>
  <c r="K13" i="1" s="1"/>
  <c r="AB12" i="1"/>
  <c r="Q12" i="1"/>
  <c r="T12" i="1" s="1"/>
  <c r="F12" i="1"/>
  <c r="I12" i="1" s="1"/>
  <c r="J12" i="1" s="1"/>
  <c r="K12" i="1" s="1"/>
  <c r="AB11" i="1"/>
  <c r="AG11" i="1" s="1"/>
  <c r="Q11" i="1"/>
  <c r="T11" i="1" s="1"/>
  <c r="F11" i="1"/>
  <c r="I11" i="1" s="1"/>
  <c r="J11" i="1" s="1"/>
  <c r="K11" i="1" s="1"/>
  <c r="AB10" i="1"/>
  <c r="Q10" i="1"/>
  <c r="T10" i="1" s="1"/>
  <c r="U10" i="1" s="1"/>
  <c r="F10" i="1"/>
  <c r="I10" i="1" s="1"/>
  <c r="J10" i="1" s="1"/>
  <c r="K10" i="1" s="1"/>
  <c r="AB9" i="1"/>
  <c r="T9" i="1"/>
  <c r="Q9" i="1"/>
  <c r="F9" i="1"/>
  <c r="I9" i="1" s="1"/>
  <c r="J9" i="1" s="1"/>
  <c r="K9" i="1" s="1"/>
  <c r="AB8" i="1"/>
  <c r="Q8" i="1"/>
  <c r="T8" i="1" s="1"/>
  <c r="F8" i="1"/>
  <c r="I8" i="1" s="1"/>
  <c r="J8" i="1" s="1"/>
  <c r="K8" i="1" s="1"/>
  <c r="AB7" i="1"/>
  <c r="Q7" i="1"/>
  <c r="T7" i="1" s="1"/>
  <c r="F7" i="1"/>
  <c r="I7" i="1" s="1"/>
  <c r="J7" i="1" s="1"/>
  <c r="K7" i="1" s="1"/>
  <c r="AB6" i="1"/>
  <c r="Q6" i="1"/>
  <c r="T6" i="1" s="1"/>
  <c r="U6" i="1" s="1"/>
  <c r="F6" i="1"/>
  <c r="I6" i="1" s="1"/>
  <c r="J6" i="1" s="1"/>
  <c r="K6" i="1" s="1"/>
  <c r="AB5" i="1"/>
  <c r="Q5" i="1"/>
  <c r="T5" i="1" s="1"/>
  <c r="F5" i="1"/>
  <c r="I5" i="1" s="1"/>
  <c r="J5" i="1" s="1"/>
  <c r="K5" i="1" s="1"/>
  <c r="AB4" i="1"/>
  <c r="AG4" i="1" s="1"/>
  <c r="Q4" i="1"/>
  <c r="T4" i="1" s="1"/>
  <c r="F4" i="1"/>
  <c r="I4" i="1" s="1"/>
  <c r="J4" i="1" s="1"/>
  <c r="K4" i="1" s="1"/>
  <c r="U35" i="1" l="1"/>
  <c r="V35" i="1" s="1"/>
  <c r="U5" i="1"/>
  <c r="V5" i="1" s="1"/>
  <c r="U17" i="1"/>
  <c r="V17" i="1" s="1"/>
  <c r="U25" i="1"/>
  <c r="V25" i="1" s="1"/>
  <c r="U29" i="1"/>
  <c r="V29" i="1" s="1"/>
  <c r="U41" i="1"/>
  <c r="V41" i="1" s="1"/>
  <c r="U31" i="1"/>
  <c r="V31" i="1" s="1"/>
  <c r="U13" i="1"/>
  <c r="V13" i="1" s="1"/>
  <c r="U37" i="1"/>
  <c r="V37" i="1" s="1"/>
  <c r="U7" i="1"/>
  <c r="V7" i="1" s="1"/>
  <c r="U11" i="1"/>
  <c r="V11" i="1" s="1"/>
  <c r="U19" i="1"/>
  <c r="V19" i="1" s="1"/>
  <c r="U23" i="1"/>
  <c r="V23" i="1" s="1"/>
  <c r="V14" i="1"/>
  <c r="V20" i="1"/>
  <c r="V32" i="1"/>
  <c r="V44" i="1"/>
  <c r="V9" i="1"/>
  <c r="V15" i="1"/>
  <c r="V27" i="1"/>
  <c r="V33" i="1"/>
  <c r="V45" i="1"/>
  <c r="U32" i="1"/>
  <c r="U20" i="1"/>
  <c r="U8" i="1"/>
  <c r="V8" i="1" s="1"/>
  <c r="V4" i="1"/>
  <c r="V10" i="1"/>
  <c r="V16" i="1"/>
  <c r="V22" i="1"/>
  <c r="V34" i="1"/>
  <c r="V40" i="1"/>
  <c r="U28" i="1"/>
  <c r="V28" i="1" s="1"/>
  <c r="U16" i="1"/>
  <c r="V26" i="1"/>
  <c r="U4" i="1"/>
  <c r="U34" i="1"/>
  <c r="V6" i="1"/>
  <c r="V12" i="1"/>
  <c r="V18" i="1"/>
  <c r="V24" i="1"/>
  <c r="V30" i="1"/>
  <c r="V36" i="1"/>
  <c r="U33" i="1"/>
  <c r="U21" i="1"/>
  <c r="V21" i="1" s="1"/>
  <c r="U9" i="1"/>
  <c r="V38" i="1"/>
  <c r="V42" i="1"/>
  <c r="V39" i="1"/>
  <c r="V43" i="1"/>
</calcChain>
</file>

<file path=xl/sharedStrings.xml><?xml version="1.0" encoding="utf-8"?>
<sst xmlns="http://schemas.openxmlformats.org/spreadsheetml/2006/main" count="253" uniqueCount="72">
  <si>
    <t>Amostra</t>
  </si>
  <si>
    <t>Genótipo</t>
  </si>
  <si>
    <t>Aferição I</t>
  </si>
  <si>
    <t>Aferição II</t>
  </si>
  <si>
    <t>Aferição III</t>
  </si>
  <si>
    <t>Média</t>
  </si>
  <si>
    <t>Massa (g)</t>
  </si>
  <si>
    <t>Volume (mL)</t>
  </si>
  <si>
    <t>ug EAG em 100 uL</t>
  </si>
  <si>
    <t>ug EAG / g MS</t>
  </si>
  <si>
    <t>ug EQ / 0.167 mL</t>
  </si>
  <si>
    <t>ug EQ / g MS</t>
  </si>
  <si>
    <t>A01</t>
  </si>
  <si>
    <t>A02</t>
  </si>
  <si>
    <t>A03</t>
  </si>
  <si>
    <t>ABS 750 nm</t>
  </si>
  <si>
    <t>ABS 420 nm</t>
  </si>
  <si>
    <t>ABS 530 nm</t>
  </si>
  <si>
    <t>Fenólicos totais</t>
  </si>
  <si>
    <t>Flavonóides</t>
  </si>
  <si>
    <t>DPPH</t>
  </si>
  <si>
    <t>1D</t>
  </si>
  <si>
    <t>11D</t>
  </si>
  <si>
    <t>12M</t>
  </si>
  <si>
    <t>13M</t>
  </si>
  <si>
    <t>23D</t>
  </si>
  <si>
    <t>29M</t>
  </si>
  <si>
    <t>37D</t>
  </si>
  <si>
    <t>43D</t>
  </si>
  <si>
    <t>51M</t>
  </si>
  <si>
    <t>51D</t>
  </si>
  <si>
    <t>54M</t>
  </si>
  <si>
    <t>69D</t>
  </si>
  <si>
    <t>70D</t>
  </si>
  <si>
    <t>64M</t>
  </si>
  <si>
    <t>69M</t>
  </si>
  <si>
    <t>71M</t>
  </si>
  <si>
    <t>74M</t>
  </si>
  <si>
    <t>88D</t>
  </si>
  <si>
    <t>93D</t>
  </si>
  <si>
    <t>104M</t>
  </si>
  <si>
    <t>108D</t>
  </si>
  <si>
    <t>108M</t>
  </si>
  <si>
    <t>145D</t>
  </si>
  <si>
    <t>148D</t>
  </si>
  <si>
    <t>205M</t>
  </si>
  <si>
    <t>CISJU21</t>
  </si>
  <si>
    <t>PIONEIRA</t>
  </si>
  <si>
    <t>FENÓLICOS</t>
  </si>
  <si>
    <t>FLAVONÓIDES</t>
  </si>
  <si>
    <t>REPETICAO</t>
  </si>
  <si>
    <t>GENOTIPO</t>
  </si>
  <si>
    <t>T1</t>
  </si>
  <si>
    <t>T2</t>
  </si>
  <si>
    <t>T3</t>
  </si>
  <si>
    <t>MÉDIA</t>
  </si>
  <si>
    <t>Final</t>
  </si>
  <si>
    <t>Inicial</t>
  </si>
  <si>
    <t>Calibragem</t>
  </si>
  <si>
    <t>ug EAG / 3 mL</t>
  </si>
  <si>
    <t>ug EQ / 3 mL</t>
  </si>
  <si>
    <t>Média AO</t>
  </si>
  <si>
    <t>% inibição</t>
  </si>
  <si>
    <t>FT_B1</t>
  </si>
  <si>
    <t>FT_B2</t>
  </si>
  <si>
    <t>FT_B3</t>
  </si>
  <si>
    <t>FLAVO_B1</t>
  </si>
  <si>
    <t>FLAVO_B2</t>
  </si>
  <si>
    <t>FLAVO_B3</t>
  </si>
  <si>
    <t>PA_B1</t>
  </si>
  <si>
    <t>PA_B2</t>
  </si>
  <si>
    <t>PA_B3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</si>
</sst>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0.0000000"/>
    <numFmt numFmtId="167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3" borderId="0" xfId="0" applyFont="1" applyFill="1" applyAlignment="1"/>
    <xf numFmtId="0" fontId="2" fillId="0" borderId="0" xfId="0" applyFont="1"/>
    <xf numFmtId="0" fontId="2" fillId="3" borderId="0" xfId="0" applyFont="1" applyFill="1"/>
    <xf numFmtId="0" fontId="2" fillId="4" borderId="0" xfId="0" applyFont="1" applyFill="1" applyAlignment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/>
    <xf numFmtId="2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1" fillId="6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0" fillId="7" borderId="0" xfId="0" applyFont="1" applyFill="1" applyAlignment="1"/>
    <xf numFmtId="167" fontId="0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1"/>
  <sheetViews>
    <sheetView workbookViewId="0">
      <pane ySplit="3" topLeftCell="A4" activePane="bottomLeft" state="frozen"/>
      <selection pane="bottomLeft" activeCell="E1" sqref="E1:E1048576"/>
    </sheetView>
  </sheetViews>
  <sheetFormatPr defaultColWidth="14.42578125" defaultRowHeight="15" customHeight="1" x14ac:dyDescent="0.25"/>
  <cols>
    <col min="1" max="1" width="9.140625" customWidth="1"/>
    <col min="2" max="2" width="16.28515625" customWidth="1"/>
    <col min="3" max="3" width="9.42578125" customWidth="1"/>
    <col min="4" max="4" width="10" customWidth="1"/>
    <col min="5" max="7" width="10.5703125" customWidth="1"/>
    <col min="8" max="8" width="12.42578125" customWidth="1"/>
    <col min="9" max="9" width="16.42578125" customWidth="1"/>
    <col min="10" max="10" width="19.28515625" customWidth="1"/>
    <col min="11" max="11" width="13.140625" style="30" customWidth="1"/>
    <col min="12" max="12" width="8.7109375" customWidth="1"/>
    <col min="13" max="13" width="16.7109375" customWidth="1"/>
    <col min="14" max="14" width="8.7109375" customWidth="1"/>
    <col min="15" max="15" width="10" customWidth="1"/>
    <col min="16" max="16" width="10.5703125" customWidth="1"/>
    <col min="17" max="18" width="8.7109375" customWidth="1"/>
    <col min="19" max="19" width="12.42578125" customWidth="1"/>
    <col min="20" max="20" width="15.42578125" customWidth="1"/>
    <col min="21" max="21" width="13.42578125" customWidth="1"/>
    <col min="22" max="22" width="12.85546875" style="30" customWidth="1"/>
    <col min="23" max="23" width="8.7109375" customWidth="1"/>
    <col min="24" max="24" width="16.7109375" customWidth="1"/>
    <col min="25" max="25" width="11.140625" customWidth="1"/>
    <col min="26" max="26" width="10" customWidth="1"/>
    <col min="27" max="27" width="10.5703125" customWidth="1"/>
    <col min="28" max="31" width="8.7109375" customWidth="1"/>
    <col min="32" max="32" width="9.7109375" bestFit="1" customWidth="1"/>
    <col min="33" max="33" width="10" style="30" bestFit="1" customWidth="1"/>
    <col min="34" max="39" width="8.7109375" customWidth="1"/>
  </cols>
  <sheetData>
    <row r="1" spans="1:3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28" t="s">
        <v>9</v>
      </c>
      <c r="L1" s="2"/>
      <c r="M1" s="3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10</v>
      </c>
      <c r="U1" s="1" t="s">
        <v>60</v>
      </c>
      <c r="V1" s="28" t="s">
        <v>11</v>
      </c>
      <c r="W1" s="2"/>
      <c r="X1" s="3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4" t="s">
        <v>12</v>
      </c>
      <c r="AD1" s="4" t="s">
        <v>13</v>
      </c>
      <c r="AE1" s="4" t="s">
        <v>14</v>
      </c>
      <c r="AF1" t="s">
        <v>61</v>
      </c>
      <c r="AG1" s="30" t="s">
        <v>62</v>
      </c>
      <c r="AH1" s="4"/>
      <c r="AI1" s="4"/>
    </row>
    <row r="2" spans="1:35" ht="15.75" customHeight="1" x14ac:dyDescent="0.25">
      <c r="A2" s="1"/>
      <c r="B2" s="1"/>
      <c r="C2" s="24" t="s">
        <v>15</v>
      </c>
      <c r="D2" s="25"/>
      <c r="E2" s="25"/>
      <c r="F2" s="25"/>
      <c r="G2" s="1"/>
      <c r="H2" s="1"/>
      <c r="I2" s="1"/>
      <c r="J2" s="1"/>
      <c r="K2" s="28"/>
      <c r="L2" s="2"/>
      <c r="M2" s="1"/>
      <c r="N2" s="24" t="s">
        <v>16</v>
      </c>
      <c r="O2" s="25"/>
      <c r="P2" s="25"/>
      <c r="Q2" s="25"/>
      <c r="R2" s="1"/>
      <c r="S2" s="1"/>
      <c r="T2" s="1"/>
      <c r="U2" s="1"/>
      <c r="V2" s="28"/>
      <c r="W2" s="2"/>
      <c r="X2" s="1"/>
      <c r="Y2" s="24" t="s">
        <v>17</v>
      </c>
      <c r="Z2" s="25"/>
      <c r="AA2" s="25"/>
      <c r="AB2" s="5"/>
    </row>
    <row r="3" spans="1:35" x14ac:dyDescent="0.25">
      <c r="A3" s="1"/>
      <c r="B3" s="24" t="s">
        <v>18</v>
      </c>
      <c r="C3" s="25"/>
      <c r="D3" s="25"/>
      <c r="E3" s="25"/>
      <c r="F3" s="25"/>
      <c r="G3" s="1"/>
      <c r="H3" s="1"/>
      <c r="I3" s="1"/>
      <c r="J3" s="1"/>
      <c r="K3" s="28"/>
      <c r="L3" s="5"/>
      <c r="M3" s="24" t="s">
        <v>19</v>
      </c>
      <c r="N3" s="25"/>
      <c r="O3" s="25"/>
      <c r="P3" s="25"/>
      <c r="Q3" s="25"/>
      <c r="R3" s="1"/>
      <c r="S3" s="1"/>
      <c r="T3" s="1"/>
      <c r="U3" s="1"/>
      <c r="V3" s="28"/>
      <c r="W3" s="2"/>
      <c r="X3" s="1"/>
      <c r="Y3" s="24" t="s">
        <v>20</v>
      </c>
      <c r="Z3" s="25"/>
      <c r="AA3" s="25"/>
      <c r="AB3" s="25"/>
    </row>
    <row r="4" spans="1:35" x14ac:dyDescent="0.25">
      <c r="A4" s="6">
        <v>1</v>
      </c>
      <c r="B4" s="6" t="s">
        <v>21</v>
      </c>
      <c r="C4" s="7">
        <v>0.4996666666666667</v>
      </c>
      <c r="D4" s="8">
        <v>1.0109999999999999</v>
      </c>
      <c r="E4" s="7">
        <v>0.68966666666666665</v>
      </c>
      <c r="F4" s="7">
        <f t="shared" ref="F4:F45" si="0">AVERAGE(C4:E4)</f>
        <v>0.73344444444444434</v>
      </c>
      <c r="G4" s="7">
        <v>0.3</v>
      </c>
      <c r="H4" s="9">
        <v>3</v>
      </c>
      <c r="I4" s="7">
        <f t="shared" ref="I4:I45" si="1">F4/161.55</f>
        <v>4.5400460813645573E-3</v>
      </c>
      <c r="J4" s="7">
        <f t="shared" ref="J4:J45" si="2">I4*30</f>
        <v>0.13620138244093671</v>
      </c>
      <c r="K4" s="29">
        <f t="shared" ref="K4:K45" si="3">J4*3.3333</f>
        <v>0.45400006809037435</v>
      </c>
      <c r="M4" s="6" t="s">
        <v>21</v>
      </c>
      <c r="N4" s="10">
        <v>0.13</v>
      </c>
      <c r="O4" s="8">
        <v>0.13300000000000001</v>
      </c>
      <c r="P4" s="8">
        <v>0.182</v>
      </c>
      <c r="Q4" s="7">
        <f t="shared" ref="Q4:Q45" si="4">AVERAGE(N4:P4)</f>
        <v>0.14833333333333334</v>
      </c>
      <c r="R4" s="7">
        <v>0.3</v>
      </c>
      <c r="S4" s="9">
        <v>3</v>
      </c>
      <c r="T4" s="11">
        <f t="shared" ref="T4:T45" si="5">Q4/175.13</f>
        <v>8.4698985515521815E-4</v>
      </c>
      <c r="U4" s="7">
        <f>T4*17.964</f>
        <v>1.5215325758008338E-2</v>
      </c>
      <c r="V4" s="29">
        <f t="shared" ref="V4:V45" si="6">U4*3.3333</f>
        <v>5.0717245349169195E-2</v>
      </c>
      <c r="X4" s="6" t="s">
        <v>21</v>
      </c>
      <c r="Y4" s="4">
        <v>0.39500000000000002</v>
      </c>
      <c r="Z4" s="4">
        <v>0.19500000000000001</v>
      </c>
      <c r="AA4" s="4">
        <v>0.23400000000000001</v>
      </c>
      <c r="AB4" s="7">
        <f t="shared" ref="AB4:AB45" si="7">AVERAGE(Y4:AA4)</f>
        <v>0.27466666666666667</v>
      </c>
      <c r="AC4" s="4">
        <v>0.57899999999999996</v>
      </c>
      <c r="AD4" s="4">
        <v>0.51400000000000001</v>
      </c>
      <c r="AE4" s="4">
        <v>0.55700000000000005</v>
      </c>
      <c r="AF4" s="23">
        <f>AVERAGE(AC4:AE4)</f>
        <v>0.54999999999999993</v>
      </c>
      <c r="AG4" s="31">
        <f>((AF4-AB4)/AF4)*100</f>
        <v>50.060606060606048</v>
      </c>
    </row>
    <row r="5" spans="1:35" x14ac:dyDescent="0.25">
      <c r="A5" s="6">
        <v>2</v>
      </c>
      <c r="B5" s="6">
        <v>2</v>
      </c>
      <c r="C5" s="7">
        <v>0.39433333333333337</v>
      </c>
      <c r="D5" s="8">
        <v>0.80800000000000005</v>
      </c>
      <c r="E5" s="7">
        <v>0.59433333333333327</v>
      </c>
      <c r="F5" s="7">
        <f t="shared" si="0"/>
        <v>0.59888888888888892</v>
      </c>
      <c r="G5" s="7">
        <v>0.3</v>
      </c>
      <c r="H5" s="9">
        <v>3</v>
      </c>
      <c r="I5" s="7">
        <f t="shared" si="1"/>
        <v>3.7071426115065855E-3</v>
      </c>
      <c r="J5" s="7">
        <f t="shared" si="2"/>
        <v>0.11121427834519756</v>
      </c>
      <c r="K5" s="29">
        <f t="shared" si="3"/>
        <v>0.37071055400804703</v>
      </c>
      <c r="M5" s="6">
        <v>2</v>
      </c>
      <c r="N5" s="10">
        <v>4.9000000000000002E-2</v>
      </c>
      <c r="O5" s="8">
        <v>0.12</v>
      </c>
      <c r="P5" s="8">
        <v>0.10199999999999999</v>
      </c>
      <c r="Q5" s="7">
        <f t="shared" si="4"/>
        <v>9.0333333333333321E-2</v>
      </c>
      <c r="R5" s="7">
        <v>0.3</v>
      </c>
      <c r="S5" s="9">
        <v>3</v>
      </c>
      <c r="T5" s="11">
        <f t="shared" si="5"/>
        <v>5.1580730504958213E-4</v>
      </c>
      <c r="U5" s="8">
        <f t="shared" ref="U5:U45" si="8">T5*17.964</f>
        <v>9.2659624279106921E-3</v>
      </c>
      <c r="V5" s="29">
        <f t="shared" si="6"/>
        <v>3.0886232560954709E-2</v>
      </c>
      <c r="X5" s="6">
        <v>2</v>
      </c>
      <c r="Y5" s="4">
        <v>0.441</v>
      </c>
      <c r="Z5" s="4">
        <v>0.22700000000000001</v>
      </c>
      <c r="AA5" s="4">
        <v>0.30499999999999999</v>
      </c>
      <c r="AB5" s="7">
        <f t="shared" si="7"/>
        <v>0.32433333333333336</v>
      </c>
      <c r="AC5" s="4">
        <v>0.57899999999999996</v>
      </c>
      <c r="AD5" s="4">
        <v>0.51400000000000001</v>
      </c>
      <c r="AE5" s="4">
        <v>0.55700000000000005</v>
      </c>
      <c r="AF5" s="23">
        <f t="shared" ref="AF5:AF45" si="9">AVERAGE(AC5:AE5)</f>
        <v>0.54999999999999993</v>
      </c>
      <c r="AG5" s="31">
        <f t="shared" ref="AG5:AG45" si="10">((AF5-AB5)/AF5)*100</f>
        <v>41.030303030303017</v>
      </c>
    </row>
    <row r="6" spans="1:35" x14ac:dyDescent="0.25">
      <c r="A6" s="6">
        <v>3</v>
      </c>
      <c r="B6" s="6">
        <v>4</v>
      </c>
      <c r="C6" s="7">
        <v>0.49300000000000005</v>
      </c>
      <c r="D6" s="8">
        <v>0.69599999999999995</v>
      </c>
      <c r="E6" s="7">
        <v>0.621</v>
      </c>
      <c r="F6" s="7">
        <f t="shared" si="0"/>
        <v>0.60333333333333339</v>
      </c>
      <c r="G6" s="7">
        <v>0.3</v>
      </c>
      <c r="H6" s="9">
        <v>3</v>
      </c>
      <c r="I6" s="7">
        <f t="shared" si="1"/>
        <v>3.7346538739296401E-3</v>
      </c>
      <c r="J6" s="7">
        <f t="shared" si="2"/>
        <v>0.1120396162178892</v>
      </c>
      <c r="K6" s="29">
        <f t="shared" si="3"/>
        <v>0.37346165273909004</v>
      </c>
      <c r="M6" s="6">
        <v>4</v>
      </c>
      <c r="N6" s="10">
        <v>0.114</v>
      </c>
      <c r="O6" s="8">
        <v>0.10100000000000001</v>
      </c>
      <c r="P6" s="8">
        <v>0.16200000000000001</v>
      </c>
      <c r="Q6" s="7">
        <f t="shared" si="4"/>
        <v>0.12566666666666668</v>
      </c>
      <c r="R6" s="7">
        <v>0.3</v>
      </c>
      <c r="S6" s="9">
        <v>3</v>
      </c>
      <c r="T6" s="11">
        <f t="shared" si="5"/>
        <v>7.1756219189554431E-4</v>
      </c>
      <c r="U6" s="8">
        <f t="shared" si="8"/>
        <v>1.2890287215211557E-2</v>
      </c>
      <c r="V6" s="29">
        <f t="shared" si="6"/>
        <v>4.2967194374464682E-2</v>
      </c>
      <c r="X6" s="6">
        <v>4</v>
      </c>
      <c r="Y6" s="4">
        <v>0.42199999999999999</v>
      </c>
      <c r="Z6" s="4">
        <v>0.23</v>
      </c>
      <c r="AA6" s="4">
        <v>0.29099999999999998</v>
      </c>
      <c r="AB6" s="7">
        <f t="shared" si="7"/>
        <v>0.31433333333333335</v>
      </c>
      <c r="AC6" s="4">
        <v>0.57899999999999996</v>
      </c>
      <c r="AD6" s="4">
        <v>0.51400000000000001</v>
      </c>
      <c r="AE6" s="22">
        <v>0.5</v>
      </c>
      <c r="AF6" s="23">
        <f t="shared" si="9"/>
        <v>0.53100000000000003</v>
      </c>
      <c r="AG6" s="31">
        <f t="shared" si="10"/>
        <v>40.803515379786568</v>
      </c>
    </row>
    <row r="7" spans="1:35" x14ac:dyDescent="0.25">
      <c r="A7" s="6">
        <v>4</v>
      </c>
      <c r="B7" s="6" t="s">
        <v>22</v>
      </c>
      <c r="C7" s="7">
        <v>0.39666666666666667</v>
      </c>
      <c r="D7" s="8">
        <v>0.60099999999999998</v>
      </c>
      <c r="E7" s="7">
        <v>0.52466666666666673</v>
      </c>
      <c r="F7" s="7">
        <f t="shared" si="0"/>
        <v>0.50744444444444448</v>
      </c>
      <c r="G7" s="7">
        <v>0.3</v>
      </c>
      <c r="H7" s="9">
        <v>3</v>
      </c>
      <c r="I7" s="7">
        <f t="shared" si="1"/>
        <v>3.1410983871522405E-3</v>
      </c>
      <c r="J7" s="7">
        <f t="shared" si="2"/>
        <v>9.4232951614567212E-2</v>
      </c>
      <c r="K7" s="29">
        <f t="shared" si="3"/>
        <v>0.31410669761683691</v>
      </c>
      <c r="M7" s="6" t="s">
        <v>22</v>
      </c>
      <c r="N7" s="10">
        <v>0.09</v>
      </c>
      <c r="O7" s="8">
        <v>0.17199999999999999</v>
      </c>
      <c r="P7" s="8">
        <v>0.156</v>
      </c>
      <c r="Q7" s="7">
        <f t="shared" si="4"/>
        <v>0.13933333333333334</v>
      </c>
      <c r="R7" s="7">
        <v>0.3</v>
      </c>
      <c r="S7" s="9">
        <v>3</v>
      </c>
      <c r="T7" s="11">
        <f t="shared" si="5"/>
        <v>7.9559945944917112E-4</v>
      </c>
      <c r="U7" s="8">
        <f t="shared" si="8"/>
        <v>1.4292148689544908E-2</v>
      </c>
      <c r="V7" s="29">
        <f t="shared" si="6"/>
        <v>4.7640019226860043E-2</v>
      </c>
      <c r="X7" s="6" t="s">
        <v>22</v>
      </c>
      <c r="Y7" s="4">
        <v>0.45700000000000002</v>
      </c>
      <c r="Z7" s="4">
        <v>0.249</v>
      </c>
      <c r="AA7" s="4">
        <v>0.33900000000000002</v>
      </c>
      <c r="AB7" s="7">
        <f t="shared" si="7"/>
        <v>0.34833333333333333</v>
      </c>
      <c r="AC7" s="4">
        <v>0.57899999999999996</v>
      </c>
      <c r="AD7" s="4">
        <v>0.51400000000000001</v>
      </c>
      <c r="AE7" s="12">
        <v>0.5</v>
      </c>
      <c r="AF7" s="23">
        <f t="shared" si="9"/>
        <v>0.53100000000000003</v>
      </c>
      <c r="AG7" s="31">
        <f t="shared" si="10"/>
        <v>34.400502197112374</v>
      </c>
    </row>
    <row r="8" spans="1:35" x14ac:dyDescent="0.25">
      <c r="A8" s="6">
        <v>5</v>
      </c>
      <c r="B8" s="6" t="s">
        <v>23</v>
      </c>
      <c r="C8" s="7">
        <v>0.52133333333333332</v>
      </c>
      <c r="D8" s="8">
        <v>0.64800000000000002</v>
      </c>
      <c r="E8" s="7">
        <v>0.60566666666666669</v>
      </c>
      <c r="F8" s="7">
        <f t="shared" si="0"/>
        <v>0.59166666666666667</v>
      </c>
      <c r="G8" s="7">
        <v>0.3</v>
      </c>
      <c r="H8" s="9">
        <v>3</v>
      </c>
      <c r="I8" s="7">
        <f t="shared" si="1"/>
        <v>3.6624368100691218E-3</v>
      </c>
      <c r="J8" s="7">
        <f t="shared" si="2"/>
        <v>0.10987310430207366</v>
      </c>
      <c r="K8" s="29">
        <f t="shared" si="3"/>
        <v>0.36624001857010213</v>
      </c>
      <c r="M8" s="6" t="s">
        <v>23</v>
      </c>
      <c r="N8" s="10">
        <v>0.10299999999999999</v>
      </c>
      <c r="O8" s="8">
        <v>0.111</v>
      </c>
      <c r="P8" s="8">
        <v>0.14299999999999999</v>
      </c>
      <c r="Q8" s="7">
        <f t="shared" si="4"/>
        <v>0.11899999999999999</v>
      </c>
      <c r="R8" s="7">
        <v>0.3</v>
      </c>
      <c r="S8" s="9">
        <v>3</v>
      </c>
      <c r="T8" s="11">
        <f t="shared" si="5"/>
        <v>6.7949523211328726E-4</v>
      </c>
      <c r="U8" s="8">
        <f t="shared" si="8"/>
        <v>1.2206452349683091E-2</v>
      </c>
      <c r="V8" s="29">
        <f t="shared" si="6"/>
        <v>4.0687767617198646E-2</v>
      </c>
      <c r="X8" s="6" t="s">
        <v>23</v>
      </c>
      <c r="Y8" s="4">
        <v>0.39300000000000002</v>
      </c>
      <c r="Z8" s="4">
        <v>0.223</v>
      </c>
      <c r="AA8" s="4">
        <v>0.27800000000000002</v>
      </c>
      <c r="AB8" s="7">
        <f t="shared" si="7"/>
        <v>0.29799999999999999</v>
      </c>
      <c r="AC8" s="4">
        <v>0.57899999999999996</v>
      </c>
      <c r="AD8" s="4">
        <v>0.51400000000000001</v>
      </c>
      <c r="AE8" s="4">
        <v>0.55700000000000005</v>
      </c>
      <c r="AF8" s="23">
        <f t="shared" si="9"/>
        <v>0.54999999999999993</v>
      </c>
      <c r="AG8" s="31">
        <f t="shared" si="10"/>
        <v>45.818181818181813</v>
      </c>
    </row>
    <row r="9" spans="1:35" x14ac:dyDescent="0.25">
      <c r="A9" s="6">
        <v>6</v>
      </c>
      <c r="B9" s="6" t="s">
        <v>24</v>
      </c>
      <c r="C9" s="7">
        <v>0.41</v>
      </c>
      <c r="D9" s="8">
        <v>0.57599999999999996</v>
      </c>
      <c r="E9" s="7">
        <v>0.63466666666666671</v>
      </c>
      <c r="F9" s="7">
        <f t="shared" si="0"/>
        <v>0.54022222222222227</v>
      </c>
      <c r="G9" s="7">
        <v>0.3</v>
      </c>
      <c r="H9" s="9">
        <v>3</v>
      </c>
      <c r="I9" s="7">
        <f t="shared" si="1"/>
        <v>3.3439939475222668E-3</v>
      </c>
      <c r="J9" s="7">
        <f t="shared" si="2"/>
        <v>0.10031981842566801</v>
      </c>
      <c r="K9" s="29">
        <f t="shared" si="3"/>
        <v>0.33439605075827916</v>
      </c>
      <c r="M9" s="6" t="s">
        <v>24</v>
      </c>
      <c r="N9" s="10">
        <v>8.6999999999999994E-2</v>
      </c>
      <c r="O9" s="8">
        <v>0.114</v>
      </c>
      <c r="P9" s="8">
        <v>0.16800000000000001</v>
      </c>
      <c r="Q9" s="7">
        <f t="shared" si="4"/>
        <v>0.123</v>
      </c>
      <c r="R9" s="7">
        <v>0.3</v>
      </c>
      <c r="S9" s="9">
        <v>3</v>
      </c>
      <c r="T9" s="11">
        <f t="shared" si="5"/>
        <v>7.0233540798264149E-4</v>
      </c>
      <c r="U9" s="8">
        <f t="shared" si="8"/>
        <v>1.2616753269000171E-2</v>
      </c>
      <c r="V9" s="29">
        <f t="shared" si="6"/>
        <v>4.2055423671558269E-2</v>
      </c>
      <c r="X9" s="6" t="s">
        <v>24</v>
      </c>
      <c r="Y9" s="4">
        <v>0.42499999999999999</v>
      </c>
      <c r="Z9" s="4">
        <v>0.254</v>
      </c>
      <c r="AA9" s="4">
        <v>0.254</v>
      </c>
      <c r="AB9" s="7">
        <f t="shared" si="7"/>
        <v>0.311</v>
      </c>
      <c r="AC9" s="4">
        <v>0.57899999999999996</v>
      </c>
      <c r="AD9" s="4">
        <v>0.51400000000000001</v>
      </c>
      <c r="AE9" s="4">
        <v>0.55700000000000005</v>
      </c>
      <c r="AF9" s="23">
        <f t="shared" si="9"/>
        <v>0.54999999999999993</v>
      </c>
      <c r="AG9" s="31">
        <f t="shared" si="10"/>
        <v>43.454545454545446</v>
      </c>
    </row>
    <row r="10" spans="1:35" x14ac:dyDescent="0.25">
      <c r="A10" s="6">
        <v>7</v>
      </c>
      <c r="B10" s="6" t="s">
        <v>25</v>
      </c>
      <c r="C10" s="7">
        <v>0.36966666666666664</v>
      </c>
      <c r="D10" s="8">
        <v>0.63100000000000001</v>
      </c>
      <c r="E10" s="7">
        <v>0.53800000000000014</v>
      </c>
      <c r="F10" s="7">
        <f t="shared" si="0"/>
        <v>0.51288888888888895</v>
      </c>
      <c r="G10" s="7">
        <v>0.3</v>
      </c>
      <c r="H10" s="9">
        <v>3</v>
      </c>
      <c r="I10" s="7">
        <f t="shared" si="1"/>
        <v>3.1747996836204821E-3</v>
      </c>
      <c r="J10" s="7">
        <f t="shared" si="2"/>
        <v>9.5243990508614457E-2</v>
      </c>
      <c r="K10" s="29">
        <f t="shared" si="3"/>
        <v>0.31747679356236458</v>
      </c>
      <c r="M10" s="6" t="s">
        <v>25</v>
      </c>
      <c r="N10" s="10">
        <v>9.9000000000000005E-2</v>
      </c>
      <c r="O10" s="8">
        <v>0.13400000000000001</v>
      </c>
      <c r="P10" s="8">
        <v>0.17599999999999999</v>
      </c>
      <c r="Q10" s="7">
        <f t="shared" si="4"/>
        <v>0.13633333333333333</v>
      </c>
      <c r="R10" s="7">
        <v>0.3</v>
      </c>
      <c r="S10" s="9">
        <v>3</v>
      </c>
      <c r="T10" s="11">
        <f t="shared" si="5"/>
        <v>7.7846932754715547E-4</v>
      </c>
      <c r="U10" s="8">
        <f t="shared" si="8"/>
        <v>1.3984423000057099E-2</v>
      </c>
      <c r="V10" s="29">
        <f t="shared" si="6"/>
        <v>4.6614277186090326E-2</v>
      </c>
      <c r="X10" s="6" t="s">
        <v>25</v>
      </c>
      <c r="Y10" s="4">
        <v>0.45100000000000001</v>
      </c>
      <c r="Z10" s="4">
        <v>0.26400000000000001</v>
      </c>
      <c r="AA10" s="4">
        <v>0.29399999999999998</v>
      </c>
      <c r="AB10" s="7">
        <f t="shared" si="7"/>
        <v>0.33633333333333337</v>
      </c>
      <c r="AC10" s="4">
        <v>0.57899999999999996</v>
      </c>
      <c r="AD10" s="4">
        <v>0.51400000000000001</v>
      </c>
      <c r="AE10" s="4">
        <v>0.55700000000000005</v>
      </c>
      <c r="AF10" s="23">
        <f t="shared" si="9"/>
        <v>0.54999999999999993</v>
      </c>
      <c r="AG10" s="31">
        <f t="shared" si="10"/>
        <v>38.84848484848483</v>
      </c>
    </row>
    <row r="11" spans="1:35" x14ac:dyDescent="0.25">
      <c r="A11" s="6">
        <v>8</v>
      </c>
      <c r="B11" s="6">
        <v>28</v>
      </c>
      <c r="C11" s="7">
        <v>0.46800000000000003</v>
      </c>
      <c r="D11" s="8">
        <v>0.84399999999999997</v>
      </c>
      <c r="E11" s="7">
        <v>0.59533333333333338</v>
      </c>
      <c r="F11" s="7">
        <f t="shared" si="0"/>
        <v>0.63577777777777778</v>
      </c>
      <c r="G11" s="7">
        <v>0.3</v>
      </c>
      <c r="H11" s="9">
        <v>3</v>
      </c>
      <c r="I11" s="7">
        <f t="shared" si="1"/>
        <v>3.9354860896179374E-3</v>
      </c>
      <c r="J11" s="7">
        <f t="shared" si="2"/>
        <v>0.11806458268853812</v>
      </c>
      <c r="K11" s="29">
        <f t="shared" si="3"/>
        <v>0.3935446734757041</v>
      </c>
      <c r="M11" s="6">
        <v>28</v>
      </c>
      <c r="N11" s="10">
        <v>9.0999999999999998E-2</v>
      </c>
      <c r="O11" s="8">
        <v>0.15</v>
      </c>
      <c r="P11" s="8">
        <v>0.15</v>
      </c>
      <c r="Q11" s="7">
        <f t="shared" si="4"/>
        <v>0.13033333333333333</v>
      </c>
      <c r="R11" s="7">
        <v>0.3</v>
      </c>
      <c r="S11" s="9">
        <v>3</v>
      </c>
      <c r="T11" s="11">
        <f t="shared" si="5"/>
        <v>7.4420906374312419E-4</v>
      </c>
      <c r="U11" s="8">
        <f t="shared" si="8"/>
        <v>1.3368971621081482E-2</v>
      </c>
      <c r="V11" s="29">
        <f t="shared" si="6"/>
        <v>4.4562793104550899E-2</v>
      </c>
      <c r="X11" s="6">
        <v>28</v>
      </c>
      <c r="Y11" s="4">
        <v>0.45800000000000002</v>
      </c>
      <c r="Z11" s="4">
        <v>0.21099999999999999</v>
      </c>
      <c r="AA11" s="4">
        <v>0.30099999999999999</v>
      </c>
      <c r="AB11" s="7">
        <f t="shared" si="7"/>
        <v>0.32333333333333331</v>
      </c>
      <c r="AC11" s="4">
        <v>0.57899999999999996</v>
      </c>
      <c r="AD11" s="4">
        <v>0.51400000000000001</v>
      </c>
      <c r="AE11" s="4">
        <v>0.55700000000000005</v>
      </c>
      <c r="AF11" s="23">
        <f t="shared" si="9"/>
        <v>0.54999999999999993</v>
      </c>
      <c r="AG11" s="31">
        <f t="shared" si="10"/>
        <v>41.212121212121211</v>
      </c>
    </row>
    <row r="12" spans="1:35" x14ac:dyDescent="0.25">
      <c r="A12" s="6">
        <v>9</v>
      </c>
      <c r="B12" s="6" t="s">
        <v>26</v>
      </c>
      <c r="C12" s="7">
        <v>0.51033333333333342</v>
      </c>
      <c r="D12" s="8">
        <v>0.64200000000000002</v>
      </c>
      <c r="E12" s="7">
        <v>0.52633333333333332</v>
      </c>
      <c r="F12" s="7">
        <f t="shared" si="0"/>
        <v>0.55955555555555558</v>
      </c>
      <c r="G12" s="7">
        <v>0.3</v>
      </c>
      <c r="H12" s="9">
        <v>3</v>
      </c>
      <c r="I12" s="7">
        <f t="shared" si="1"/>
        <v>3.4636679390625535E-3</v>
      </c>
      <c r="J12" s="7">
        <f t="shared" si="2"/>
        <v>0.10391003817187661</v>
      </c>
      <c r="K12" s="29">
        <f t="shared" si="3"/>
        <v>0.34636333023831628</v>
      </c>
      <c r="M12" s="6" t="s">
        <v>26</v>
      </c>
      <c r="N12" s="10">
        <v>0.13900000000000001</v>
      </c>
      <c r="O12" s="8">
        <v>0.125</v>
      </c>
      <c r="P12" s="8">
        <v>0.152</v>
      </c>
      <c r="Q12" s="7">
        <f t="shared" si="4"/>
        <v>0.13866666666666669</v>
      </c>
      <c r="R12" s="7">
        <v>0.3</v>
      </c>
      <c r="S12" s="9">
        <v>3</v>
      </c>
      <c r="T12" s="11">
        <f t="shared" si="5"/>
        <v>7.9179276347094557E-4</v>
      </c>
      <c r="U12" s="8">
        <f t="shared" si="8"/>
        <v>1.4223765202992065E-2</v>
      </c>
      <c r="V12" s="29">
        <f t="shared" si="6"/>
        <v>4.7412076551133449E-2</v>
      </c>
      <c r="X12" s="6" t="s">
        <v>26</v>
      </c>
      <c r="Y12" s="4">
        <v>0.42399999999999999</v>
      </c>
      <c r="Z12" s="4">
        <v>0.24</v>
      </c>
      <c r="AA12" s="4">
        <v>0.29699999999999999</v>
      </c>
      <c r="AB12" s="7">
        <f t="shared" si="7"/>
        <v>0.3203333333333333</v>
      </c>
      <c r="AC12" s="4">
        <v>0.57899999999999996</v>
      </c>
      <c r="AD12" s="4">
        <v>0.51400000000000001</v>
      </c>
      <c r="AE12" s="4">
        <v>0.55700000000000005</v>
      </c>
      <c r="AF12" s="23">
        <f t="shared" si="9"/>
        <v>0.54999999999999993</v>
      </c>
      <c r="AG12" s="31">
        <f t="shared" si="10"/>
        <v>41.757575757575758</v>
      </c>
    </row>
    <row r="13" spans="1:35" x14ac:dyDescent="0.25">
      <c r="A13" s="6">
        <v>10</v>
      </c>
      <c r="B13" s="6" t="s">
        <v>27</v>
      </c>
      <c r="C13" s="7">
        <v>0.49866666666666665</v>
      </c>
      <c r="D13" s="8">
        <v>0.55600000000000005</v>
      </c>
      <c r="E13" s="7">
        <v>0.55666666666666664</v>
      </c>
      <c r="F13" s="7">
        <f t="shared" si="0"/>
        <v>0.53711111111111109</v>
      </c>
      <c r="G13" s="7">
        <v>0.3</v>
      </c>
      <c r="H13" s="9">
        <v>3</v>
      </c>
      <c r="I13" s="7">
        <f t="shared" si="1"/>
        <v>3.3247360638261284E-3</v>
      </c>
      <c r="J13" s="7">
        <f t="shared" si="2"/>
        <v>9.9742081914783856E-2</v>
      </c>
      <c r="K13" s="29">
        <f t="shared" si="3"/>
        <v>0.33247028164654902</v>
      </c>
      <c r="M13" s="6" t="s">
        <v>27</v>
      </c>
      <c r="N13" s="10">
        <v>0.13800000000000001</v>
      </c>
      <c r="O13" s="8">
        <v>0.10199999999999999</v>
      </c>
      <c r="P13" s="8">
        <v>0.16400000000000001</v>
      </c>
      <c r="Q13" s="7">
        <f t="shared" si="4"/>
        <v>0.13466666666666668</v>
      </c>
      <c r="R13" s="7">
        <v>0.3</v>
      </c>
      <c r="S13" s="9">
        <v>3</v>
      </c>
      <c r="T13" s="11">
        <f t="shared" si="5"/>
        <v>7.6895258760159135E-4</v>
      </c>
      <c r="U13" s="8">
        <f t="shared" si="8"/>
        <v>1.3813464283674986E-2</v>
      </c>
      <c r="V13" s="29">
        <f t="shared" si="6"/>
        <v>4.6044420496773826E-2</v>
      </c>
      <c r="X13" s="6" t="s">
        <v>27</v>
      </c>
      <c r="Y13" s="4">
        <v>0.41499999999999998</v>
      </c>
      <c r="Z13" s="4">
        <v>0.27500000000000002</v>
      </c>
      <c r="AA13" s="4">
        <v>0.29899999999999999</v>
      </c>
      <c r="AB13" s="7">
        <f t="shared" si="7"/>
        <v>0.32966666666666661</v>
      </c>
      <c r="AC13" s="4">
        <v>0.57899999999999996</v>
      </c>
      <c r="AD13" s="4">
        <v>0.51400000000000001</v>
      </c>
      <c r="AE13" s="4">
        <v>0.55700000000000005</v>
      </c>
      <c r="AF13" s="23">
        <f t="shared" si="9"/>
        <v>0.54999999999999993</v>
      </c>
      <c r="AG13" s="31">
        <f t="shared" si="10"/>
        <v>40.060606060606062</v>
      </c>
    </row>
    <row r="14" spans="1:35" x14ac:dyDescent="0.25">
      <c r="A14" s="6">
        <v>11</v>
      </c>
      <c r="B14" s="6" t="s">
        <v>28</v>
      </c>
      <c r="C14" s="7">
        <v>0.44466666666666671</v>
      </c>
      <c r="D14" s="8">
        <v>0.56999999999999995</v>
      </c>
      <c r="E14" s="7">
        <v>0.73199999999999987</v>
      </c>
      <c r="F14" s="7">
        <f t="shared" si="0"/>
        <v>0.5822222222222222</v>
      </c>
      <c r="G14" s="7">
        <v>0.3</v>
      </c>
      <c r="H14" s="9">
        <v>3</v>
      </c>
      <c r="I14" s="7">
        <f t="shared" si="1"/>
        <v>3.6039753774201309E-3</v>
      </c>
      <c r="J14" s="7">
        <f t="shared" si="2"/>
        <v>0.10811926132260392</v>
      </c>
      <c r="K14" s="29">
        <f t="shared" si="3"/>
        <v>0.36039393376663564</v>
      </c>
      <c r="M14" s="6" t="s">
        <v>28</v>
      </c>
      <c r="N14" s="10">
        <v>0.14699999999999999</v>
      </c>
      <c r="O14" s="8">
        <v>0.127</v>
      </c>
      <c r="P14" s="6">
        <v>0.26800000000000002</v>
      </c>
      <c r="Q14" s="7">
        <f t="shared" si="4"/>
        <v>0.18066666666666667</v>
      </c>
      <c r="R14" s="7">
        <v>0.3</v>
      </c>
      <c r="S14" s="9">
        <v>3</v>
      </c>
      <c r="T14" s="11">
        <f t="shared" si="5"/>
        <v>1.0316146100991645E-3</v>
      </c>
      <c r="U14" s="8">
        <f t="shared" si="8"/>
        <v>1.8531924855821388E-2</v>
      </c>
      <c r="V14" s="29">
        <f t="shared" si="6"/>
        <v>6.1772465121909433E-2</v>
      </c>
      <c r="X14" s="6" t="s">
        <v>28</v>
      </c>
      <c r="Y14" s="4">
        <v>0.443</v>
      </c>
      <c r="Z14" s="4">
        <v>0.26100000000000001</v>
      </c>
      <c r="AA14" s="4">
        <v>0.24299999999999999</v>
      </c>
      <c r="AB14" s="7">
        <f t="shared" si="7"/>
        <v>0.31566666666666665</v>
      </c>
      <c r="AC14" s="4">
        <v>0.57899999999999996</v>
      </c>
      <c r="AD14" s="4">
        <v>0.51400000000000001</v>
      </c>
      <c r="AE14" s="4">
        <v>0.55700000000000005</v>
      </c>
      <c r="AF14" s="23">
        <f t="shared" si="9"/>
        <v>0.54999999999999993</v>
      </c>
      <c r="AG14" s="31">
        <f t="shared" si="10"/>
        <v>42.606060606060602</v>
      </c>
    </row>
    <row r="15" spans="1:35" x14ac:dyDescent="0.25">
      <c r="A15" s="6">
        <v>12</v>
      </c>
      <c r="B15" s="6">
        <v>48</v>
      </c>
      <c r="C15" s="7">
        <v>0.46866666666666673</v>
      </c>
      <c r="D15" s="8">
        <v>0.42499999999999999</v>
      </c>
      <c r="E15" s="7">
        <v>0.43733333333333335</v>
      </c>
      <c r="F15" s="7">
        <f t="shared" si="0"/>
        <v>0.44366666666666665</v>
      </c>
      <c r="G15" s="7">
        <v>0.3</v>
      </c>
      <c r="H15" s="9">
        <v>3</v>
      </c>
      <c r="I15" s="7">
        <f t="shared" si="1"/>
        <v>2.7463117713814088E-3</v>
      </c>
      <c r="J15" s="7">
        <f t="shared" si="2"/>
        <v>8.2389353141442259E-2</v>
      </c>
      <c r="K15" s="29">
        <f t="shared" si="3"/>
        <v>0.27462843082636945</v>
      </c>
      <c r="M15" s="6">
        <v>48</v>
      </c>
      <c r="N15" s="10">
        <v>9.9000000000000005E-2</v>
      </c>
      <c r="O15" s="8">
        <v>0.10199999999999999</v>
      </c>
      <c r="P15" s="8">
        <v>0.121</v>
      </c>
      <c r="Q15" s="7">
        <f t="shared" si="4"/>
        <v>0.10733333333333334</v>
      </c>
      <c r="R15" s="7">
        <v>0.3</v>
      </c>
      <c r="S15" s="9">
        <v>3</v>
      </c>
      <c r="T15" s="11">
        <f t="shared" si="5"/>
        <v>6.1287805249433762E-4</v>
      </c>
      <c r="U15" s="8">
        <f t="shared" si="8"/>
        <v>1.100974133500828E-2</v>
      </c>
      <c r="V15" s="29">
        <f t="shared" si="6"/>
        <v>3.6698770791983096E-2</v>
      </c>
      <c r="X15" s="6">
        <v>48</v>
      </c>
      <c r="Y15" s="4">
        <v>0.45</v>
      </c>
      <c r="Z15" s="4">
        <v>0.31900000000000001</v>
      </c>
      <c r="AA15" s="4">
        <v>0.36799999999999999</v>
      </c>
      <c r="AB15" s="7">
        <f t="shared" si="7"/>
        <v>0.379</v>
      </c>
      <c r="AC15" s="4">
        <v>0.57899999999999996</v>
      </c>
      <c r="AD15" s="4">
        <v>0.51400000000000001</v>
      </c>
      <c r="AE15" s="4">
        <v>0.55700000000000005</v>
      </c>
      <c r="AF15" s="23">
        <f t="shared" si="9"/>
        <v>0.54999999999999993</v>
      </c>
      <c r="AG15" s="31">
        <f t="shared" si="10"/>
        <v>31.090909090909079</v>
      </c>
    </row>
    <row r="16" spans="1:35" x14ac:dyDescent="0.25">
      <c r="A16" s="6">
        <v>13</v>
      </c>
      <c r="B16" s="6" t="s">
        <v>29</v>
      </c>
      <c r="C16" s="7">
        <v>0.45033333333333331</v>
      </c>
      <c r="D16" s="8">
        <v>0.53400000000000003</v>
      </c>
      <c r="E16" s="7">
        <v>1.0576666666666668</v>
      </c>
      <c r="F16" s="7">
        <f t="shared" si="0"/>
        <v>0.68066666666666664</v>
      </c>
      <c r="G16" s="7">
        <v>0.3</v>
      </c>
      <c r="H16" s="9">
        <v>3</v>
      </c>
      <c r="I16" s="7">
        <f t="shared" si="1"/>
        <v>4.2133498400907868E-3</v>
      </c>
      <c r="J16" s="7">
        <f t="shared" si="2"/>
        <v>0.12640049520272362</v>
      </c>
      <c r="K16" s="29">
        <f t="shared" si="3"/>
        <v>0.42133077065923863</v>
      </c>
      <c r="M16" s="6" t="s">
        <v>29</v>
      </c>
      <c r="N16" s="10">
        <v>5.8999999999999997E-2</v>
      </c>
      <c r="O16" s="8">
        <v>7.6999999999999999E-2</v>
      </c>
      <c r="P16" s="8">
        <v>0.13</v>
      </c>
      <c r="Q16" s="7">
        <f t="shared" si="4"/>
        <v>8.8666666666666671E-2</v>
      </c>
      <c r="R16" s="7">
        <v>0.3</v>
      </c>
      <c r="S16" s="9">
        <v>3</v>
      </c>
      <c r="T16" s="11">
        <f t="shared" si="5"/>
        <v>5.06290565104018E-4</v>
      </c>
      <c r="U16" s="8">
        <f t="shared" si="8"/>
        <v>9.0950037115285782E-3</v>
      </c>
      <c r="V16" s="29">
        <f t="shared" si="6"/>
        <v>3.0316375871638209E-2</v>
      </c>
      <c r="X16" s="6" t="s">
        <v>29</v>
      </c>
      <c r="Y16" s="4">
        <v>0.45600000000000002</v>
      </c>
      <c r="Z16" s="4">
        <v>0.28199999999999997</v>
      </c>
      <c r="AA16" s="4">
        <v>0.252</v>
      </c>
      <c r="AB16" s="7">
        <f t="shared" si="7"/>
        <v>0.33</v>
      </c>
      <c r="AC16" s="4">
        <v>0.57899999999999996</v>
      </c>
      <c r="AD16" s="4">
        <v>0.51400000000000001</v>
      </c>
      <c r="AE16" s="4">
        <v>0.55700000000000005</v>
      </c>
      <c r="AF16" s="23">
        <f t="shared" si="9"/>
        <v>0.54999999999999993</v>
      </c>
      <c r="AG16" s="31">
        <f t="shared" si="10"/>
        <v>39.999999999999993</v>
      </c>
    </row>
    <row r="17" spans="1:33" x14ac:dyDescent="0.25">
      <c r="A17" s="6">
        <v>14</v>
      </c>
      <c r="B17" s="6" t="s">
        <v>30</v>
      </c>
      <c r="C17" s="7">
        <v>0.39633333333333337</v>
      </c>
      <c r="D17" s="8">
        <v>0.59699999999999998</v>
      </c>
      <c r="E17" s="7">
        <v>0.8876666666666666</v>
      </c>
      <c r="F17" s="7">
        <f t="shared" si="0"/>
        <v>0.627</v>
      </c>
      <c r="G17" s="7">
        <v>0.3</v>
      </c>
      <c r="H17" s="9">
        <v>3</v>
      </c>
      <c r="I17" s="7">
        <f t="shared" si="1"/>
        <v>3.8811513463324044E-3</v>
      </c>
      <c r="J17" s="7">
        <f t="shared" si="2"/>
        <v>0.11643454038997213</v>
      </c>
      <c r="K17" s="29">
        <f t="shared" si="3"/>
        <v>0.38811125348189407</v>
      </c>
      <c r="M17" s="6" t="s">
        <v>30</v>
      </c>
      <c r="N17" s="10">
        <v>9.1999999999999998E-2</v>
      </c>
      <c r="O17" s="8">
        <v>0.17199999999999999</v>
      </c>
      <c r="P17" s="8">
        <v>0.23400000000000001</v>
      </c>
      <c r="Q17" s="7">
        <f t="shared" si="4"/>
        <v>0.16600000000000001</v>
      </c>
      <c r="R17" s="7">
        <v>0.3</v>
      </c>
      <c r="S17" s="9">
        <v>3</v>
      </c>
      <c r="T17" s="11">
        <f t="shared" si="5"/>
        <v>9.4786729857819908E-4</v>
      </c>
      <c r="U17" s="8">
        <f t="shared" si="8"/>
        <v>1.7027488151658766E-2</v>
      </c>
      <c r="V17" s="29">
        <f t="shared" si="6"/>
        <v>5.6757726255924165E-2</v>
      </c>
      <c r="X17" s="6" t="s">
        <v>30</v>
      </c>
      <c r="Y17" s="4">
        <v>0.45400000000000001</v>
      </c>
      <c r="Z17" s="4">
        <v>0.245</v>
      </c>
      <c r="AA17" s="4">
        <v>0.27100000000000002</v>
      </c>
      <c r="AB17" s="7">
        <f t="shared" si="7"/>
        <v>0.32333333333333336</v>
      </c>
      <c r="AC17" s="4">
        <v>0.57899999999999996</v>
      </c>
      <c r="AD17" s="4">
        <v>0.51400000000000001</v>
      </c>
      <c r="AE17" s="4">
        <v>0.55700000000000005</v>
      </c>
      <c r="AF17" s="23">
        <f t="shared" si="9"/>
        <v>0.54999999999999993</v>
      </c>
      <c r="AG17" s="31">
        <f t="shared" si="10"/>
        <v>41.212121212121197</v>
      </c>
    </row>
    <row r="18" spans="1:33" x14ac:dyDescent="0.25">
      <c r="A18" s="6">
        <v>15</v>
      </c>
      <c r="B18" s="6" t="s">
        <v>31</v>
      </c>
      <c r="C18" s="7">
        <v>0.34333333333333332</v>
      </c>
      <c r="D18" s="8">
        <v>0.54200000000000004</v>
      </c>
      <c r="E18" s="7">
        <v>1.1673333333333333</v>
      </c>
      <c r="F18" s="7">
        <f t="shared" si="0"/>
        <v>0.68422222222222218</v>
      </c>
      <c r="G18" s="7">
        <v>0.3</v>
      </c>
      <c r="H18" s="9">
        <v>3</v>
      </c>
      <c r="I18" s="7">
        <f t="shared" si="1"/>
        <v>4.23535885002923E-3</v>
      </c>
      <c r="J18" s="7">
        <f t="shared" si="2"/>
        <v>0.12706076550087689</v>
      </c>
      <c r="K18" s="29">
        <f t="shared" si="3"/>
        <v>0.42353164964407292</v>
      </c>
      <c r="M18" s="6" t="s">
        <v>31</v>
      </c>
      <c r="N18" s="10">
        <v>8.3000000000000004E-2</v>
      </c>
      <c r="O18" s="8">
        <v>8.6999999999999994E-2</v>
      </c>
      <c r="P18" s="8">
        <v>0.13100000000000001</v>
      </c>
      <c r="Q18" s="7">
        <f t="shared" si="4"/>
        <v>0.10033333333333333</v>
      </c>
      <c r="R18" s="7">
        <v>0.3</v>
      </c>
      <c r="S18" s="9">
        <v>3</v>
      </c>
      <c r="T18" s="11">
        <f t="shared" si="5"/>
        <v>5.7290774472296764E-4</v>
      </c>
      <c r="U18" s="8">
        <f t="shared" si="8"/>
        <v>1.029171472620339E-2</v>
      </c>
      <c r="V18" s="29">
        <f t="shared" si="6"/>
        <v>3.4305372696853756E-2</v>
      </c>
      <c r="X18" s="6" t="s">
        <v>31</v>
      </c>
      <c r="Y18" s="4">
        <v>0.46300000000000002</v>
      </c>
      <c r="Z18" s="4">
        <v>0.28399999999999997</v>
      </c>
      <c r="AA18" s="4">
        <v>0.308</v>
      </c>
      <c r="AB18" s="7">
        <f t="shared" si="7"/>
        <v>0.35166666666666663</v>
      </c>
      <c r="AC18" s="4">
        <v>0.57899999999999996</v>
      </c>
      <c r="AD18" s="4">
        <v>0.51400000000000001</v>
      </c>
      <c r="AE18" s="4">
        <v>0.55700000000000005</v>
      </c>
      <c r="AF18" s="23">
        <f t="shared" si="9"/>
        <v>0.54999999999999993</v>
      </c>
      <c r="AG18" s="31">
        <f t="shared" si="10"/>
        <v>36.060606060606062</v>
      </c>
    </row>
    <row r="19" spans="1:33" x14ac:dyDescent="0.25">
      <c r="A19" s="6">
        <v>16</v>
      </c>
      <c r="B19" s="6">
        <v>63</v>
      </c>
      <c r="C19" s="7">
        <v>0.42766666666666664</v>
      </c>
      <c r="D19" s="8">
        <v>0.65800000000000003</v>
      </c>
      <c r="E19" s="7">
        <v>0.6213333333333334</v>
      </c>
      <c r="F19" s="7">
        <f t="shared" si="0"/>
        <v>0.56899999999999995</v>
      </c>
      <c r="G19" s="7">
        <v>0.3</v>
      </c>
      <c r="H19" s="9">
        <v>3</v>
      </c>
      <c r="I19" s="7">
        <f t="shared" si="1"/>
        <v>3.5221293717115441E-3</v>
      </c>
      <c r="J19" s="7">
        <f t="shared" si="2"/>
        <v>0.10566388115134633</v>
      </c>
      <c r="K19" s="29">
        <f t="shared" si="3"/>
        <v>0.35220941504178271</v>
      </c>
      <c r="M19" s="6">
        <v>63</v>
      </c>
      <c r="N19" s="10">
        <v>0.19700000000000001</v>
      </c>
      <c r="O19" s="8">
        <v>0.11899999999999999</v>
      </c>
      <c r="P19" s="8">
        <v>0.23200000000000001</v>
      </c>
      <c r="Q19" s="7">
        <f t="shared" si="4"/>
        <v>0.18266666666666667</v>
      </c>
      <c r="R19" s="7">
        <v>0.3</v>
      </c>
      <c r="S19" s="9">
        <v>3</v>
      </c>
      <c r="T19" s="11">
        <f t="shared" si="5"/>
        <v>1.0430346980338416E-3</v>
      </c>
      <c r="U19" s="8">
        <f t="shared" si="8"/>
        <v>1.8737075315479929E-2</v>
      </c>
      <c r="V19" s="29">
        <f t="shared" si="6"/>
        <v>6.2456293149089244E-2</v>
      </c>
      <c r="X19" s="6">
        <v>63</v>
      </c>
      <c r="Y19" s="4">
        <v>0.443</v>
      </c>
      <c r="Z19" s="4">
        <v>0.25800000000000001</v>
      </c>
      <c r="AA19" s="4">
        <v>0.27300000000000002</v>
      </c>
      <c r="AB19" s="7">
        <f t="shared" si="7"/>
        <v>0.32466666666666671</v>
      </c>
      <c r="AC19" s="4">
        <v>0.57899999999999996</v>
      </c>
      <c r="AD19" s="4">
        <v>0.51400000000000001</v>
      </c>
      <c r="AE19" s="4">
        <v>0.55700000000000005</v>
      </c>
      <c r="AF19" s="23">
        <f t="shared" si="9"/>
        <v>0.54999999999999993</v>
      </c>
      <c r="AG19" s="31">
        <f t="shared" si="10"/>
        <v>40.969696969696955</v>
      </c>
    </row>
    <row r="20" spans="1:33" x14ac:dyDescent="0.25">
      <c r="A20" s="6">
        <v>17</v>
      </c>
      <c r="B20" s="6" t="s">
        <v>32</v>
      </c>
      <c r="C20" s="7">
        <v>0.36866666666666664</v>
      </c>
      <c r="D20" s="8">
        <v>0.6</v>
      </c>
      <c r="E20" s="7">
        <v>0.49533333333333335</v>
      </c>
      <c r="F20" s="7">
        <f t="shared" si="0"/>
        <v>0.48799999999999999</v>
      </c>
      <c r="G20" s="7">
        <v>0.3</v>
      </c>
      <c r="H20" s="9">
        <v>3</v>
      </c>
      <c r="I20" s="7">
        <f t="shared" si="1"/>
        <v>3.020736614051377E-3</v>
      </c>
      <c r="J20" s="7">
        <f t="shared" si="2"/>
        <v>9.0622098421541314E-2</v>
      </c>
      <c r="K20" s="29">
        <f t="shared" si="3"/>
        <v>0.30207064066852368</v>
      </c>
      <c r="M20" s="6" t="s">
        <v>32</v>
      </c>
      <c r="N20" s="10">
        <v>8.6999999999999994E-2</v>
      </c>
      <c r="O20" s="8">
        <v>0.16500000000000001</v>
      </c>
      <c r="P20" s="8">
        <v>0.123</v>
      </c>
      <c r="Q20" s="7">
        <f t="shared" si="4"/>
        <v>0.125</v>
      </c>
      <c r="R20" s="7">
        <v>0.3</v>
      </c>
      <c r="S20" s="9">
        <v>3</v>
      </c>
      <c r="T20" s="11">
        <f t="shared" si="5"/>
        <v>7.1375549591731855E-4</v>
      </c>
      <c r="U20" s="8">
        <f t="shared" si="8"/>
        <v>1.2821903728658709E-2</v>
      </c>
      <c r="V20" s="29">
        <f t="shared" si="6"/>
        <v>4.2739251698738073E-2</v>
      </c>
      <c r="X20" s="6" t="s">
        <v>32</v>
      </c>
      <c r="Y20" s="4">
        <v>0.48399999999999999</v>
      </c>
      <c r="Z20" s="4">
        <v>0.254</v>
      </c>
      <c r="AA20" s="4">
        <v>0.35099999999999998</v>
      </c>
      <c r="AB20" s="7">
        <f t="shared" si="7"/>
        <v>0.36299999999999999</v>
      </c>
      <c r="AC20" s="4">
        <v>0.57899999999999996</v>
      </c>
      <c r="AD20" s="4">
        <v>0.51400000000000001</v>
      </c>
      <c r="AE20" s="4">
        <v>0.55700000000000005</v>
      </c>
      <c r="AF20" s="23">
        <f t="shared" si="9"/>
        <v>0.54999999999999993</v>
      </c>
      <c r="AG20" s="31">
        <f t="shared" si="10"/>
        <v>33.999999999999993</v>
      </c>
    </row>
    <row r="21" spans="1:33" x14ac:dyDescent="0.25">
      <c r="A21" s="6">
        <v>18</v>
      </c>
      <c r="B21" s="6" t="s">
        <v>33</v>
      </c>
      <c r="C21" s="7">
        <v>0.439</v>
      </c>
      <c r="D21" s="8">
        <v>0.54600000000000004</v>
      </c>
      <c r="E21" s="7">
        <v>0.54866666666666664</v>
      </c>
      <c r="F21" s="7">
        <f t="shared" si="0"/>
        <v>0.51122222222222224</v>
      </c>
      <c r="G21" s="7">
        <v>0.3</v>
      </c>
      <c r="H21" s="9">
        <v>3</v>
      </c>
      <c r="I21" s="7">
        <f t="shared" si="1"/>
        <v>3.1644829602118368E-3</v>
      </c>
      <c r="J21" s="7">
        <f t="shared" si="2"/>
        <v>9.4934488806355105E-2</v>
      </c>
      <c r="K21" s="29">
        <f t="shared" si="3"/>
        <v>0.31644513153822346</v>
      </c>
      <c r="M21" s="6" t="s">
        <v>33</v>
      </c>
      <c r="N21" s="10">
        <v>8.5000000000000006E-2</v>
      </c>
      <c r="O21" s="8">
        <v>0.122</v>
      </c>
      <c r="P21" s="8">
        <v>0.20100000000000001</v>
      </c>
      <c r="Q21" s="7">
        <f t="shared" si="4"/>
        <v>0.13600000000000001</v>
      </c>
      <c r="R21" s="7">
        <v>0.3</v>
      </c>
      <c r="S21" s="9">
        <v>3</v>
      </c>
      <c r="T21" s="11">
        <f t="shared" si="5"/>
        <v>7.7656597955804265E-4</v>
      </c>
      <c r="U21" s="8">
        <f t="shared" si="8"/>
        <v>1.3950231256780677E-2</v>
      </c>
      <c r="V21" s="29">
        <f t="shared" si="6"/>
        <v>4.6500305848227029E-2</v>
      </c>
      <c r="X21" s="6" t="s">
        <v>33</v>
      </c>
      <c r="Y21" s="4">
        <v>0.45700000000000002</v>
      </c>
      <c r="Z21" s="4">
        <v>0.25900000000000001</v>
      </c>
      <c r="AA21" s="4">
        <v>0.28399999999999997</v>
      </c>
      <c r="AB21" s="7">
        <f t="shared" si="7"/>
        <v>0.33333333333333331</v>
      </c>
      <c r="AC21" s="4">
        <v>0.57899999999999996</v>
      </c>
      <c r="AD21" s="4">
        <v>0.51400000000000001</v>
      </c>
      <c r="AE21" s="4">
        <v>0.55700000000000005</v>
      </c>
      <c r="AF21" s="23">
        <f t="shared" si="9"/>
        <v>0.54999999999999993</v>
      </c>
      <c r="AG21" s="31">
        <f t="shared" si="10"/>
        <v>39.393939393939391</v>
      </c>
    </row>
    <row r="22" spans="1:33" x14ac:dyDescent="0.25">
      <c r="A22" s="6">
        <v>19</v>
      </c>
      <c r="B22" s="6" t="s">
        <v>34</v>
      </c>
      <c r="C22" s="7">
        <v>0.52966666666666662</v>
      </c>
      <c r="D22" s="8">
        <v>0.498</v>
      </c>
      <c r="E22" s="7">
        <v>1.038</v>
      </c>
      <c r="F22" s="7">
        <f t="shared" si="0"/>
        <v>0.6885555555555557</v>
      </c>
      <c r="G22" s="7">
        <v>0.3</v>
      </c>
      <c r="H22" s="9">
        <v>3</v>
      </c>
      <c r="I22" s="7">
        <f t="shared" si="1"/>
        <v>4.2621823308917096E-3</v>
      </c>
      <c r="J22" s="7">
        <f t="shared" si="2"/>
        <v>0.1278654699267513</v>
      </c>
      <c r="K22" s="29">
        <f t="shared" si="3"/>
        <v>0.4262139709068401</v>
      </c>
      <c r="M22" s="6" t="s">
        <v>34</v>
      </c>
      <c r="N22" s="10">
        <v>0.191</v>
      </c>
      <c r="O22" s="8">
        <v>9.1999999999999998E-2</v>
      </c>
      <c r="P22" s="8">
        <v>0.115</v>
      </c>
      <c r="Q22" s="7">
        <f t="shared" si="4"/>
        <v>0.13266666666666668</v>
      </c>
      <c r="R22" s="7">
        <v>0.3</v>
      </c>
      <c r="S22" s="9">
        <v>3</v>
      </c>
      <c r="T22" s="11">
        <f t="shared" si="5"/>
        <v>7.5753249966691418E-4</v>
      </c>
      <c r="U22" s="8">
        <f t="shared" si="8"/>
        <v>1.3608313824016446E-2</v>
      </c>
      <c r="V22" s="29">
        <f t="shared" si="6"/>
        <v>4.5360592469594015E-2</v>
      </c>
      <c r="X22" s="6" t="s">
        <v>34</v>
      </c>
      <c r="Y22" s="4">
        <v>0.38300000000000001</v>
      </c>
      <c r="Z22" s="4">
        <v>0.308</v>
      </c>
      <c r="AA22" s="4">
        <v>0.37</v>
      </c>
      <c r="AB22" s="7">
        <f t="shared" si="7"/>
        <v>0.35366666666666663</v>
      </c>
      <c r="AC22" s="4">
        <v>0.57899999999999996</v>
      </c>
      <c r="AD22" s="4">
        <v>0.51400000000000001</v>
      </c>
      <c r="AE22" s="4">
        <v>0.55700000000000005</v>
      </c>
      <c r="AF22" s="23">
        <f t="shared" si="9"/>
        <v>0.54999999999999993</v>
      </c>
      <c r="AG22" s="31">
        <f t="shared" si="10"/>
        <v>35.696969696969695</v>
      </c>
    </row>
    <row r="23" spans="1:33" ht="15.75" customHeight="1" x14ac:dyDescent="0.25">
      <c r="A23" s="6">
        <v>20</v>
      </c>
      <c r="B23" s="6" t="s">
        <v>35</v>
      </c>
      <c r="C23" s="7">
        <v>0.51433333333333342</v>
      </c>
      <c r="D23" s="8">
        <v>0.48199999999999998</v>
      </c>
      <c r="E23" s="7">
        <v>0.44933333333333336</v>
      </c>
      <c r="F23" s="7">
        <f t="shared" si="0"/>
        <v>0.48188888888888898</v>
      </c>
      <c r="G23" s="7">
        <v>0.3</v>
      </c>
      <c r="H23" s="9">
        <v>3</v>
      </c>
      <c r="I23" s="7">
        <f t="shared" si="1"/>
        <v>2.9829086282196779E-3</v>
      </c>
      <c r="J23" s="7">
        <f t="shared" si="2"/>
        <v>8.948725884659034E-2</v>
      </c>
      <c r="K23" s="29">
        <f t="shared" si="3"/>
        <v>0.29828787991333955</v>
      </c>
      <c r="M23" s="6" t="s">
        <v>35</v>
      </c>
      <c r="N23" s="10">
        <v>0.14499999999999999</v>
      </c>
      <c r="O23" s="8">
        <v>7.6999999999999999E-2</v>
      </c>
      <c r="P23" s="8">
        <v>6.9000000000000006E-2</v>
      </c>
      <c r="Q23" s="7">
        <f t="shared" si="4"/>
        <v>9.6999999999999989E-2</v>
      </c>
      <c r="R23" s="7">
        <v>0.3</v>
      </c>
      <c r="S23" s="9">
        <v>3</v>
      </c>
      <c r="T23" s="11">
        <f t="shared" si="5"/>
        <v>5.5387426483183917E-4</v>
      </c>
      <c r="U23" s="8">
        <f t="shared" si="8"/>
        <v>9.9497972934391582E-3</v>
      </c>
      <c r="V23" s="29">
        <f t="shared" si="6"/>
        <v>3.3165659318220748E-2</v>
      </c>
      <c r="X23" s="6" t="s">
        <v>35</v>
      </c>
      <c r="Y23" s="4">
        <v>0.42899999999999999</v>
      </c>
      <c r="Z23" s="4">
        <v>0.309</v>
      </c>
      <c r="AA23" s="4">
        <v>0.378</v>
      </c>
      <c r="AB23" s="7">
        <f t="shared" si="7"/>
        <v>0.37200000000000005</v>
      </c>
      <c r="AC23" s="4">
        <v>0.57899999999999996</v>
      </c>
      <c r="AD23" s="4">
        <v>0.51400000000000001</v>
      </c>
      <c r="AE23" s="4">
        <v>0.55700000000000005</v>
      </c>
      <c r="AF23" s="23">
        <f t="shared" si="9"/>
        <v>0.54999999999999993</v>
      </c>
      <c r="AG23" s="31">
        <f t="shared" si="10"/>
        <v>32.363636363636346</v>
      </c>
    </row>
    <row r="24" spans="1:33" ht="15.75" customHeight="1" x14ac:dyDescent="0.25">
      <c r="A24" s="6">
        <v>21</v>
      </c>
      <c r="B24" s="6" t="s">
        <v>36</v>
      </c>
      <c r="C24" s="7">
        <v>0.753</v>
      </c>
      <c r="D24" s="8">
        <v>0.57699999999999996</v>
      </c>
      <c r="E24" s="7">
        <v>0.55100000000000005</v>
      </c>
      <c r="F24" s="7">
        <f t="shared" si="0"/>
        <v>0.62700000000000011</v>
      </c>
      <c r="G24" s="7">
        <v>0.3</v>
      </c>
      <c r="H24" s="9">
        <v>3</v>
      </c>
      <c r="I24" s="7">
        <f t="shared" si="1"/>
        <v>3.8811513463324052E-3</v>
      </c>
      <c r="J24" s="7">
        <f t="shared" si="2"/>
        <v>0.11643454038997215</v>
      </c>
      <c r="K24" s="29">
        <f t="shared" si="3"/>
        <v>0.38811125348189418</v>
      </c>
      <c r="M24" s="6" t="s">
        <v>36</v>
      </c>
      <c r="N24" s="10">
        <v>0.22</v>
      </c>
      <c r="O24" s="8">
        <v>0.13300000000000001</v>
      </c>
      <c r="P24" s="8">
        <v>0.11799999999999999</v>
      </c>
      <c r="Q24" s="7">
        <f t="shared" si="4"/>
        <v>0.157</v>
      </c>
      <c r="R24" s="7">
        <v>0.3</v>
      </c>
      <c r="S24" s="9">
        <v>3</v>
      </c>
      <c r="T24" s="11">
        <f t="shared" si="5"/>
        <v>8.9647690287215215E-4</v>
      </c>
      <c r="U24" s="8">
        <f t="shared" si="8"/>
        <v>1.6104311083195339E-2</v>
      </c>
      <c r="V24" s="29">
        <f t="shared" si="6"/>
        <v>5.3680500133615021E-2</v>
      </c>
      <c r="X24" s="6" t="s">
        <v>36</v>
      </c>
      <c r="Y24" s="4">
        <v>0.29499999999999998</v>
      </c>
      <c r="Z24" s="4">
        <v>0.23899999999999999</v>
      </c>
      <c r="AA24" s="4">
        <v>0.32200000000000001</v>
      </c>
      <c r="AB24" s="7">
        <f t="shared" si="7"/>
        <v>0.28533333333333338</v>
      </c>
      <c r="AC24" s="4">
        <v>0.57899999999999996</v>
      </c>
      <c r="AD24" s="4">
        <v>0.51400000000000001</v>
      </c>
      <c r="AE24" s="4">
        <v>0.55700000000000005</v>
      </c>
      <c r="AF24" s="23">
        <f t="shared" si="9"/>
        <v>0.54999999999999993</v>
      </c>
      <c r="AG24" s="31">
        <f t="shared" si="10"/>
        <v>48.121212121212103</v>
      </c>
    </row>
    <row r="25" spans="1:33" ht="15.75" customHeight="1" x14ac:dyDescent="0.25">
      <c r="A25" s="6">
        <v>22</v>
      </c>
      <c r="B25" s="6">
        <v>72</v>
      </c>
      <c r="C25" s="7">
        <v>0.70633333333333326</v>
      </c>
      <c r="D25" s="8">
        <v>0.38600000000000001</v>
      </c>
      <c r="E25" s="7">
        <v>0.88633333333333331</v>
      </c>
      <c r="F25" s="7">
        <f t="shared" si="0"/>
        <v>0.65955555555555556</v>
      </c>
      <c r="G25" s="7">
        <v>0.3</v>
      </c>
      <c r="H25" s="9">
        <v>3</v>
      </c>
      <c r="I25" s="7">
        <f t="shared" si="1"/>
        <v>4.0826713435812784E-3</v>
      </c>
      <c r="J25" s="7">
        <f t="shared" si="2"/>
        <v>0.12248014030743835</v>
      </c>
      <c r="K25" s="29">
        <f t="shared" si="3"/>
        <v>0.40826305168678423</v>
      </c>
      <c r="M25" s="6">
        <v>72</v>
      </c>
      <c r="N25" s="10">
        <v>0.18</v>
      </c>
      <c r="O25" s="8">
        <v>8.5999999999999993E-2</v>
      </c>
      <c r="P25" s="8">
        <v>0.14000000000000001</v>
      </c>
      <c r="Q25" s="7">
        <f t="shared" si="4"/>
        <v>0.13533333333333333</v>
      </c>
      <c r="R25" s="7">
        <v>0.3</v>
      </c>
      <c r="S25" s="9">
        <v>3</v>
      </c>
      <c r="T25" s="11">
        <f t="shared" si="5"/>
        <v>7.7275928357981689E-4</v>
      </c>
      <c r="U25" s="8">
        <f t="shared" si="8"/>
        <v>1.3881847770227829E-2</v>
      </c>
      <c r="V25" s="29">
        <f t="shared" si="6"/>
        <v>4.6272363172500421E-2</v>
      </c>
      <c r="X25" s="6">
        <v>72</v>
      </c>
      <c r="Y25" s="4">
        <v>0.31</v>
      </c>
      <c r="Z25" s="4">
        <v>0.29799999999999999</v>
      </c>
      <c r="AA25" s="4">
        <v>0.308</v>
      </c>
      <c r="AB25" s="7">
        <f t="shared" si="7"/>
        <v>0.30533333333333329</v>
      </c>
      <c r="AC25" s="4">
        <v>0.57899999999999996</v>
      </c>
      <c r="AD25" s="4">
        <v>0.51400000000000001</v>
      </c>
      <c r="AE25" s="4">
        <v>0.55700000000000005</v>
      </c>
      <c r="AF25" s="23">
        <f t="shared" si="9"/>
        <v>0.54999999999999993</v>
      </c>
      <c r="AG25" s="31">
        <f t="shared" si="10"/>
        <v>44.484848484848492</v>
      </c>
    </row>
    <row r="26" spans="1:33" ht="15.75" customHeight="1" x14ac:dyDescent="0.25">
      <c r="A26" s="6">
        <v>23</v>
      </c>
      <c r="B26" s="6" t="s">
        <v>37</v>
      </c>
      <c r="C26" s="7">
        <v>0.72499999999999998</v>
      </c>
      <c r="D26" s="8">
        <v>0.51700000000000002</v>
      </c>
      <c r="E26" s="7">
        <v>0.60266666666666657</v>
      </c>
      <c r="F26" s="7">
        <f t="shared" si="0"/>
        <v>0.61488888888888882</v>
      </c>
      <c r="G26" s="7">
        <v>0.3</v>
      </c>
      <c r="H26" s="9">
        <v>3</v>
      </c>
      <c r="I26" s="7">
        <f t="shared" si="1"/>
        <v>3.8061831562295808E-3</v>
      </c>
      <c r="J26" s="7">
        <f t="shared" si="2"/>
        <v>0.11418549468688742</v>
      </c>
      <c r="K26" s="29">
        <f t="shared" si="3"/>
        <v>0.38061450943980185</v>
      </c>
      <c r="M26" s="6" t="s">
        <v>37</v>
      </c>
      <c r="N26" s="10">
        <v>0.24099999999999999</v>
      </c>
      <c r="O26" s="8">
        <v>8.4000000000000005E-2</v>
      </c>
      <c r="P26" s="8">
        <v>0.152</v>
      </c>
      <c r="Q26" s="7">
        <f t="shared" si="4"/>
        <v>0.159</v>
      </c>
      <c r="R26" s="7">
        <v>0.3</v>
      </c>
      <c r="S26" s="9">
        <v>3</v>
      </c>
      <c r="T26" s="11">
        <f t="shared" si="5"/>
        <v>9.0789699080682921E-4</v>
      </c>
      <c r="U26" s="8">
        <f t="shared" si="8"/>
        <v>1.6309461542853877E-2</v>
      </c>
      <c r="V26" s="29">
        <f t="shared" si="6"/>
        <v>5.4364328160794825E-2</v>
      </c>
      <c r="X26" s="6" t="s">
        <v>37</v>
      </c>
      <c r="Y26" s="4">
        <v>0.313</v>
      </c>
      <c r="Z26" s="4">
        <v>0.28699999999999998</v>
      </c>
      <c r="AA26" s="4">
        <v>0.29299999999999998</v>
      </c>
      <c r="AB26" s="7">
        <f t="shared" si="7"/>
        <v>0.29766666666666669</v>
      </c>
      <c r="AC26" s="4">
        <v>0.57899999999999996</v>
      </c>
      <c r="AD26" s="4">
        <v>0.51400000000000001</v>
      </c>
      <c r="AE26" s="4">
        <v>0.55700000000000005</v>
      </c>
      <c r="AF26" s="23">
        <f t="shared" si="9"/>
        <v>0.54999999999999993</v>
      </c>
      <c r="AG26" s="31">
        <f t="shared" si="10"/>
        <v>45.878787878787868</v>
      </c>
    </row>
    <row r="27" spans="1:33" ht="15.75" customHeight="1" x14ac:dyDescent="0.25">
      <c r="A27" s="6">
        <v>24</v>
      </c>
      <c r="B27" s="6">
        <v>84</v>
      </c>
      <c r="C27" s="7">
        <v>0.62666666666666659</v>
      </c>
      <c r="D27" s="8">
        <v>0.49399999999999999</v>
      </c>
      <c r="E27" s="7">
        <v>0.45966666666666667</v>
      </c>
      <c r="F27" s="7">
        <f t="shared" si="0"/>
        <v>0.52677777777777779</v>
      </c>
      <c r="G27" s="7">
        <v>0.3</v>
      </c>
      <c r="H27" s="9">
        <v>3</v>
      </c>
      <c r="I27" s="7">
        <f t="shared" si="1"/>
        <v>3.2607723786925269E-3</v>
      </c>
      <c r="J27" s="7">
        <f t="shared" si="2"/>
        <v>9.7823171360775812E-2</v>
      </c>
      <c r="K27" s="29">
        <f t="shared" si="3"/>
        <v>0.32607397709687402</v>
      </c>
      <c r="M27" s="6">
        <v>84</v>
      </c>
      <c r="N27" s="10">
        <v>0.14799999999999999</v>
      </c>
      <c r="O27" s="8">
        <v>8.3000000000000004E-2</v>
      </c>
      <c r="P27" s="8">
        <v>7.9000000000000001E-2</v>
      </c>
      <c r="Q27" s="7">
        <f t="shared" si="4"/>
        <v>0.10333333333333333</v>
      </c>
      <c r="R27" s="7">
        <v>0.3</v>
      </c>
      <c r="S27" s="9">
        <v>3</v>
      </c>
      <c r="T27" s="11">
        <f t="shared" si="5"/>
        <v>5.9003787662498339E-4</v>
      </c>
      <c r="U27" s="8">
        <f t="shared" si="8"/>
        <v>1.05994404156912E-2</v>
      </c>
      <c r="V27" s="29">
        <f t="shared" si="6"/>
        <v>3.533111473762348E-2</v>
      </c>
      <c r="X27" s="6">
        <v>84</v>
      </c>
      <c r="Y27" s="4">
        <v>0.35399999999999998</v>
      </c>
      <c r="Z27" s="4">
        <v>0.29499999999999998</v>
      </c>
      <c r="AA27" s="4">
        <v>0.36799999999999999</v>
      </c>
      <c r="AB27" s="7">
        <f t="shared" si="7"/>
        <v>0.33899999999999997</v>
      </c>
      <c r="AC27" s="4">
        <v>0.57899999999999996</v>
      </c>
      <c r="AD27" s="4">
        <v>0.51400000000000001</v>
      </c>
      <c r="AE27" s="4">
        <v>0.55700000000000005</v>
      </c>
      <c r="AF27" s="23">
        <f t="shared" si="9"/>
        <v>0.54999999999999993</v>
      </c>
      <c r="AG27" s="31">
        <f t="shared" si="10"/>
        <v>38.36363636363636</v>
      </c>
    </row>
    <row r="28" spans="1:33" ht="15.75" customHeight="1" x14ac:dyDescent="0.25">
      <c r="A28" s="6">
        <v>25</v>
      </c>
      <c r="B28" s="6" t="s">
        <v>38</v>
      </c>
      <c r="C28" s="7">
        <v>0.40733333333333333</v>
      </c>
      <c r="D28" s="8">
        <v>0.32600000000000001</v>
      </c>
      <c r="E28" s="7">
        <v>0.3833333333333333</v>
      </c>
      <c r="F28" s="7">
        <f t="shared" si="0"/>
        <v>0.37222222222222223</v>
      </c>
      <c r="G28" s="7">
        <v>0.3</v>
      </c>
      <c r="H28" s="9">
        <v>3</v>
      </c>
      <c r="I28" s="7">
        <f t="shared" si="1"/>
        <v>2.304068227930809E-3</v>
      </c>
      <c r="J28" s="7">
        <f t="shared" si="2"/>
        <v>6.9122046837924278E-2</v>
      </c>
      <c r="K28" s="29">
        <f t="shared" si="3"/>
        <v>0.23040451872485299</v>
      </c>
      <c r="M28" s="6" t="s">
        <v>38</v>
      </c>
      <c r="N28" s="10">
        <v>9.2999999999999999E-2</v>
      </c>
      <c r="O28" s="8">
        <v>8.6999999999999994E-2</v>
      </c>
      <c r="P28" s="8">
        <v>7.0999999999999994E-2</v>
      </c>
      <c r="Q28" s="7">
        <f t="shared" si="4"/>
        <v>8.3666666666666667E-2</v>
      </c>
      <c r="R28" s="7">
        <v>0.3</v>
      </c>
      <c r="S28" s="9">
        <v>3</v>
      </c>
      <c r="T28" s="11">
        <f t="shared" si="5"/>
        <v>4.7774034526732525E-4</v>
      </c>
      <c r="U28" s="8">
        <f t="shared" si="8"/>
        <v>8.5821275623822295E-3</v>
      </c>
      <c r="V28" s="29">
        <f t="shared" si="6"/>
        <v>2.8606805803688684E-2</v>
      </c>
      <c r="X28" s="6" t="s">
        <v>38</v>
      </c>
      <c r="Y28" s="4">
        <v>0.45200000000000001</v>
      </c>
      <c r="Z28" s="4">
        <v>0.37</v>
      </c>
      <c r="AA28" s="4">
        <v>0.36599999999999999</v>
      </c>
      <c r="AB28" s="7">
        <f t="shared" si="7"/>
        <v>0.39600000000000007</v>
      </c>
      <c r="AC28" s="4">
        <v>0.57899999999999996</v>
      </c>
      <c r="AD28" s="4">
        <v>0.51400000000000001</v>
      </c>
      <c r="AE28" s="4">
        <v>0.55700000000000005</v>
      </c>
      <c r="AF28" s="23">
        <f t="shared" si="9"/>
        <v>0.54999999999999993</v>
      </c>
      <c r="AG28" s="31">
        <f t="shared" si="10"/>
        <v>27.999999999999979</v>
      </c>
    </row>
    <row r="29" spans="1:33" ht="15.75" customHeight="1" x14ac:dyDescent="0.25">
      <c r="A29" s="6">
        <v>26</v>
      </c>
      <c r="B29" s="6" t="s">
        <v>39</v>
      </c>
      <c r="C29" s="7">
        <v>0.44266666666666671</v>
      </c>
      <c r="D29" s="8">
        <v>0.433</v>
      </c>
      <c r="E29" s="7">
        <v>1.0136666666666667</v>
      </c>
      <c r="F29" s="7">
        <f t="shared" si="0"/>
        <v>0.62977777777777788</v>
      </c>
      <c r="G29" s="7">
        <v>0.3</v>
      </c>
      <c r="H29" s="9">
        <v>3</v>
      </c>
      <c r="I29" s="7">
        <f t="shared" si="1"/>
        <v>3.8983458853468142E-3</v>
      </c>
      <c r="J29" s="7">
        <f t="shared" si="2"/>
        <v>0.11695037656040443</v>
      </c>
      <c r="K29" s="29">
        <f t="shared" si="3"/>
        <v>0.38983069018879607</v>
      </c>
      <c r="M29" s="6" t="s">
        <v>39</v>
      </c>
      <c r="N29" s="10">
        <v>9.2999999999999999E-2</v>
      </c>
      <c r="O29" s="8">
        <v>7.9000000000000001E-2</v>
      </c>
      <c r="P29" s="8">
        <v>8.7999999999999995E-2</v>
      </c>
      <c r="Q29" s="7">
        <f t="shared" si="4"/>
        <v>8.666666666666667E-2</v>
      </c>
      <c r="R29" s="7">
        <v>0.3</v>
      </c>
      <c r="S29" s="9">
        <v>3</v>
      </c>
      <c r="T29" s="11">
        <f t="shared" si="5"/>
        <v>4.9487047716934094E-4</v>
      </c>
      <c r="U29" s="8">
        <f t="shared" si="8"/>
        <v>8.8898532518700401E-3</v>
      </c>
      <c r="V29" s="29">
        <f t="shared" si="6"/>
        <v>2.9632547844458405E-2</v>
      </c>
      <c r="X29" s="6" t="s">
        <v>39</v>
      </c>
      <c r="Y29" s="4">
        <v>0.45800000000000002</v>
      </c>
      <c r="Z29" s="4">
        <v>0.308</v>
      </c>
      <c r="AA29" s="4">
        <v>0.42299999999999999</v>
      </c>
      <c r="AB29" s="7">
        <f t="shared" si="7"/>
        <v>0.39633333333333337</v>
      </c>
      <c r="AC29" s="4">
        <v>0.57899999999999996</v>
      </c>
      <c r="AD29" s="4">
        <v>0.51400000000000001</v>
      </c>
      <c r="AE29" s="4">
        <v>0.55700000000000005</v>
      </c>
      <c r="AF29" s="23">
        <f t="shared" si="9"/>
        <v>0.54999999999999993</v>
      </c>
      <c r="AG29" s="31">
        <f t="shared" si="10"/>
        <v>27.939393939393923</v>
      </c>
    </row>
    <row r="30" spans="1:33" ht="15.75" customHeight="1" x14ac:dyDescent="0.25">
      <c r="A30" s="6">
        <v>27</v>
      </c>
      <c r="B30" s="6" t="s">
        <v>40</v>
      </c>
      <c r="C30" s="7">
        <v>0.4286666666666667</v>
      </c>
      <c r="D30" s="8">
        <v>0.42699999999999999</v>
      </c>
      <c r="E30" s="7">
        <v>0.35666666666666669</v>
      </c>
      <c r="F30" s="7">
        <f t="shared" si="0"/>
        <v>0.40411111111111114</v>
      </c>
      <c r="G30" s="7">
        <v>0.3</v>
      </c>
      <c r="H30" s="9">
        <v>3</v>
      </c>
      <c r="I30" s="7">
        <f t="shared" si="1"/>
        <v>2.5014615358162247E-3</v>
      </c>
      <c r="J30" s="7">
        <f t="shared" si="2"/>
        <v>7.5043846074486747E-2</v>
      </c>
      <c r="K30" s="29">
        <f t="shared" si="3"/>
        <v>0.25014365212008666</v>
      </c>
      <c r="M30" s="6" t="s">
        <v>40</v>
      </c>
      <c r="N30" s="10">
        <v>0.111</v>
      </c>
      <c r="O30" s="8">
        <v>8.1000000000000003E-2</v>
      </c>
      <c r="P30" s="8">
        <v>0.114</v>
      </c>
      <c r="Q30" s="7">
        <f t="shared" si="4"/>
        <v>0.10199999999999999</v>
      </c>
      <c r="R30" s="7">
        <v>0.3</v>
      </c>
      <c r="S30" s="9">
        <v>3</v>
      </c>
      <c r="T30" s="11">
        <f t="shared" si="5"/>
        <v>5.8242448466853188E-4</v>
      </c>
      <c r="U30" s="8">
        <f t="shared" si="8"/>
        <v>1.0462673442585505E-2</v>
      </c>
      <c r="V30" s="29">
        <f t="shared" si="6"/>
        <v>3.4875229386170263E-2</v>
      </c>
      <c r="X30" s="6" t="s">
        <v>40</v>
      </c>
      <c r="Y30" s="4">
        <v>0.45100000000000001</v>
      </c>
      <c r="Z30" s="4">
        <v>0.307</v>
      </c>
      <c r="AA30" s="4">
        <v>0.35299999999999998</v>
      </c>
      <c r="AB30" s="7">
        <f t="shared" si="7"/>
        <v>0.37033333333333335</v>
      </c>
      <c r="AC30" s="4">
        <v>0.57899999999999996</v>
      </c>
      <c r="AD30" s="4">
        <v>0.51400000000000001</v>
      </c>
      <c r="AE30" s="4">
        <v>0.55700000000000005</v>
      </c>
      <c r="AF30" s="23">
        <f t="shared" si="9"/>
        <v>0.54999999999999993</v>
      </c>
      <c r="AG30" s="31">
        <f t="shared" si="10"/>
        <v>32.666666666666657</v>
      </c>
    </row>
    <row r="31" spans="1:33" ht="15.75" customHeight="1" x14ac:dyDescent="0.25">
      <c r="A31" s="6">
        <v>28</v>
      </c>
      <c r="B31" s="6" t="s">
        <v>41</v>
      </c>
      <c r="C31" s="7">
        <v>0.41066666666666668</v>
      </c>
      <c r="D31" s="8">
        <v>0.47399999999999998</v>
      </c>
      <c r="E31" s="7">
        <v>0.45466666666666672</v>
      </c>
      <c r="F31" s="7">
        <f t="shared" si="0"/>
        <v>0.44644444444444448</v>
      </c>
      <c r="G31" s="7">
        <v>0.3</v>
      </c>
      <c r="H31" s="9">
        <v>3</v>
      </c>
      <c r="I31" s="7">
        <f t="shared" si="1"/>
        <v>2.7635063103958182E-3</v>
      </c>
      <c r="J31" s="7">
        <f t="shared" si="2"/>
        <v>8.2905189311874544E-2</v>
      </c>
      <c r="K31" s="29">
        <f t="shared" si="3"/>
        <v>0.2763478675332714</v>
      </c>
      <c r="M31" s="6" t="s">
        <v>41</v>
      </c>
      <c r="N31" s="10">
        <v>0.13500000000000001</v>
      </c>
      <c r="O31" s="8">
        <v>0.14000000000000001</v>
      </c>
      <c r="P31" s="8">
        <v>0.13</v>
      </c>
      <c r="Q31" s="7">
        <f t="shared" si="4"/>
        <v>0.13500000000000001</v>
      </c>
      <c r="R31" s="7">
        <v>0.3</v>
      </c>
      <c r="S31" s="9">
        <v>3</v>
      </c>
      <c r="T31" s="11">
        <f t="shared" si="5"/>
        <v>7.7085593559070417E-4</v>
      </c>
      <c r="U31" s="8">
        <f t="shared" si="8"/>
        <v>1.3847656026951408E-2</v>
      </c>
      <c r="V31" s="29">
        <f t="shared" si="6"/>
        <v>4.615839183463713E-2</v>
      </c>
      <c r="X31" s="6" t="s">
        <v>41</v>
      </c>
      <c r="Y31" s="4">
        <v>0.48</v>
      </c>
      <c r="Z31" s="4">
        <v>0.26800000000000002</v>
      </c>
      <c r="AA31" s="4">
        <v>0.35799999999999998</v>
      </c>
      <c r="AB31" s="7">
        <f t="shared" si="7"/>
        <v>0.36866666666666664</v>
      </c>
      <c r="AC31" s="4">
        <v>0.57899999999999996</v>
      </c>
      <c r="AD31" s="4">
        <v>0.51400000000000001</v>
      </c>
      <c r="AE31" s="4">
        <v>0.55700000000000005</v>
      </c>
      <c r="AF31" s="23">
        <f t="shared" si="9"/>
        <v>0.54999999999999993</v>
      </c>
      <c r="AG31" s="31">
        <f t="shared" si="10"/>
        <v>32.969696969696969</v>
      </c>
    </row>
    <row r="32" spans="1:33" ht="15.75" customHeight="1" x14ac:dyDescent="0.25">
      <c r="A32" s="6">
        <v>29</v>
      </c>
      <c r="B32" s="6" t="s">
        <v>42</v>
      </c>
      <c r="C32" s="7">
        <v>0.57766666666666666</v>
      </c>
      <c r="D32" s="8">
        <v>0.374</v>
      </c>
      <c r="E32" s="7">
        <v>0.71766666666666667</v>
      </c>
      <c r="F32" s="7">
        <f t="shared" si="0"/>
        <v>0.55644444444444441</v>
      </c>
      <c r="G32" s="7">
        <v>0.3</v>
      </c>
      <c r="H32" s="9">
        <v>3</v>
      </c>
      <c r="I32" s="7">
        <f t="shared" si="1"/>
        <v>3.4444100553664152E-3</v>
      </c>
      <c r="J32" s="7">
        <f t="shared" si="2"/>
        <v>0.10333230166099246</v>
      </c>
      <c r="K32" s="29">
        <f t="shared" si="3"/>
        <v>0.34443756112658613</v>
      </c>
      <c r="M32" s="6" t="s">
        <v>42</v>
      </c>
      <c r="N32" s="10">
        <v>0.154</v>
      </c>
      <c r="O32" s="8">
        <v>9.1999999999999998E-2</v>
      </c>
      <c r="P32" s="8">
        <v>0.14499999999999999</v>
      </c>
      <c r="Q32" s="7">
        <f t="shared" si="4"/>
        <v>0.13033333333333333</v>
      </c>
      <c r="R32" s="7">
        <v>0.3</v>
      </c>
      <c r="S32" s="9">
        <v>3</v>
      </c>
      <c r="T32" s="11">
        <f t="shared" si="5"/>
        <v>7.4420906374312419E-4</v>
      </c>
      <c r="U32" s="8">
        <f t="shared" si="8"/>
        <v>1.3368971621081482E-2</v>
      </c>
      <c r="V32" s="29">
        <f t="shared" si="6"/>
        <v>4.4562793104550899E-2</v>
      </c>
      <c r="X32" s="6" t="s">
        <v>42</v>
      </c>
      <c r="Y32" s="4">
        <v>0.26</v>
      </c>
      <c r="Z32" s="4">
        <v>0.29499999999999998</v>
      </c>
      <c r="AA32" s="4">
        <v>0.33200000000000002</v>
      </c>
      <c r="AB32" s="7">
        <f t="shared" si="7"/>
        <v>0.29566666666666669</v>
      </c>
      <c r="AC32" s="4">
        <v>0.57899999999999996</v>
      </c>
      <c r="AD32" s="4">
        <v>0.51400000000000001</v>
      </c>
      <c r="AE32" s="4">
        <v>0.55700000000000005</v>
      </c>
      <c r="AF32" s="23">
        <f t="shared" si="9"/>
        <v>0.54999999999999993</v>
      </c>
      <c r="AG32" s="31">
        <f t="shared" si="10"/>
        <v>46.242424242424228</v>
      </c>
    </row>
    <row r="33" spans="1:33" ht="15.75" customHeight="1" x14ac:dyDescent="0.25">
      <c r="A33" s="6">
        <v>30</v>
      </c>
      <c r="B33" s="6">
        <v>142</v>
      </c>
      <c r="C33" s="7">
        <v>0.48266666666666663</v>
      </c>
      <c r="D33" s="8">
        <v>0.38800000000000001</v>
      </c>
      <c r="E33" s="7">
        <v>1.0213333333333334</v>
      </c>
      <c r="F33" s="7">
        <f t="shared" si="0"/>
        <v>0.63066666666666671</v>
      </c>
      <c r="G33" s="7">
        <v>0.3</v>
      </c>
      <c r="H33" s="9">
        <v>3</v>
      </c>
      <c r="I33" s="7">
        <f t="shared" si="1"/>
        <v>3.9038481378314248E-3</v>
      </c>
      <c r="J33" s="7">
        <f t="shared" si="2"/>
        <v>0.11711544413494274</v>
      </c>
      <c r="K33" s="29">
        <f t="shared" si="3"/>
        <v>0.39038090993500463</v>
      </c>
      <c r="M33" s="6">
        <v>142</v>
      </c>
      <c r="N33" s="10">
        <v>0.10100000000000001</v>
      </c>
      <c r="O33" s="8">
        <v>8.2000000000000003E-2</v>
      </c>
      <c r="P33" s="8">
        <v>9.9000000000000005E-2</v>
      </c>
      <c r="Q33" s="7">
        <f t="shared" si="4"/>
        <v>9.4000000000000014E-2</v>
      </c>
      <c r="R33" s="7">
        <v>0.3</v>
      </c>
      <c r="S33" s="9">
        <v>3</v>
      </c>
      <c r="T33" s="11">
        <f t="shared" si="5"/>
        <v>5.3674413292982364E-4</v>
      </c>
      <c r="U33" s="8">
        <f t="shared" si="8"/>
        <v>9.6420716039513511E-3</v>
      </c>
      <c r="V33" s="29">
        <f t="shared" si="6"/>
        <v>3.2139917277451038E-2</v>
      </c>
      <c r="X33" s="6">
        <v>142</v>
      </c>
      <c r="Y33" s="4">
        <v>0.442</v>
      </c>
      <c r="Z33" s="4">
        <v>0.29199999999999998</v>
      </c>
      <c r="AA33" s="4">
        <v>0.379</v>
      </c>
      <c r="AB33" s="7">
        <f t="shared" si="7"/>
        <v>0.371</v>
      </c>
      <c r="AC33" s="4">
        <v>0.57899999999999996</v>
      </c>
      <c r="AD33" s="4">
        <v>0.51400000000000001</v>
      </c>
      <c r="AE33" s="4">
        <v>0.55700000000000005</v>
      </c>
      <c r="AF33" s="23">
        <f t="shared" si="9"/>
        <v>0.54999999999999993</v>
      </c>
      <c r="AG33" s="31">
        <f t="shared" si="10"/>
        <v>32.54545454545454</v>
      </c>
    </row>
    <row r="34" spans="1:33" ht="15.75" customHeight="1" x14ac:dyDescent="0.25">
      <c r="A34" s="6">
        <v>31</v>
      </c>
      <c r="B34" s="6" t="s">
        <v>43</v>
      </c>
      <c r="C34" s="7">
        <v>0.53266666666666662</v>
      </c>
      <c r="D34" s="8">
        <v>0.32100000000000001</v>
      </c>
      <c r="E34" s="7">
        <v>1.3513333333333335</v>
      </c>
      <c r="F34" s="7">
        <f t="shared" si="0"/>
        <v>0.73499999999999999</v>
      </c>
      <c r="G34" s="7">
        <v>0.3</v>
      </c>
      <c r="H34" s="9">
        <v>3</v>
      </c>
      <c r="I34" s="7">
        <f t="shared" si="1"/>
        <v>4.5496750232126276E-3</v>
      </c>
      <c r="J34" s="7">
        <f t="shared" si="2"/>
        <v>0.13649025069637882</v>
      </c>
      <c r="K34" s="29">
        <f t="shared" si="3"/>
        <v>0.45496295264623954</v>
      </c>
      <c r="M34" s="6" t="s">
        <v>43</v>
      </c>
      <c r="N34" s="10">
        <v>0.13300000000000001</v>
      </c>
      <c r="O34" s="8">
        <v>6.7000000000000004E-2</v>
      </c>
      <c r="P34" s="8">
        <v>0.111</v>
      </c>
      <c r="Q34" s="7">
        <f t="shared" si="4"/>
        <v>0.10366666666666667</v>
      </c>
      <c r="R34" s="7">
        <v>0.3</v>
      </c>
      <c r="S34" s="9">
        <v>3</v>
      </c>
      <c r="T34" s="11">
        <f t="shared" si="5"/>
        <v>5.9194122461409622E-4</v>
      </c>
      <c r="U34" s="8">
        <f t="shared" si="8"/>
        <v>1.0633632158967624E-2</v>
      </c>
      <c r="V34" s="29">
        <f t="shared" si="6"/>
        <v>3.5445086075486784E-2</v>
      </c>
      <c r="X34" s="6" t="s">
        <v>43</v>
      </c>
      <c r="Y34" s="4">
        <v>0.437</v>
      </c>
      <c r="Z34" s="4">
        <v>0.33700000000000002</v>
      </c>
      <c r="AA34" s="4">
        <v>0.40200000000000002</v>
      </c>
      <c r="AB34" s="7">
        <f t="shared" si="7"/>
        <v>0.39200000000000007</v>
      </c>
      <c r="AC34" s="4">
        <v>0.57899999999999996</v>
      </c>
      <c r="AD34" s="4">
        <v>0.51400000000000001</v>
      </c>
      <c r="AE34" s="4">
        <v>0.55700000000000005</v>
      </c>
      <c r="AF34" s="23">
        <f t="shared" si="9"/>
        <v>0.54999999999999993</v>
      </c>
      <c r="AG34" s="31">
        <f t="shared" si="10"/>
        <v>28.727272727272705</v>
      </c>
    </row>
    <row r="35" spans="1:33" ht="15.75" customHeight="1" x14ac:dyDescent="0.25">
      <c r="A35" s="6">
        <v>32</v>
      </c>
      <c r="B35" s="6" t="s">
        <v>44</v>
      </c>
      <c r="C35" s="7">
        <v>0.38433333333333336</v>
      </c>
      <c r="D35" s="8">
        <v>0.36</v>
      </c>
      <c r="E35" s="7">
        <v>0.36966666666666664</v>
      </c>
      <c r="F35" s="7">
        <f t="shared" si="0"/>
        <v>0.37133333333333329</v>
      </c>
      <c r="G35" s="7">
        <v>0.3</v>
      </c>
      <c r="H35" s="9">
        <v>3</v>
      </c>
      <c r="I35" s="7">
        <f t="shared" si="1"/>
        <v>2.298565975446198E-3</v>
      </c>
      <c r="J35" s="7">
        <f t="shared" si="2"/>
        <v>6.895697926338594E-2</v>
      </c>
      <c r="K35" s="29">
        <f t="shared" si="3"/>
        <v>0.22985429897864434</v>
      </c>
      <c r="M35" s="6" t="s">
        <v>44</v>
      </c>
      <c r="N35" s="10">
        <v>0.121</v>
      </c>
      <c r="O35" s="8">
        <v>9.6000000000000002E-2</v>
      </c>
      <c r="P35" s="8">
        <v>0.13</v>
      </c>
      <c r="Q35" s="7">
        <f t="shared" si="4"/>
        <v>0.11566666666666665</v>
      </c>
      <c r="R35" s="7">
        <v>0.3</v>
      </c>
      <c r="S35" s="9">
        <v>3</v>
      </c>
      <c r="T35" s="11">
        <f t="shared" si="5"/>
        <v>6.6046175222215868E-4</v>
      </c>
      <c r="U35" s="8">
        <f t="shared" si="8"/>
        <v>1.1864534916918858E-2</v>
      </c>
      <c r="V35" s="29">
        <f t="shared" si="6"/>
        <v>3.9548054238565632E-2</v>
      </c>
      <c r="X35" s="6" t="s">
        <v>44</v>
      </c>
      <c r="Y35" s="4">
        <v>0.47799999999999998</v>
      </c>
      <c r="Z35" s="4">
        <v>0.3</v>
      </c>
      <c r="AA35" s="4">
        <v>0.40200000000000002</v>
      </c>
      <c r="AB35" s="7">
        <f t="shared" si="7"/>
        <v>0.39333333333333337</v>
      </c>
      <c r="AC35" s="4">
        <v>0.57899999999999996</v>
      </c>
      <c r="AD35" s="4">
        <v>0.51400000000000001</v>
      </c>
      <c r="AE35" s="4">
        <v>0.55700000000000005</v>
      </c>
      <c r="AF35" s="23">
        <f t="shared" si="9"/>
        <v>0.54999999999999993</v>
      </c>
      <c r="AG35" s="31">
        <f t="shared" si="10"/>
        <v>28.48484848484847</v>
      </c>
    </row>
    <row r="36" spans="1:33" ht="15.75" customHeight="1" x14ac:dyDescent="0.25">
      <c r="A36" s="6">
        <v>33</v>
      </c>
      <c r="B36" s="6">
        <v>195</v>
      </c>
      <c r="C36" s="7">
        <v>0.49499999999999994</v>
      </c>
      <c r="D36" s="8">
        <v>0.38300000000000001</v>
      </c>
      <c r="E36" s="7">
        <v>0.36499999999999999</v>
      </c>
      <c r="F36" s="7">
        <f t="shared" si="0"/>
        <v>0.41433333333333328</v>
      </c>
      <c r="G36" s="7">
        <v>0.3</v>
      </c>
      <c r="H36" s="9">
        <v>3</v>
      </c>
      <c r="I36" s="7">
        <f t="shared" si="1"/>
        <v>2.5647374393892495E-3</v>
      </c>
      <c r="J36" s="7">
        <f t="shared" si="2"/>
        <v>7.694212318167748E-2</v>
      </c>
      <c r="K36" s="29">
        <f t="shared" si="3"/>
        <v>0.25647117920148554</v>
      </c>
      <c r="M36" s="6">
        <v>195</v>
      </c>
      <c r="N36" s="10">
        <v>0.156</v>
      </c>
      <c r="O36" s="8">
        <v>0.14199999999999999</v>
      </c>
      <c r="P36" s="8">
        <v>0.106</v>
      </c>
      <c r="Q36" s="7">
        <f t="shared" si="4"/>
        <v>0.13466666666666666</v>
      </c>
      <c r="R36" s="7">
        <v>0.3</v>
      </c>
      <c r="S36" s="9">
        <v>3</v>
      </c>
      <c r="T36" s="11">
        <f t="shared" si="5"/>
        <v>7.6895258760159113E-4</v>
      </c>
      <c r="U36" s="8">
        <f>T36*17.964</f>
        <v>1.3813464283674982E-2</v>
      </c>
      <c r="V36" s="29">
        <f t="shared" si="6"/>
        <v>4.6044420496773819E-2</v>
      </c>
      <c r="X36" s="6">
        <v>195</v>
      </c>
      <c r="Y36" s="4">
        <v>0.53500000000000003</v>
      </c>
      <c r="Z36" s="4">
        <v>0.308</v>
      </c>
      <c r="AA36" s="4">
        <v>0.39</v>
      </c>
      <c r="AB36" s="7">
        <f t="shared" si="7"/>
        <v>0.41100000000000003</v>
      </c>
      <c r="AC36" s="4">
        <v>0.57899999999999996</v>
      </c>
      <c r="AD36" s="4">
        <v>0.51400000000000001</v>
      </c>
      <c r="AE36" s="4">
        <v>0.55700000000000005</v>
      </c>
      <c r="AF36" s="23">
        <f t="shared" si="9"/>
        <v>0.54999999999999993</v>
      </c>
      <c r="AG36" s="31">
        <f t="shared" si="10"/>
        <v>25.272727272727259</v>
      </c>
    </row>
    <row r="37" spans="1:33" ht="15.75" customHeight="1" x14ac:dyDescent="0.25">
      <c r="A37" s="6">
        <v>34</v>
      </c>
      <c r="B37" s="6" t="s">
        <v>45</v>
      </c>
      <c r="C37" s="7">
        <v>0.50566666666666671</v>
      </c>
      <c r="D37" s="8">
        <v>0.308</v>
      </c>
      <c r="E37" s="7">
        <v>0.28400000000000003</v>
      </c>
      <c r="F37" s="7">
        <f t="shared" si="0"/>
        <v>0.36588888888888893</v>
      </c>
      <c r="G37" s="7">
        <v>0.3</v>
      </c>
      <c r="H37" s="9">
        <v>3</v>
      </c>
      <c r="I37" s="7">
        <f t="shared" si="1"/>
        <v>2.2648646789779569E-3</v>
      </c>
      <c r="J37" s="7">
        <f t="shared" si="2"/>
        <v>6.7945940369338709E-2</v>
      </c>
      <c r="K37" s="29">
        <f t="shared" si="3"/>
        <v>0.22648420303311673</v>
      </c>
      <c r="M37" s="6" t="s">
        <v>45</v>
      </c>
      <c r="N37" s="10">
        <v>8.8999999999999996E-2</v>
      </c>
      <c r="O37" s="8">
        <v>0.4</v>
      </c>
      <c r="P37" s="8">
        <v>5.6000000000000001E-2</v>
      </c>
      <c r="Q37" s="7">
        <f t="shared" si="4"/>
        <v>0.18166666666666667</v>
      </c>
      <c r="R37" s="7">
        <v>0.3</v>
      </c>
      <c r="S37" s="9">
        <v>3</v>
      </c>
      <c r="T37" s="11">
        <f t="shared" si="5"/>
        <v>1.0373246540665031E-3</v>
      </c>
      <c r="U37" s="8">
        <f t="shared" si="8"/>
        <v>1.8634500085650658E-2</v>
      </c>
      <c r="V37" s="29">
        <f t="shared" si="6"/>
        <v>6.2114379135499338E-2</v>
      </c>
      <c r="X37" s="6" t="s">
        <v>45</v>
      </c>
      <c r="Y37" s="4">
        <v>0.45500000000000002</v>
      </c>
      <c r="Z37" s="4">
        <v>0.36899999999999999</v>
      </c>
      <c r="AA37" s="4">
        <v>0.45100000000000001</v>
      </c>
      <c r="AB37" s="7">
        <f t="shared" si="7"/>
        <v>0.42500000000000004</v>
      </c>
      <c r="AC37" s="4">
        <v>0.57899999999999996</v>
      </c>
      <c r="AD37" s="4">
        <v>0.51400000000000001</v>
      </c>
      <c r="AE37" s="4">
        <v>0.55700000000000005</v>
      </c>
      <c r="AF37" s="23">
        <f t="shared" si="9"/>
        <v>0.54999999999999993</v>
      </c>
      <c r="AG37" s="31">
        <f t="shared" si="10"/>
        <v>22.727272727272709</v>
      </c>
    </row>
    <row r="38" spans="1:33" ht="15.75" customHeight="1" x14ac:dyDescent="0.25">
      <c r="A38" s="6">
        <v>35</v>
      </c>
      <c r="B38" s="6">
        <v>215</v>
      </c>
      <c r="C38" s="7">
        <v>0.73033333333333328</v>
      </c>
      <c r="D38" s="8">
        <v>0.47199999999999998</v>
      </c>
      <c r="E38" s="7">
        <v>1.0916666666666666</v>
      </c>
      <c r="F38" s="7">
        <f t="shared" si="0"/>
        <v>0.76466666666666649</v>
      </c>
      <c r="G38" s="7">
        <v>0.3</v>
      </c>
      <c r="H38" s="9">
        <v>3</v>
      </c>
      <c r="I38" s="7">
        <f t="shared" si="1"/>
        <v>4.733312699886515E-3</v>
      </c>
      <c r="J38" s="7">
        <f t="shared" si="2"/>
        <v>0.14199938099659545</v>
      </c>
      <c r="K38" s="29">
        <f t="shared" si="3"/>
        <v>0.47332653667595159</v>
      </c>
      <c r="M38" s="6">
        <v>215</v>
      </c>
      <c r="N38" s="10">
        <v>0.187</v>
      </c>
      <c r="O38" s="8">
        <v>0.11700000000000001</v>
      </c>
      <c r="P38" s="8">
        <v>0.20799999999999999</v>
      </c>
      <c r="Q38" s="7">
        <f t="shared" si="4"/>
        <v>0.17066666666666666</v>
      </c>
      <c r="R38" s="7">
        <v>0.3</v>
      </c>
      <c r="S38" s="9">
        <v>3</v>
      </c>
      <c r="T38" s="11">
        <f t="shared" si="5"/>
        <v>9.7451417042577896E-4</v>
      </c>
      <c r="U38" s="8">
        <f t="shared" si="8"/>
        <v>1.750617255752869E-2</v>
      </c>
      <c r="V38" s="29">
        <f t="shared" si="6"/>
        <v>5.8353324986010383E-2</v>
      </c>
      <c r="X38" s="6">
        <v>215</v>
      </c>
      <c r="Y38" s="4">
        <v>0.35899999999999999</v>
      </c>
      <c r="Z38" s="4">
        <v>0.27600000000000002</v>
      </c>
      <c r="AA38" s="4">
        <v>0.26900000000000002</v>
      </c>
      <c r="AB38" s="7">
        <f t="shared" si="7"/>
        <v>0.30133333333333334</v>
      </c>
      <c r="AC38" s="4">
        <v>0.57899999999999996</v>
      </c>
      <c r="AD38" s="4">
        <v>0.51400000000000001</v>
      </c>
      <c r="AE38" s="4">
        <v>0.55700000000000005</v>
      </c>
      <c r="AF38" s="23">
        <f t="shared" si="9"/>
        <v>0.54999999999999993</v>
      </c>
      <c r="AG38" s="31">
        <f t="shared" si="10"/>
        <v>45.212121212121204</v>
      </c>
    </row>
    <row r="39" spans="1:33" ht="15.75" customHeight="1" x14ac:dyDescent="0.25">
      <c r="A39" s="6">
        <v>36</v>
      </c>
      <c r="B39" s="6">
        <v>216</v>
      </c>
      <c r="C39" s="7">
        <v>0.42933333333333334</v>
      </c>
      <c r="D39" s="8">
        <v>0.39300000000000002</v>
      </c>
      <c r="E39" s="7">
        <v>0.37966666666666665</v>
      </c>
      <c r="F39" s="7">
        <f t="shared" si="0"/>
        <v>0.40066666666666667</v>
      </c>
      <c r="G39" s="7">
        <v>0.3</v>
      </c>
      <c r="H39" s="9">
        <v>3</v>
      </c>
      <c r="I39" s="7">
        <f t="shared" si="1"/>
        <v>2.4801403074383574E-3</v>
      </c>
      <c r="J39" s="7">
        <f t="shared" si="2"/>
        <v>7.4404209223150719E-2</v>
      </c>
      <c r="K39" s="29">
        <f t="shared" si="3"/>
        <v>0.24801155060352828</v>
      </c>
      <c r="M39" s="6">
        <v>216</v>
      </c>
      <c r="N39" s="10">
        <v>0.09</v>
      </c>
      <c r="O39" s="8">
        <v>9.4E-2</v>
      </c>
      <c r="P39" s="8">
        <v>7.9000000000000001E-2</v>
      </c>
      <c r="Q39" s="7">
        <f t="shared" si="4"/>
        <v>8.7666666666666671E-2</v>
      </c>
      <c r="R39" s="7">
        <v>0.3</v>
      </c>
      <c r="S39" s="9">
        <v>3</v>
      </c>
      <c r="T39" s="11">
        <f t="shared" si="5"/>
        <v>5.0058052113667942E-4</v>
      </c>
      <c r="U39" s="8">
        <f t="shared" si="8"/>
        <v>8.9924284816993091E-3</v>
      </c>
      <c r="V39" s="29">
        <f t="shared" si="6"/>
        <v>2.9974461858048307E-2</v>
      </c>
      <c r="X39" s="6">
        <v>216</v>
      </c>
      <c r="Y39" s="4">
        <v>0.44900000000000001</v>
      </c>
      <c r="Z39" s="4">
        <v>0.312</v>
      </c>
      <c r="AA39" s="4">
        <v>0.39</v>
      </c>
      <c r="AB39" s="7">
        <f t="shared" si="7"/>
        <v>0.38366666666666666</v>
      </c>
      <c r="AC39" s="4">
        <v>0.57899999999999996</v>
      </c>
      <c r="AD39" s="4">
        <v>0.51400000000000001</v>
      </c>
      <c r="AE39" s="4">
        <v>0.55700000000000005</v>
      </c>
      <c r="AF39" s="23">
        <f t="shared" si="9"/>
        <v>0.54999999999999993</v>
      </c>
      <c r="AG39" s="31">
        <f t="shared" si="10"/>
        <v>30.242424242424239</v>
      </c>
    </row>
    <row r="40" spans="1:33" ht="15.75" customHeight="1" x14ac:dyDescent="0.25">
      <c r="A40" s="6">
        <v>37</v>
      </c>
      <c r="B40" s="6">
        <v>218</v>
      </c>
      <c r="C40" s="7">
        <v>0.53200000000000003</v>
      </c>
      <c r="D40" s="8">
        <v>0.40699999999999997</v>
      </c>
      <c r="E40" s="7">
        <v>0.32300000000000001</v>
      </c>
      <c r="F40" s="7">
        <f t="shared" si="0"/>
        <v>0.42066666666666669</v>
      </c>
      <c r="G40" s="7">
        <v>0.3</v>
      </c>
      <c r="H40" s="9">
        <v>3</v>
      </c>
      <c r="I40" s="7">
        <f t="shared" si="1"/>
        <v>2.6039409883421025E-3</v>
      </c>
      <c r="J40" s="7">
        <f t="shared" si="2"/>
        <v>7.8118229650263077E-2</v>
      </c>
      <c r="K40" s="29">
        <f t="shared" si="3"/>
        <v>0.26039149489322189</v>
      </c>
      <c r="M40" s="6">
        <v>218</v>
      </c>
      <c r="N40" s="10">
        <v>0.108</v>
      </c>
      <c r="O40" s="8">
        <v>8.5999999999999993E-2</v>
      </c>
      <c r="P40" s="8">
        <v>0.08</v>
      </c>
      <c r="Q40" s="7">
        <f t="shared" si="4"/>
        <v>9.1333333333333336E-2</v>
      </c>
      <c r="R40" s="7">
        <v>0.3</v>
      </c>
      <c r="S40" s="9">
        <v>3</v>
      </c>
      <c r="T40" s="11">
        <f t="shared" si="5"/>
        <v>5.2151734901692082E-4</v>
      </c>
      <c r="U40" s="8">
        <f t="shared" si="8"/>
        <v>9.3685376577399646E-3</v>
      </c>
      <c r="V40" s="29">
        <f t="shared" si="6"/>
        <v>3.1228146574544622E-2</v>
      </c>
      <c r="X40" s="6">
        <v>218</v>
      </c>
      <c r="Y40" s="4">
        <v>0.36699999999999999</v>
      </c>
      <c r="Z40" s="4">
        <v>0.35499999999999998</v>
      </c>
      <c r="AA40" s="4">
        <v>0.36899999999999999</v>
      </c>
      <c r="AB40" s="7">
        <f t="shared" si="7"/>
        <v>0.36366666666666664</v>
      </c>
      <c r="AC40" s="4">
        <v>0.57899999999999996</v>
      </c>
      <c r="AD40" s="4">
        <v>0.51400000000000001</v>
      </c>
      <c r="AE40" s="4">
        <v>0.55700000000000005</v>
      </c>
      <c r="AF40" s="23">
        <f t="shared" si="9"/>
        <v>0.54999999999999993</v>
      </c>
      <c r="AG40" s="31">
        <f t="shared" si="10"/>
        <v>33.878787878787875</v>
      </c>
    </row>
    <row r="41" spans="1:33" ht="15.75" customHeight="1" x14ac:dyDescent="0.25">
      <c r="A41" s="6">
        <v>38</v>
      </c>
      <c r="B41" s="6">
        <v>223</v>
      </c>
      <c r="C41" s="7">
        <v>0.79966666666666664</v>
      </c>
      <c r="D41" s="8">
        <v>0.33900000000000002</v>
      </c>
      <c r="E41" s="7">
        <v>0.33633333333333337</v>
      </c>
      <c r="F41" s="7">
        <f t="shared" si="0"/>
        <v>0.4916666666666667</v>
      </c>
      <c r="G41" s="7">
        <v>0.3</v>
      </c>
      <c r="H41" s="9">
        <v>3</v>
      </c>
      <c r="I41" s="7">
        <f t="shared" si="1"/>
        <v>3.043433405550397E-3</v>
      </c>
      <c r="J41" s="7">
        <f t="shared" si="2"/>
        <v>9.130300216651191E-2</v>
      </c>
      <c r="K41" s="29">
        <f t="shared" si="3"/>
        <v>0.30434029712163413</v>
      </c>
      <c r="M41" s="6">
        <v>223</v>
      </c>
      <c r="N41" s="10">
        <v>0.252</v>
      </c>
      <c r="O41" s="8">
        <v>8.5999999999999993E-2</v>
      </c>
      <c r="P41" s="8">
        <v>7.8E-2</v>
      </c>
      <c r="Q41" s="7">
        <f t="shared" si="4"/>
        <v>0.13866666666666666</v>
      </c>
      <c r="R41" s="7">
        <v>0.3</v>
      </c>
      <c r="S41" s="9">
        <v>3</v>
      </c>
      <c r="T41" s="11">
        <f t="shared" si="5"/>
        <v>7.9179276347094536E-4</v>
      </c>
      <c r="U41" s="8">
        <f t="shared" si="8"/>
        <v>1.4223765202992062E-2</v>
      </c>
      <c r="V41" s="29">
        <f t="shared" si="6"/>
        <v>4.7412076551133435E-2</v>
      </c>
      <c r="X41" s="6">
        <v>223</v>
      </c>
      <c r="Y41" s="4">
        <v>0.28999999999999998</v>
      </c>
      <c r="Z41" s="4">
        <v>0.34200000000000003</v>
      </c>
      <c r="AA41" s="4">
        <v>0.39900000000000002</v>
      </c>
      <c r="AB41" s="7">
        <f t="shared" si="7"/>
        <v>0.34366666666666673</v>
      </c>
      <c r="AC41" s="4">
        <v>0.57899999999999996</v>
      </c>
      <c r="AD41" s="4">
        <v>0.51400000000000001</v>
      </c>
      <c r="AE41" s="4">
        <v>0.55700000000000005</v>
      </c>
      <c r="AF41" s="23">
        <f t="shared" si="9"/>
        <v>0.54999999999999993</v>
      </c>
      <c r="AG41" s="31">
        <f t="shared" si="10"/>
        <v>37.515151515151494</v>
      </c>
    </row>
    <row r="42" spans="1:33" ht="15.75" customHeight="1" x14ac:dyDescent="0.25">
      <c r="A42" s="6">
        <v>39</v>
      </c>
      <c r="B42" s="6">
        <v>224</v>
      </c>
      <c r="C42" s="7">
        <v>0.45733333333333337</v>
      </c>
      <c r="D42" s="8">
        <v>0.41499999999999998</v>
      </c>
      <c r="E42" s="7">
        <v>1.5876666666666666</v>
      </c>
      <c r="F42" s="7">
        <f t="shared" si="0"/>
        <v>0.82</v>
      </c>
      <c r="G42" s="7">
        <v>0.3</v>
      </c>
      <c r="H42" s="9">
        <v>3</v>
      </c>
      <c r="I42" s="7">
        <f t="shared" si="1"/>
        <v>5.0758279170535431E-3</v>
      </c>
      <c r="J42" s="7">
        <f t="shared" si="2"/>
        <v>0.15227483751160628</v>
      </c>
      <c r="K42" s="29">
        <f t="shared" si="3"/>
        <v>0.50757771587743716</v>
      </c>
      <c r="M42" s="6">
        <v>224</v>
      </c>
      <c r="N42" s="10">
        <v>9.9000000000000005E-2</v>
      </c>
      <c r="O42" s="8">
        <v>9.2999999999999999E-2</v>
      </c>
      <c r="P42" s="8">
        <v>0.156</v>
      </c>
      <c r="Q42" s="7">
        <f t="shared" si="4"/>
        <v>0.11599999999999999</v>
      </c>
      <c r="R42" s="7">
        <v>0.3</v>
      </c>
      <c r="S42" s="9">
        <v>3</v>
      </c>
      <c r="T42" s="11">
        <f t="shared" si="5"/>
        <v>6.6236510021127162E-4</v>
      </c>
      <c r="U42" s="8">
        <f t="shared" si="8"/>
        <v>1.1898726660195282E-2</v>
      </c>
      <c r="V42" s="29">
        <f t="shared" si="6"/>
        <v>3.9662025576428936E-2</v>
      </c>
      <c r="X42" s="6">
        <v>224</v>
      </c>
      <c r="Y42" s="4">
        <v>0.47099999999999997</v>
      </c>
      <c r="Z42" s="4">
        <v>0.30599999999999999</v>
      </c>
      <c r="AA42" s="4">
        <v>0.29599999999999999</v>
      </c>
      <c r="AB42" s="7">
        <f t="shared" si="7"/>
        <v>0.35766666666666663</v>
      </c>
      <c r="AC42" s="4">
        <v>0.57899999999999996</v>
      </c>
      <c r="AD42" s="4">
        <v>0.51400000000000001</v>
      </c>
      <c r="AE42" s="4">
        <v>0.55700000000000005</v>
      </c>
      <c r="AF42" s="23">
        <f t="shared" si="9"/>
        <v>0.54999999999999993</v>
      </c>
      <c r="AG42" s="31">
        <f t="shared" si="10"/>
        <v>34.969696969696969</v>
      </c>
    </row>
    <row r="43" spans="1:33" ht="15.75" customHeight="1" x14ac:dyDescent="0.25">
      <c r="A43" s="6">
        <v>40</v>
      </c>
      <c r="B43" s="6">
        <v>228</v>
      </c>
      <c r="C43" s="7">
        <v>0.51366666666666672</v>
      </c>
      <c r="D43" s="8">
        <v>0.39400000000000002</v>
      </c>
      <c r="E43" s="7">
        <v>0.49700000000000005</v>
      </c>
      <c r="F43" s="7">
        <f t="shared" si="0"/>
        <v>0.46822222222222226</v>
      </c>
      <c r="G43" s="7">
        <v>0.3</v>
      </c>
      <c r="H43" s="9">
        <v>3</v>
      </c>
      <c r="I43" s="7">
        <f t="shared" si="1"/>
        <v>2.898311496268785E-3</v>
      </c>
      <c r="J43" s="7">
        <f t="shared" si="2"/>
        <v>8.6949344888063551E-2</v>
      </c>
      <c r="K43" s="29">
        <f t="shared" si="3"/>
        <v>0.2898282513153822</v>
      </c>
      <c r="M43" s="6">
        <v>228</v>
      </c>
      <c r="N43" s="10">
        <v>0.153</v>
      </c>
      <c r="O43" s="8">
        <v>0.13800000000000001</v>
      </c>
      <c r="P43" s="8">
        <v>0.11600000000000001</v>
      </c>
      <c r="Q43" s="7">
        <f t="shared" si="4"/>
        <v>0.13566666666666669</v>
      </c>
      <c r="R43" s="7">
        <v>0.3</v>
      </c>
      <c r="S43" s="9">
        <v>3</v>
      </c>
      <c r="T43" s="11">
        <f t="shared" si="5"/>
        <v>7.7466263156892982E-4</v>
      </c>
      <c r="U43" s="8">
        <f t="shared" si="8"/>
        <v>1.3916039513504255E-2</v>
      </c>
      <c r="V43" s="29">
        <f t="shared" si="6"/>
        <v>4.6386334510363732E-2</v>
      </c>
      <c r="X43" s="6">
        <v>228</v>
      </c>
      <c r="Y43" s="4">
        <v>0.41899999999999998</v>
      </c>
      <c r="Z43" s="4">
        <v>0.27800000000000002</v>
      </c>
      <c r="AA43" s="4">
        <v>0.371</v>
      </c>
      <c r="AB43" s="7">
        <f t="shared" si="7"/>
        <v>0.35600000000000004</v>
      </c>
      <c r="AC43" s="4">
        <v>0.57899999999999996</v>
      </c>
      <c r="AD43" s="4">
        <v>0.51400000000000001</v>
      </c>
      <c r="AE43" s="4">
        <v>0.55700000000000005</v>
      </c>
      <c r="AF43" s="23">
        <f t="shared" si="9"/>
        <v>0.54999999999999993</v>
      </c>
      <c r="AG43" s="31">
        <f t="shared" si="10"/>
        <v>35.272727272727252</v>
      </c>
    </row>
    <row r="44" spans="1:33" ht="15.75" customHeight="1" x14ac:dyDescent="0.25">
      <c r="A44" s="6">
        <v>41</v>
      </c>
      <c r="B44" s="6" t="s">
        <v>46</v>
      </c>
      <c r="C44" s="7">
        <v>0.61633333333333329</v>
      </c>
      <c r="D44" s="8">
        <v>0.71399999999999997</v>
      </c>
      <c r="E44" s="7">
        <v>0.754</v>
      </c>
      <c r="F44" s="7">
        <f t="shared" si="0"/>
        <v>0.69477777777777783</v>
      </c>
      <c r="G44" s="7">
        <v>0.3</v>
      </c>
      <c r="H44" s="9">
        <v>3</v>
      </c>
      <c r="I44" s="7">
        <f t="shared" si="1"/>
        <v>4.3006980982839846E-3</v>
      </c>
      <c r="J44" s="7">
        <f t="shared" si="2"/>
        <v>0.12902094294851954</v>
      </c>
      <c r="K44" s="29">
        <f t="shared" si="3"/>
        <v>0.43006550913030017</v>
      </c>
      <c r="M44" s="6" t="s">
        <v>46</v>
      </c>
      <c r="N44" s="10">
        <v>0.14299999999999999</v>
      </c>
      <c r="O44" s="8">
        <v>0.25800000000000001</v>
      </c>
      <c r="P44" s="8">
        <v>0.11</v>
      </c>
      <c r="Q44" s="7">
        <f t="shared" si="4"/>
        <v>0.17033333333333334</v>
      </c>
      <c r="R44" s="7">
        <v>0.3</v>
      </c>
      <c r="S44" s="9">
        <v>3</v>
      </c>
      <c r="T44" s="11">
        <f t="shared" si="5"/>
        <v>9.7261082243666613E-4</v>
      </c>
      <c r="U44" s="8">
        <f t="shared" si="8"/>
        <v>1.7471980814252268E-2</v>
      </c>
      <c r="V44" s="29">
        <f t="shared" si="6"/>
        <v>5.8239353648147085E-2</v>
      </c>
      <c r="X44" s="6" t="s">
        <v>46</v>
      </c>
      <c r="Y44" s="4">
        <v>0.46100000000000002</v>
      </c>
      <c r="Z44" s="4">
        <v>0.24099999999999999</v>
      </c>
      <c r="AA44" s="4">
        <v>0.57299999999999995</v>
      </c>
      <c r="AB44" s="7">
        <f t="shared" si="7"/>
        <v>0.42499999999999999</v>
      </c>
      <c r="AC44" s="4">
        <v>0.57899999999999996</v>
      </c>
      <c r="AD44" s="4">
        <v>0.51400000000000001</v>
      </c>
      <c r="AE44" s="4">
        <v>0.55700000000000005</v>
      </c>
      <c r="AF44" s="23">
        <f t="shared" si="9"/>
        <v>0.54999999999999993</v>
      </c>
      <c r="AG44" s="31">
        <f t="shared" si="10"/>
        <v>22.72727272727272</v>
      </c>
    </row>
    <row r="45" spans="1:33" ht="15.75" customHeight="1" x14ac:dyDescent="0.25">
      <c r="A45" s="6">
        <v>42</v>
      </c>
      <c r="B45" s="6" t="s">
        <v>47</v>
      </c>
      <c r="C45" s="7">
        <v>0.53966666666666663</v>
      </c>
      <c r="D45" s="8">
        <v>0.55500000000000005</v>
      </c>
      <c r="E45" s="7">
        <v>0.83633333333333326</v>
      </c>
      <c r="F45" s="7">
        <f t="shared" si="0"/>
        <v>0.64366666666666672</v>
      </c>
      <c r="G45" s="7">
        <v>0.3</v>
      </c>
      <c r="H45" s="9">
        <v>3</v>
      </c>
      <c r="I45" s="7">
        <f t="shared" si="1"/>
        <v>3.9843185804188594E-3</v>
      </c>
      <c r="J45" s="7">
        <f t="shared" si="2"/>
        <v>0.11952955741256578</v>
      </c>
      <c r="K45" s="29">
        <f t="shared" si="3"/>
        <v>0.39842787372330551</v>
      </c>
      <c r="M45" s="6" t="s">
        <v>47</v>
      </c>
      <c r="N45" s="10">
        <v>0.183</v>
      </c>
      <c r="O45" s="8">
        <v>0.20899999999999999</v>
      </c>
      <c r="P45" s="8">
        <v>0.16</v>
      </c>
      <c r="Q45" s="7">
        <f t="shared" si="4"/>
        <v>0.18400000000000002</v>
      </c>
      <c r="R45" s="7">
        <v>0.3</v>
      </c>
      <c r="S45" s="9">
        <v>3</v>
      </c>
      <c r="T45" s="11">
        <f t="shared" si="5"/>
        <v>1.0506480899902932E-3</v>
      </c>
      <c r="U45" s="8">
        <f t="shared" si="8"/>
        <v>1.8873842288585626E-2</v>
      </c>
      <c r="V45" s="29">
        <f t="shared" si="6"/>
        <v>6.2912178500542468E-2</v>
      </c>
      <c r="X45" s="6" t="s">
        <v>47</v>
      </c>
      <c r="Y45" s="4">
        <v>0.42099999999999999</v>
      </c>
      <c r="Z45" s="4">
        <v>0.224</v>
      </c>
      <c r="AA45" s="4">
        <v>0.32400000000000001</v>
      </c>
      <c r="AB45" s="7">
        <f t="shared" si="7"/>
        <v>0.32300000000000001</v>
      </c>
      <c r="AC45" s="4">
        <v>0.57899999999999996</v>
      </c>
      <c r="AD45" s="4">
        <v>0.51400000000000001</v>
      </c>
      <c r="AE45" s="4">
        <v>0.55700000000000005</v>
      </c>
      <c r="AF45" s="23">
        <f t="shared" si="9"/>
        <v>0.54999999999999993</v>
      </c>
      <c r="AG45" s="31">
        <f t="shared" si="10"/>
        <v>41.272727272727266</v>
      </c>
    </row>
    <row r="46" spans="1:33" ht="15.75" customHeight="1" x14ac:dyDescent="0.25">
      <c r="A46" s="6"/>
      <c r="B46" s="13"/>
      <c r="C46" s="7"/>
      <c r="D46" s="7"/>
      <c r="E46" s="7"/>
      <c r="F46" s="7"/>
      <c r="G46" s="7"/>
      <c r="H46" s="9"/>
      <c r="I46" s="7"/>
      <c r="J46" s="7"/>
      <c r="K46" s="29"/>
      <c r="M46" s="13"/>
      <c r="N46" s="7"/>
      <c r="O46" s="7"/>
      <c r="P46" s="7"/>
      <c r="Q46" s="7"/>
      <c r="R46" s="7"/>
      <c r="S46" s="9"/>
      <c r="T46" s="11"/>
      <c r="U46" s="7"/>
      <c r="V46" s="29"/>
      <c r="X46" s="13"/>
      <c r="Y46" s="7"/>
      <c r="Z46" s="7"/>
      <c r="AA46" s="7"/>
      <c r="AB46" s="7"/>
      <c r="AC46" s="4"/>
      <c r="AD46" s="4"/>
    </row>
    <row r="47" spans="1:33" ht="15.75" customHeight="1" x14ac:dyDescent="0.25">
      <c r="A47" s="6"/>
      <c r="B47" s="13"/>
      <c r="C47" s="7"/>
      <c r="D47" s="7"/>
      <c r="E47" s="7"/>
      <c r="F47" s="7"/>
      <c r="G47" s="7"/>
      <c r="H47" s="9"/>
      <c r="I47" s="7"/>
      <c r="J47" s="7"/>
      <c r="K47" s="29"/>
      <c r="M47" s="13"/>
      <c r="N47" s="7"/>
      <c r="O47" s="7"/>
      <c r="P47" s="7"/>
      <c r="Q47" s="7"/>
      <c r="R47" s="7"/>
      <c r="S47" s="9"/>
      <c r="T47" s="11"/>
      <c r="U47" s="7"/>
      <c r="V47" s="29"/>
      <c r="X47" s="13"/>
      <c r="Y47" s="7"/>
      <c r="Z47" s="7"/>
      <c r="AA47" s="7"/>
      <c r="AB47" s="7"/>
    </row>
    <row r="48" spans="1:33" ht="15.75" customHeight="1" x14ac:dyDescent="0.25">
      <c r="A48" s="6"/>
      <c r="B48" s="13"/>
      <c r="C48" s="7"/>
      <c r="D48" s="7"/>
      <c r="E48" s="7"/>
      <c r="F48" s="7"/>
      <c r="G48" s="7"/>
      <c r="H48" s="9"/>
      <c r="I48" s="7"/>
      <c r="J48" s="7"/>
      <c r="K48" s="29"/>
      <c r="M48" s="13"/>
      <c r="N48" s="7"/>
      <c r="O48" s="7"/>
      <c r="P48" s="7"/>
      <c r="Q48" s="7"/>
      <c r="R48" s="7"/>
      <c r="S48" s="9"/>
      <c r="T48" s="11"/>
      <c r="U48" s="7"/>
      <c r="V48" s="29"/>
      <c r="X48" s="13"/>
      <c r="Y48" s="7"/>
      <c r="Z48" s="7"/>
      <c r="AA48" s="7"/>
      <c r="AB48" s="7"/>
    </row>
    <row r="49" spans="1:30" ht="15.75" customHeight="1" x14ac:dyDescent="0.25">
      <c r="A49" s="6"/>
      <c r="B49" s="13"/>
      <c r="C49" s="7"/>
      <c r="D49" s="7"/>
      <c r="E49" s="7"/>
      <c r="F49" s="7"/>
      <c r="G49" s="7"/>
      <c r="H49" s="9"/>
      <c r="I49" s="7"/>
      <c r="J49" s="7"/>
      <c r="K49" s="29"/>
      <c r="M49" s="13"/>
      <c r="N49" s="7"/>
      <c r="O49" s="7"/>
      <c r="P49" s="7"/>
      <c r="Q49" s="7"/>
      <c r="R49" s="7"/>
      <c r="S49" s="9"/>
      <c r="T49" s="11"/>
      <c r="U49" s="7"/>
      <c r="V49" s="29"/>
      <c r="X49" s="13"/>
      <c r="Y49" s="7"/>
      <c r="Z49" s="7"/>
      <c r="AA49" s="7"/>
      <c r="AB49" s="7"/>
      <c r="AC49" s="4"/>
      <c r="AD49" s="4"/>
    </row>
    <row r="50" spans="1:30" ht="15.75" customHeight="1" x14ac:dyDescent="0.25">
      <c r="A50" s="6"/>
      <c r="B50" s="13"/>
      <c r="C50" s="7"/>
      <c r="D50" s="7"/>
      <c r="E50" s="7"/>
      <c r="F50" s="7"/>
      <c r="G50" s="7"/>
      <c r="H50" s="9"/>
      <c r="I50" s="7"/>
      <c r="J50" s="7"/>
      <c r="K50" s="29"/>
      <c r="M50" s="13"/>
      <c r="N50" s="7"/>
      <c r="O50" s="7"/>
      <c r="P50" s="7"/>
      <c r="Q50" s="7"/>
      <c r="R50" s="7"/>
      <c r="S50" s="9"/>
      <c r="T50" s="11"/>
      <c r="U50" s="7"/>
      <c r="V50" s="29"/>
      <c r="X50" s="13"/>
      <c r="Y50" s="7"/>
      <c r="Z50" s="7"/>
      <c r="AA50" s="7"/>
      <c r="AB50" s="7"/>
    </row>
    <row r="51" spans="1:30" ht="15.75" customHeight="1" x14ac:dyDescent="0.25">
      <c r="A51" s="6"/>
      <c r="B51" s="13"/>
      <c r="C51" s="7"/>
      <c r="D51" s="7"/>
      <c r="E51" s="7"/>
      <c r="F51" s="7"/>
      <c r="G51" s="7"/>
      <c r="H51" s="9"/>
      <c r="I51" s="7"/>
      <c r="J51" s="7"/>
      <c r="K51" s="29"/>
      <c r="M51" s="13"/>
      <c r="N51" s="7"/>
      <c r="O51" s="7"/>
      <c r="P51" s="7"/>
      <c r="Q51" s="7"/>
      <c r="R51" s="7"/>
      <c r="S51" s="9"/>
      <c r="T51" s="11"/>
      <c r="U51" s="7"/>
      <c r="V51" s="29"/>
      <c r="X51" s="13"/>
      <c r="Y51" s="7"/>
      <c r="Z51" s="7"/>
      <c r="AA51" s="7"/>
      <c r="AB51" s="7"/>
    </row>
    <row r="52" spans="1:30" ht="15.75" customHeight="1" x14ac:dyDescent="0.25">
      <c r="A52" s="6"/>
      <c r="B52" s="13"/>
      <c r="C52" s="7"/>
      <c r="D52" s="7"/>
      <c r="E52" s="7"/>
      <c r="F52" s="7"/>
      <c r="G52" s="7"/>
      <c r="H52" s="9"/>
      <c r="I52" s="7"/>
      <c r="J52" s="7"/>
      <c r="K52" s="29"/>
      <c r="M52" s="13"/>
      <c r="N52" s="7"/>
      <c r="O52" s="7"/>
      <c r="P52" s="7"/>
      <c r="Q52" s="7"/>
      <c r="R52" s="7"/>
      <c r="S52" s="9"/>
      <c r="T52" s="11"/>
      <c r="U52" s="7"/>
      <c r="V52" s="29"/>
      <c r="X52" s="13"/>
      <c r="Y52" s="7"/>
      <c r="Z52" s="7"/>
      <c r="AA52" s="7"/>
      <c r="AB52" s="7"/>
      <c r="AC52" s="4"/>
      <c r="AD52" s="4"/>
    </row>
    <row r="53" spans="1:30" ht="15.75" customHeight="1" x14ac:dyDescent="0.25">
      <c r="A53" s="6"/>
      <c r="B53" s="13"/>
      <c r="C53" s="7"/>
      <c r="D53" s="7"/>
      <c r="E53" s="7"/>
      <c r="F53" s="7"/>
      <c r="G53" s="7"/>
      <c r="H53" s="9"/>
      <c r="I53" s="7"/>
      <c r="J53" s="7"/>
      <c r="K53" s="29"/>
      <c r="M53" s="13"/>
      <c r="N53" s="7"/>
      <c r="O53" s="7"/>
      <c r="P53" s="7"/>
      <c r="Q53" s="7"/>
      <c r="R53" s="7"/>
      <c r="S53" s="9"/>
      <c r="T53" s="11"/>
      <c r="U53" s="7"/>
      <c r="V53" s="29"/>
      <c r="X53" s="13"/>
      <c r="Y53" s="7"/>
      <c r="Z53" s="7"/>
      <c r="AA53" s="7"/>
      <c r="AB53" s="7"/>
    </row>
    <row r="54" spans="1:30" ht="15.75" customHeight="1" x14ac:dyDescent="0.25">
      <c r="A54" s="6"/>
      <c r="B54" s="13"/>
      <c r="C54" s="7"/>
      <c r="D54" s="7"/>
      <c r="E54" s="7"/>
      <c r="F54" s="7"/>
      <c r="G54" s="7"/>
      <c r="H54" s="9"/>
      <c r="I54" s="7"/>
      <c r="J54" s="7"/>
      <c r="K54" s="29"/>
      <c r="M54" s="13"/>
      <c r="N54" s="7"/>
      <c r="O54" s="7"/>
      <c r="P54" s="7"/>
      <c r="Q54" s="7"/>
      <c r="R54" s="7"/>
      <c r="S54" s="9"/>
      <c r="T54" s="11"/>
      <c r="U54" s="7"/>
      <c r="V54" s="29"/>
      <c r="X54" s="13"/>
      <c r="Y54" s="7"/>
      <c r="Z54" s="7"/>
      <c r="AA54" s="7"/>
      <c r="AB54" s="7"/>
    </row>
    <row r="55" spans="1:30" ht="15.75" customHeight="1" x14ac:dyDescent="0.25">
      <c r="A55" s="6"/>
      <c r="B55" s="13"/>
      <c r="C55" s="7"/>
      <c r="D55" s="7"/>
      <c r="E55" s="7"/>
      <c r="F55" s="7"/>
      <c r="G55" s="7"/>
      <c r="H55" s="9"/>
      <c r="I55" s="7"/>
      <c r="J55" s="7"/>
      <c r="K55" s="29"/>
      <c r="M55" s="13"/>
      <c r="N55" s="7"/>
      <c r="O55" s="7"/>
      <c r="P55" s="7"/>
      <c r="Q55" s="7"/>
      <c r="R55" s="7"/>
      <c r="S55" s="9"/>
      <c r="T55" s="11"/>
      <c r="U55" s="7"/>
      <c r="V55" s="29"/>
      <c r="X55" s="13"/>
      <c r="Y55" s="7"/>
      <c r="Z55" s="7"/>
      <c r="AA55" s="7"/>
      <c r="AB55" s="7"/>
      <c r="AC55" s="4"/>
      <c r="AD55" s="4"/>
    </row>
    <row r="56" spans="1:30" ht="15.75" customHeight="1" x14ac:dyDescent="0.25">
      <c r="A56" s="6"/>
      <c r="B56" s="13"/>
      <c r="C56" s="7"/>
      <c r="D56" s="7"/>
      <c r="E56" s="7"/>
      <c r="F56" s="7"/>
      <c r="G56" s="7"/>
      <c r="H56" s="9"/>
      <c r="I56" s="7"/>
      <c r="J56" s="7"/>
      <c r="K56" s="29"/>
      <c r="M56" s="13"/>
      <c r="N56" s="7"/>
      <c r="O56" s="7"/>
      <c r="P56" s="7"/>
      <c r="Q56" s="7"/>
      <c r="R56" s="7"/>
      <c r="S56" s="9"/>
      <c r="T56" s="11"/>
      <c r="U56" s="7"/>
      <c r="V56" s="29"/>
      <c r="X56" s="13"/>
      <c r="Y56" s="7"/>
      <c r="Z56" s="7"/>
      <c r="AA56" s="7"/>
      <c r="AB56" s="7"/>
    </row>
    <row r="57" spans="1:30" ht="15.75" customHeight="1" x14ac:dyDescent="0.25">
      <c r="A57" s="6"/>
      <c r="B57" s="13"/>
      <c r="C57" s="7"/>
      <c r="D57" s="7"/>
      <c r="E57" s="7"/>
      <c r="F57" s="7"/>
      <c r="G57" s="7"/>
      <c r="H57" s="9"/>
      <c r="I57" s="7"/>
      <c r="J57" s="7"/>
      <c r="K57" s="29"/>
      <c r="M57" s="13"/>
      <c r="N57" s="7"/>
      <c r="O57" s="7"/>
      <c r="P57" s="7"/>
      <c r="Q57" s="7"/>
      <c r="R57" s="7"/>
      <c r="S57" s="9"/>
      <c r="T57" s="11"/>
      <c r="U57" s="7"/>
      <c r="V57" s="29"/>
      <c r="X57" s="13"/>
      <c r="Y57" s="7"/>
      <c r="Z57" s="7"/>
      <c r="AA57" s="7"/>
      <c r="AB57" s="7"/>
    </row>
    <row r="58" spans="1:30" ht="15.75" customHeight="1" x14ac:dyDescent="0.25">
      <c r="A58" s="6"/>
      <c r="B58" s="13"/>
      <c r="C58" s="7"/>
      <c r="D58" s="7"/>
      <c r="E58" s="7"/>
      <c r="F58" s="7"/>
      <c r="G58" s="7"/>
      <c r="H58" s="9"/>
      <c r="I58" s="7"/>
      <c r="J58" s="7"/>
      <c r="K58" s="29"/>
      <c r="M58" s="13"/>
      <c r="N58" s="7"/>
      <c r="O58" s="7"/>
      <c r="P58" s="7"/>
      <c r="Q58" s="7"/>
      <c r="R58" s="7"/>
      <c r="S58" s="9"/>
      <c r="T58" s="11"/>
      <c r="U58" s="7"/>
      <c r="V58" s="29"/>
      <c r="X58" s="13"/>
      <c r="Y58" s="7"/>
      <c r="Z58" s="7"/>
      <c r="AA58" s="7"/>
      <c r="AB58" s="7"/>
      <c r="AC58" s="4"/>
      <c r="AD58" s="4"/>
    </row>
    <row r="59" spans="1:30" ht="15.75" customHeight="1" x14ac:dyDescent="0.25">
      <c r="A59" s="6"/>
      <c r="B59" s="13"/>
      <c r="C59" s="7"/>
      <c r="D59" s="7"/>
      <c r="E59" s="7"/>
      <c r="F59" s="7"/>
      <c r="G59" s="7"/>
      <c r="H59" s="9"/>
      <c r="I59" s="7"/>
      <c r="J59" s="7"/>
      <c r="K59" s="29"/>
      <c r="M59" s="13"/>
      <c r="N59" s="7"/>
      <c r="O59" s="7"/>
      <c r="P59" s="7"/>
      <c r="Q59" s="7"/>
      <c r="R59" s="7"/>
      <c r="S59" s="9"/>
      <c r="T59" s="11"/>
      <c r="U59" s="7"/>
      <c r="V59" s="29"/>
      <c r="X59" s="13"/>
      <c r="Y59" s="7"/>
      <c r="Z59" s="7"/>
      <c r="AA59" s="7"/>
      <c r="AB59" s="7"/>
    </row>
    <row r="60" spans="1:30" ht="15.75" customHeight="1" x14ac:dyDescent="0.25">
      <c r="A60" s="6"/>
      <c r="B60" s="13"/>
      <c r="C60" s="7"/>
      <c r="D60" s="7"/>
      <c r="E60" s="7"/>
      <c r="F60" s="7"/>
      <c r="G60" s="7"/>
      <c r="H60" s="9"/>
      <c r="I60" s="7"/>
      <c r="J60" s="7"/>
      <c r="K60" s="29"/>
      <c r="M60" s="13"/>
      <c r="N60" s="7"/>
      <c r="O60" s="7"/>
      <c r="P60" s="7"/>
      <c r="Q60" s="7"/>
      <c r="R60" s="7"/>
      <c r="S60" s="9"/>
      <c r="T60" s="11"/>
      <c r="U60" s="7"/>
      <c r="V60" s="29"/>
      <c r="X60" s="13"/>
      <c r="Y60" s="7"/>
      <c r="Z60" s="7"/>
      <c r="AA60" s="7"/>
      <c r="AB60" s="7"/>
    </row>
    <row r="61" spans="1:30" ht="15.75" customHeight="1" x14ac:dyDescent="0.25">
      <c r="A61" s="6"/>
      <c r="B61" s="13"/>
      <c r="C61" s="7"/>
      <c r="D61" s="7"/>
      <c r="E61" s="7"/>
      <c r="F61" s="7"/>
      <c r="G61" s="7"/>
      <c r="H61" s="9"/>
      <c r="I61" s="7"/>
      <c r="J61" s="7"/>
      <c r="K61" s="29"/>
      <c r="M61" s="13"/>
      <c r="N61" s="7"/>
      <c r="O61" s="7"/>
      <c r="P61" s="7"/>
      <c r="Q61" s="7"/>
      <c r="R61" s="7"/>
      <c r="S61" s="9"/>
      <c r="T61" s="11"/>
      <c r="U61" s="7"/>
      <c r="V61" s="29"/>
      <c r="X61" s="13"/>
      <c r="Y61" s="7"/>
      <c r="Z61" s="7"/>
      <c r="AA61" s="7"/>
      <c r="AB61" s="7"/>
      <c r="AC61" s="4"/>
      <c r="AD61" s="4"/>
    </row>
    <row r="62" spans="1:30" ht="15.75" customHeight="1" x14ac:dyDescent="0.25">
      <c r="A62" s="6"/>
      <c r="B62" s="13"/>
      <c r="C62" s="7"/>
      <c r="D62" s="7"/>
      <c r="E62" s="7"/>
      <c r="F62" s="7"/>
      <c r="G62" s="7"/>
      <c r="H62" s="9"/>
      <c r="I62" s="7"/>
      <c r="J62" s="7"/>
      <c r="K62" s="29"/>
      <c r="M62" s="13"/>
      <c r="N62" s="7"/>
      <c r="O62" s="7"/>
      <c r="P62" s="7"/>
      <c r="Q62" s="7"/>
      <c r="R62" s="7"/>
      <c r="S62" s="9"/>
      <c r="T62" s="11"/>
      <c r="U62" s="7"/>
      <c r="V62" s="29"/>
      <c r="X62" s="13"/>
      <c r="Y62" s="7"/>
      <c r="Z62" s="13"/>
      <c r="AA62" s="7"/>
      <c r="AB62" s="7"/>
    </row>
    <row r="63" spans="1:30" ht="15.75" customHeight="1" x14ac:dyDescent="0.25">
      <c r="A63" s="6"/>
      <c r="B63" s="13"/>
      <c r="C63" s="7"/>
      <c r="D63" s="7"/>
      <c r="E63" s="7"/>
      <c r="F63" s="7"/>
      <c r="G63" s="7"/>
      <c r="H63" s="9"/>
      <c r="I63" s="7"/>
      <c r="J63" s="7"/>
      <c r="K63" s="29"/>
      <c r="M63" s="13"/>
      <c r="N63" s="7"/>
      <c r="O63" s="7"/>
      <c r="P63" s="7"/>
      <c r="Q63" s="7"/>
      <c r="R63" s="7"/>
      <c r="S63" s="9"/>
      <c r="T63" s="11"/>
      <c r="U63" s="7"/>
      <c r="V63" s="29"/>
      <c r="X63" s="13"/>
      <c r="Y63" s="7"/>
      <c r="Z63" s="7"/>
      <c r="AA63" s="7"/>
      <c r="AB63" s="7"/>
    </row>
    <row r="64" spans="1:30" ht="15.75" customHeight="1" x14ac:dyDescent="0.25">
      <c r="A64" s="6"/>
      <c r="B64" s="13"/>
      <c r="C64" s="7"/>
      <c r="D64" s="7"/>
      <c r="E64" s="7"/>
      <c r="F64" s="7"/>
      <c r="G64" s="7"/>
      <c r="H64" s="9"/>
      <c r="I64" s="7"/>
      <c r="J64" s="7"/>
      <c r="K64" s="29"/>
      <c r="M64" s="13"/>
      <c r="N64" s="7"/>
      <c r="O64" s="7"/>
      <c r="P64" s="7"/>
      <c r="Q64" s="7"/>
      <c r="R64" s="7"/>
      <c r="S64" s="9"/>
      <c r="T64" s="11"/>
      <c r="U64" s="7"/>
      <c r="V64" s="29"/>
      <c r="X64" s="13"/>
      <c r="Y64" s="7"/>
      <c r="Z64" s="7"/>
      <c r="AA64" s="7"/>
      <c r="AB64" s="7"/>
      <c r="AC64" s="4"/>
      <c r="AD64" s="4"/>
    </row>
    <row r="65" spans="1:30" ht="15.75" customHeight="1" x14ac:dyDescent="0.25">
      <c r="A65" s="6"/>
      <c r="B65" s="13"/>
      <c r="C65" s="7"/>
      <c r="D65" s="7"/>
      <c r="E65" s="7"/>
      <c r="F65" s="7"/>
      <c r="G65" s="7"/>
      <c r="H65" s="9"/>
      <c r="I65" s="7"/>
      <c r="J65" s="7"/>
      <c r="K65" s="29"/>
      <c r="M65" s="13"/>
      <c r="N65" s="7"/>
      <c r="O65" s="7"/>
      <c r="P65" s="7"/>
      <c r="Q65" s="7"/>
      <c r="R65" s="7"/>
      <c r="S65" s="9"/>
      <c r="T65" s="11"/>
      <c r="U65" s="7"/>
      <c r="V65" s="29"/>
      <c r="X65" s="13"/>
      <c r="Y65" s="7"/>
      <c r="Z65" s="7"/>
      <c r="AA65" s="7"/>
      <c r="AB65" s="7"/>
    </row>
    <row r="66" spans="1:30" ht="15.75" customHeight="1" x14ac:dyDescent="0.25">
      <c r="A66" s="6"/>
      <c r="B66" s="13"/>
      <c r="C66" s="7"/>
      <c r="D66" s="7"/>
      <c r="E66" s="7"/>
      <c r="F66" s="7"/>
      <c r="G66" s="7"/>
      <c r="H66" s="9"/>
      <c r="I66" s="7"/>
      <c r="J66" s="7"/>
      <c r="K66" s="29"/>
      <c r="M66" s="13"/>
      <c r="N66" s="7"/>
      <c r="O66" s="7"/>
      <c r="P66" s="7"/>
      <c r="Q66" s="7"/>
      <c r="R66" s="7"/>
      <c r="S66" s="9"/>
      <c r="T66" s="11"/>
      <c r="U66" s="7"/>
      <c r="V66" s="29"/>
      <c r="X66" s="13"/>
      <c r="Y66" s="7"/>
      <c r="Z66" s="7"/>
      <c r="AA66" s="7"/>
      <c r="AB66" s="7"/>
    </row>
    <row r="67" spans="1:30" ht="15.75" customHeight="1" x14ac:dyDescent="0.25">
      <c r="A67" s="6"/>
      <c r="B67" s="13"/>
      <c r="C67" s="7"/>
      <c r="D67" s="7"/>
      <c r="E67" s="7"/>
      <c r="F67" s="7"/>
      <c r="G67" s="7"/>
      <c r="H67" s="9"/>
      <c r="I67" s="7"/>
      <c r="J67" s="7"/>
      <c r="K67" s="29"/>
      <c r="M67" s="13"/>
      <c r="N67" s="7"/>
      <c r="O67" s="7"/>
      <c r="P67" s="7"/>
      <c r="Q67" s="7"/>
      <c r="R67" s="7"/>
      <c r="S67" s="9"/>
      <c r="T67" s="11"/>
      <c r="U67" s="7"/>
      <c r="V67" s="29"/>
      <c r="X67" s="13"/>
      <c r="Y67" s="7"/>
      <c r="Z67" s="7"/>
      <c r="AA67" s="7"/>
      <c r="AB67" s="7"/>
      <c r="AC67" s="4"/>
      <c r="AD67" s="4"/>
    </row>
    <row r="68" spans="1:30" ht="15.75" customHeight="1" x14ac:dyDescent="0.25">
      <c r="A68" s="6"/>
      <c r="B68" s="13"/>
      <c r="C68" s="7"/>
      <c r="D68" s="7"/>
      <c r="E68" s="7"/>
      <c r="F68" s="7"/>
      <c r="G68" s="7"/>
      <c r="H68" s="9"/>
      <c r="I68" s="7"/>
      <c r="J68" s="7"/>
      <c r="K68" s="29"/>
      <c r="M68" s="13"/>
      <c r="N68" s="7"/>
      <c r="O68" s="7"/>
      <c r="P68" s="7"/>
      <c r="Q68" s="7"/>
      <c r="R68" s="7"/>
      <c r="S68" s="9"/>
      <c r="T68" s="11"/>
      <c r="U68" s="7"/>
      <c r="V68" s="29"/>
      <c r="X68" s="13"/>
      <c r="Y68" s="7"/>
      <c r="Z68" s="7"/>
      <c r="AA68" s="7"/>
      <c r="AB68" s="7"/>
    </row>
    <row r="69" spans="1:30" ht="15.75" customHeight="1" x14ac:dyDescent="0.25">
      <c r="A69" s="6"/>
      <c r="B69" s="13"/>
      <c r="C69" s="7"/>
      <c r="D69" s="7"/>
      <c r="E69" s="7"/>
      <c r="F69" s="7"/>
      <c r="G69" s="7"/>
      <c r="H69" s="9"/>
      <c r="I69" s="7"/>
      <c r="J69" s="7"/>
      <c r="K69" s="29"/>
      <c r="M69" s="13"/>
      <c r="N69" s="7"/>
      <c r="O69" s="7"/>
      <c r="P69" s="7"/>
      <c r="Q69" s="7"/>
      <c r="R69" s="7"/>
      <c r="S69" s="9"/>
      <c r="T69" s="11"/>
      <c r="U69" s="7"/>
      <c r="V69" s="29"/>
      <c r="X69" s="13"/>
      <c r="Y69" s="7"/>
      <c r="Z69" s="7"/>
      <c r="AA69" s="7"/>
      <c r="AB69" s="7"/>
    </row>
    <row r="70" spans="1:30" ht="15.75" customHeight="1" x14ac:dyDescent="0.25">
      <c r="A70" s="6"/>
      <c r="B70" s="13"/>
      <c r="C70" s="7"/>
      <c r="D70" s="7"/>
      <c r="E70" s="7"/>
      <c r="F70" s="7"/>
      <c r="G70" s="7"/>
      <c r="H70" s="9"/>
      <c r="I70" s="7"/>
      <c r="J70" s="7"/>
      <c r="K70" s="29"/>
      <c r="M70" s="13"/>
      <c r="N70" s="7"/>
      <c r="O70" s="7"/>
      <c r="P70" s="7"/>
      <c r="Q70" s="7"/>
      <c r="R70" s="7"/>
      <c r="S70" s="9"/>
      <c r="T70" s="11"/>
      <c r="U70" s="7"/>
      <c r="V70" s="29"/>
      <c r="X70" s="13"/>
      <c r="Y70" s="7"/>
      <c r="Z70" s="7"/>
      <c r="AA70" s="7"/>
      <c r="AB70" s="7"/>
      <c r="AC70" s="4"/>
      <c r="AD70" s="4"/>
    </row>
    <row r="71" spans="1:30" ht="15.75" customHeight="1" x14ac:dyDescent="0.25">
      <c r="A71" s="6"/>
      <c r="B71" s="13"/>
      <c r="C71" s="7"/>
      <c r="D71" s="7"/>
      <c r="E71" s="7"/>
      <c r="F71" s="7"/>
      <c r="G71" s="7"/>
      <c r="H71" s="9"/>
      <c r="I71" s="7"/>
      <c r="J71" s="7"/>
      <c r="K71" s="29"/>
      <c r="M71" s="13"/>
      <c r="N71" s="7"/>
      <c r="O71" s="7"/>
      <c r="P71" s="7"/>
      <c r="Q71" s="7"/>
      <c r="R71" s="7"/>
      <c r="S71" s="9"/>
      <c r="T71" s="11"/>
      <c r="U71" s="7"/>
      <c r="V71" s="29"/>
      <c r="X71" s="13"/>
      <c r="Y71" s="7"/>
      <c r="Z71" s="7"/>
      <c r="AA71" s="7"/>
      <c r="AB71" s="7"/>
    </row>
    <row r="72" spans="1:30" ht="15.75" customHeight="1" x14ac:dyDescent="0.25">
      <c r="A72" s="6"/>
      <c r="B72" s="13"/>
      <c r="C72" s="7"/>
      <c r="D72" s="7"/>
      <c r="E72" s="7"/>
      <c r="F72" s="7"/>
      <c r="G72" s="7"/>
      <c r="H72" s="9"/>
      <c r="I72" s="7"/>
      <c r="J72" s="7"/>
      <c r="K72" s="29"/>
      <c r="M72" s="13"/>
      <c r="N72" s="7"/>
      <c r="O72" s="7"/>
      <c r="P72" s="7"/>
      <c r="Q72" s="7"/>
      <c r="R72" s="7"/>
      <c r="S72" s="9"/>
      <c r="T72" s="11"/>
      <c r="U72" s="7"/>
      <c r="V72" s="29"/>
      <c r="X72" s="13"/>
      <c r="Y72" s="7"/>
      <c r="Z72" s="7"/>
      <c r="AA72" s="7"/>
      <c r="AB72" s="7"/>
    </row>
    <row r="73" spans="1:30" ht="15.75" customHeight="1" x14ac:dyDescent="0.25">
      <c r="A73" s="6"/>
      <c r="B73" s="13"/>
      <c r="C73" s="7"/>
      <c r="D73" s="7"/>
      <c r="E73" s="7"/>
      <c r="F73" s="7"/>
      <c r="G73" s="7"/>
      <c r="H73" s="9"/>
      <c r="I73" s="7"/>
      <c r="J73" s="7"/>
      <c r="K73" s="29"/>
      <c r="M73" s="13"/>
      <c r="N73" s="7"/>
      <c r="O73" s="7"/>
      <c r="P73" s="7"/>
      <c r="Q73" s="7"/>
      <c r="R73" s="7"/>
      <c r="S73" s="9"/>
      <c r="T73" s="11"/>
      <c r="U73" s="7"/>
      <c r="V73" s="29"/>
      <c r="X73" s="13"/>
      <c r="Y73" s="7"/>
      <c r="Z73" s="7"/>
      <c r="AA73" s="7"/>
      <c r="AB73" s="7"/>
      <c r="AC73" s="4"/>
      <c r="AD73" s="4"/>
    </row>
    <row r="74" spans="1:30" ht="15.75" customHeight="1" x14ac:dyDescent="0.25">
      <c r="A74" s="6"/>
      <c r="B74" s="13"/>
      <c r="C74" s="7"/>
      <c r="D74" s="7"/>
      <c r="E74" s="7"/>
      <c r="F74" s="7"/>
      <c r="G74" s="7"/>
      <c r="H74" s="9"/>
      <c r="I74" s="7"/>
      <c r="J74" s="7"/>
      <c r="K74" s="29"/>
      <c r="M74" s="13"/>
      <c r="N74" s="7"/>
      <c r="O74" s="7"/>
      <c r="P74" s="7"/>
      <c r="Q74" s="7"/>
      <c r="R74" s="7"/>
      <c r="S74" s="9"/>
      <c r="T74" s="11"/>
      <c r="U74" s="7"/>
      <c r="V74" s="29"/>
      <c r="X74" s="13"/>
      <c r="Y74" s="7"/>
      <c r="Z74" s="7"/>
      <c r="AA74" s="7"/>
      <c r="AB74" s="7"/>
    </row>
    <row r="75" spans="1:30" ht="15.75" customHeight="1" x14ac:dyDescent="0.25">
      <c r="A75" s="6"/>
      <c r="B75" s="13"/>
      <c r="C75" s="7"/>
      <c r="D75" s="7"/>
      <c r="E75" s="7"/>
      <c r="F75" s="7"/>
      <c r="G75" s="7"/>
      <c r="H75" s="9"/>
      <c r="I75" s="7"/>
      <c r="J75" s="7"/>
      <c r="K75" s="29"/>
      <c r="M75" s="13"/>
      <c r="N75" s="7"/>
      <c r="O75" s="7"/>
      <c r="P75" s="7"/>
      <c r="Q75" s="7"/>
      <c r="R75" s="7"/>
      <c r="S75" s="9"/>
      <c r="T75" s="11"/>
      <c r="U75" s="7"/>
      <c r="V75" s="29"/>
      <c r="X75" s="13"/>
      <c r="Y75" s="7"/>
      <c r="Z75" s="7"/>
      <c r="AA75" s="7"/>
      <c r="AB75" s="7"/>
    </row>
    <row r="76" spans="1:30" ht="15.75" customHeight="1" x14ac:dyDescent="0.25">
      <c r="A76" s="6"/>
      <c r="B76" s="13"/>
      <c r="C76" s="7"/>
      <c r="D76" s="7"/>
      <c r="E76" s="7"/>
      <c r="F76" s="7"/>
      <c r="G76" s="7"/>
      <c r="H76" s="9"/>
      <c r="I76" s="7"/>
      <c r="J76" s="7"/>
      <c r="K76" s="29"/>
      <c r="M76" s="13"/>
      <c r="N76" s="7"/>
      <c r="O76" s="7"/>
      <c r="P76" s="7"/>
      <c r="Q76" s="7"/>
      <c r="R76" s="7"/>
      <c r="S76" s="9"/>
      <c r="T76" s="11"/>
      <c r="U76" s="7"/>
      <c r="V76" s="29"/>
      <c r="X76" s="13"/>
      <c r="Y76" s="7"/>
      <c r="Z76" s="7"/>
      <c r="AA76" s="7"/>
      <c r="AB76" s="7"/>
      <c r="AC76" s="4"/>
      <c r="AD76" s="4"/>
    </row>
    <row r="77" spans="1:30" ht="15.75" customHeight="1" x14ac:dyDescent="0.25">
      <c r="A77" s="6"/>
      <c r="B77" s="13"/>
      <c r="C77" s="7"/>
      <c r="D77" s="7"/>
      <c r="E77" s="7"/>
      <c r="F77" s="7"/>
      <c r="G77" s="7"/>
      <c r="H77" s="9"/>
      <c r="I77" s="7"/>
      <c r="J77" s="7"/>
      <c r="K77" s="29"/>
      <c r="M77" s="13"/>
      <c r="N77" s="7"/>
      <c r="O77" s="7"/>
      <c r="P77" s="7"/>
      <c r="Q77" s="7"/>
      <c r="R77" s="7"/>
      <c r="S77" s="9"/>
      <c r="T77" s="11"/>
      <c r="U77" s="7"/>
      <c r="V77" s="29"/>
      <c r="X77" s="13"/>
      <c r="Y77" s="7"/>
      <c r="Z77" s="7"/>
      <c r="AA77" s="7"/>
      <c r="AB77" s="7"/>
    </row>
    <row r="78" spans="1:30" ht="15.75" customHeight="1" x14ac:dyDescent="0.25">
      <c r="A78" s="6"/>
      <c r="B78" s="13"/>
      <c r="C78" s="7"/>
      <c r="D78" s="7"/>
      <c r="E78" s="7"/>
      <c r="F78" s="7"/>
      <c r="G78" s="7"/>
      <c r="H78" s="9"/>
      <c r="I78" s="7"/>
      <c r="J78" s="7"/>
      <c r="K78" s="29"/>
      <c r="M78" s="13"/>
      <c r="N78" s="7"/>
      <c r="O78" s="7"/>
      <c r="P78" s="7"/>
      <c r="Q78" s="7"/>
      <c r="R78" s="7"/>
      <c r="S78" s="9"/>
      <c r="T78" s="11"/>
      <c r="U78" s="7"/>
      <c r="V78" s="29"/>
      <c r="X78" s="13"/>
      <c r="Y78" s="7"/>
      <c r="Z78" s="7"/>
      <c r="AA78" s="7"/>
      <c r="AB78" s="7"/>
    </row>
    <row r="79" spans="1:30" ht="15.75" customHeight="1" x14ac:dyDescent="0.25">
      <c r="A79" s="6"/>
      <c r="B79" s="13"/>
      <c r="C79" s="7"/>
      <c r="D79" s="7"/>
      <c r="E79" s="7"/>
      <c r="F79" s="7"/>
      <c r="G79" s="7"/>
      <c r="H79" s="9"/>
      <c r="I79" s="7"/>
      <c r="J79" s="7"/>
      <c r="K79" s="29"/>
      <c r="M79" s="13"/>
      <c r="N79" s="7"/>
      <c r="O79" s="7"/>
      <c r="P79" s="7"/>
      <c r="Q79" s="7"/>
      <c r="R79" s="7"/>
      <c r="S79" s="9"/>
      <c r="T79" s="11"/>
      <c r="U79" s="7"/>
      <c r="V79" s="29"/>
      <c r="X79" s="13"/>
      <c r="Y79" s="7"/>
      <c r="Z79" s="7"/>
      <c r="AA79" s="7"/>
      <c r="AB79" s="7"/>
      <c r="AC79" s="4"/>
      <c r="AD79" s="4"/>
    </row>
    <row r="80" spans="1:30" ht="15.75" customHeight="1" x14ac:dyDescent="0.25">
      <c r="A80" s="6"/>
      <c r="B80" s="13"/>
      <c r="C80" s="7"/>
      <c r="D80" s="7"/>
      <c r="E80" s="7"/>
      <c r="F80" s="7"/>
      <c r="G80" s="7"/>
      <c r="H80" s="9"/>
      <c r="I80" s="7"/>
      <c r="J80" s="7"/>
      <c r="K80" s="29"/>
      <c r="M80" s="13"/>
      <c r="N80" s="7"/>
      <c r="O80" s="7"/>
      <c r="P80" s="7"/>
      <c r="Q80" s="7"/>
      <c r="R80" s="7"/>
      <c r="S80" s="9"/>
      <c r="T80" s="11"/>
      <c r="U80" s="7"/>
      <c r="V80" s="29"/>
      <c r="X80" s="13"/>
      <c r="Y80" s="7"/>
      <c r="Z80" s="7"/>
      <c r="AA80" s="7"/>
      <c r="AB80" s="7"/>
    </row>
    <row r="81" spans="1:30" ht="15.75" customHeight="1" x14ac:dyDescent="0.25">
      <c r="A81" s="6"/>
      <c r="B81" s="13"/>
      <c r="C81" s="7"/>
      <c r="D81" s="7"/>
      <c r="E81" s="7"/>
      <c r="F81" s="7"/>
      <c r="G81" s="7"/>
      <c r="H81" s="9"/>
      <c r="I81" s="7"/>
      <c r="J81" s="7"/>
      <c r="K81" s="29"/>
      <c r="M81" s="13"/>
      <c r="N81" s="7"/>
      <c r="O81" s="7"/>
      <c r="P81" s="7"/>
      <c r="Q81" s="7"/>
      <c r="R81" s="7"/>
      <c r="S81" s="9"/>
      <c r="T81" s="11"/>
      <c r="U81" s="7"/>
      <c r="V81" s="29"/>
      <c r="X81" s="13"/>
      <c r="Y81" s="7"/>
      <c r="Z81" s="7"/>
      <c r="AA81" s="7"/>
      <c r="AB81" s="7"/>
    </row>
    <row r="82" spans="1:30" ht="15.75" customHeight="1" x14ac:dyDescent="0.25">
      <c r="A82" s="13"/>
      <c r="B82" s="13"/>
      <c r="C82" s="7"/>
      <c r="D82" s="7"/>
      <c r="E82" s="7"/>
      <c r="F82" s="7"/>
      <c r="G82" s="7"/>
      <c r="H82" s="9"/>
      <c r="I82" s="7"/>
      <c r="J82" s="7"/>
      <c r="K82" s="29"/>
      <c r="M82" s="13"/>
      <c r="N82" s="7"/>
      <c r="O82" s="7"/>
      <c r="P82" s="7"/>
      <c r="Q82" s="7"/>
      <c r="R82" s="7"/>
      <c r="S82" s="9"/>
      <c r="T82" s="11"/>
      <c r="U82" s="7"/>
      <c r="V82" s="29"/>
      <c r="X82" s="13"/>
      <c r="Y82" s="7"/>
      <c r="Z82" s="7"/>
      <c r="AA82" s="7"/>
      <c r="AB82" s="7"/>
      <c r="AC82" s="4"/>
      <c r="AD82" s="4"/>
    </row>
    <row r="83" spans="1:30" ht="15.75" customHeight="1" x14ac:dyDescent="0.25">
      <c r="A83" s="13"/>
      <c r="B83" s="13"/>
      <c r="C83" s="7"/>
      <c r="D83" s="7"/>
      <c r="E83" s="7"/>
      <c r="F83" s="7"/>
      <c r="G83" s="7"/>
      <c r="H83" s="9"/>
      <c r="I83" s="7"/>
      <c r="J83" s="7"/>
      <c r="K83" s="29"/>
      <c r="M83" s="13"/>
      <c r="N83" s="7"/>
      <c r="O83" s="7"/>
      <c r="P83" s="7"/>
      <c r="Q83" s="7"/>
      <c r="R83" s="7"/>
      <c r="S83" s="9"/>
      <c r="T83" s="11"/>
      <c r="U83" s="7"/>
      <c r="V83" s="29"/>
      <c r="X83" s="13"/>
      <c r="Y83" s="7"/>
      <c r="Z83" s="7"/>
      <c r="AA83" s="7"/>
      <c r="AB83" s="7"/>
    </row>
    <row r="84" spans="1:30" ht="15.75" customHeight="1" x14ac:dyDescent="0.25">
      <c r="A84" s="13"/>
      <c r="B84" s="13"/>
      <c r="C84" s="7"/>
      <c r="D84" s="7"/>
      <c r="E84" s="7"/>
      <c r="F84" s="7"/>
      <c r="G84" s="7"/>
      <c r="H84" s="9"/>
      <c r="I84" s="7"/>
      <c r="J84" s="7"/>
      <c r="K84" s="29"/>
      <c r="M84" s="13"/>
      <c r="N84" s="7"/>
      <c r="O84" s="7"/>
      <c r="P84" s="7"/>
      <c r="Q84" s="7"/>
      <c r="R84" s="7"/>
      <c r="S84" s="9"/>
      <c r="T84" s="11"/>
      <c r="U84" s="7"/>
      <c r="V84" s="29"/>
      <c r="X84" s="13"/>
      <c r="Y84" s="7"/>
      <c r="Z84" s="7"/>
      <c r="AA84" s="7"/>
      <c r="AB84" s="7"/>
    </row>
    <row r="85" spans="1:30" ht="15.75" customHeight="1" x14ac:dyDescent="0.25">
      <c r="A85" s="13"/>
      <c r="B85" s="13"/>
      <c r="C85" s="7"/>
      <c r="D85" s="7"/>
      <c r="E85" s="7"/>
      <c r="F85" s="7"/>
      <c r="G85" s="7"/>
      <c r="H85" s="9"/>
      <c r="I85" s="7"/>
      <c r="J85" s="7"/>
      <c r="K85" s="29"/>
      <c r="M85" s="13"/>
      <c r="N85" s="7"/>
      <c r="O85" s="7"/>
      <c r="P85" s="7"/>
      <c r="Q85" s="7"/>
      <c r="R85" s="7"/>
      <c r="S85" s="9"/>
      <c r="T85" s="11"/>
      <c r="U85" s="7"/>
      <c r="V85" s="29"/>
      <c r="X85" s="13"/>
      <c r="Y85" s="7"/>
      <c r="Z85" s="7"/>
      <c r="AA85" s="7"/>
      <c r="AB85" s="7"/>
      <c r="AC85" s="4"/>
      <c r="AD85" s="4"/>
    </row>
    <row r="86" spans="1:30" ht="15.75" customHeight="1" x14ac:dyDescent="0.25">
      <c r="A86" s="13"/>
      <c r="B86" s="13"/>
      <c r="C86" s="7"/>
      <c r="D86" s="7"/>
      <c r="E86" s="7"/>
      <c r="F86" s="7"/>
      <c r="G86" s="7"/>
      <c r="H86" s="9"/>
      <c r="I86" s="7"/>
      <c r="J86" s="7"/>
      <c r="K86" s="29"/>
      <c r="M86" s="13"/>
      <c r="N86" s="7"/>
      <c r="O86" s="7"/>
      <c r="P86" s="7"/>
      <c r="Q86" s="7"/>
      <c r="R86" s="7"/>
      <c r="S86" s="9"/>
      <c r="T86" s="11"/>
      <c r="U86" s="7"/>
      <c r="V86" s="29"/>
      <c r="X86" s="13"/>
      <c r="Y86" s="7"/>
      <c r="Z86" s="7"/>
      <c r="AA86" s="7"/>
      <c r="AB86" s="7"/>
    </row>
    <row r="87" spans="1:30" ht="15.75" customHeight="1" x14ac:dyDescent="0.25">
      <c r="A87" s="13"/>
      <c r="B87" s="13"/>
      <c r="C87" s="7"/>
      <c r="D87" s="7"/>
      <c r="E87" s="7"/>
      <c r="F87" s="7"/>
      <c r="G87" s="7"/>
      <c r="H87" s="9"/>
      <c r="I87" s="7"/>
      <c r="J87" s="7"/>
      <c r="K87" s="29"/>
      <c r="M87" s="13"/>
      <c r="N87" s="7"/>
      <c r="O87" s="7"/>
      <c r="P87" s="7"/>
      <c r="Q87" s="7"/>
      <c r="R87" s="7"/>
      <c r="S87" s="9"/>
      <c r="T87" s="11"/>
      <c r="U87" s="7"/>
      <c r="V87" s="29"/>
      <c r="X87" s="13"/>
      <c r="Y87" s="7"/>
      <c r="Z87" s="7"/>
      <c r="AA87" s="7"/>
      <c r="AB87" s="7"/>
    </row>
    <row r="88" spans="1:30" ht="15.75" customHeight="1" x14ac:dyDescent="0.25">
      <c r="A88" s="13"/>
      <c r="B88" s="13"/>
      <c r="C88" s="7"/>
      <c r="D88" s="7"/>
      <c r="E88" s="7"/>
      <c r="F88" s="7"/>
      <c r="G88" s="7"/>
      <c r="H88" s="9"/>
      <c r="I88" s="7"/>
      <c r="J88" s="7"/>
      <c r="K88" s="29"/>
      <c r="M88" s="13"/>
      <c r="N88" s="7"/>
      <c r="O88" s="7"/>
      <c r="P88" s="7"/>
      <c r="Q88" s="7"/>
      <c r="R88" s="7"/>
      <c r="S88" s="9"/>
      <c r="T88" s="11"/>
      <c r="U88" s="7"/>
      <c r="V88" s="29"/>
      <c r="X88" s="13"/>
      <c r="Y88" s="7"/>
      <c r="Z88" s="7"/>
      <c r="AA88" s="7"/>
      <c r="AB88" s="7"/>
      <c r="AC88" s="4"/>
      <c r="AD88" s="4"/>
    </row>
    <row r="89" spans="1:30" ht="15.75" customHeight="1" x14ac:dyDescent="0.25">
      <c r="A89" s="13"/>
      <c r="B89" s="13"/>
      <c r="C89" s="7"/>
      <c r="D89" s="7"/>
      <c r="E89" s="7"/>
      <c r="F89" s="7"/>
      <c r="G89" s="7"/>
      <c r="H89" s="9"/>
      <c r="I89" s="7"/>
      <c r="J89" s="7"/>
      <c r="K89" s="29"/>
      <c r="M89" s="13"/>
      <c r="N89" s="7"/>
      <c r="O89" s="7"/>
      <c r="P89" s="7"/>
      <c r="Q89" s="7"/>
      <c r="R89" s="7"/>
      <c r="S89" s="9"/>
      <c r="T89" s="11"/>
      <c r="U89" s="7"/>
      <c r="V89" s="29"/>
      <c r="X89" s="13"/>
      <c r="Y89" s="7"/>
      <c r="Z89" s="7"/>
      <c r="AA89" s="7"/>
      <c r="AB89" s="7"/>
    </row>
    <row r="90" spans="1:30" ht="15.75" customHeight="1" x14ac:dyDescent="0.25">
      <c r="A90" s="13"/>
      <c r="B90" s="13"/>
      <c r="C90" s="7"/>
      <c r="D90" s="7"/>
      <c r="E90" s="7"/>
      <c r="F90" s="7"/>
      <c r="G90" s="7"/>
      <c r="H90" s="9"/>
      <c r="I90" s="7"/>
      <c r="J90" s="7"/>
      <c r="K90" s="29"/>
      <c r="M90" s="13"/>
      <c r="N90" s="7"/>
      <c r="O90" s="7"/>
      <c r="P90" s="7"/>
      <c r="Q90" s="7"/>
      <c r="R90" s="7"/>
      <c r="S90" s="9"/>
      <c r="T90" s="11"/>
      <c r="U90" s="7"/>
      <c r="V90" s="29"/>
      <c r="X90" s="13"/>
      <c r="Y90" s="7"/>
      <c r="Z90" s="7"/>
      <c r="AA90" s="7"/>
      <c r="AB90" s="7"/>
    </row>
    <row r="91" spans="1:30" ht="15.75" customHeight="1" x14ac:dyDescent="0.25">
      <c r="A91" s="13"/>
      <c r="B91" s="13"/>
      <c r="C91" s="7"/>
      <c r="D91" s="7"/>
      <c r="E91" s="7"/>
      <c r="F91" s="7"/>
      <c r="G91" s="7"/>
      <c r="H91" s="9"/>
      <c r="I91" s="7"/>
      <c r="J91" s="7"/>
      <c r="K91" s="29"/>
      <c r="M91" s="13"/>
      <c r="N91" s="7"/>
      <c r="O91" s="7"/>
      <c r="P91" s="7"/>
      <c r="Q91" s="7"/>
      <c r="R91" s="7"/>
      <c r="S91" s="9"/>
      <c r="T91" s="11"/>
      <c r="U91" s="7"/>
      <c r="V91" s="29"/>
      <c r="X91" s="13"/>
      <c r="Y91" s="7"/>
      <c r="Z91" s="7"/>
      <c r="AA91" s="7"/>
      <c r="AB91" s="7"/>
      <c r="AC91" s="4"/>
      <c r="AD91" s="4"/>
    </row>
    <row r="92" spans="1:30" ht="15.75" customHeight="1" x14ac:dyDescent="0.25">
      <c r="A92" s="13"/>
      <c r="B92" s="13"/>
      <c r="C92" s="7"/>
      <c r="D92" s="7"/>
      <c r="E92" s="7"/>
      <c r="F92" s="7"/>
      <c r="G92" s="7"/>
      <c r="H92" s="9"/>
      <c r="I92" s="7"/>
      <c r="J92" s="7"/>
      <c r="K92" s="29"/>
      <c r="M92" s="13"/>
      <c r="N92" s="7"/>
      <c r="O92" s="7"/>
      <c r="P92" s="7"/>
      <c r="Q92" s="7"/>
      <c r="R92" s="7"/>
      <c r="S92" s="9"/>
      <c r="T92" s="11"/>
      <c r="U92" s="7"/>
      <c r="V92" s="29"/>
      <c r="X92" s="13"/>
      <c r="Y92" s="7"/>
      <c r="Z92" s="7"/>
      <c r="AA92" s="7"/>
      <c r="AB92" s="7"/>
    </row>
    <row r="93" spans="1:30" ht="15.75" customHeight="1" x14ac:dyDescent="0.25">
      <c r="A93" s="13"/>
      <c r="B93" s="13"/>
      <c r="C93" s="7"/>
      <c r="D93" s="7"/>
      <c r="E93" s="7"/>
      <c r="F93" s="7"/>
      <c r="G93" s="7"/>
      <c r="H93" s="9"/>
      <c r="I93" s="7"/>
      <c r="J93" s="7"/>
      <c r="K93" s="29"/>
      <c r="M93" s="13"/>
      <c r="N93" s="7"/>
      <c r="O93" s="7"/>
      <c r="P93" s="7"/>
      <c r="Q93" s="7"/>
      <c r="R93" s="7"/>
      <c r="S93" s="9"/>
      <c r="T93" s="11"/>
      <c r="U93" s="7"/>
      <c r="V93" s="29"/>
      <c r="X93" s="13"/>
      <c r="Y93" s="7"/>
      <c r="Z93" s="7"/>
      <c r="AA93" s="7"/>
      <c r="AB93" s="7"/>
    </row>
    <row r="94" spans="1:30" ht="15.75" customHeight="1" x14ac:dyDescent="0.25">
      <c r="A94" s="13"/>
      <c r="B94" s="13"/>
      <c r="C94" s="7"/>
      <c r="D94" s="7"/>
      <c r="E94" s="7"/>
      <c r="F94" s="7"/>
      <c r="G94" s="7"/>
      <c r="H94" s="9"/>
      <c r="I94" s="7"/>
      <c r="J94" s="7"/>
      <c r="K94" s="29"/>
      <c r="M94" s="13"/>
      <c r="N94" s="7"/>
      <c r="O94" s="7"/>
      <c r="P94" s="7"/>
      <c r="Q94" s="7"/>
      <c r="R94" s="7"/>
      <c r="S94" s="9"/>
      <c r="T94" s="11"/>
      <c r="U94" s="7"/>
      <c r="V94" s="29"/>
      <c r="X94" s="13"/>
      <c r="Y94" s="7"/>
      <c r="Z94" s="7"/>
      <c r="AA94" s="7"/>
      <c r="AB94" s="7"/>
      <c r="AC94" s="4"/>
      <c r="AD94" s="4"/>
    </row>
    <row r="95" spans="1:30" ht="15.75" customHeight="1" x14ac:dyDescent="0.25">
      <c r="A95" s="13"/>
      <c r="B95" s="13"/>
      <c r="C95" s="7"/>
      <c r="D95" s="7"/>
      <c r="E95" s="7"/>
      <c r="F95" s="7"/>
      <c r="G95" s="7"/>
      <c r="H95" s="9"/>
      <c r="I95" s="7"/>
      <c r="J95" s="7"/>
      <c r="K95" s="29"/>
      <c r="M95" s="13"/>
      <c r="N95" s="7"/>
      <c r="O95" s="7"/>
      <c r="P95" s="7"/>
      <c r="Q95" s="7"/>
      <c r="R95" s="7"/>
      <c r="S95" s="9"/>
      <c r="T95" s="11"/>
      <c r="U95" s="7"/>
      <c r="V95" s="29"/>
      <c r="X95" s="13"/>
      <c r="Y95" s="7"/>
      <c r="Z95" s="7"/>
      <c r="AA95" s="7"/>
      <c r="AB95" s="7"/>
    </row>
    <row r="96" spans="1:30" ht="15.75" customHeight="1" x14ac:dyDescent="0.25">
      <c r="A96" s="13"/>
      <c r="B96" s="13"/>
      <c r="C96" s="7"/>
      <c r="D96" s="7"/>
      <c r="E96" s="7"/>
      <c r="F96" s="7"/>
      <c r="G96" s="7"/>
      <c r="H96" s="9"/>
      <c r="I96" s="7"/>
      <c r="J96" s="7"/>
      <c r="K96" s="29"/>
      <c r="M96" s="13"/>
      <c r="N96" s="7"/>
      <c r="O96" s="7"/>
      <c r="P96" s="7"/>
      <c r="Q96" s="7"/>
      <c r="R96" s="7"/>
      <c r="S96" s="9"/>
      <c r="T96" s="11"/>
      <c r="U96" s="7"/>
      <c r="V96" s="29"/>
      <c r="X96" s="13"/>
      <c r="Y96" s="7"/>
      <c r="Z96" s="7"/>
      <c r="AA96" s="7"/>
      <c r="AB96" s="7"/>
    </row>
    <row r="97" spans="1:30" ht="15.75" customHeight="1" x14ac:dyDescent="0.25">
      <c r="A97" s="13"/>
      <c r="B97" s="13"/>
      <c r="C97" s="7"/>
      <c r="D97" s="7"/>
      <c r="E97" s="7"/>
      <c r="F97" s="7"/>
      <c r="G97" s="7"/>
      <c r="H97" s="9"/>
      <c r="I97" s="7"/>
      <c r="J97" s="7"/>
      <c r="K97" s="29"/>
      <c r="M97" s="13"/>
      <c r="N97" s="7"/>
      <c r="O97" s="7"/>
      <c r="P97" s="7"/>
      <c r="Q97" s="7"/>
      <c r="R97" s="7"/>
      <c r="S97" s="9"/>
      <c r="T97" s="11"/>
      <c r="U97" s="7"/>
      <c r="V97" s="29"/>
      <c r="X97" s="13"/>
      <c r="Y97" s="7"/>
      <c r="Z97" s="7"/>
      <c r="AA97" s="7"/>
      <c r="AB97" s="7"/>
      <c r="AC97" s="4"/>
      <c r="AD97" s="4"/>
    </row>
    <row r="98" spans="1:30" ht="15.75" customHeight="1" x14ac:dyDescent="0.25">
      <c r="A98" s="13"/>
      <c r="B98" s="13"/>
      <c r="C98" s="7"/>
      <c r="D98" s="7"/>
      <c r="E98" s="7"/>
      <c r="F98" s="7"/>
      <c r="G98" s="7"/>
      <c r="H98" s="9"/>
      <c r="I98" s="7"/>
      <c r="J98" s="7"/>
      <c r="K98" s="29"/>
      <c r="M98" s="13"/>
      <c r="N98" s="7"/>
      <c r="O98" s="7"/>
      <c r="P98" s="7"/>
      <c r="Q98" s="7"/>
      <c r="R98" s="7"/>
      <c r="S98" s="9"/>
      <c r="T98" s="11"/>
      <c r="U98" s="7"/>
      <c r="V98" s="29"/>
      <c r="X98" s="13"/>
      <c r="Y98" s="7"/>
      <c r="Z98" s="7"/>
      <c r="AA98" s="7"/>
      <c r="AB98" s="7"/>
    </row>
    <row r="99" spans="1:30" ht="15.75" customHeight="1" x14ac:dyDescent="0.25">
      <c r="A99" s="13"/>
      <c r="B99" s="13"/>
      <c r="C99" s="7"/>
      <c r="D99" s="7"/>
      <c r="E99" s="7"/>
      <c r="F99" s="7"/>
      <c r="G99" s="7"/>
      <c r="H99" s="9"/>
      <c r="I99" s="7"/>
      <c r="J99" s="7"/>
      <c r="K99" s="29"/>
      <c r="M99" s="13"/>
      <c r="N99" s="7"/>
      <c r="O99" s="7"/>
      <c r="P99" s="7"/>
      <c r="Q99" s="7"/>
      <c r="R99" s="7"/>
      <c r="S99" s="9"/>
      <c r="T99" s="11"/>
      <c r="U99" s="7"/>
      <c r="V99" s="29"/>
      <c r="X99" s="13"/>
      <c r="Y99" s="7"/>
      <c r="Z99" s="7"/>
      <c r="AA99" s="7"/>
      <c r="AB99" s="7"/>
    </row>
    <row r="100" spans="1:30" ht="15.75" customHeight="1" x14ac:dyDescent="0.25">
      <c r="A100" s="13"/>
      <c r="B100" s="13"/>
      <c r="C100" s="7"/>
      <c r="D100" s="7"/>
      <c r="E100" s="7"/>
      <c r="F100" s="7"/>
      <c r="G100" s="7"/>
      <c r="H100" s="9"/>
      <c r="I100" s="7"/>
      <c r="J100" s="7"/>
      <c r="K100" s="29"/>
      <c r="M100" s="13"/>
      <c r="N100" s="7"/>
      <c r="O100" s="7"/>
      <c r="P100" s="7"/>
      <c r="Q100" s="7"/>
      <c r="R100" s="7"/>
      <c r="S100" s="9"/>
      <c r="T100" s="11"/>
      <c r="U100" s="7"/>
      <c r="V100" s="29"/>
      <c r="X100" s="13"/>
      <c r="Y100" s="7"/>
      <c r="Z100" s="7"/>
      <c r="AA100" s="7"/>
      <c r="AB100" s="7"/>
      <c r="AC100" s="4"/>
      <c r="AD100" s="4"/>
    </row>
    <row r="101" spans="1:30" ht="15.75" customHeight="1" x14ac:dyDescent="0.25">
      <c r="A101" s="13"/>
      <c r="B101" s="13"/>
      <c r="C101" s="7"/>
      <c r="D101" s="7"/>
      <c r="E101" s="7"/>
      <c r="F101" s="7"/>
      <c r="G101" s="7"/>
      <c r="H101" s="9"/>
      <c r="I101" s="7"/>
      <c r="J101" s="7"/>
      <c r="K101" s="29"/>
      <c r="M101" s="13"/>
      <c r="N101" s="7"/>
      <c r="O101" s="7"/>
      <c r="P101" s="7"/>
      <c r="Q101" s="7"/>
      <c r="R101" s="7"/>
      <c r="S101" s="9"/>
      <c r="T101" s="11"/>
      <c r="U101" s="7"/>
      <c r="V101" s="29"/>
      <c r="X101" s="13"/>
      <c r="Y101" s="7"/>
      <c r="Z101" s="7"/>
      <c r="AA101" s="7"/>
      <c r="AB101" s="7"/>
    </row>
    <row r="102" spans="1:30" ht="15.75" customHeight="1" x14ac:dyDescent="0.25">
      <c r="A102" s="13"/>
      <c r="B102" s="13"/>
      <c r="C102" s="7"/>
      <c r="D102" s="7"/>
      <c r="E102" s="7"/>
      <c r="F102" s="7"/>
      <c r="G102" s="7"/>
      <c r="H102" s="9"/>
      <c r="I102" s="7"/>
      <c r="J102" s="7"/>
      <c r="K102" s="29"/>
      <c r="M102" s="13"/>
      <c r="N102" s="7"/>
      <c r="O102" s="7"/>
      <c r="P102" s="7"/>
      <c r="Q102" s="7"/>
      <c r="R102" s="7"/>
      <c r="S102" s="9"/>
      <c r="T102" s="11"/>
      <c r="U102" s="7"/>
      <c r="V102" s="29"/>
      <c r="X102" s="13"/>
      <c r="Y102" s="7"/>
      <c r="Z102" s="7"/>
      <c r="AA102" s="7"/>
      <c r="AB102" s="7"/>
    </row>
    <row r="103" spans="1:30" ht="15.75" customHeight="1" x14ac:dyDescent="0.25">
      <c r="A103" s="13"/>
      <c r="B103" s="13"/>
      <c r="C103" s="7"/>
      <c r="D103" s="7"/>
      <c r="E103" s="7"/>
      <c r="F103" s="7"/>
      <c r="G103" s="7"/>
      <c r="H103" s="9"/>
      <c r="I103" s="7"/>
      <c r="J103" s="7"/>
      <c r="K103" s="29"/>
      <c r="M103" s="13"/>
      <c r="N103" s="7"/>
      <c r="O103" s="7"/>
      <c r="P103" s="7"/>
      <c r="Q103" s="7"/>
      <c r="R103" s="7"/>
      <c r="S103" s="9"/>
      <c r="T103" s="11"/>
      <c r="U103" s="7"/>
      <c r="V103" s="29"/>
      <c r="X103" s="13"/>
      <c r="Y103" s="7"/>
      <c r="Z103" s="7"/>
      <c r="AA103" s="7"/>
      <c r="AB103" s="7"/>
      <c r="AC103" s="4"/>
      <c r="AD103" s="4"/>
    </row>
    <row r="104" spans="1:30" ht="15.75" customHeight="1" x14ac:dyDescent="0.25">
      <c r="A104" s="13"/>
      <c r="B104" s="13"/>
      <c r="C104" s="7"/>
      <c r="D104" s="7"/>
      <c r="E104" s="7"/>
      <c r="F104" s="7"/>
      <c r="G104" s="7"/>
      <c r="H104" s="9"/>
      <c r="I104" s="7"/>
      <c r="J104" s="7"/>
      <c r="K104" s="29"/>
      <c r="M104" s="13"/>
      <c r="N104" s="7"/>
      <c r="O104" s="7"/>
      <c r="P104" s="7"/>
      <c r="Q104" s="7"/>
      <c r="R104" s="7"/>
      <c r="S104" s="9"/>
      <c r="T104" s="11"/>
      <c r="U104" s="7"/>
      <c r="V104" s="29"/>
      <c r="X104" s="13"/>
      <c r="Y104" s="7"/>
      <c r="Z104" s="7"/>
      <c r="AA104" s="7"/>
      <c r="AB104" s="7"/>
    </row>
    <row r="105" spans="1:30" ht="15.75" customHeight="1" x14ac:dyDescent="0.25">
      <c r="A105" s="13"/>
      <c r="B105" s="13"/>
      <c r="M105" s="13"/>
      <c r="X105" s="13"/>
    </row>
    <row r="106" spans="1:30" ht="15.75" customHeight="1" x14ac:dyDescent="0.25">
      <c r="A106" s="13"/>
      <c r="B106" s="13"/>
      <c r="M106" s="13"/>
      <c r="X106" s="13"/>
      <c r="AC106" s="4"/>
      <c r="AD106" s="4"/>
    </row>
    <row r="107" spans="1:30" ht="15.75" customHeight="1" x14ac:dyDescent="0.25">
      <c r="A107" s="13"/>
      <c r="B107" s="13"/>
      <c r="M107" s="13"/>
      <c r="X107" s="13"/>
    </row>
    <row r="108" spans="1:30" ht="15.75" customHeight="1" x14ac:dyDescent="0.25">
      <c r="A108" s="13"/>
      <c r="B108" s="13"/>
      <c r="M108" s="13"/>
      <c r="X108" s="13"/>
    </row>
    <row r="109" spans="1:30" ht="15.75" customHeight="1" x14ac:dyDescent="0.25">
      <c r="A109" s="13"/>
      <c r="B109" s="13"/>
      <c r="M109" s="13"/>
      <c r="X109" s="13"/>
      <c r="AC109" s="4"/>
      <c r="AD109" s="4"/>
    </row>
    <row r="110" spans="1:30" ht="15.75" customHeight="1" x14ac:dyDescent="0.25">
      <c r="A110" s="13"/>
      <c r="B110" s="13"/>
      <c r="M110" s="13"/>
      <c r="X110" s="13"/>
    </row>
    <row r="111" spans="1:30" ht="15.75" customHeight="1" x14ac:dyDescent="0.25">
      <c r="A111" s="13"/>
      <c r="B111" s="13"/>
      <c r="M111" s="13"/>
      <c r="X111" s="13"/>
    </row>
    <row r="112" spans="1:30" ht="15.75" customHeight="1" x14ac:dyDescent="0.25">
      <c r="A112" s="13"/>
      <c r="B112" s="13"/>
      <c r="M112" s="13"/>
      <c r="X112" s="13"/>
      <c r="AC112" s="4"/>
      <c r="AD112" s="4"/>
    </row>
    <row r="113" spans="1:30" ht="15.75" customHeight="1" x14ac:dyDescent="0.25">
      <c r="A113" s="13"/>
      <c r="B113" s="13"/>
      <c r="M113" s="13"/>
      <c r="X113" s="13"/>
    </row>
    <row r="114" spans="1:30" ht="15.75" customHeight="1" x14ac:dyDescent="0.25">
      <c r="A114" s="13"/>
      <c r="B114" s="13"/>
      <c r="M114" s="13"/>
      <c r="X114" s="13"/>
    </row>
    <row r="115" spans="1:30" ht="15.75" customHeight="1" x14ac:dyDescent="0.25">
      <c r="A115" s="13"/>
      <c r="B115" s="13"/>
      <c r="M115" s="13"/>
      <c r="X115" s="13"/>
      <c r="AC115" s="4"/>
      <c r="AD115" s="4"/>
    </row>
    <row r="116" spans="1:30" ht="15.75" customHeight="1" x14ac:dyDescent="0.25">
      <c r="A116" s="13"/>
      <c r="B116" s="13"/>
      <c r="M116" s="13"/>
      <c r="X116" s="13"/>
    </row>
    <row r="117" spans="1:30" ht="15.75" customHeight="1" x14ac:dyDescent="0.25">
      <c r="A117" s="13"/>
      <c r="B117" s="13"/>
      <c r="M117" s="13"/>
      <c r="X117" s="13"/>
    </row>
    <row r="118" spans="1:30" ht="15.75" customHeight="1" x14ac:dyDescent="0.25">
      <c r="A118" s="13"/>
      <c r="B118" s="13"/>
      <c r="M118" s="13"/>
      <c r="X118" s="13"/>
      <c r="AC118" s="4"/>
      <c r="AD118" s="4"/>
    </row>
    <row r="119" spans="1:30" ht="15.75" customHeight="1" x14ac:dyDescent="0.25">
      <c r="A119" s="13"/>
      <c r="B119" s="13"/>
      <c r="M119" s="13"/>
      <c r="X119" s="13"/>
    </row>
    <row r="120" spans="1:30" ht="15.75" customHeight="1" x14ac:dyDescent="0.25">
      <c r="A120" s="13"/>
      <c r="B120" s="13"/>
      <c r="M120" s="13"/>
      <c r="X120" s="13"/>
    </row>
    <row r="121" spans="1:30" ht="15.75" customHeight="1" x14ac:dyDescent="0.25">
      <c r="A121" s="13"/>
      <c r="B121" s="13"/>
      <c r="M121" s="13"/>
      <c r="X121" s="13"/>
      <c r="AC121" s="4"/>
      <c r="AD121" s="4"/>
    </row>
    <row r="122" spans="1:30" ht="15.75" customHeight="1" x14ac:dyDescent="0.25">
      <c r="A122" s="13"/>
      <c r="B122" s="13"/>
      <c r="M122" s="13"/>
      <c r="X122" s="13"/>
    </row>
    <row r="123" spans="1:30" ht="15.75" customHeight="1" x14ac:dyDescent="0.25">
      <c r="A123" s="13"/>
      <c r="B123" s="13"/>
      <c r="M123" s="13"/>
      <c r="X123" s="13"/>
    </row>
    <row r="124" spans="1:30" ht="15.75" customHeight="1" x14ac:dyDescent="0.25">
      <c r="A124" s="13"/>
      <c r="B124" s="13"/>
      <c r="M124" s="13"/>
      <c r="X124" s="13"/>
      <c r="AC124" s="4"/>
      <c r="AD124" s="4"/>
    </row>
    <row r="125" spans="1:30" ht="15.75" customHeight="1" x14ac:dyDescent="0.25">
      <c r="A125" s="13"/>
      <c r="B125" s="13"/>
      <c r="M125" s="13"/>
      <c r="X125" s="13"/>
    </row>
    <row r="126" spans="1:30" ht="15.75" customHeight="1" x14ac:dyDescent="0.25">
      <c r="A126" s="13"/>
      <c r="B126" s="13"/>
      <c r="M126" s="13"/>
      <c r="X126" s="13"/>
    </row>
    <row r="127" spans="1:30" ht="15.75" customHeight="1" x14ac:dyDescent="0.25">
      <c r="A127" s="13"/>
      <c r="B127" s="13"/>
      <c r="M127" s="13"/>
      <c r="X127" s="13"/>
      <c r="AC127" s="4"/>
      <c r="AD127" s="4"/>
    </row>
    <row r="128" spans="1:30" ht="15.75" customHeight="1" x14ac:dyDescent="0.25">
      <c r="A128" s="13"/>
      <c r="B128" s="13"/>
      <c r="M128" s="13"/>
      <c r="X128" s="13"/>
    </row>
    <row r="129" spans="1:30" ht="15.75" customHeight="1" x14ac:dyDescent="0.25">
      <c r="A129" s="13"/>
      <c r="B129" s="13"/>
      <c r="M129" s="13"/>
      <c r="X129" s="13"/>
    </row>
    <row r="130" spans="1:30" ht="15.75" customHeight="1" x14ac:dyDescent="0.25">
      <c r="A130" s="13"/>
      <c r="B130" s="13"/>
      <c r="M130" s="13"/>
      <c r="X130" s="13"/>
      <c r="AC130" s="4"/>
      <c r="AD130" s="4"/>
    </row>
    <row r="131" spans="1:30" ht="15.75" customHeight="1" x14ac:dyDescent="0.25">
      <c r="A131" s="13"/>
      <c r="B131" s="13"/>
      <c r="M131" s="13"/>
      <c r="X131" s="13"/>
    </row>
    <row r="132" spans="1:30" ht="15.75" customHeight="1" x14ac:dyDescent="0.25">
      <c r="A132" s="13"/>
      <c r="B132" s="13"/>
      <c r="M132" s="13"/>
      <c r="X132" s="13"/>
    </row>
    <row r="133" spans="1:30" ht="15.75" customHeight="1" x14ac:dyDescent="0.25">
      <c r="A133" s="13"/>
      <c r="B133" s="13"/>
      <c r="M133" s="13"/>
      <c r="X133" s="13"/>
      <c r="AC133" s="4"/>
      <c r="AD133" s="4"/>
    </row>
    <row r="134" spans="1:30" ht="15.75" customHeight="1" x14ac:dyDescent="0.25">
      <c r="A134" s="13"/>
      <c r="B134" s="13"/>
      <c r="M134" s="13"/>
      <c r="X134" s="13"/>
    </row>
    <row r="135" spans="1:30" ht="15.75" customHeight="1" x14ac:dyDescent="0.25">
      <c r="A135" s="13"/>
      <c r="B135" s="13"/>
      <c r="M135" s="13"/>
      <c r="X135" s="13"/>
    </row>
    <row r="136" spans="1:30" ht="15.75" customHeight="1" x14ac:dyDescent="0.25">
      <c r="A136" s="13"/>
      <c r="B136" s="13"/>
      <c r="M136" s="13"/>
      <c r="X136" s="13"/>
      <c r="AC136" s="4"/>
      <c r="AD136" s="4"/>
    </row>
    <row r="137" spans="1:30" ht="15.75" customHeight="1" x14ac:dyDescent="0.25">
      <c r="A137" s="13"/>
      <c r="B137" s="13"/>
      <c r="M137" s="13"/>
      <c r="X137" s="13"/>
    </row>
    <row r="138" spans="1:30" ht="15.75" customHeight="1" x14ac:dyDescent="0.25">
      <c r="A138" s="13"/>
      <c r="B138" s="13"/>
      <c r="C138" s="13"/>
      <c r="D138" s="13"/>
      <c r="E138" s="13"/>
      <c r="G138" s="14"/>
      <c r="H138" s="14"/>
      <c r="I138" s="14"/>
      <c r="M138" s="13"/>
      <c r="X138" s="13"/>
    </row>
    <row r="139" spans="1:30" ht="15.75" customHeight="1" x14ac:dyDescent="0.25">
      <c r="A139" s="13"/>
      <c r="B139" s="13"/>
      <c r="C139" s="7"/>
      <c r="D139" s="7"/>
      <c r="E139" s="7"/>
      <c r="G139" s="15"/>
      <c r="H139" s="15"/>
      <c r="I139" s="15"/>
      <c r="M139" s="13"/>
      <c r="X139" s="13"/>
      <c r="AC139" s="4"/>
      <c r="AD139" s="4"/>
    </row>
    <row r="140" spans="1:30" ht="15.75" customHeight="1" x14ac:dyDescent="0.25">
      <c r="A140" s="13"/>
      <c r="B140" s="13"/>
      <c r="C140" s="7"/>
      <c r="D140" s="7"/>
      <c r="E140" s="7"/>
      <c r="G140" s="15"/>
      <c r="H140" s="15"/>
      <c r="I140" s="15"/>
      <c r="M140" s="13"/>
      <c r="X140" s="13"/>
    </row>
    <row r="141" spans="1:30" ht="15.75" customHeight="1" x14ac:dyDescent="0.25">
      <c r="A141" s="13"/>
      <c r="B141" s="13"/>
      <c r="C141" s="7"/>
      <c r="D141" s="7"/>
      <c r="E141" s="7"/>
      <c r="G141" s="15"/>
      <c r="H141" s="15"/>
      <c r="I141" s="15"/>
      <c r="M141" s="13"/>
      <c r="X141" s="13"/>
    </row>
    <row r="142" spans="1:30" ht="15.75" customHeight="1" x14ac:dyDescent="0.25">
      <c r="A142" s="13"/>
      <c r="B142" s="13"/>
      <c r="C142" s="7"/>
      <c r="D142" s="7"/>
      <c r="E142" s="7"/>
      <c r="G142" s="15"/>
      <c r="H142" s="15"/>
      <c r="I142" s="15"/>
      <c r="M142" s="13"/>
      <c r="X142" s="13"/>
      <c r="AC142" s="4"/>
      <c r="AD142" s="4"/>
    </row>
    <row r="143" spans="1:30" ht="15.75" customHeight="1" x14ac:dyDescent="0.25">
      <c r="A143" s="13"/>
      <c r="B143" s="13"/>
      <c r="C143" s="7"/>
      <c r="D143" s="7"/>
      <c r="E143" s="7"/>
      <c r="G143" s="15"/>
      <c r="H143" s="15"/>
      <c r="I143" s="15"/>
      <c r="M143" s="13"/>
      <c r="X143" s="13"/>
    </row>
    <row r="144" spans="1:30" ht="15.75" customHeight="1" x14ac:dyDescent="0.25">
      <c r="A144" s="13"/>
      <c r="B144" s="13"/>
      <c r="C144" s="7"/>
      <c r="D144" s="7"/>
      <c r="E144" s="7"/>
      <c r="G144" s="15"/>
      <c r="H144" s="15"/>
      <c r="I144" s="15"/>
      <c r="M144" s="13"/>
      <c r="X144" s="13"/>
    </row>
    <row r="145" spans="1:30" ht="15.75" customHeight="1" x14ac:dyDescent="0.25">
      <c r="A145" s="13"/>
      <c r="B145" s="13"/>
      <c r="C145" s="7"/>
      <c r="D145" s="7"/>
      <c r="E145" s="7"/>
      <c r="G145" s="15"/>
      <c r="H145" s="15"/>
      <c r="I145" s="15"/>
      <c r="M145" s="13"/>
      <c r="X145" s="13"/>
      <c r="AC145" s="4"/>
      <c r="AD145" s="4"/>
    </row>
    <row r="146" spans="1:30" ht="15.75" customHeight="1" x14ac:dyDescent="0.25">
      <c r="A146" s="13"/>
      <c r="B146" s="13"/>
      <c r="C146" s="7"/>
      <c r="D146" s="7"/>
      <c r="E146" s="7"/>
      <c r="G146" s="15"/>
      <c r="H146" s="15"/>
      <c r="I146" s="15"/>
      <c r="M146" s="13"/>
      <c r="X146" s="13"/>
    </row>
    <row r="147" spans="1:30" ht="15.75" customHeight="1" x14ac:dyDescent="0.25">
      <c r="A147" s="13"/>
      <c r="B147" s="13"/>
      <c r="C147" s="7"/>
      <c r="D147" s="7"/>
      <c r="E147" s="7"/>
      <c r="G147" s="15"/>
      <c r="H147" s="15"/>
      <c r="I147" s="15"/>
      <c r="M147" s="13"/>
      <c r="X147" s="13"/>
    </row>
    <row r="148" spans="1:30" ht="15.75" customHeight="1" x14ac:dyDescent="0.25">
      <c r="A148" s="13"/>
      <c r="B148" s="13"/>
      <c r="C148" s="7"/>
      <c r="D148" s="7"/>
      <c r="E148" s="7"/>
      <c r="G148" s="15"/>
      <c r="H148" s="15"/>
      <c r="I148" s="15"/>
      <c r="M148" s="13"/>
      <c r="X148" s="13"/>
      <c r="AC148" s="4"/>
      <c r="AD148" s="4"/>
    </row>
    <row r="149" spans="1:30" ht="15.75" customHeight="1" x14ac:dyDescent="0.25">
      <c r="A149" s="13"/>
      <c r="B149" s="13"/>
      <c r="C149" s="7"/>
      <c r="D149" s="7"/>
      <c r="E149" s="7"/>
      <c r="G149" s="15"/>
      <c r="H149" s="15"/>
      <c r="I149" s="15"/>
      <c r="M149" s="13"/>
      <c r="X149" s="13"/>
    </row>
    <row r="150" spans="1:30" ht="15.75" customHeight="1" x14ac:dyDescent="0.25">
      <c r="A150" s="13"/>
      <c r="B150" s="13"/>
      <c r="C150" s="7"/>
      <c r="D150" s="7"/>
      <c r="E150" s="7"/>
      <c r="G150" s="15"/>
      <c r="H150" s="15"/>
      <c r="I150" s="15"/>
      <c r="M150" s="13"/>
      <c r="X150" s="13"/>
    </row>
    <row r="151" spans="1:30" ht="15.75" customHeight="1" x14ac:dyDescent="0.25">
      <c r="A151" s="13"/>
      <c r="B151" s="13"/>
      <c r="C151" s="7"/>
      <c r="D151" s="7"/>
      <c r="E151" s="7"/>
      <c r="G151" s="15"/>
      <c r="H151" s="15"/>
      <c r="I151" s="15"/>
      <c r="M151" s="13"/>
      <c r="X151" s="13"/>
      <c r="AC151" s="4"/>
      <c r="AD151" s="4"/>
    </row>
    <row r="152" spans="1:30" ht="15.75" customHeight="1" x14ac:dyDescent="0.25">
      <c r="A152" s="13"/>
      <c r="B152" s="13"/>
      <c r="C152" s="7"/>
      <c r="D152" s="7"/>
      <c r="E152" s="7"/>
      <c r="G152" s="15"/>
      <c r="H152" s="15"/>
      <c r="I152" s="15"/>
      <c r="M152" s="13"/>
      <c r="X152" s="13"/>
    </row>
    <row r="153" spans="1:30" ht="15.75" customHeight="1" x14ac:dyDescent="0.25">
      <c r="A153" s="13"/>
      <c r="B153" s="13"/>
      <c r="C153" s="7"/>
      <c r="D153" s="7"/>
      <c r="E153" s="7"/>
      <c r="G153" s="15"/>
      <c r="H153" s="15"/>
      <c r="I153" s="15"/>
      <c r="M153" s="13"/>
      <c r="X153" s="13"/>
    </row>
    <row r="154" spans="1:30" ht="15.75" customHeight="1" x14ac:dyDescent="0.25">
      <c r="A154" s="13"/>
      <c r="B154" s="13"/>
      <c r="C154" s="7"/>
      <c r="D154" s="7"/>
      <c r="E154" s="7"/>
      <c r="G154" s="15"/>
      <c r="H154" s="15"/>
      <c r="I154" s="15"/>
      <c r="M154" s="13"/>
      <c r="X154" s="13"/>
      <c r="AC154" s="4"/>
      <c r="AD154" s="4"/>
    </row>
    <row r="155" spans="1:30" ht="15.75" customHeight="1" x14ac:dyDescent="0.25">
      <c r="A155" s="13"/>
      <c r="B155" s="13"/>
      <c r="C155" s="7"/>
      <c r="D155" s="7"/>
      <c r="E155" s="7"/>
      <c r="G155" s="15"/>
      <c r="H155" s="15"/>
      <c r="I155" s="15"/>
      <c r="M155" s="13"/>
      <c r="X155" s="13"/>
    </row>
    <row r="156" spans="1:30" ht="15.75" customHeight="1" x14ac:dyDescent="0.25">
      <c r="A156" s="13"/>
      <c r="B156" s="13"/>
      <c r="C156" s="7"/>
      <c r="D156" s="7"/>
      <c r="E156" s="7"/>
      <c r="G156" s="15"/>
      <c r="H156" s="15"/>
      <c r="I156" s="15"/>
      <c r="M156" s="13"/>
      <c r="X156" s="13"/>
    </row>
    <row r="157" spans="1:30" ht="15.75" customHeight="1" x14ac:dyDescent="0.25">
      <c r="A157" s="13"/>
      <c r="B157" s="13"/>
      <c r="C157" s="7"/>
      <c r="D157" s="7"/>
      <c r="E157" s="7"/>
      <c r="G157" s="15"/>
      <c r="H157" s="15"/>
      <c r="I157" s="15"/>
      <c r="M157" s="13"/>
      <c r="X157" s="13"/>
      <c r="AC157" s="4"/>
      <c r="AD157" s="4"/>
    </row>
    <row r="158" spans="1:30" ht="15.75" customHeight="1" x14ac:dyDescent="0.25">
      <c r="A158" s="13"/>
      <c r="B158" s="13"/>
      <c r="C158" s="7"/>
      <c r="D158" s="7"/>
      <c r="E158" s="7"/>
      <c r="M158" s="13"/>
      <c r="X158" s="13"/>
    </row>
    <row r="159" spans="1:30" ht="15.75" customHeight="1" x14ac:dyDescent="0.25">
      <c r="A159" s="13"/>
      <c r="B159" s="13"/>
      <c r="M159" s="13"/>
      <c r="X159" s="13"/>
    </row>
    <row r="160" spans="1:30" ht="15.75" customHeight="1" x14ac:dyDescent="0.25">
      <c r="A160" s="13"/>
      <c r="B160" s="13"/>
      <c r="M160" s="13"/>
      <c r="X160" s="13"/>
      <c r="AC160" s="4"/>
      <c r="AD160" s="4"/>
    </row>
    <row r="161" spans="1:30" ht="15.75" customHeight="1" x14ac:dyDescent="0.25">
      <c r="A161" s="13"/>
      <c r="B161" s="13"/>
      <c r="M161" s="13"/>
      <c r="X161" s="13"/>
    </row>
    <row r="162" spans="1:30" ht="15.75" customHeight="1" x14ac:dyDescent="0.25">
      <c r="A162" s="13"/>
      <c r="B162" s="13"/>
      <c r="M162" s="13"/>
      <c r="X162" s="13"/>
    </row>
    <row r="163" spans="1:30" ht="15.75" customHeight="1" x14ac:dyDescent="0.25">
      <c r="A163" s="13"/>
      <c r="B163" s="13"/>
      <c r="M163" s="13"/>
      <c r="X163" s="13"/>
      <c r="AC163" s="4"/>
      <c r="AD163" s="4"/>
    </row>
    <row r="164" spans="1:30" ht="15.75" customHeight="1" x14ac:dyDescent="0.25">
      <c r="A164" s="13"/>
      <c r="B164" s="13"/>
      <c r="M164" s="13"/>
      <c r="X164" s="13"/>
    </row>
    <row r="165" spans="1:30" ht="15.75" customHeight="1" x14ac:dyDescent="0.25">
      <c r="A165" s="13"/>
      <c r="B165" s="13"/>
      <c r="M165" s="13"/>
      <c r="X165" s="13"/>
    </row>
    <row r="166" spans="1:30" ht="15.75" customHeight="1" x14ac:dyDescent="0.25">
      <c r="A166" s="13"/>
      <c r="B166" s="13"/>
      <c r="M166" s="13"/>
      <c r="X166" s="13"/>
      <c r="AC166" s="4"/>
      <c r="AD166" s="4"/>
    </row>
    <row r="167" spans="1:30" ht="15.75" customHeight="1" x14ac:dyDescent="0.25">
      <c r="A167" s="13"/>
      <c r="B167" s="13"/>
      <c r="M167" s="13"/>
      <c r="X167" s="13"/>
    </row>
    <row r="168" spans="1:30" ht="15.75" customHeight="1" x14ac:dyDescent="0.25">
      <c r="A168" s="13"/>
      <c r="B168" s="13"/>
      <c r="M168" s="13"/>
      <c r="X168" s="13"/>
    </row>
    <row r="169" spans="1:30" ht="15.75" customHeight="1" x14ac:dyDescent="0.25">
      <c r="A169" s="13"/>
      <c r="B169" s="13"/>
      <c r="M169" s="13"/>
      <c r="X169" s="13"/>
      <c r="AC169" s="4"/>
      <c r="AD169" s="4"/>
    </row>
    <row r="170" spans="1:30" ht="15.75" customHeight="1" x14ac:dyDescent="0.25">
      <c r="A170" s="13"/>
      <c r="B170" s="13"/>
      <c r="M170" s="13"/>
      <c r="X170" s="13"/>
    </row>
    <row r="171" spans="1:30" ht="15.75" customHeight="1" x14ac:dyDescent="0.25">
      <c r="A171" s="13"/>
      <c r="B171" s="13"/>
      <c r="M171" s="13"/>
      <c r="X171" s="13"/>
    </row>
    <row r="172" spans="1:30" ht="15.75" customHeight="1" x14ac:dyDescent="0.25">
      <c r="A172" s="13"/>
      <c r="B172" s="13"/>
      <c r="M172" s="13"/>
      <c r="X172" s="13"/>
      <c r="AC172" s="4"/>
      <c r="AD172" s="4"/>
    </row>
    <row r="173" spans="1:30" ht="15.75" customHeight="1" x14ac:dyDescent="0.25">
      <c r="A173" s="13"/>
      <c r="B173" s="13"/>
      <c r="M173" s="13"/>
      <c r="X173" s="13"/>
    </row>
    <row r="174" spans="1:30" ht="15.75" customHeight="1" x14ac:dyDescent="0.25">
      <c r="A174" s="13"/>
      <c r="B174" s="13"/>
      <c r="M174" s="13"/>
      <c r="X174" s="13"/>
    </row>
    <row r="175" spans="1:30" ht="15.75" customHeight="1" x14ac:dyDescent="0.25">
      <c r="A175" s="13"/>
      <c r="B175" s="13"/>
      <c r="M175" s="13"/>
      <c r="X175" s="13"/>
      <c r="AC175" s="4"/>
      <c r="AD175" s="4"/>
    </row>
    <row r="176" spans="1:30" ht="15.75" customHeight="1" x14ac:dyDescent="0.25">
      <c r="A176" s="13"/>
      <c r="B176" s="13"/>
      <c r="M176" s="13"/>
      <c r="X176" s="13"/>
    </row>
    <row r="177" spans="1:30" ht="15.75" customHeight="1" x14ac:dyDescent="0.25">
      <c r="A177" s="13"/>
      <c r="B177" s="13"/>
      <c r="M177" s="13"/>
      <c r="X177" s="13"/>
    </row>
    <row r="178" spans="1:30" ht="15.75" customHeight="1" x14ac:dyDescent="0.25">
      <c r="A178" s="13"/>
      <c r="B178" s="13"/>
      <c r="M178" s="13"/>
      <c r="X178" s="13"/>
      <c r="AC178" s="4"/>
      <c r="AD178" s="4"/>
    </row>
    <row r="179" spans="1:30" ht="15.75" customHeight="1" x14ac:dyDescent="0.25">
      <c r="A179" s="13"/>
      <c r="B179" s="13"/>
      <c r="M179" s="13"/>
      <c r="X179" s="13"/>
    </row>
    <row r="180" spans="1:30" ht="15.75" customHeight="1" x14ac:dyDescent="0.25">
      <c r="A180" s="13"/>
      <c r="B180" s="13"/>
      <c r="M180" s="13"/>
      <c r="X180" s="13"/>
    </row>
    <row r="181" spans="1:30" ht="15.75" customHeight="1" x14ac:dyDescent="0.25">
      <c r="A181" s="13"/>
      <c r="B181" s="13"/>
      <c r="M181" s="13"/>
      <c r="X181" s="13"/>
      <c r="AC181" s="4"/>
      <c r="AD181" s="4"/>
    </row>
    <row r="182" spans="1:30" ht="15.75" customHeight="1" x14ac:dyDescent="0.25">
      <c r="A182" s="13"/>
      <c r="B182" s="13"/>
      <c r="M182" s="13"/>
      <c r="X182" s="13"/>
    </row>
    <row r="183" spans="1:30" ht="15.75" customHeight="1" x14ac:dyDescent="0.25">
      <c r="A183" s="13"/>
      <c r="B183" s="13"/>
      <c r="M183" s="13"/>
      <c r="X183" s="13"/>
    </row>
    <row r="184" spans="1:30" ht="15.75" customHeight="1" x14ac:dyDescent="0.25">
      <c r="A184" s="13"/>
      <c r="B184" s="13"/>
      <c r="M184" s="13"/>
      <c r="X184" s="13"/>
      <c r="AC184" s="4"/>
      <c r="AD184" s="4"/>
    </row>
    <row r="185" spans="1:30" ht="15.75" customHeight="1" x14ac:dyDescent="0.25">
      <c r="A185" s="13"/>
      <c r="B185" s="13"/>
      <c r="M185" s="13"/>
      <c r="X185" s="13"/>
    </row>
    <row r="186" spans="1:30" ht="15.75" customHeight="1" x14ac:dyDescent="0.25">
      <c r="A186" s="13"/>
      <c r="B186" s="13"/>
      <c r="M186" s="13"/>
      <c r="X186" s="13"/>
    </row>
    <row r="187" spans="1:30" ht="15.75" customHeight="1" x14ac:dyDescent="0.25">
      <c r="A187" s="13"/>
      <c r="B187" s="13"/>
      <c r="M187" s="13"/>
      <c r="X187" s="13"/>
      <c r="AC187" s="4"/>
      <c r="AD187" s="4"/>
    </row>
    <row r="188" spans="1:30" ht="15.75" customHeight="1" x14ac:dyDescent="0.25">
      <c r="A188" s="13"/>
      <c r="B188" s="13"/>
      <c r="M188" s="13"/>
      <c r="X188" s="13"/>
    </row>
    <row r="189" spans="1:30" ht="15.75" customHeight="1" x14ac:dyDescent="0.25">
      <c r="A189" s="13"/>
      <c r="B189" s="13"/>
      <c r="M189" s="13"/>
      <c r="X189" s="13"/>
    </row>
    <row r="190" spans="1:30" ht="15.75" customHeight="1" x14ac:dyDescent="0.25">
      <c r="A190" s="13"/>
      <c r="B190" s="13"/>
      <c r="M190" s="13"/>
      <c r="X190" s="13"/>
      <c r="AC190" s="4"/>
      <c r="AD190" s="4"/>
    </row>
    <row r="191" spans="1:30" ht="15.75" customHeight="1" x14ac:dyDescent="0.25">
      <c r="A191" s="13"/>
      <c r="B191" s="13"/>
      <c r="M191" s="13"/>
      <c r="X191" s="13"/>
    </row>
    <row r="192" spans="1:30" ht="15.75" customHeight="1" x14ac:dyDescent="0.25">
      <c r="A192" s="13"/>
      <c r="B192" s="13"/>
      <c r="M192" s="13"/>
      <c r="X192" s="13"/>
    </row>
    <row r="193" spans="1:30" ht="15.75" customHeight="1" x14ac:dyDescent="0.25">
      <c r="A193" s="13"/>
      <c r="B193" s="13"/>
      <c r="M193" s="13"/>
      <c r="X193" s="13"/>
      <c r="AC193" s="4"/>
      <c r="AD193" s="4"/>
    </row>
    <row r="194" spans="1:30" ht="15.75" customHeight="1" x14ac:dyDescent="0.25">
      <c r="A194" s="13"/>
      <c r="B194" s="13"/>
      <c r="M194" s="13"/>
      <c r="X194" s="13"/>
    </row>
    <row r="195" spans="1:30" ht="15.75" customHeight="1" x14ac:dyDescent="0.25">
      <c r="A195" s="13"/>
      <c r="B195" s="13"/>
      <c r="M195" s="13"/>
      <c r="X195" s="13"/>
    </row>
    <row r="196" spans="1:30" ht="15.75" customHeight="1" x14ac:dyDescent="0.25">
      <c r="A196" s="13"/>
      <c r="B196" s="13"/>
      <c r="M196" s="13"/>
      <c r="X196" s="13"/>
      <c r="AC196" s="4"/>
      <c r="AD196" s="4"/>
    </row>
    <row r="197" spans="1:30" ht="15.75" customHeight="1" x14ac:dyDescent="0.25">
      <c r="A197" s="13"/>
      <c r="B197" s="13"/>
      <c r="M197" s="13"/>
      <c r="X197" s="13"/>
    </row>
    <row r="198" spans="1:30" ht="15.75" customHeight="1" x14ac:dyDescent="0.25">
      <c r="A198" s="13"/>
      <c r="B198" s="13"/>
      <c r="M198" s="13"/>
      <c r="X198" s="13"/>
    </row>
    <row r="199" spans="1:30" ht="15.75" customHeight="1" x14ac:dyDescent="0.25">
      <c r="A199" s="13"/>
      <c r="B199" s="13"/>
      <c r="M199" s="13"/>
      <c r="X199" s="13"/>
      <c r="AC199" s="4"/>
      <c r="AD199" s="4"/>
    </row>
    <row r="200" spans="1:30" ht="15.75" customHeight="1" x14ac:dyDescent="0.25">
      <c r="A200" s="13"/>
      <c r="B200" s="13"/>
      <c r="M200" s="13"/>
      <c r="X200" s="13"/>
    </row>
    <row r="201" spans="1:30" ht="15.75" customHeight="1" x14ac:dyDescent="0.25">
      <c r="A201" s="13"/>
      <c r="B201" s="13"/>
      <c r="M201" s="13"/>
      <c r="X201" s="13"/>
    </row>
    <row r="202" spans="1:30" ht="15.75" customHeight="1" x14ac:dyDescent="0.25">
      <c r="A202" s="13"/>
      <c r="B202" s="13"/>
      <c r="M202" s="13"/>
      <c r="X202" s="13"/>
      <c r="AC202" s="4"/>
      <c r="AD202" s="4"/>
    </row>
    <row r="203" spans="1:30" ht="15.75" customHeight="1" x14ac:dyDescent="0.25">
      <c r="A203" s="13"/>
      <c r="B203" s="13"/>
      <c r="M203" s="13"/>
      <c r="X203" s="13"/>
    </row>
    <row r="204" spans="1:30" ht="15.75" customHeight="1" x14ac:dyDescent="0.25">
      <c r="A204" s="13"/>
      <c r="B204" s="13"/>
      <c r="M204" s="13"/>
      <c r="X204" s="13"/>
    </row>
    <row r="205" spans="1:30" ht="15.75" customHeight="1" x14ac:dyDescent="0.25">
      <c r="A205" s="13"/>
      <c r="B205" s="13"/>
      <c r="M205" s="13"/>
      <c r="X205" s="13"/>
      <c r="AC205" s="4"/>
      <c r="AD205" s="4"/>
    </row>
    <row r="206" spans="1:30" ht="15.75" customHeight="1" x14ac:dyDescent="0.25">
      <c r="A206" s="13"/>
      <c r="B206" s="13"/>
      <c r="M206" s="13"/>
      <c r="X206" s="13"/>
    </row>
    <row r="207" spans="1:30" ht="15.75" customHeight="1" x14ac:dyDescent="0.25">
      <c r="A207" s="13"/>
      <c r="B207" s="13"/>
      <c r="M207" s="13"/>
      <c r="X207" s="13"/>
    </row>
    <row r="208" spans="1:30" ht="15.75" customHeight="1" x14ac:dyDescent="0.25">
      <c r="A208" s="13"/>
      <c r="B208" s="13"/>
      <c r="M208" s="13"/>
      <c r="X208" s="13"/>
      <c r="AC208" s="4"/>
      <c r="AD208" s="4"/>
    </row>
    <row r="209" spans="1:30" ht="15.75" customHeight="1" x14ac:dyDescent="0.25">
      <c r="A209" s="13"/>
      <c r="B209" s="13"/>
      <c r="M209" s="13"/>
      <c r="X209" s="13"/>
    </row>
    <row r="210" spans="1:30" ht="15.75" customHeight="1" x14ac:dyDescent="0.25">
      <c r="A210" s="13"/>
      <c r="B210" s="13"/>
      <c r="M210" s="13"/>
      <c r="X210" s="13"/>
    </row>
    <row r="211" spans="1:30" ht="15.75" customHeight="1" x14ac:dyDescent="0.25">
      <c r="A211" s="13"/>
      <c r="B211" s="13"/>
      <c r="M211" s="13"/>
      <c r="X211" s="13"/>
      <c r="AC211" s="4"/>
      <c r="AD211" s="4"/>
    </row>
    <row r="212" spans="1:30" ht="15.75" customHeight="1" x14ac:dyDescent="0.25">
      <c r="A212" s="13"/>
      <c r="B212" s="13"/>
      <c r="M212" s="13"/>
      <c r="X212" s="13"/>
    </row>
    <row r="213" spans="1:30" ht="15.75" customHeight="1" x14ac:dyDescent="0.25">
      <c r="A213" s="13"/>
      <c r="B213" s="13"/>
      <c r="M213" s="13"/>
      <c r="X213" s="13"/>
    </row>
    <row r="214" spans="1:30" ht="15.75" customHeight="1" x14ac:dyDescent="0.25">
      <c r="A214" s="13"/>
      <c r="B214" s="13"/>
      <c r="M214" s="13"/>
      <c r="X214" s="13"/>
      <c r="AC214" s="4"/>
      <c r="AD214" s="4"/>
    </row>
    <row r="215" spans="1:30" ht="15.75" customHeight="1" x14ac:dyDescent="0.25">
      <c r="A215" s="13"/>
      <c r="B215" s="13"/>
      <c r="M215" s="13"/>
      <c r="X215" s="13"/>
    </row>
    <row r="216" spans="1:30" ht="15.75" customHeight="1" x14ac:dyDescent="0.25">
      <c r="A216" s="13"/>
      <c r="B216" s="13"/>
      <c r="M216" s="13"/>
      <c r="X216" s="13"/>
    </row>
    <row r="217" spans="1:30" ht="15.75" customHeight="1" x14ac:dyDescent="0.25">
      <c r="A217" s="13"/>
      <c r="B217" s="13"/>
      <c r="M217" s="13"/>
      <c r="X217" s="13"/>
      <c r="AC217" s="4"/>
      <c r="AD217" s="4"/>
    </row>
    <row r="218" spans="1:30" ht="15.75" customHeight="1" x14ac:dyDescent="0.25">
      <c r="A218" s="13"/>
      <c r="B218" s="13"/>
      <c r="M218" s="13"/>
      <c r="X218" s="13"/>
    </row>
    <row r="219" spans="1:30" ht="15.75" customHeight="1" x14ac:dyDescent="0.25">
      <c r="A219" s="13"/>
      <c r="B219" s="13"/>
      <c r="M219" s="13"/>
      <c r="X219" s="13"/>
    </row>
    <row r="220" spans="1:30" ht="15.75" customHeight="1" x14ac:dyDescent="0.25">
      <c r="A220" s="13"/>
      <c r="B220" s="13"/>
      <c r="M220" s="13"/>
      <c r="X220" s="13"/>
      <c r="AC220" s="4"/>
      <c r="AD220" s="4"/>
    </row>
    <row r="221" spans="1:30" ht="15.75" customHeight="1" x14ac:dyDescent="0.25">
      <c r="A221" s="13"/>
      <c r="B221" s="13"/>
      <c r="M221" s="13"/>
      <c r="X221" s="13"/>
    </row>
    <row r="222" spans="1:30" ht="15.75" customHeight="1" x14ac:dyDescent="0.25">
      <c r="A222" s="13"/>
      <c r="B222" s="13"/>
      <c r="M222" s="13"/>
      <c r="X222" s="13"/>
    </row>
    <row r="223" spans="1:30" ht="15.75" customHeight="1" x14ac:dyDescent="0.25">
      <c r="A223" s="13"/>
      <c r="B223" s="13"/>
      <c r="M223" s="13"/>
      <c r="X223" s="13"/>
      <c r="AC223" s="4"/>
      <c r="AD223" s="4"/>
    </row>
    <row r="224" spans="1:30" ht="15.75" customHeight="1" x14ac:dyDescent="0.25">
      <c r="A224" s="13"/>
      <c r="B224" s="13"/>
      <c r="M224" s="13"/>
      <c r="X224" s="13"/>
    </row>
    <row r="225" spans="1:30" ht="15.75" customHeight="1" x14ac:dyDescent="0.25">
      <c r="A225" s="13"/>
      <c r="B225" s="13"/>
      <c r="M225" s="13"/>
      <c r="X225" s="13"/>
    </row>
    <row r="226" spans="1:30" ht="15.75" customHeight="1" x14ac:dyDescent="0.25">
      <c r="A226" s="13"/>
      <c r="B226" s="13"/>
      <c r="M226" s="13"/>
      <c r="X226" s="13"/>
      <c r="AC226" s="4"/>
      <c r="AD226" s="4"/>
    </row>
    <row r="227" spans="1:30" ht="15.75" customHeight="1" x14ac:dyDescent="0.25">
      <c r="A227" s="13"/>
      <c r="B227" s="13"/>
      <c r="M227" s="13"/>
      <c r="X227" s="13"/>
    </row>
    <row r="228" spans="1:30" ht="15.75" customHeight="1" x14ac:dyDescent="0.25">
      <c r="A228" s="13"/>
      <c r="B228" s="13"/>
      <c r="M228" s="13"/>
      <c r="X228" s="13"/>
    </row>
    <row r="229" spans="1:30" ht="15.75" customHeight="1" x14ac:dyDescent="0.25">
      <c r="A229" s="13"/>
      <c r="B229" s="13"/>
      <c r="M229" s="13"/>
      <c r="X229" s="13"/>
      <c r="AC229" s="4"/>
      <c r="AD229" s="4"/>
    </row>
    <row r="230" spans="1:30" ht="15.75" customHeight="1" x14ac:dyDescent="0.25">
      <c r="A230" s="13"/>
      <c r="B230" s="13"/>
      <c r="M230" s="13"/>
      <c r="X230" s="13"/>
    </row>
    <row r="231" spans="1:30" ht="15.75" customHeight="1" x14ac:dyDescent="0.25">
      <c r="A231" s="13"/>
      <c r="B231" s="13"/>
      <c r="M231" s="13"/>
      <c r="X231" s="13"/>
    </row>
    <row r="232" spans="1:30" ht="15.75" customHeight="1" x14ac:dyDescent="0.25">
      <c r="A232" s="13"/>
      <c r="B232" s="13"/>
      <c r="M232" s="13"/>
      <c r="X232" s="13"/>
      <c r="AC232" s="4"/>
      <c r="AD232" s="4"/>
    </row>
    <row r="233" spans="1:30" ht="15.75" customHeight="1" x14ac:dyDescent="0.25">
      <c r="A233" s="13"/>
      <c r="B233" s="13"/>
      <c r="M233" s="13"/>
      <c r="X233" s="13"/>
    </row>
    <row r="234" spans="1:30" ht="15.75" customHeight="1" x14ac:dyDescent="0.25">
      <c r="A234" s="13"/>
      <c r="B234" s="13"/>
      <c r="M234" s="13"/>
      <c r="X234" s="13"/>
    </row>
    <row r="235" spans="1:30" ht="15.75" customHeight="1" x14ac:dyDescent="0.25">
      <c r="A235" s="13"/>
      <c r="B235" s="13"/>
      <c r="M235" s="13"/>
      <c r="X235" s="13"/>
      <c r="AC235" s="4"/>
      <c r="AD235" s="4"/>
    </row>
    <row r="236" spans="1:30" ht="15.75" customHeight="1" x14ac:dyDescent="0.25">
      <c r="A236" s="13"/>
      <c r="B236" s="13"/>
      <c r="M236" s="13"/>
      <c r="X236" s="13"/>
    </row>
    <row r="237" spans="1:30" ht="15.75" customHeight="1" x14ac:dyDescent="0.25">
      <c r="A237" s="13"/>
      <c r="B237" s="13"/>
      <c r="M237" s="13"/>
      <c r="X237" s="13"/>
    </row>
    <row r="238" spans="1:30" ht="15.75" customHeight="1" x14ac:dyDescent="0.25">
      <c r="A238" s="13"/>
      <c r="B238" s="13"/>
      <c r="M238" s="13"/>
      <c r="X238" s="13"/>
      <c r="AC238" s="4"/>
      <c r="AD238" s="4"/>
    </row>
    <row r="239" spans="1:30" ht="15.75" customHeight="1" x14ac:dyDescent="0.25">
      <c r="A239" s="13"/>
      <c r="B239" s="13"/>
      <c r="M239" s="13"/>
      <c r="X239" s="13"/>
    </row>
    <row r="240" spans="1:30" ht="15.75" customHeight="1" x14ac:dyDescent="0.25">
      <c r="A240" s="13"/>
      <c r="B240" s="13"/>
      <c r="M240" s="13"/>
      <c r="X240" s="13"/>
    </row>
    <row r="241" spans="1:30" ht="15.75" customHeight="1" x14ac:dyDescent="0.25">
      <c r="A241" s="13"/>
      <c r="B241" s="13"/>
      <c r="M241" s="13"/>
      <c r="X241" s="13"/>
      <c r="AC241" s="4"/>
      <c r="AD241" s="4"/>
    </row>
    <row r="242" spans="1:30" ht="15.75" customHeight="1" x14ac:dyDescent="0.25">
      <c r="A242" s="13"/>
      <c r="B242" s="13"/>
      <c r="M242" s="13"/>
      <c r="X242" s="13"/>
    </row>
    <row r="243" spans="1:30" ht="15.75" customHeight="1" x14ac:dyDescent="0.25">
      <c r="A243" s="13"/>
      <c r="B243" s="13"/>
      <c r="M243" s="13"/>
      <c r="X243" s="13"/>
    </row>
    <row r="244" spans="1:30" ht="15.75" customHeight="1" x14ac:dyDescent="0.25">
      <c r="A244" s="13"/>
      <c r="B244" s="13"/>
      <c r="M244" s="13"/>
      <c r="X244" s="13"/>
      <c r="AC244" s="4"/>
      <c r="AD244" s="4"/>
    </row>
    <row r="245" spans="1:30" ht="15.75" customHeight="1" x14ac:dyDescent="0.25">
      <c r="A245" s="13"/>
      <c r="B245" s="13"/>
      <c r="M245" s="13"/>
      <c r="X245" s="13"/>
    </row>
    <row r="246" spans="1:30" ht="15.75" customHeight="1" x14ac:dyDescent="0.25">
      <c r="A246" s="13"/>
      <c r="B246" s="13"/>
      <c r="M246" s="13"/>
      <c r="X246" s="13"/>
    </row>
    <row r="247" spans="1:30" ht="15.75" customHeight="1" x14ac:dyDescent="0.25">
      <c r="A247" s="13"/>
      <c r="B247" s="13"/>
      <c r="M247" s="13"/>
      <c r="X247" s="13"/>
      <c r="AC247" s="4"/>
      <c r="AD247" s="4"/>
    </row>
    <row r="248" spans="1:30" ht="15.75" customHeight="1" x14ac:dyDescent="0.25">
      <c r="A248" s="13"/>
      <c r="B248" s="13"/>
      <c r="M248" s="13"/>
      <c r="X248" s="13"/>
    </row>
    <row r="249" spans="1:30" ht="15.75" customHeight="1" x14ac:dyDescent="0.25">
      <c r="A249" s="13"/>
      <c r="B249" s="13"/>
      <c r="M249" s="13"/>
      <c r="X249" s="13"/>
    </row>
    <row r="250" spans="1:30" ht="15.75" customHeight="1" x14ac:dyDescent="0.25">
      <c r="A250" s="13"/>
      <c r="B250" s="13"/>
      <c r="M250" s="13"/>
      <c r="X250" s="13"/>
      <c r="AC250" s="4"/>
      <c r="AD250" s="4"/>
    </row>
    <row r="251" spans="1:30" ht="15.75" customHeight="1" x14ac:dyDescent="0.25">
      <c r="A251" s="13"/>
      <c r="B251" s="13"/>
      <c r="M251" s="13"/>
      <c r="X251" s="13"/>
    </row>
    <row r="252" spans="1:30" ht="15.75" customHeight="1" x14ac:dyDescent="0.25">
      <c r="A252" s="13"/>
      <c r="B252" s="13"/>
      <c r="M252" s="13"/>
      <c r="X252" s="13"/>
    </row>
    <row r="253" spans="1:30" ht="15.75" customHeight="1" x14ac:dyDescent="0.25">
      <c r="A253" s="13"/>
      <c r="B253" s="13"/>
      <c r="M253" s="13"/>
      <c r="X253" s="13"/>
      <c r="AC253" s="4"/>
      <c r="AD253" s="4"/>
    </row>
    <row r="254" spans="1:30" ht="15.75" customHeight="1" x14ac:dyDescent="0.25">
      <c r="A254" s="13"/>
      <c r="B254" s="13"/>
      <c r="M254" s="13"/>
      <c r="X254" s="13"/>
    </row>
    <row r="255" spans="1:30" ht="15.75" customHeight="1" x14ac:dyDescent="0.25">
      <c r="A255" s="13"/>
      <c r="B255" s="13"/>
      <c r="M255" s="13"/>
      <c r="X255" s="13"/>
    </row>
    <row r="256" spans="1:30" ht="15.75" customHeight="1" x14ac:dyDescent="0.25">
      <c r="A256" s="13"/>
      <c r="B256" s="13"/>
      <c r="M256" s="13"/>
      <c r="X256" s="13"/>
      <c r="AC256" s="4"/>
      <c r="AD256" s="4"/>
    </row>
    <row r="257" spans="1:30" ht="15.75" customHeight="1" x14ac:dyDescent="0.25">
      <c r="A257" s="13"/>
      <c r="B257" s="13"/>
      <c r="M257" s="13"/>
      <c r="X257" s="13"/>
    </row>
    <row r="258" spans="1:30" ht="15.75" customHeight="1" x14ac:dyDescent="0.25">
      <c r="A258" s="13"/>
      <c r="B258" s="13"/>
      <c r="M258" s="13"/>
      <c r="X258" s="13"/>
    </row>
    <row r="259" spans="1:30" ht="15.75" customHeight="1" x14ac:dyDescent="0.25">
      <c r="A259" s="13"/>
      <c r="B259" s="13"/>
      <c r="M259" s="13"/>
      <c r="X259" s="13"/>
      <c r="AC259" s="4"/>
      <c r="AD259" s="4"/>
    </row>
    <row r="260" spans="1:30" ht="15.75" customHeight="1" x14ac:dyDescent="0.25">
      <c r="A260" s="13"/>
      <c r="B260" s="13"/>
      <c r="M260" s="13"/>
      <c r="X260" s="13"/>
    </row>
    <row r="261" spans="1:30" ht="15.75" customHeight="1" x14ac:dyDescent="0.25">
      <c r="A261" s="13"/>
      <c r="B261" s="13"/>
      <c r="M261" s="13"/>
      <c r="X261" s="13"/>
    </row>
    <row r="262" spans="1:30" ht="15.75" customHeight="1" x14ac:dyDescent="0.25">
      <c r="A262" s="13"/>
      <c r="B262" s="13"/>
      <c r="M262" s="13"/>
      <c r="X262" s="13"/>
      <c r="AC262" s="4"/>
      <c r="AD262" s="4"/>
    </row>
    <row r="263" spans="1:30" ht="15.75" customHeight="1" x14ac:dyDescent="0.25">
      <c r="A263" s="13"/>
      <c r="B263" s="13"/>
      <c r="M263" s="13"/>
      <c r="X263" s="13"/>
    </row>
    <row r="264" spans="1:30" ht="15.75" customHeight="1" x14ac:dyDescent="0.25">
      <c r="A264" s="13"/>
      <c r="B264" s="13"/>
      <c r="M264" s="13"/>
      <c r="X264" s="13"/>
    </row>
    <row r="265" spans="1:30" ht="15.75" customHeight="1" x14ac:dyDescent="0.25">
      <c r="A265" s="13"/>
      <c r="B265" s="13"/>
      <c r="M265" s="13"/>
      <c r="X265" s="13"/>
      <c r="AC265" s="4"/>
      <c r="AD265" s="4"/>
    </row>
    <row r="266" spans="1:30" ht="15.75" customHeight="1" x14ac:dyDescent="0.25">
      <c r="A266" s="13"/>
      <c r="B266" s="13"/>
      <c r="M266" s="13"/>
      <c r="X266" s="13"/>
    </row>
    <row r="267" spans="1:30" ht="15.75" customHeight="1" x14ac:dyDescent="0.25">
      <c r="A267" s="13"/>
      <c r="B267" s="13"/>
      <c r="M267" s="13"/>
      <c r="X267" s="13"/>
    </row>
    <row r="268" spans="1:30" ht="15.75" customHeight="1" x14ac:dyDescent="0.25">
      <c r="A268" s="13"/>
      <c r="B268" s="13"/>
      <c r="M268" s="13"/>
      <c r="X268" s="13"/>
      <c r="AC268" s="4"/>
      <c r="AD268" s="4"/>
    </row>
    <row r="269" spans="1:30" ht="15.75" customHeight="1" x14ac:dyDescent="0.25">
      <c r="A269" s="13"/>
      <c r="B269" s="13"/>
      <c r="M269" s="13"/>
      <c r="X269" s="13"/>
    </row>
    <row r="270" spans="1:30" ht="15.75" customHeight="1" x14ac:dyDescent="0.25">
      <c r="A270" s="13"/>
      <c r="B270" s="13"/>
      <c r="M270" s="13"/>
      <c r="X270" s="13"/>
    </row>
    <row r="271" spans="1:30" ht="15.75" customHeight="1" x14ac:dyDescent="0.25">
      <c r="A271" s="13"/>
      <c r="B271" s="13"/>
      <c r="M271" s="13"/>
      <c r="X271" s="13"/>
      <c r="AC271" s="4"/>
      <c r="AD271" s="4"/>
    </row>
    <row r="272" spans="1:30" ht="15.75" customHeight="1" x14ac:dyDescent="0.25">
      <c r="A272" s="13"/>
      <c r="B272" s="13"/>
      <c r="M272" s="13"/>
      <c r="X272" s="13"/>
    </row>
    <row r="273" spans="1:30" ht="15.75" customHeight="1" x14ac:dyDescent="0.25">
      <c r="A273" s="13"/>
      <c r="B273" s="13"/>
      <c r="M273" s="13"/>
      <c r="X273" s="13"/>
    </row>
    <row r="274" spans="1:30" ht="15.75" customHeight="1" x14ac:dyDescent="0.25">
      <c r="A274" s="13"/>
      <c r="B274" s="13"/>
      <c r="M274" s="13"/>
      <c r="X274" s="13"/>
      <c r="AC274" s="4"/>
      <c r="AD274" s="4"/>
    </row>
    <row r="275" spans="1:30" ht="15.75" customHeight="1" x14ac:dyDescent="0.25">
      <c r="A275" s="13"/>
      <c r="B275" s="13"/>
      <c r="M275" s="13"/>
      <c r="X275" s="13"/>
    </row>
    <row r="276" spans="1:30" ht="15.75" customHeight="1" x14ac:dyDescent="0.25">
      <c r="A276" s="13"/>
      <c r="B276" s="13"/>
      <c r="M276" s="13"/>
      <c r="X276" s="13"/>
    </row>
    <row r="277" spans="1:30" ht="15.75" customHeight="1" x14ac:dyDescent="0.25">
      <c r="A277" s="13"/>
      <c r="B277" s="13"/>
      <c r="M277" s="13"/>
      <c r="X277" s="13"/>
      <c r="AC277" s="4"/>
      <c r="AD277" s="4"/>
    </row>
    <row r="278" spans="1:30" ht="15.75" customHeight="1" x14ac:dyDescent="0.25">
      <c r="A278" s="13"/>
      <c r="B278" s="13"/>
      <c r="M278" s="13"/>
      <c r="X278" s="13"/>
    </row>
    <row r="279" spans="1:30" ht="15.75" customHeight="1" x14ac:dyDescent="0.25">
      <c r="A279" s="13"/>
      <c r="B279" s="13"/>
      <c r="M279" s="13"/>
      <c r="X279" s="13"/>
    </row>
    <row r="280" spans="1:30" ht="15.75" customHeight="1" x14ac:dyDescent="0.25">
      <c r="A280" s="13"/>
      <c r="B280" s="13"/>
      <c r="M280" s="13"/>
      <c r="X280" s="13"/>
      <c r="AC280" s="4"/>
      <c r="AD280" s="4"/>
    </row>
    <row r="281" spans="1:30" ht="15.75" customHeight="1" x14ac:dyDescent="0.25">
      <c r="A281" s="13"/>
      <c r="B281" s="13"/>
      <c r="M281" s="13"/>
      <c r="X281" s="13"/>
    </row>
    <row r="282" spans="1:30" ht="15.75" customHeight="1" x14ac:dyDescent="0.25">
      <c r="A282" s="13"/>
      <c r="B282" s="13"/>
      <c r="M282" s="13"/>
      <c r="X282" s="13"/>
    </row>
    <row r="283" spans="1:30" ht="15.75" customHeight="1" x14ac:dyDescent="0.25">
      <c r="A283" s="13"/>
      <c r="B283" s="13"/>
      <c r="M283" s="13"/>
      <c r="X283" s="13"/>
      <c r="AC283" s="4"/>
      <c r="AD283" s="4"/>
    </row>
    <row r="284" spans="1:30" ht="15.75" customHeight="1" x14ac:dyDescent="0.25">
      <c r="A284" s="13"/>
      <c r="B284" s="13"/>
      <c r="M284" s="13"/>
      <c r="X284" s="13"/>
    </row>
    <row r="285" spans="1:30" ht="15.75" customHeight="1" x14ac:dyDescent="0.25">
      <c r="A285" s="13"/>
      <c r="B285" s="13"/>
      <c r="M285" s="13"/>
      <c r="X285" s="13"/>
    </row>
    <row r="286" spans="1:30" ht="15.75" customHeight="1" x14ac:dyDescent="0.25">
      <c r="A286" s="13"/>
      <c r="B286" s="13"/>
      <c r="M286" s="13"/>
      <c r="X286" s="13"/>
      <c r="AC286" s="4"/>
      <c r="AD286" s="4"/>
    </row>
    <row r="287" spans="1:30" ht="15.75" customHeight="1" x14ac:dyDescent="0.25">
      <c r="A287" s="13"/>
      <c r="B287" s="13"/>
      <c r="M287" s="13"/>
      <c r="X287" s="13"/>
    </row>
    <row r="288" spans="1:30" ht="15.75" customHeight="1" x14ac:dyDescent="0.25">
      <c r="A288" s="13"/>
      <c r="B288" s="13"/>
      <c r="M288" s="13"/>
      <c r="X288" s="13"/>
    </row>
    <row r="289" spans="1:30" ht="15.75" customHeight="1" x14ac:dyDescent="0.25">
      <c r="A289" s="13"/>
      <c r="B289" s="13"/>
      <c r="M289" s="13"/>
      <c r="X289" s="13"/>
      <c r="AC289" s="4"/>
      <c r="AD289" s="4"/>
    </row>
    <row r="290" spans="1:30" ht="15.75" customHeight="1" x14ac:dyDescent="0.25">
      <c r="A290" s="13"/>
      <c r="B290" s="13"/>
      <c r="M290" s="13"/>
      <c r="X290" s="13"/>
    </row>
    <row r="291" spans="1:30" ht="15.75" customHeight="1" x14ac:dyDescent="0.25">
      <c r="A291" s="13"/>
      <c r="B291" s="13"/>
      <c r="M291" s="13"/>
      <c r="X291" s="13"/>
    </row>
    <row r="292" spans="1:30" ht="15.75" customHeight="1" x14ac:dyDescent="0.25">
      <c r="A292" s="13"/>
      <c r="B292" s="13"/>
      <c r="M292" s="13"/>
      <c r="X292" s="13"/>
      <c r="AC292" s="4"/>
      <c r="AD292" s="4"/>
    </row>
    <row r="293" spans="1:30" ht="15.75" customHeight="1" x14ac:dyDescent="0.25">
      <c r="A293" s="13"/>
      <c r="B293" s="13"/>
      <c r="M293" s="13"/>
      <c r="X293" s="13"/>
    </row>
    <row r="294" spans="1:30" ht="15.75" customHeight="1" x14ac:dyDescent="0.25">
      <c r="A294" s="13"/>
      <c r="B294" s="13"/>
      <c r="M294" s="13"/>
      <c r="X294" s="13"/>
    </row>
    <row r="295" spans="1:30" ht="15.75" customHeight="1" x14ac:dyDescent="0.25">
      <c r="A295" s="13"/>
      <c r="B295" s="13"/>
      <c r="M295" s="13"/>
      <c r="X295" s="13"/>
      <c r="AC295" s="4"/>
      <c r="AD295" s="4"/>
    </row>
    <row r="296" spans="1:30" ht="15.75" customHeight="1" x14ac:dyDescent="0.25">
      <c r="A296" s="13"/>
      <c r="B296" s="13"/>
      <c r="M296" s="13"/>
      <c r="X296" s="13"/>
    </row>
    <row r="297" spans="1:30" ht="15.75" customHeight="1" x14ac:dyDescent="0.25">
      <c r="A297" s="13"/>
      <c r="B297" s="13"/>
      <c r="M297" s="13"/>
      <c r="X297" s="13"/>
    </row>
    <row r="298" spans="1:30" ht="15.75" customHeight="1" x14ac:dyDescent="0.25">
      <c r="A298" s="13"/>
      <c r="B298" s="13"/>
      <c r="M298" s="13"/>
      <c r="X298" s="13"/>
      <c r="AC298" s="4"/>
      <c r="AD298" s="4"/>
    </row>
    <row r="299" spans="1:30" ht="15.75" customHeight="1" x14ac:dyDescent="0.25">
      <c r="A299" s="13"/>
      <c r="B299" s="13"/>
      <c r="M299" s="13"/>
      <c r="X299" s="13"/>
    </row>
    <row r="300" spans="1:30" ht="15.75" customHeight="1" x14ac:dyDescent="0.25">
      <c r="A300" s="13"/>
      <c r="B300" s="13"/>
      <c r="M300" s="13"/>
      <c r="X300" s="13"/>
    </row>
    <row r="301" spans="1:30" ht="15.75" customHeight="1" x14ac:dyDescent="0.25">
      <c r="A301" s="13"/>
      <c r="B301" s="13"/>
      <c r="M301" s="13"/>
      <c r="X301" s="13"/>
      <c r="AC301" s="4"/>
      <c r="AD301" s="4"/>
    </row>
    <row r="302" spans="1:30" ht="15.75" customHeight="1" x14ac:dyDescent="0.25">
      <c r="A302" s="13"/>
      <c r="B302" s="13"/>
      <c r="M302" s="13"/>
      <c r="X302" s="13"/>
    </row>
    <row r="303" spans="1:30" ht="15.75" customHeight="1" x14ac:dyDescent="0.25">
      <c r="A303" s="13"/>
      <c r="B303" s="13"/>
      <c r="M303" s="13"/>
      <c r="X303" s="13"/>
    </row>
    <row r="304" spans="1:30" ht="15.75" customHeight="1" x14ac:dyDescent="0.25">
      <c r="A304" s="13"/>
      <c r="B304" s="13"/>
      <c r="M304" s="13"/>
      <c r="X304" s="13"/>
      <c r="AC304" s="4"/>
      <c r="AD304" s="4"/>
    </row>
    <row r="305" spans="1:30" ht="15.75" customHeight="1" x14ac:dyDescent="0.25">
      <c r="A305" s="13"/>
      <c r="B305" s="13"/>
      <c r="M305" s="13"/>
      <c r="X305" s="13"/>
    </row>
    <row r="306" spans="1:30" ht="15.75" customHeight="1" x14ac:dyDescent="0.25">
      <c r="A306" s="13"/>
      <c r="B306" s="13"/>
      <c r="M306" s="13"/>
      <c r="X306" s="13"/>
    </row>
    <row r="307" spans="1:30" ht="15.75" customHeight="1" x14ac:dyDescent="0.25">
      <c r="A307" s="13"/>
      <c r="B307" s="13"/>
      <c r="M307" s="13"/>
      <c r="X307" s="13"/>
      <c r="AC307" s="4"/>
      <c r="AD307" s="4"/>
    </row>
    <row r="308" spans="1:30" ht="15.75" customHeight="1" x14ac:dyDescent="0.25">
      <c r="A308" s="13"/>
      <c r="B308" s="13"/>
      <c r="M308" s="13"/>
      <c r="X308" s="13"/>
    </row>
    <row r="309" spans="1:30" ht="15.75" customHeight="1" x14ac:dyDescent="0.25">
      <c r="A309" s="13"/>
      <c r="B309" s="13"/>
      <c r="M309" s="13"/>
      <c r="X309" s="13"/>
    </row>
    <row r="310" spans="1:30" ht="15.75" customHeight="1" x14ac:dyDescent="0.25">
      <c r="A310" s="13"/>
      <c r="B310" s="13"/>
      <c r="M310" s="13"/>
      <c r="X310" s="13"/>
      <c r="AC310" s="4"/>
      <c r="AD310" s="4"/>
    </row>
    <row r="311" spans="1:30" ht="15.75" customHeight="1" x14ac:dyDescent="0.25">
      <c r="A311" s="13"/>
      <c r="B311" s="13"/>
      <c r="M311" s="13"/>
      <c r="X311" s="13"/>
    </row>
    <row r="312" spans="1:30" ht="15.75" customHeight="1" x14ac:dyDescent="0.25">
      <c r="A312" s="13"/>
      <c r="B312" s="13"/>
      <c r="M312" s="13"/>
      <c r="X312" s="13"/>
    </row>
    <row r="313" spans="1:30" ht="15.75" customHeight="1" x14ac:dyDescent="0.25">
      <c r="A313" s="13"/>
      <c r="B313" s="13"/>
      <c r="M313" s="13"/>
      <c r="X313" s="13"/>
      <c r="AC313" s="4"/>
      <c r="AD313" s="4"/>
    </row>
    <row r="314" spans="1:30" ht="15.75" customHeight="1" x14ac:dyDescent="0.25">
      <c r="A314" s="13"/>
      <c r="B314" s="13"/>
      <c r="M314" s="13"/>
      <c r="X314" s="13"/>
    </row>
    <row r="315" spans="1:30" ht="15.75" customHeight="1" x14ac:dyDescent="0.25">
      <c r="A315" s="13"/>
      <c r="B315" s="13"/>
      <c r="M315" s="13"/>
      <c r="X315" s="13"/>
    </row>
    <row r="316" spans="1:30" ht="15.75" customHeight="1" x14ac:dyDescent="0.25">
      <c r="A316" s="13"/>
      <c r="B316" s="13"/>
      <c r="M316" s="13"/>
      <c r="X316" s="13"/>
      <c r="AC316" s="4"/>
      <c r="AD316" s="4"/>
    </row>
    <row r="317" spans="1:30" ht="15.75" customHeight="1" x14ac:dyDescent="0.25">
      <c r="A317" s="13"/>
      <c r="B317" s="13"/>
      <c r="M317" s="13"/>
      <c r="X317" s="13"/>
    </row>
    <row r="318" spans="1:30" ht="15.75" customHeight="1" x14ac:dyDescent="0.25">
      <c r="A318" s="13"/>
      <c r="B318" s="13"/>
      <c r="M318" s="13"/>
      <c r="X318" s="13"/>
    </row>
    <row r="319" spans="1:30" ht="15.75" customHeight="1" x14ac:dyDescent="0.25">
      <c r="A319" s="13"/>
      <c r="B319" s="13"/>
      <c r="M319" s="13"/>
      <c r="X319" s="13"/>
      <c r="AC319" s="4"/>
      <c r="AD319" s="4"/>
    </row>
    <row r="320" spans="1:30" ht="15.75" customHeight="1" x14ac:dyDescent="0.25">
      <c r="A320" s="13"/>
      <c r="B320" s="13"/>
      <c r="M320" s="13"/>
      <c r="X320" s="13"/>
    </row>
    <row r="321" spans="1:30" ht="15.75" customHeight="1" x14ac:dyDescent="0.25">
      <c r="A321" s="13"/>
      <c r="B321" s="13"/>
      <c r="M321" s="13"/>
      <c r="X321" s="13"/>
    </row>
    <row r="322" spans="1:30" ht="15.75" customHeight="1" x14ac:dyDescent="0.25">
      <c r="A322" s="13"/>
      <c r="B322" s="13"/>
      <c r="M322" s="13"/>
      <c r="X322" s="13"/>
      <c r="AC322" s="4"/>
      <c r="AD322" s="4"/>
    </row>
    <row r="323" spans="1:30" ht="15.75" customHeight="1" x14ac:dyDescent="0.25">
      <c r="A323" s="13"/>
      <c r="B323" s="13"/>
      <c r="M323" s="13"/>
      <c r="X323" s="13"/>
    </row>
    <row r="324" spans="1:30" ht="15.75" customHeight="1" x14ac:dyDescent="0.25">
      <c r="A324" s="13"/>
      <c r="B324" s="13"/>
      <c r="M324" s="13"/>
      <c r="X324" s="13"/>
    </row>
    <row r="325" spans="1:30" ht="15.75" customHeight="1" x14ac:dyDescent="0.25">
      <c r="A325" s="13"/>
      <c r="B325" s="13"/>
      <c r="M325" s="13"/>
      <c r="X325" s="13"/>
      <c r="AC325" s="4"/>
      <c r="AD325" s="4"/>
    </row>
    <row r="326" spans="1:30" ht="15.75" customHeight="1" x14ac:dyDescent="0.25">
      <c r="A326" s="13"/>
      <c r="B326" s="13"/>
      <c r="M326" s="13"/>
      <c r="X326" s="13"/>
    </row>
    <row r="327" spans="1:30" ht="15.75" customHeight="1" x14ac:dyDescent="0.25">
      <c r="A327" s="13"/>
      <c r="B327" s="13"/>
      <c r="M327" s="13"/>
      <c r="X327" s="13"/>
    </row>
    <row r="328" spans="1:30" ht="15.75" customHeight="1" x14ac:dyDescent="0.25">
      <c r="A328" s="13"/>
      <c r="B328" s="13"/>
      <c r="M328" s="13"/>
      <c r="X328" s="13"/>
      <c r="AC328" s="4"/>
      <c r="AD328" s="4"/>
    </row>
    <row r="329" spans="1:30" ht="15.75" customHeight="1" x14ac:dyDescent="0.25">
      <c r="A329" s="13"/>
      <c r="B329" s="13"/>
      <c r="M329" s="13"/>
      <c r="X329" s="13"/>
    </row>
    <row r="330" spans="1:30" ht="15.75" customHeight="1" x14ac:dyDescent="0.25">
      <c r="A330" s="13"/>
      <c r="B330" s="13"/>
      <c r="M330" s="13"/>
      <c r="X330" s="13"/>
    </row>
    <row r="331" spans="1:30" ht="15.75" customHeight="1" x14ac:dyDescent="0.25">
      <c r="A331" s="13"/>
      <c r="B331" s="13"/>
      <c r="M331" s="13"/>
      <c r="X331" s="13"/>
      <c r="AC331" s="4"/>
      <c r="AD331" s="4"/>
    </row>
    <row r="332" spans="1:30" ht="15.75" customHeight="1" x14ac:dyDescent="0.25">
      <c r="A332" s="13"/>
      <c r="B332" s="13"/>
      <c r="M332" s="13"/>
      <c r="X332" s="13"/>
    </row>
    <row r="333" spans="1:30" ht="15.75" customHeight="1" x14ac:dyDescent="0.25">
      <c r="A333" s="13"/>
      <c r="B333" s="13"/>
      <c r="M333" s="13"/>
      <c r="X333" s="13"/>
    </row>
    <row r="334" spans="1:30" ht="15.75" customHeight="1" x14ac:dyDescent="0.25">
      <c r="A334" s="13"/>
      <c r="B334" s="13"/>
      <c r="M334" s="13"/>
      <c r="X334" s="13"/>
      <c r="AC334" s="4"/>
      <c r="AD334" s="4"/>
    </row>
    <row r="335" spans="1:30" ht="15.75" customHeight="1" x14ac:dyDescent="0.25">
      <c r="A335" s="13"/>
      <c r="B335" s="13"/>
      <c r="M335" s="13"/>
      <c r="X335" s="13"/>
    </row>
    <row r="336" spans="1:30" ht="15.75" customHeight="1" x14ac:dyDescent="0.25">
      <c r="A336" s="13"/>
      <c r="B336" s="13"/>
      <c r="M336" s="13"/>
      <c r="X336" s="13"/>
    </row>
    <row r="337" spans="1:30" ht="15.75" customHeight="1" x14ac:dyDescent="0.25">
      <c r="A337" s="13"/>
      <c r="B337" s="13"/>
      <c r="M337" s="13"/>
      <c r="X337" s="13"/>
      <c r="AC337" s="4"/>
      <c r="AD337" s="4"/>
    </row>
    <row r="338" spans="1:30" ht="15.75" customHeight="1" x14ac:dyDescent="0.25">
      <c r="A338" s="13"/>
      <c r="B338" s="13"/>
      <c r="M338" s="13"/>
      <c r="X338" s="13"/>
    </row>
    <row r="339" spans="1:30" ht="15.75" customHeight="1" x14ac:dyDescent="0.25">
      <c r="A339" s="13"/>
      <c r="B339" s="13"/>
      <c r="M339" s="13"/>
      <c r="X339" s="13"/>
    </row>
    <row r="340" spans="1:30" ht="15.75" customHeight="1" x14ac:dyDescent="0.25">
      <c r="A340" s="13"/>
      <c r="B340" s="13"/>
      <c r="M340" s="13"/>
      <c r="X340" s="13"/>
      <c r="AC340" s="4"/>
      <c r="AD340" s="4"/>
    </row>
    <row r="341" spans="1:30" ht="15.75" customHeight="1" x14ac:dyDescent="0.25">
      <c r="A341" s="13"/>
      <c r="B341" s="13"/>
      <c r="M341" s="13"/>
      <c r="X341" s="13"/>
    </row>
    <row r="342" spans="1:30" ht="15.75" customHeight="1" x14ac:dyDescent="0.25">
      <c r="A342" s="13"/>
      <c r="B342" s="13"/>
      <c r="M342" s="13"/>
      <c r="X342" s="13"/>
    </row>
    <row r="343" spans="1:30" ht="15.75" customHeight="1" x14ac:dyDescent="0.25">
      <c r="A343" s="13"/>
      <c r="B343" s="13"/>
      <c r="M343" s="13"/>
      <c r="X343" s="13"/>
      <c r="AC343" s="4"/>
      <c r="AD343" s="4"/>
    </row>
    <row r="344" spans="1:30" ht="15.75" customHeight="1" x14ac:dyDescent="0.25">
      <c r="A344" s="13"/>
      <c r="B344" s="13"/>
      <c r="M344" s="13"/>
      <c r="X344" s="13"/>
    </row>
    <row r="345" spans="1:30" ht="15.75" customHeight="1" x14ac:dyDescent="0.25">
      <c r="A345" s="13"/>
      <c r="B345" s="13"/>
      <c r="M345" s="13"/>
      <c r="X345" s="13"/>
    </row>
    <row r="346" spans="1:30" ht="15.75" customHeight="1" x14ac:dyDescent="0.25">
      <c r="A346" s="13"/>
      <c r="B346" s="13"/>
      <c r="M346" s="13"/>
      <c r="X346" s="13"/>
      <c r="AC346" s="4"/>
      <c r="AD346" s="4"/>
    </row>
    <row r="347" spans="1:30" ht="15.75" customHeight="1" x14ac:dyDescent="0.25">
      <c r="A347" s="13"/>
      <c r="B347" s="13"/>
      <c r="M347" s="13"/>
      <c r="X347" s="13"/>
    </row>
    <row r="348" spans="1:30" ht="15.75" customHeight="1" x14ac:dyDescent="0.25">
      <c r="A348" s="13"/>
      <c r="B348" s="13"/>
      <c r="M348" s="13"/>
      <c r="X348" s="13"/>
    </row>
    <row r="349" spans="1:30" ht="15.75" customHeight="1" x14ac:dyDescent="0.25">
      <c r="A349" s="13"/>
      <c r="B349" s="13"/>
      <c r="M349" s="13"/>
      <c r="X349" s="13"/>
      <c r="AC349" s="4"/>
      <c r="AD349" s="4"/>
    </row>
    <row r="350" spans="1:30" ht="15.75" customHeight="1" x14ac:dyDescent="0.25">
      <c r="A350" s="13"/>
      <c r="B350" s="13"/>
      <c r="M350" s="13"/>
      <c r="X350" s="13"/>
    </row>
    <row r="351" spans="1:30" ht="15.75" customHeight="1" x14ac:dyDescent="0.25">
      <c r="A351" s="13"/>
      <c r="B351" s="13"/>
      <c r="M351" s="13"/>
      <c r="X351" s="13"/>
    </row>
    <row r="352" spans="1:30" ht="15.75" customHeight="1" x14ac:dyDescent="0.25">
      <c r="A352" s="13"/>
      <c r="B352" s="13"/>
      <c r="M352" s="13"/>
      <c r="X352" s="13"/>
      <c r="AC352" s="4"/>
      <c r="AD352" s="4"/>
    </row>
    <row r="353" spans="1:30" ht="15.75" customHeight="1" x14ac:dyDescent="0.25">
      <c r="A353" s="13"/>
      <c r="B353" s="13"/>
      <c r="M353" s="13"/>
      <c r="X353" s="13"/>
    </row>
    <row r="354" spans="1:30" ht="15.75" customHeight="1" x14ac:dyDescent="0.25">
      <c r="A354" s="13"/>
      <c r="B354" s="13"/>
      <c r="M354" s="13"/>
      <c r="X354" s="13"/>
    </row>
    <row r="355" spans="1:30" ht="15.75" customHeight="1" x14ac:dyDescent="0.25">
      <c r="A355" s="13"/>
      <c r="B355" s="13"/>
      <c r="M355" s="13"/>
      <c r="X355" s="13"/>
      <c r="AC355" s="4"/>
      <c r="AD355" s="4"/>
    </row>
    <row r="356" spans="1:30" ht="15.75" customHeight="1" x14ac:dyDescent="0.25">
      <c r="A356" s="13"/>
      <c r="B356" s="13"/>
      <c r="M356" s="13"/>
      <c r="X356" s="13"/>
    </row>
    <row r="357" spans="1:30" ht="15.75" customHeight="1" x14ac:dyDescent="0.25">
      <c r="A357" s="13"/>
      <c r="B357" s="13"/>
      <c r="M357" s="13"/>
      <c r="X357" s="13"/>
    </row>
    <row r="358" spans="1:30" ht="15.75" customHeight="1" x14ac:dyDescent="0.25">
      <c r="A358" s="13"/>
      <c r="B358" s="13"/>
      <c r="M358" s="13"/>
      <c r="X358" s="13"/>
      <c r="AC358" s="4"/>
      <c r="AD358" s="4"/>
    </row>
    <row r="359" spans="1:30" ht="15.75" customHeight="1" x14ac:dyDescent="0.25">
      <c r="A359" s="13"/>
      <c r="B359" s="13"/>
      <c r="M359" s="13"/>
      <c r="X359" s="13"/>
    </row>
    <row r="360" spans="1:30" ht="15.75" customHeight="1" x14ac:dyDescent="0.25">
      <c r="A360" s="13"/>
      <c r="B360" s="13"/>
      <c r="M360" s="13"/>
      <c r="X360" s="13"/>
    </row>
    <row r="361" spans="1:30" ht="15.75" customHeight="1" x14ac:dyDescent="0.25">
      <c r="A361" s="13"/>
      <c r="B361" s="13"/>
      <c r="M361" s="13"/>
      <c r="X361" s="13"/>
      <c r="AC361" s="4"/>
      <c r="AD361" s="4"/>
    </row>
    <row r="362" spans="1:30" ht="15.75" customHeight="1" x14ac:dyDescent="0.25">
      <c r="A362" s="13"/>
      <c r="B362" s="13"/>
      <c r="M362" s="13"/>
      <c r="X362" s="13"/>
    </row>
    <row r="363" spans="1:30" ht="15.75" customHeight="1" x14ac:dyDescent="0.25">
      <c r="A363" s="13"/>
      <c r="B363" s="13"/>
      <c r="M363" s="13"/>
      <c r="X363" s="13"/>
    </row>
    <row r="364" spans="1:30" ht="15.75" customHeight="1" x14ac:dyDescent="0.25">
      <c r="A364" s="13"/>
      <c r="B364" s="13"/>
      <c r="M364" s="13"/>
      <c r="X364" s="13"/>
      <c r="AC364" s="4"/>
      <c r="AD364" s="4"/>
    </row>
    <row r="365" spans="1:30" ht="15.75" customHeight="1" x14ac:dyDescent="0.25">
      <c r="A365" s="13"/>
      <c r="B365" s="13"/>
      <c r="M365" s="13"/>
      <c r="X365" s="13"/>
    </row>
    <row r="366" spans="1:30" ht="15.75" customHeight="1" x14ac:dyDescent="0.25">
      <c r="A366" s="13"/>
      <c r="B366" s="13"/>
      <c r="M366" s="13"/>
      <c r="X366" s="13"/>
    </row>
    <row r="367" spans="1:30" ht="15.75" customHeight="1" x14ac:dyDescent="0.25">
      <c r="A367" s="13"/>
      <c r="B367" s="13"/>
      <c r="M367" s="13"/>
      <c r="X367" s="13"/>
      <c r="AC367" s="4"/>
      <c r="AD367" s="4"/>
    </row>
    <row r="368" spans="1:30" ht="15.75" customHeight="1" x14ac:dyDescent="0.25">
      <c r="A368" s="13"/>
      <c r="B368" s="13"/>
      <c r="M368" s="13"/>
      <c r="X368" s="13"/>
    </row>
    <row r="369" spans="1:30" ht="15.75" customHeight="1" x14ac:dyDescent="0.25">
      <c r="A369" s="13"/>
      <c r="B369" s="13"/>
      <c r="M369" s="13"/>
      <c r="X369" s="13"/>
    </row>
    <row r="370" spans="1:30" ht="15.75" customHeight="1" x14ac:dyDescent="0.25">
      <c r="A370" s="13"/>
      <c r="B370" s="13"/>
      <c r="M370" s="13"/>
      <c r="X370" s="13"/>
      <c r="AC370" s="4"/>
      <c r="AD370" s="4"/>
    </row>
    <row r="371" spans="1:30" ht="15.75" customHeight="1" x14ac:dyDescent="0.25">
      <c r="A371" s="13"/>
      <c r="B371" s="13"/>
      <c r="M371" s="13"/>
      <c r="X371" s="13"/>
    </row>
    <row r="372" spans="1:30" ht="15.75" customHeight="1" x14ac:dyDescent="0.25">
      <c r="A372" s="13"/>
      <c r="B372" s="13"/>
      <c r="M372" s="13"/>
      <c r="X372" s="13"/>
    </row>
    <row r="373" spans="1:30" ht="15.75" customHeight="1" x14ac:dyDescent="0.25">
      <c r="A373" s="13"/>
      <c r="B373" s="13"/>
      <c r="M373" s="13"/>
      <c r="X373" s="13"/>
      <c r="AC373" s="4"/>
      <c r="AD373" s="4"/>
    </row>
    <row r="374" spans="1:30" ht="15.75" customHeight="1" x14ac:dyDescent="0.25">
      <c r="A374" s="13"/>
      <c r="B374" s="13"/>
      <c r="M374" s="13"/>
      <c r="X374" s="13"/>
    </row>
    <row r="375" spans="1:30" ht="15.75" customHeight="1" x14ac:dyDescent="0.25">
      <c r="A375" s="13"/>
      <c r="B375" s="13"/>
      <c r="M375" s="13"/>
      <c r="X375" s="13"/>
    </row>
    <row r="376" spans="1:30" ht="15.75" customHeight="1" x14ac:dyDescent="0.25">
      <c r="A376" s="13"/>
      <c r="B376" s="13"/>
      <c r="M376" s="13"/>
      <c r="X376" s="13"/>
      <c r="AC376" s="4"/>
      <c r="AD376" s="4"/>
    </row>
    <row r="377" spans="1:30" ht="15.75" customHeight="1" x14ac:dyDescent="0.25">
      <c r="A377" s="13"/>
      <c r="B377" s="13"/>
      <c r="M377" s="13"/>
      <c r="X377" s="13"/>
    </row>
    <row r="378" spans="1:30" ht="15.75" customHeight="1" x14ac:dyDescent="0.25">
      <c r="A378" s="13"/>
      <c r="B378" s="13"/>
      <c r="M378" s="13"/>
      <c r="X378" s="13"/>
    </row>
    <row r="379" spans="1:30" ht="15.75" customHeight="1" x14ac:dyDescent="0.25">
      <c r="A379" s="13"/>
      <c r="B379" s="13"/>
      <c r="M379" s="13"/>
      <c r="X379" s="13"/>
      <c r="AC379" s="4"/>
      <c r="AD379" s="4"/>
    </row>
    <row r="380" spans="1:30" ht="15.75" customHeight="1" x14ac:dyDescent="0.25">
      <c r="A380" s="13"/>
      <c r="B380" s="13"/>
      <c r="M380" s="13"/>
      <c r="X380" s="13"/>
    </row>
    <row r="381" spans="1:30" ht="15.75" customHeight="1" x14ac:dyDescent="0.25">
      <c r="A381" s="13"/>
      <c r="B381" s="13"/>
      <c r="M381" s="13"/>
      <c r="X381" s="13"/>
    </row>
    <row r="382" spans="1:30" ht="15.75" customHeight="1" x14ac:dyDescent="0.25">
      <c r="A382" s="13"/>
      <c r="B382" s="13"/>
      <c r="M382" s="13"/>
      <c r="X382" s="13"/>
      <c r="AC382" s="4"/>
      <c r="AD382" s="4"/>
    </row>
    <row r="383" spans="1:30" ht="15.75" customHeight="1" x14ac:dyDescent="0.25">
      <c r="A383" s="13"/>
      <c r="B383" s="13"/>
      <c r="M383" s="13"/>
      <c r="X383" s="13"/>
    </row>
    <row r="384" spans="1:30" ht="15.75" customHeight="1" x14ac:dyDescent="0.25">
      <c r="A384" s="13"/>
      <c r="B384" s="13"/>
      <c r="M384" s="13"/>
      <c r="X384" s="13"/>
    </row>
    <row r="385" spans="1:30" ht="15.75" customHeight="1" x14ac:dyDescent="0.25">
      <c r="A385" s="13"/>
      <c r="B385" s="13"/>
      <c r="M385" s="13"/>
      <c r="X385" s="13"/>
      <c r="AC385" s="4"/>
      <c r="AD385" s="4"/>
    </row>
    <row r="386" spans="1:30" ht="15.75" customHeight="1" x14ac:dyDescent="0.25">
      <c r="A386" s="13"/>
      <c r="B386" s="13"/>
      <c r="M386" s="13"/>
      <c r="X386" s="13"/>
    </row>
    <row r="387" spans="1:30" ht="15.75" customHeight="1" x14ac:dyDescent="0.25">
      <c r="A387" s="13"/>
      <c r="B387" s="13"/>
      <c r="M387" s="13"/>
      <c r="X387" s="13"/>
    </row>
    <row r="388" spans="1:30" ht="15.75" customHeight="1" x14ac:dyDescent="0.25">
      <c r="A388" s="13"/>
      <c r="B388" s="13"/>
      <c r="M388" s="13"/>
      <c r="X388" s="13"/>
      <c r="AC388" s="4"/>
      <c r="AD388" s="4"/>
    </row>
    <row r="389" spans="1:30" ht="15.75" customHeight="1" x14ac:dyDescent="0.25">
      <c r="A389" s="13"/>
      <c r="B389" s="13"/>
      <c r="M389" s="13"/>
      <c r="X389" s="13"/>
    </row>
    <row r="390" spans="1:30" ht="15.75" customHeight="1" x14ac:dyDescent="0.25">
      <c r="A390" s="13"/>
      <c r="B390" s="13"/>
      <c r="M390" s="13"/>
      <c r="X390" s="13"/>
    </row>
    <row r="391" spans="1:30" ht="15.75" customHeight="1" x14ac:dyDescent="0.25">
      <c r="A391" s="13"/>
      <c r="B391" s="13"/>
      <c r="M391" s="13"/>
      <c r="X391" s="13"/>
      <c r="AC391" s="4"/>
      <c r="AD391" s="4"/>
    </row>
    <row r="392" spans="1:30" ht="15.75" customHeight="1" x14ac:dyDescent="0.25">
      <c r="A392" s="13"/>
      <c r="B392" s="13"/>
      <c r="M392" s="13"/>
      <c r="X392" s="13"/>
    </row>
    <row r="393" spans="1:30" ht="15.75" customHeight="1" x14ac:dyDescent="0.25">
      <c r="A393" s="13"/>
      <c r="B393" s="13"/>
      <c r="M393" s="13"/>
      <c r="X393" s="13"/>
    </row>
    <row r="394" spans="1:30" ht="15.75" customHeight="1" x14ac:dyDescent="0.25">
      <c r="A394" s="13"/>
      <c r="B394" s="13"/>
      <c r="M394" s="13"/>
      <c r="X394" s="13"/>
      <c r="AC394" s="4"/>
      <c r="AD394" s="4"/>
    </row>
    <row r="395" spans="1:30" ht="15.75" customHeight="1" x14ac:dyDescent="0.25">
      <c r="A395" s="13"/>
      <c r="B395" s="13"/>
      <c r="M395" s="13"/>
      <c r="X395" s="13"/>
    </row>
    <row r="396" spans="1:30" ht="15.75" customHeight="1" x14ac:dyDescent="0.25">
      <c r="A396" s="13"/>
      <c r="B396" s="13"/>
      <c r="M396" s="13"/>
      <c r="X396" s="13"/>
    </row>
    <row r="397" spans="1:30" ht="15.75" customHeight="1" x14ac:dyDescent="0.25">
      <c r="A397" s="13"/>
      <c r="B397" s="13"/>
      <c r="M397" s="13"/>
      <c r="X397" s="13"/>
      <c r="AC397" s="4"/>
      <c r="AD397" s="4"/>
    </row>
    <row r="398" spans="1:30" ht="15.75" customHeight="1" x14ac:dyDescent="0.25">
      <c r="A398" s="13"/>
      <c r="B398" s="13"/>
      <c r="M398" s="13"/>
      <c r="X398" s="13"/>
    </row>
    <row r="399" spans="1:30" ht="15.75" customHeight="1" x14ac:dyDescent="0.25">
      <c r="A399" s="13"/>
      <c r="B399" s="13"/>
      <c r="M399" s="13"/>
      <c r="X399" s="13"/>
    </row>
    <row r="400" spans="1:30" ht="15.75" customHeight="1" x14ac:dyDescent="0.25">
      <c r="A400" s="13"/>
      <c r="B400" s="13"/>
      <c r="M400" s="13"/>
      <c r="X400" s="13"/>
      <c r="AC400" s="4"/>
      <c r="AD400" s="4"/>
    </row>
    <row r="401" spans="1:30" ht="15.75" customHeight="1" x14ac:dyDescent="0.25">
      <c r="A401" s="13"/>
      <c r="B401" s="13"/>
      <c r="M401" s="13"/>
      <c r="X401" s="13"/>
    </row>
    <row r="402" spans="1:30" ht="15.75" customHeight="1" x14ac:dyDescent="0.25">
      <c r="A402" s="13"/>
      <c r="B402" s="13"/>
      <c r="M402" s="13"/>
      <c r="X402" s="13"/>
    </row>
    <row r="403" spans="1:30" ht="15.75" customHeight="1" x14ac:dyDescent="0.25">
      <c r="A403" s="13"/>
      <c r="B403" s="13"/>
      <c r="M403" s="13"/>
      <c r="X403" s="13"/>
      <c r="AC403" s="4"/>
      <c r="AD403" s="4"/>
    </row>
    <row r="404" spans="1:30" ht="15.75" customHeight="1" x14ac:dyDescent="0.25">
      <c r="A404" s="13"/>
      <c r="B404" s="13"/>
      <c r="M404" s="13"/>
      <c r="X404" s="13"/>
    </row>
    <row r="405" spans="1:30" ht="15.75" customHeight="1" x14ac:dyDescent="0.25">
      <c r="A405" s="13"/>
      <c r="B405" s="13"/>
      <c r="M405" s="13"/>
      <c r="X405" s="13"/>
    </row>
    <row r="406" spans="1:30" ht="15.75" customHeight="1" x14ac:dyDescent="0.25">
      <c r="A406" s="13"/>
      <c r="B406" s="13"/>
      <c r="M406" s="13"/>
      <c r="X406" s="13"/>
      <c r="AC406" s="4"/>
      <c r="AD406" s="4"/>
    </row>
    <row r="407" spans="1:30" ht="15.75" customHeight="1" x14ac:dyDescent="0.25">
      <c r="A407" s="13"/>
      <c r="B407" s="13"/>
      <c r="M407" s="13"/>
      <c r="X407" s="13"/>
    </row>
    <row r="408" spans="1:30" ht="15.75" customHeight="1" x14ac:dyDescent="0.25">
      <c r="A408" s="13"/>
      <c r="B408" s="13"/>
      <c r="M408" s="13"/>
      <c r="X408" s="13"/>
    </row>
    <row r="409" spans="1:30" ht="15.75" customHeight="1" x14ac:dyDescent="0.25">
      <c r="A409" s="13"/>
      <c r="B409" s="13"/>
      <c r="M409" s="13"/>
      <c r="X409" s="13"/>
      <c r="AC409" s="4"/>
      <c r="AD409" s="4"/>
    </row>
    <row r="410" spans="1:30" ht="15.75" customHeight="1" x14ac:dyDescent="0.25">
      <c r="A410" s="13"/>
      <c r="B410" s="13"/>
      <c r="M410" s="13"/>
      <c r="X410" s="13"/>
    </row>
    <row r="411" spans="1:30" ht="15.75" customHeight="1" x14ac:dyDescent="0.25">
      <c r="A411" s="13"/>
      <c r="B411" s="13"/>
      <c r="M411" s="13"/>
      <c r="X411" s="13"/>
    </row>
    <row r="412" spans="1:30" ht="15.75" customHeight="1" x14ac:dyDescent="0.25">
      <c r="A412" s="13"/>
      <c r="B412" s="13"/>
      <c r="M412" s="13"/>
      <c r="X412" s="13"/>
      <c r="AC412" s="4"/>
      <c r="AD412" s="4"/>
    </row>
    <row r="413" spans="1:30" ht="15.75" customHeight="1" x14ac:dyDescent="0.25">
      <c r="A413" s="13"/>
      <c r="B413" s="13"/>
      <c r="M413" s="13"/>
      <c r="X413" s="13"/>
    </row>
    <row r="414" spans="1:30" ht="15.75" customHeight="1" x14ac:dyDescent="0.25">
      <c r="A414" s="13"/>
      <c r="B414" s="13"/>
      <c r="M414" s="13"/>
      <c r="X414" s="13"/>
    </row>
    <row r="415" spans="1:30" ht="15.75" customHeight="1" x14ac:dyDescent="0.25">
      <c r="A415" s="13"/>
      <c r="B415" s="13"/>
      <c r="M415" s="13"/>
      <c r="X415" s="13"/>
      <c r="AC415" s="4"/>
      <c r="AD415" s="4"/>
    </row>
    <row r="416" spans="1:30" ht="15.75" customHeight="1" x14ac:dyDescent="0.25">
      <c r="A416" s="13"/>
      <c r="B416" s="13"/>
      <c r="M416" s="13"/>
      <c r="X416" s="13"/>
    </row>
    <row r="417" spans="1:30" ht="15.75" customHeight="1" x14ac:dyDescent="0.25">
      <c r="A417" s="13"/>
      <c r="B417" s="13"/>
      <c r="M417" s="13"/>
      <c r="X417" s="13"/>
    </row>
    <row r="418" spans="1:30" ht="15.75" customHeight="1" x14ac:dyDescent="0.25">
      <c r="A418" s="13"/>
      <c r="B418" s="13"/>
      <c r="M418" s="13"/>
      <c r="X418" s="13"/>
      <c r="AC418" s="4"/>
      <c r="AD418" s="4"/>
    </row>
    <row r="419" spans="1:30" ht="15.75" customHeight="1" x14ac:dyDescent="0.25">
      <c r="A419" s="13"/>
      <c r="B419" s="13"/>
      <c r="M419" s="13"/>
      <c r="X419" s="13"/>
    </row>
    <row r="420" spans="1:30" ht="15.75" customHeight="1" x14ac:dyDescent="0.25">
      <c r="A420" s="13"/>
      <c r="B420" s="13"/>
      <c r="M420" s="13"/>
      <c r="X420" s="13"/>
    </row>
    <row r="421" spans="1:30" ht="15.75" customHeight="1" x14ac:dyDescent="0.25">
      <c r="A421" s="13"/>
      <c r="B421" s="13"/>
      <c r="M421" s="13"/>
      <c r="X421" s="13"/>
      <c r="AC421" s="4"/>
      <c r="AD421" s="4"/>
    </row>
    <row r="422" spans="1:30" ht="15.75" customHeight="1" x14ac:dyDescent="0.25">
      <c r="A422" s="13"/>
      <c r="B422" s="13"/>
      <c r="M422" s="13"/>
      <c r="X422" s="13"/>
    </row>
    <row r="423" spans="1:30" ht="15.75" customHeight="1" x14ac:dyDescent="0.25">
      <c r="A423" s="13"/>
      <c r="B423" s="13"/>
      <c r="M423" s="13"/>
      <c r="X423" s="13"/>
    </row>
    <row r="424" spans="1:30" ht="15.75" customHeight="1" x14ac:dyDescent="0.25">
      <c r="A424" s="13"/>
      <c r="B424" s="13"/>
      <c r="M424" s="13"/>
      <c r="X424" s="13"/>
      <c r="AC424" s="4"/>
      <c r="AD424" s="4"/>
    </row>
    <row r="425" spans="1:30" ht="15.75" customHeight="1" x14ac:dyDescent="0.25">
      <c r="A425" s="13"/>
      <c r="B425" s="13"/>
      <c r="M425" s="13"/>
      <c r="X425" s="13"/>
    </row>
    <row r="426" spans="1:30" ht="15.75" customHeight="1" x14ac:dyDescent="0.25">
      <c r="A426" s="13"/>
      <c r="B426" s="13"/>
      <c r="M426" s="13"/>
      <c r="X426" s="13"/>
    </row>
    <row r="427" spans="1:30" ht="15.75" customHeight="1" x14ac:dyDescent="0.25">
      <c r="A427" s="13"/>
      <c r="B427" s="13"/>
      <c r="M427" s="13"/>
      <c r="X427" s="13"/>
      <c r="AC427" s="4"/>
      <c r="AD427" s="4"/>
    </row>
    <row r="428" spans="1:30" ht="15.75" customHeight="1" x14ac:dyDescent="0.25">
      <c r="A428" s="13"/>
      <c r="B428" s="13"/>
      <c r="M428" s="13"/>
      <c r="X428" s="13"/>
    </row>
    <row r="429" spans="1:30" ht="15.75" customHeight="1" x14ac:dyDescent="0.25">
      <c r="A429" s="13"/>
      <c r="B429" s="13"/>
      <c r="M429" s="13"/>
      <c r="X429" s="13"/>
    </row>
    <row r="430" spans="1:30" ht="15.75" customHeight="1" x14ac:dyDescent="0.25">
      <c r="A430" s="13"/>
      <c r="B430" s="13"/>
      <c r="M430" s="13"/>
      <c r="X430" s="13"/>
      <c r="AC430" s="4"/>
      <c r="AD430" s="4"/>
    </row>
    <row r="431" spans="1:30" ht="15.75" customHeight="1" x14ac:dyDescent="0.25">
      <c r="A431" s="13"/>
      <c r="B431" s="13"/>
      <c r="M431" s="13"/>
      <c r="X431" s="13"/>
    </row>
    <row r="432" spans="1:30" ht="15.75" customHeight="1" x14ac:dyDescent="0.25">
      <c r="A432" s="13"/>
      <c r="B432" s="13"/>
      <c r="M432" s="13"/>
      <c r="X432" s="13"/>
    </row>
    <row r="433" spans="1:30" ht="15.75" customHeight="1" x14ac:dyDescent="0.25">
      <c r="A433" s="13"/>
      <c r="B433" s="13"/>
      <c r="M433" s="13"/>
      <c r="X433" s="13"/>
      <c r="AC433" s="4"/>
      <c r="AD433" s="4"/>
    </row>
    <row r="434" spans="1:30" ht="15.75" customHeight="1" x14ac:dyDescent="0.25">
      <c r="A434" s="13"/>
      <c r="B434" s="13"/>
      <c r="M434" s="13"/>
      <c r="X434" s="13"/>
    </row>
    <row r="435" spans="1:30" ht="15.75" customHeight="1" x14ac:dyDescent="0.25">
      <c r="A435" s="13"/>
      <c r="B435" s="13"/>
      <c r="M435" s="13"/>
      <c r="X435" s="13"/>
    </row>
    <row r="436" spans="1:30" ht="15.75" customHeight="1" x14ac:dyDescent="0.25">
      <c r="A436" s="13"/>
      <c r="B436" s="13"/>
      <c r="M436" s="13"/>
      <c r="X436" s="13"/>
      <c r="AC436" s="4"/>
      <c r="AD436" s="4"/>
    </row>
    <row r="437" spans="1:30" ht="15.75" customHeight="1" x14ac:dyDescent="0.25">
      <c r="A437" s="13"/>
      <c r="B437" s="13"/>
      <c r="M437" s="13"/>
      <c r="X437" s="13"/>
    </row>
    <row r="438" spans="1:30" ht="15.75" customHeight="1" x14ac:dyDescent="0.25">
      <c r="A438" s="13"/>
      <c r="B438" s="13"/>
      <c r="M438" s="13"/>
      <c r="X438" s="13"/>
    </row>
    <row r="439" spans="1:30" ht="15.75" customHeight="1" x14ac:dyDescent="0.25">
      <c r="A439" s="13"/>
      <c r="B439" s="13"/>
      <c r="M439" s="13"/>
      <c r="X439" s="13"/>
      <c r="AC439" s="4"/>
      <c r="AD439" s="4"/>
    </row>
    <row r="440" spans="1:30" ht="15.75" customHeight="1" x14ac:dyDescent="0.25">
      <c r="A440" s="13"/>
      <c r="B440" s="13"/>
      <c r="M440" s="13"/>
      <c r="X440" s="13"/>
    </row>
    <row r="441" spans="1:30" ht="15.75" customHeight="1" x14ac:dyDescent="0.25">
      <c r="A441" s="13"/>
      <c r="B441" s="13"/>
      <c r="M441" s="13"/>
      <c r="X441" s="13"/>
    </row>
    <row r="442" spans="1:30" ht="15.75" customHeight="1" x14ac:dyDescent="0.25">
      <c r="A442" s="13"/>
      <c r="B442" s="13"/>
      <c r="M442" s="13"/>
      <c r="X442" s="13"/>
      <c r="AC442" s="4"/>
      <c r="AD442" s="4"/>
    </row>
    <row r="443" spans="1:30" ht="15.75" customHeight="1" x14ac:dyDescent="0.25">
      <c r="A443" s="13"/>
      <c r="B443" s="13"/>
      <c r="M443" s="13"/>
      <c r="X443" s="13"/>
    </row>
    <row r="444" spans="1:30" ht="15.75" customHeight="1" x14ac:dyDescent="0.25">
      <c r="A444" s="13"/>
      <c r="B444" s="13"/>
      <c r="M444" s="13"/>
      <c r="X444" s="13"/>
    </row>
    <row r="445" spans="1:30" ht="15.75" customHeight="1" x14ac:dyDescent="0.25">
      <c r="A445" s="13"/>
      <c r="B445" s="13"/>
      <c r="M445" s="13"/>
      <c r="X445" s="13"/>
      <c r="AC445" s="4"/>
      <c r="AD445" s="4"/>
    </row>
    <row r="446" spans="1:30" ht="15.75" customHeight="1" x14ac:dyDescent="0.25">
      <c r="A446" s="13"/>
      <c r="B446" s="13"/>
      <c r="M446" s="13"/>
      <c r="X446" s="13"/>
    </row>
    <row r="447" spans="1:30" ht="15.75" customHeight="1" x14ac:dyDescent="0.25">
      <c r="A447" s="13"/>
      <c r="B447" s="13"/>
      <c r="M447" s="13"/>
      <c r="X447" s="13"/>
    </row>
    <row r="448" spans="1:30" ht="15.75" customHeight="1" x14ac:dyDescent="0.25">
      <c r="A448" s="13"/>
      <c r="B448" s="13"/>
      <c r="M448" s="13"/>
      <c r="X448" s="13"/>
      <c r="AC448" s="4"/>
      <c r="AD448" s="4"/>
    </row>
    <row r="449" spans="1:30" ht="15.75" customHeight="1" x14ac:dyDescent="0.25">
      <c r="A449" s="13"/>
      <c r="B449" s="13"/>
      <c r="M449" s="13"/>
      <c r="X449" s="13"/>
    </row>
    <row r="450" spans="1:30" ht="15.75" customHeight="1" x14ac:dyDescent="0.25">
      <c r="A450" s="13"/>
      <c r="B450" s="13"/>
      <c r="M450" s="13"/>
      <c r="X450" s="13"/>
    </row>
    <row r="451" spans="1:30" ht="15.75" customHeight="1" x14ac:dyDescent="0.25">
      <c r="A451" s="13"/>
      <c r="B451" s="13"/>
      <c r="M451" s="13"/>
      <c r="X451" s="13"/>
      <c r="AC451" s="4"/>
      <c r="AD451" s="4"/>
    </row>
    <row r="452" spans="1:30" ht="15.75" customHeight="1" x14ac:dyDescent="0.25">
      <c r="A452" s="13"/>
      <c r="B452" s="13"/>
      <c r="M452" s="13"/>
      <c r="X452" s="13"/>
    </row>
    <row r="453" spans="1:30" ht="15.75" customHeight="1" x14ac:dyDescent="0.25">
      <c r="A453" s="13"/>
      <c r="B453" s="13"/>
      <c r="M453" s="13"/>
      <c r="X453" s="13"/>
    </row>
    <row r="454" spans="1:30" ht="15.75" customHeight="1" x14ac:dyDescent="0.25">
      <c r="A454" s="13"/>
      <c r="B454" s="13"/>
      <c r="M454" s="13"/>
      <c r="X454" s="13"/>
      <c r="AC454" s="4"/>
      <c r="AD454" s="4"/>
    </row>
    <row r="455" spans="1:30" ht="15.75" customHeight="1" x14ac:dyDescent="0.25">
      <c r="A455" s="13"/>
      <c r="B455" s="13"/>
      <c r="M455" s="13"/>
      <c r="X455" s="13"/>
    </row>
    <row r="456" spans="1:30" ht="15.75" customHeight="1" x14ac:dyDescent="0.25">
      <c r="A456" s="13"/>
      <c r="B456" s="13"/>
      <c r="M456" s="13"/>
      <c r="X456" s="13"/>
    </row>
    <row r="457" spans="1:30" ht="15.75" customHeight="1" x14ac:dyDescent="0.25">
      <c r="A457" s="13"/>
      <c r="B457" s="13"/>
      <c r="M457" s="13"/>
      <c r="X457" s="13"/>
      <c r="AC457" s="4"/>
      <c r="AD457" s="4"/>
    </row>
    <row r="458" spans="1:30" ht="15.75" customHeight="1" x14ac:dyDescent="0.25">
      <c r="A458" s="13"/>
      <c r="B458" s="13"/>
      <c r="M458" s="13"/>
      <c r="X458" s="13"/>
    </row>
    <row r="459" spans="1:30" ht="15.75" customHeight="1" x14ac:dyDescent="0.25">
      <c r="A459" s="13"/>
      <c r="B459" s="13"/>
      <c r="M459" s="13"/>
      <c r="X459" s="13"/>
    </row>
    <row r="460" spans="1:30" ht="15.75" customHeight="1" x14ac:dyDescent="0.25">
      <c r="A460" s="13"/>
      <c r="B460" s="13"/>
      <c r="M460" s="13"/>
      <c r="X460" s="13"/>
      <c r="AC460" s="4"/>
      <c r="AD460" s="4"/>
    </row>
    <row r="461" spans="1:30" ht="15.75" customHeight="1" x14ac:dyDescent="0.25">
      <c r="A461" s="13"/>
      <c r="B461" s="13"/>
      <c r="M461" s="13"/>
      <c r="X461" s="13"/>
    </row>
    <row r="462" spans="1:30" ht="15.75" customHeight="1" x14ac:dyDescent="0.25">
      <c r="A462" s="13"/>
      <c r="B462" s="13"/>
      <c r="M462" s="13"/>
      <c r="X462" s="13"/>
    </row>
    <row r="463" spans="1:30" ht="15.75" customHeight="1" x14ac:dyDescent="0.25">
      <c r="A463" s="13"/>
      <c r="B463" s="13"/>
      <c r="M463" s="13"/>
      <c r="X463" s="13"/>
      <c r="AC463" s="4"/>
      <c r="AD463" s="4"/>
    </row>
    <row r="464" spans="1:30" ht="15.75" customHeight="1" x14ac:dyDescent="0.25">
      <c r="A464" s="13"/>
      <c r="B464" s="13"/>
      <c r="M464" s="13"/>
      <c r="X464" s="13"/>
    </row>
    <row r="465" spans="1:30" ht="15.75" customHeight="1" x14ac:dyDescent="0.25">
      <c r="A465" s="13"/>
      <c r="B465" s="13"/>
      <c r="M465" s="13"/>
      <c r="X465" s="13"/>
    </row>
    <row r="466" spans="1:30" ht="15.75" customHeight="1" x14ac:dyDescent="0.25">
      <c r="A466" s="13"/>
      <c r="B466" s="13"/>
      <c r="M466" s="13"/>
      <c r="X466" s="13"/>
      <c r="AC466" s="4"/>
      <c r="AD466" s="4"/>
    </row>
    <row r="467" spans="1:30" ht="15.75" customHeight="1" x14ac:dyDescent="0.25">
      <c r="A467" s="13"/>
      <c r="B467" s="13"/>
      <c r="M467" s="13"/>
      <c r="X467" s="13"/>
    </row>
    <row r="468" spans="1:30" ht="15.75" customHeight="1" x14ac:dyDescent="0.25">
      <c r="A468" s="13"/>
      <c r="B468" s="13"/>
      <c r="M468" s="13"/>
      <c r="X468" s="13"/>
    </row>
    <row r="469" spans="1:30" ht="15.75" customHeight="1" x14ac:dyDescent="0.25">
      <c r="A469" s="13"/>
      <c r="B469" s="13"/>
      <c r="M469" s="13"/>
      <c r="X469" s="13"/>
      <c r="AC469" s="4"/>
      <c r="AD469" s="4"/>
    </row>
    <row r="470" spans="1:30" ht="15.75" customHeight="1" x14ac:dyDescent="0.25">
      <c r="A470" s="13"/>
      <c r="B470" s="13"/>
      <c r="M470" s="13"/>
      <c r="X470" s="13"/>
    </row>
    <row r="471" spans="1:30" ht="15.75" customHeight="1" x14ac:dyDescent="0.25">
      <c r="A471" s="13"/>
      <c r="B471" s="13"/>
      <c r="M471" s="13"/>
      <c r="X471" s="13"/>
    </row>
    <row r="472" spans="1:30" ht="15.75" customHeight="1" x14ac:dyDescent="0.25">
      <c r="A472" s="13"/>
      <c r="B472" s="13"/>
      <c r="M472" s="13"/>
      <c r="X472" s="13"/>
      <c r="AC472" s="4"/>
      <c r="AD472" s="4"/>
    </row>
    <row r="473" spans="1:30" ht="15.75" customHeight="1" x14ac:dyDescent="0.25">
      <c r="A473" s="13"/>
      <c r="B473" s="13"/>
      <c r="M473" s="13"/>
      <c r="X473" s="13"/>
    </row>
    <row r="474" spans="1:30" ht="15.75" customHeight="1" x14ac:dyDescent="0.25">
      <c r="A474" s="13"/>
      <c r="B474" s="13"/>
      <c r="M474" s="13"/>
      <c r="X474" s="13"/>
    </row>
    <row r="475" spans="1:30" ht="15.75" customHeight="1" x14ac:dyDescent="0.25">
      <c r="A475" s="13"/>
      <c r="B475" s="13"/>
      <c r="M475" s="13"/>
      <c r="X475" s="13"/>
      <c r="AC475" s="4"/>
      <c r="AD475" s="4"/>
    </row>
    <row r="476" spans="1:30" ht="15.75" customHeight="1" x14ac:dyDescent="0.25">
      <c r="A476" s="13"/>
      <c r="B476" s="13"/>
      <c r="M476" s="13"/>
      <c r="X476" s="13"/>
    </row>
    <row r="477" spans="1:30" ht="15.75" customHeight="1" x14ac:dyDescent="0.25">
      <c r="A477" s="13"/>
      <c r="B477" s="13"/>
      <c r="M477" s="13"/>
      <c r="X477" s="13"/>
    </row>
    <row r="478" spans="1:30" ht="15.75" customHeight="1" x14ac:dyDescent="0.25">
      <c r="A478" s="13"/>
      <c r="B478" s="13"/>
      <c r="M478" s="13"/>
      <c r="X478" s="13"/>
      <c r="AC478" s="4"/>
      <c r="AD478" s="4"/>
    </row>
    <row r="479" spans="1:30" ht="15.75" customHeight="1" x14ac:dyDescent="0.25">
      <c r="A479" s="13"/>
      <c r="B479" s="13"/>
      <c r="M479" s="13"/>
      <c r="X479" s="13"/>
    </row>
    <row r="480" spans="1:30" ht="15.75" customHeight="1" x14ac:dyDescent="0.25">
      <c r="A480" s="13"/>
      <c r="B480" s="13"/>
      <c r="M480" s="13"/>
      <c r="X480" s="13"/>
    </row>
    <row r="481" spans="1:30" ht="15.75" customHeight="1" x14ac:dyDescent="0.25">
      <c r="A481" s="13"/>
      <c r="B481" s="13"/>
      <c r="M481" s="13"/>
      <c r="X481" s="13"/>
      <c r="AC481" s="4"/>
      <c r="AD481" s="4"/>
    </row>
    <row r="482" spans="1:30" ht="15.75" customHeight="1" x14ac:dyDescent="0.25">
      <c r="A482" s="13"/>
      <c r="B482" s="13"/>
      <c r="M482" s="13"/>
      <c r="X482" s="13"/>
    </row>
    <row r="483" spans="1:30" ht="15.75" customHeight="1" x14ac:dyDescent="0.25">
      <c r="A483" s="13"/>
      <c r="B483" s="13"/>
      <c r="M483" s="13"/>
      <c r="X483" s="13"/>
    </row>
    <row r="484" spans="1:30" ht="15.75" customHeight="1" x14ac:dyDescent="0.25">
      <c r="A484" s="13"/>
      <c r="B484" s="13"/>
      <c r="M484" s="13"/>
      <c r="X484" s="13"/>
      <c r="AC484" s="4"/>
      <c r="AD484" s="4"/>
    </row>
    <row r="485" spans="1:30" ht="15.75" customHeight="1" x14ac:dyDescent="0.25">
      <c r="A485" s="13"/>
      <c r="B485" s="13"/>
      <c r="M485" s="13"/>
      <c r="X485" s="13"/>
    </row>
    <row r="486" spans="1:30" ht="15.75" customHeight="1" x14ac:dyDescent="0.25">
      <c r="A486" s="13"/>
      <c r="B486" s="13"/>
      <c r="M486" s="13"/>
      <c r="X486" s="13"/>
    </row>
    <row r="487" spans="1:30" ht="15.75" customHeight="1" x14ac:dyDescent="0.25">
      <c r="A487" s="13"/>
      <c r="B487" s="13"/>
      <c r="M487" s="13"/>
      <c r="X487" s="13"/>
      <c r="AC487" s="4"/>
      <c r="AD487" s="4"/>
    </row>
    <row r="488" spans="1:30" ht="15.75" customHeight="1" x14ac:dyDescent="0.25">
      <c r="A488" s="13"/>
      <c r="B488" s="13"/>
      <c r="M488" s="13"/>
      <c r="X488" s="13"/>
    </row>
    <row r="489" spans="1:30" ht="15.75" customHeight="1" x14ac:dyDescent="0.25">
      <c r="A489" s="13"/>
      <c r="B489" s="13"/>
      <c r="M489" s="13"/>
      <c r="X489" s="13"/>
    </row>
    <row r="490" spans="1:30" ht="15.75" customHeight="1" x14ac:dyDescent="0.25">
      <c r="A490" s="13"/>
      <c r="B490" s="13"/>
      <c r="M490" s="13"/>
      <c r="X490" s="13"/>
      <c r="AC490" s="4"/>
      <c r="AD490" s="4"/>
    </row>
    <row r="491" spans="1:30" ht="15.75" customHeight="1" x14ac:dyDescent="0.25">
      <c r="A491" s="13"/>
      <c r="B491" s="13"/>
      <c r="M491" s="13"/>
      <c r="X491" s="13"/>
    </row>
    <row r="492" spans="1:30" ht="15.75" customHeight="1" x14ac:dyDescent="0.25">
      <c r="A492" s="13"/>
      <c r="B492" s="13"/>
      <c r="M492" s="13"/>
      <c r="X492" s="13"/>
    </row>
    <row r="493" spans="1:30" ht="15.75" customHeight="1" x14ac:dyDescent="0.25">
      <c r="A493" s="13"/>
      <c r="B493" s="13"/>
      <c r="M493" s="13"/>
      <c r="X493" s="13"/>
      <c r="AC493" s="4"/>
      <c r="AD493" s="4"/>
    </row>
    <row r="494" spans="1:30" ht="15.75" customHeight="1" x14ac:dyDescent="0.25">
      <c r="A494" s="13"/>
      <c r="B494" s="13"/>
      <c r="M494" s="13"/>
      <c r="X494" s="13"/>
    </row>
    <row r="495" spans="1:30" ht="15.75" customHeight="1" x14ac:dyDescent="0.25">
      <c r="A495" s="13"/>
      <c r="B495" s="13"/>
      <c r="M495" s="13"/>
      <c r="X495" s="13"/>
    </row>
    <row r="496" spans="1:30" ht="15.75" customHeight="1" x14ac:dyDescent="0.25">
      <c r="A496" s="13"/>
      <c r="B496" s="13"/>
      <c r="M496" s="13"/>
      <c r="X496" s="13"/>
      <c r="AC496" s="4"/>
      <c r="AD496" s="4"/>
    </row>
    <row r="497" spans="1:30" ht="15.75" customHeight="1" x14ac:dyDescent="0.25">
      <c r="A497" s="13"/>
      <c r="B497" s="13"/>
      <c r="M497" s="13"/>
      <c r="X497" s="13"/>
    </row>
    <row r="498" spans="1:30" ht="15.75" customHeight="1" x14ac:dyDescent="0.25">
      <c r="A498" s="13"/>
      <c r="B498" s="13"/>
      <c r="M498" s="13"/>
      <c r="X498" s="13"/>
    </row>
    <row r="499" spans="1:30" ht="15.75" customHeight="1" x14ac:dyDescent="0.25">
      <c r="A499" s="13"/>
      <c r="B499" s="13"/>
      <c r="M499" s="13"/>
      <c r="X499" s="13"/>
      <c r="AC499" s="4"/>
      <c r="AD499" s="4"/>
    </row>
    <row r="500" spans="1:30" ht="15.75" customHeight="1" x14ac:dyDescent="0.25">
      <c r="A500" s="13"/>
      <c r="B500" s="13"/>
      <c r="M500" s="13"/>
      <c r="X500" s="13"/>
    </row>
    <row r="501" spans="1:30" ht="15.75" customHeight="1" x14ac:dyDescent="0.25">
      <c r="A501" s="13"/>
      <c r="B501" s="13"/>
      <c r="M501" s="13"/>
      <c r="X501" s="13"/>
    </row>
    <row r="502" spans="1:30" ht="15.75" customHeight="1" x14ac:dyDescent="0.25">
      <c r="A502" s="13"/>
      <c r="B502" s="13"/>
      <c r="M502" s="13"/>
      <c r="X502" s="13"/>
      <c r="AC502" s="4"/>
      <c r="AD502" s="4"/>
    </row>
    <row r="503" spans="1:30" ht="15.75" customHeight="1" x14ac:dyDescent="0.25">
      <c r="A503" s="13"/>
      <c r="B503" s="13"/>
      <c r="M503" s="13"/>
      <c r="X503" s="13"/>
    </row>
    <row r="504" spans="1:30" ht="15.75" customHeight="1" x14ac:dyDescent="0.25">
      <c r="A504" s="13"/>
      <c r="B504" s="13"/>
      <c r="M504" s="13"/>
      <c r="X504" s="13"/>
    </row>
    <row r="505" spans="1:30" ht="15.75" customHeight="1" x14ac:dyDescent="0.25">
      <c r="A505" s="13"/>
      <c r="B505" s="13"/>
      <c r="M505" s="13"/>
      <c r="X505" s="13"/>
      <c r="AC505" s="4"/>
      <c r="AD505" s="4"/>
    </row>
    <row r="506" spans="1:30" ht="15.75" customHeight="1" x14ac:dyDescent="0.25">
      <c r="A506" s="13"/>
      <c r="B506" s="13"/>
      <c r="M506" s="13"/>
      <c r="X506" s="13"/>
    </row>
    <row r="507" spans="1:30" ht="15.75" customHeight="1" x14ac:dyDescent="0.25">
      <c r="A507" s="13"/>
      <c r="B507" s="13"/>
      <c r="M507" s="13"/>
      <c r="X507" s="13"/>
    </row>
    <row r="508" spans="1:30" ht="15.75" customHeight="1" x14ac:dyDescent="0.25">
      <c r="A508" s="13"/>
      <c r="B508" s="13"/>
      <c r="M508" s="13"/>
      <c r="X508" s="13"/>
      <c r="AC508" s="4"/>
      <c r="AD508" s="4"/>
    </row>
    <row r="509" spans="1:30" ht="15.75" customHeight="1" x14ac:dyDescent="0.25">
      <c r="A509" s="13"/>
      <c r="B509" s="13"/>
      <c r="M509" s="13"/>
      <c r="X509" s="13"/>
    </row>
    <row r="510" spans="1:30" ht="15.75" customHeight="1" x14ac:dyDescent="0.25">
      <c r="A510" s="13"/>
      <c r="B510" s="13"/>
      <c r="M510" s="13"/>
      <c r="X510" s="13"/>
    </row>
    <row r="511" spans="1:30" ht="15.75" customHeight="1" x14ac:dyDescent="0.25">
      <c r="A511" s="13"/>
      <c r="B511" s="13"/>
      <c r="M511" s="13"/>
      <c r="X511" s="13"/>
      <c r="AC511" s="4"/>
      <c r="AD511" s="4"/>
    </row>
    <row r="512" spans="1:30" ht="15.75" customHeight="1" x14ac:dyDescent="0.25">
      <c r="A512" s="13"/>
      <c r="B512" s="13"/>
      <c r="M512" s="13"/>
      <c r="X512" s="13"/>
    </row>
    <row r="513" spans="1:30" ht="15.75" customHeight="1" x14ac:dyDescent="0.25">
      <c r="A513" s="13"/>
      <c r="B513" s="13"/>
      <c r="M513" s="13"/>
      <c r="X513" s="13"/>
    </row>
    <row r="514" spans="1:30" ht="15.75" customHeight="1" x14ac:dyDescent="0.25">
      <c r="A514" s="13"/>
      <c r="B514" s="13"/>
      <c r="M514" s="13"/>
      <c r="X514" s="13"/>
      <c r="AC514" s="4"/>
      <c r="AD514" s="4"/>
    </row>
    <row r="515" spans="1:30" ht="15.75" customHeight="1" x14ac:dyDescent="0.25">
      <c r="A515" s="13"/>
      <c r="B515" s="13"/>
      <c r="M515" s="13"/>
      <c r="X515" s="13"/>
    </row>
    <row r="516" spans="1:30" ht="15.75" customHeight="1" x14ac:dyDescent="0.25">
      <c r="A516" s="13"/>
      <c r="B516" s="13"/>
      <c r="M516" s="13"/>
      <c r="X516" s="13"/>
    </row>
    <row r="517" spans="1:30" ht="15.75" customHeight="1" x14ac:dyDescent="0.25">
      <c r="A517" s="13"/>
      <c r="B517" s="13"/>
      <c r="M517" s="13"/>
      <c r="X517" s="13"/>
      <c r="AC517" s="4"/>
      <c r="AD517" s="4"/>
    </row>
    <row r="518" spans="1:30" ht="15.75" customHeight="1" x14ac:dyDescent="0.25">
      <c r="A518" s="13"/>
      <c r="B518" s="13"/>
      <c r="M518" s="13"/>
      <c r="X518" s="13"/>
    </row>
    <row r="519" spans="1:30" ht="15.75" customHeight="1" x14ac:dyDescent="0.25">
      <c r="A519" s="13"/>
      <c r="B519" s="13"/>
      <c r="M519" s="13"/>
      <c r="X519" s="13"/>
    </row>
    <row r="520" spans="1:30" ht="15.75" customHeight="1" x14ac:dyDescent="0.25">
      <c r="A520" s="13"/>
      <c r="B520" s="13"/>
      <c r="M520" s="13"/>
      <c r="X520" s="13"/>
      <c r="AC520" s="4"/>
      <c r="AD520" s="4"/>
    </row>
    <row r="521" spans="1:30" ht="15.75" customHeight="1" x14ac:dyDescent="0.25">
      <c r="A521" s="13"/>
      <c r="B521" s="13"/>
      <c r="M521" s="13"/>
      <c r="X521" s="13"/>
    </row>
    <row r="522" spans="1:30" ht="15.75" customHeight="1" x14ac:dyDescent="0.25">
      <c r="A522" s="13"/>
      <c r="B522" s="13"/>
      <c r="M522" s="13"/>
      <c r="X522" s="13"/>
    </row>
    <row r="523" spans="1:30" ht="15.75" customHeight="1" x14ac:dyDescent="0.25">
      <c r="A523" s="13"/>
      <c r="B523" s="13"/>
      <c r="M523" s="13"/>
      <c r="X523" s="13"/>
      <c r="AC523" s="4"/>
      <c r="AD523" s="4"/>
    </row>
    <row r="524" spans="1:30" ht="15.75" customHeight="1" x14ac:dyDescent="0.25">
      <c r="A524" s="13"/>
      <c r="B524" s="13"/>
      <c r="M524" s="13"/>
      <c r="X524" s="13"/>
    </row>
    <row r="525" spans="1:30" ht="15.75" customHeight="1" x14ac:dyDescent="0.25">
      <c r="A525" s="13"/>
      <c r="B525" s="13"/>
      <c r="M525" s="13"/>
      <c r="X525" s="13"/>
    </row>
    <row r="526" spans="1:30" ht="15.75" customHeight="1" x14ac:dyDescent="0.25">
      <c r="A526" s="13"/>
      <c r="B526" s="13"/>
      <c r="M526" s="13"/>
      <c r="X526" s="13"/>
      <c r="AC526" s="4"/>
      <c r="AD526" s="4"/>
    </row>
    <row r="527" spans="1:30" ht="15.75" customHeight="1" x14ac:dyDescent="0.25">
      <c r="A527" s="13"/>
      <c r="B527" s="13"/>
      <c r="M527" s="13"/>
      <c r="X527" s="13"/>
    </row>
    <row r="528" spans="1:30" ht="15.75" customHeight="1" x14ac:dyDescent="0.25">
      <c r="A528" s="13"/>
      <c r="B528" s="13"/>
      <c r="M528" s="13"/>
      <c r="X528" s="13"/>
    </row>
    <row r="529" spans="1:30" ht="15.75" customHeight="1" x14ac:dyDescent="0.25">
      <c r="A529" s="13"/>
      <c r="B529" s="13"/>
      <c r="M529" s="13"/>
      <c r="X529" s="13"/>
      <c r="AC529" s="4"/>
      <c r="AD529" s="4"/>
    </row>
    <row r="530" spans="1:30" ht="15.75" customHeight="1" x14ac:dyDescent="0.25">
      <c r="A530" s="13"/>
      <c r="B530" s="13"/>
      <c r="M530" s="13"/>
      <c r="X530" s="13"/>
    </row>
    <row r="531" spans="1:30" ht="15.75" customHeight="1" x14ac:dyDescent="0.25">
      <c r="A531" s="13"/>
      <c r="B531" s="13"/>
      <c r="M531" s="13"/>
      <c r="X531" s="13"/>
    </row>
    <row r="532" spans="1:30" ht="15.75" customHeight="1" x14ac:dyDescent="0.25">
      <c r="A532" s="13"/>
      <c r="B532" s="13"/>
      <c r="M532" s="13"/>
      <c r="X532" s="13"/>
      <c r="AC532" s="4"/>
      <c r="AD532" s="4"/>
    </row>
    <row r="533" spans="1:30" ht="15.75" customHeight="1" x14ac:dyDescent="0.25">
      <c r="A533" s="13"/>
      <c r="B533" s="13"/>
      <c r="M533" s="13"/>
      <c r="X533" s="13"/>
    </row>
    <row r="534" spans="1:30" ht="15.75" customHeight="1" x14ac:dyDescent="0.25">
      <c r="A534" s="13"/>
      <c r="B534" s="13"/>
      <c r="M534" s="13"/>
      <c r="X534" s="13"/>
    </row>
    <row r="535" spans="1:30" ht="15.75" customHeight="1" x14ac:dyDescent="0.25">
      <c r="A535" s="13"/>
      <c r="B535" s="13"/>
      <c r="M535" s="13"/>
      <c r="X535" s="13"/>
      <c r="AC535" s="4"/>
      <c r="AD535" s="4"/>
    </row>
    <row r="536" spans="1:30" ht="15.75" customHeight="1" x14ac:dyDescent="0.25">
      <c r="A536" s="13"/>
      <c r="B536" s="13"/>
      <c r="M536" s="13"/>
      <c r="X536" s="13"/>
    </row>
    <row r="537" spans="1:30" ht="15.75" customHeight="1" x14ac:dyDescent="0.25">
      <c r="A537" s="13"/>
      <c r="B537" s="13"/>
      <c r="M537" s="13"/>
      <c r="X537" s="13"/>
    </row>
    <row r="538" spans="1:30" ht="15.75" customHeight="1" x14ac:dyDescent="0.25">
      <c r="A538" s="13"/>
      <c r="B538" s="13"/>
      <c r="M538" s="13"/>
      <c r="X538" s="13"/>
      <c r="AC538" s="4"/>
      <c r="AD538" s="4"/>
    </row>
    <row r="539" spans="1:30" ht="15.75" customHeight="1" x14ac:dyDescent="0.25">
      <c r="A539" s="13"/>
      <c r="B539" s="13"/>
      <c r="M539" s="13"/>
      <c r="X539" s="13"/>
    </row>
    <row r="540" spans="1:30" ht="15.75" customHeight="1" x14ac:dyDescent="0.25">
      <c r="A540" s="13"/>
      <c r="B540" s="13"/>
      <c r="M540" s="13"/>
      <c r="X540" s="13"/>
    </row>
    <row r="541" spans="1:30" ht="15.75" customHeight="1" x14ac:dyDescent="0.25">
      <c r="A541" s="13"/>
      <c r="B541" s="13"/>
      <c r="M541" s="13"/>
      <c r="X541" s="13"/>
      <c r="AC541" s="4"/>
      <c r="AD541" s="4"/>
    </row>
    <row r="542" spans="1:30" ht="15.75" customHeight="1" x14ac:dyDescent="0.25">
      <c r="A542" s="13"/>
      <c r="B542" s="13"/>
      <c r="M542" s="13"/>
      <c r="X542" s="13"/>
    </row>
    <row r="543" spans="1:30" ht="15.75" customHeight="1" x14ac:dyDescent="0.25">
      <c r="A543" s="13"/>
      <c r="B543" s="13"/>
      <c r="M543" s="13"/>
      <c r="X543" s="13"/>
    </row>
    <row r="544" spans="1:30" ht="15.75" customHeight="1" x14ac:dyDescent="0.25">
      <c r="A544" s="13"/>
      <c r="B544" s="13"/>
      <c r="M544" s="13"/>
      <c r="X544" s="13"/>
      <c r="AC544" s="4"/>
      <c r="AD544" s="4"/>
    </row>
    <row r="545" spans="1:30" ht="15.75" customHeight="1" x14ac:dyDescent="0.25">
      <c r="A545" s="13"/>
      <c r="B545" s="13"/>
      <c r="M545" s="13"/>
      <c r="X545" s="13"/>
    </row>
    <row r="546" spans="1:30" ht="15.75" customHeight="1" x14ac:dyDescent="0.25">
      <c r="A546" s="13"/>
      <c r="B546" s="13"/>
      <c r="M546" s="13"/>
      <c r="X546" s="13"/>
    </row>
    <row r="547" spans="1:30" ht="15.75" customHeight="1" x14ac:dyDescent="0.25">
      <c r="A547" s="13"/>
      <c r="B547" s="13"/>
      <c r="M547" s="13"/>
      <c r="X547" s="13"/>
      <c r="AC547" s="4"/>
      <c r="AD547" s="4"/>
    </row>
    <row r="548" spans="1:30" ht="15.75" customHeight="1" x14ac:dyDescent="0.25">
      <c r="A548" s="13"/>
      <c r="B548" s="13"/>
      <c r="M548" s="13"/>
      <c r="X548" s="13"/>
    </row>
    <row r="549" spans="1:30" ht="15.75" customHeight="1" x14ac:dyDescent="0.25">
      <c r="A549" s="13"/>
      <c r="B549" s="13"/>
      <c r="M549" s="13"/>
      <c r="X549" s="13"/>
    </row>
    <row r="550" spans="1:30" ht="15.75" customHeight="1" x14ac:dyDescent="0.25">
      <c r="A550" s="13"/>
      <c r="B550" s="13"/>
      <c r="M550" s="13"/>
      <c r="X550" s="13"/>
      <c r="AC550" s="4"/>
      <c r="AD550" s="4"/>
    </row>
    <row r="551" spans="1:30" ht="15.75" customHeight="1" x14ac:dyDescent="0.25">
      <c r="A551" s="13"/>
      <c r="B551" s="13"/>
      <c r="M551" s="13"/>
      <c r="X551" s="13"/>
    </row>
    <row r="552" spans="1:30" ht="15.75" customHeight="1" x14ac:dyDescent="0.25">
      <c r="A552" s="13"/>
      <c r="B552" s="13"/>
      <c r="M552" s="13"/>
      <c r="X552" s="13"/>
    </row>
    <row r="553" spans="1:30" ht="15.75" customHeight="1" x14ac:dyDescent="0.25">
      <c r="A553" s="13"/>
      <c r="B553" s="13"/>
      <c r="M553" s="13"/>
      <c r="X553" s="13"/>
      <c r="AC553" s="4"/>
      <c r="AD553" s="4"/>
    </row>
    <row r="554" spans="1:30" ht="15.75" customHeight="1" x14ac:dyDescent="0.25">
      <c r="A554" s="13"/>
      <c r="B554" s="13"/>
      <c r="M554" s="13"/>
      <c r="X554" s="13"/>
    </row>
    <row r="555" spans="1:30" ht="15.75" customHeight="1" x14ac:dyDescent="0.25">
      <c r="A555" s="13"/>
      <c r="B555" s="13"/>
      <c r="M555" s="13"/>
      <c r="X555" s="13"/>
    </row>
    <row r="556" spans="1:30" ht="15.75" customHeight="1" x14ac:dyDescent="0.25">
      <c r="A556" s="13"/>
      <c r="B556" s="13"/>
      <c r="M556" s="13"/>
      <c r="X556" s="13"/>
      <c r="AC556" s="4"/>
      <c r="AD556" s="4"/>
    </row>
    <row r="557" spans="1:30" ht="15.75" customHeight="1" x14ac:dyDescent="0.25">
      <c r="A557" s="13"/>
      <c r="B557" s="13"/>
      <c r="M557" s="13"/>
      <c r="X557" s="13"/>
    </row>
    <row r="558" spans="1:30" ht="15.75" customHeight="1" x14ac:dyDescent="0.25">
      <c r="A558" s="13"/>
      <c r="B558" s="13"/>
      <c r="M558" s="13"/>
      <c r="X558" s="13"/>
    </row>
    <row r="559" spans="1:30" ht="15.75" customHeight="1" x14ac:dyDescent="0.25">
      <c r="A559" s="13"/>
      <c r="B559" s="13"/>
      <c r="M559" s="13"/>
      <c r="X559" s="13"/>
      <c r="AC559" s="4"/>
      <c r="AD559" s="4"/>
    </row>
    <row r="560" spans="1:30" ht="15.75" customHeight="1" x14ac:dyDescent="0.25">
      <c r="A560" s="13"/>
      <c r="B560" s="13"/>
      <c r="M560" s="13"/>
      <c r="X560" s="13"/>
    </row>
    <row r="561" spans="1:30" ht="15.75" customHeight="1" x14ac:dyDescent="0.25">
      <c r="A561" s="13"/>
      <c r="B561" s="13"/>
      <c r="M561" s="13"/>
      <c r="X561" s="13"/>
    </row>
    <row r="562" spans="1:30" ht="15.75" customHeight="1" x14ac:dyDescent="0.25">
      <c r="A562" s="13"/>
      <c r="B562" s="13"/>
      <c r="M562" s="13"/>
      <c r="X562" s="13"/>
      <c r="AC562" s="4"/>
      <c r="AD562" s="4"/>
    </row>
    <row r="563" spans="1:30" ht="15.75" customHeight="1" x14ac:dyDescent="0.25">
      <c r="A563" s="13"/>
      <c r="B563" s="13"/>
      <c r="M563" s="13"/>
      <c r="X563" s="13"/>
    </row>
    <row r="564" spans="1:30" ht="15.75" customHeight="1" x14ac:dyDescent="0.25">
      <c r="A564" s="13"/>
      <c r="B564" s="13"/>
      <c r="M564" s="13"/>
      <c r="X564" s="13"/>
    </row>
    <row r="565" spans="1:30" ht="15.75" customHeight="1" x14ac:dyDescent="0.25">
      <c r="A565" s="13"/>
      <c r="B565" s="13"/>
      <c r="M565" s="13"/>
      <c r="X565" s="13"/>
      <c r="AC565" s="4"/>
      <c r="AD565" s="4"/>
    </row>
    <row r="566" spans="1:30" ht="15.75" customHeight="1" x14ac:dyDescent="0.25">
      <c r="A566" s="13"/>
      <c r="B566" s="13"/>
      <c r="M566" s="13"/>
      <c r="X566" s="13"/>
    </row>
    <row r="567" spans="1:30" ht="15.75" customHeight="1" x14ac:dyDescent="0.25">
      <c r="A567" s="13"/>
      <c r="B567" s="13"/>
      <c r="M567" s="13"/>
      <c r="X567" s="13"/>
    </row>
    <row r="568" spans="1:30" ht="15.75" customHeight="1" x14ac:dyDescent="0.25">
      <c r="A568" s="13"/>
      <c r="B568" s="13"/>
      <c r="M568" s="13"/>
      <c r="X568" s="13"/>
      <c r="AC568" s="4"/>
      <c r="AD568" s="4"/>
    </row>
    <row r="569" spans="1:30" ht="15.75" customHeight="1" x14ac:dyDescent="0.25">
      <c r="A569" s="13"/>
      <c r="B569" s="13"/>
      <c r="M569" s="13"/>
      <c r="X569" s="13"/>
    </row>
    <row r="570" spans="1:30" ht="15.75" customHeight="1" x14ac:dyDescent="0.25">
      <c r="A570" s="13"/>
      <c r="B570" s="13"/>
      <c r="M570" s="13"/>
      <c r="X570" s="13"/>
    </row>
    <row r="571" spans="1:30" ht="15.75" customHeight="1" x14ac:dyDescent="0.25">
      <c r="A571" s="13"/>
      <c r="B571" s="13"/>
      <c r="M571" s="13"/>
      <c r="X571" s="13"/>
      <c r="AC571" s="4"/>
      <c r="AD571" s="4"/>
    </row>
    <row r="572" spans="1:30" ht="15.75" customHeight="1" x14ac:dyDescent="0.25">
      <c r="A572" s="13"/>
      <c r="B572" s="13"/>
      <c r="M572" s="13"/>
      <c r="X572" s="13"/>
    </row>
    <row r="573" spans="1:30" ht="15.75" customHeight="1" x14ac:dyDescent="0.25">
      <c r="A573" s="13"/>
      <c r="B573" s="13"/>
      <c r="M573" s="13"/>
      <c r="X573" s="13"/>
    </row>
    <row r="574" spans="1:30" ht="15.75" customHeight="1" x14ac:dyDescent="0.25">
      <c r="A574" s="13"/>
      <c r="B574" s="13"/>
      <c r="M574" s="13"/>
      <c r="X574" s="13"/>
      <c r="AC574" s="4"/>
      <c r="AD574" s="4"/>
    </row>
    <row r="575" spans="1:30" ht="15.75" customHeight="1" x14ac:dyDescent="0.25">
      <c r="A575" s="13"/>
      <c r="B575" s="13"/>
      <c r="M575" s="13"/>
      <c r="X575" s="13"/>
    </row>
    <row r="576" spans="1:30" ht="15.75" customHeight="1" x14ac:dyDescent="0.25">
      <c r="A576" s="13"/>
      <c r="B576" s="13"/>
      <c r="M576" s="13"/>
      <c r="X576" s="13"/>
    </row>
    <row r="577" spans="1:30" ht="15.75" customHeight="1" x14ac:dyDescent="0.25">
      <c r="A577" s="13"/>
      <c r="B577" s="13"/>
      <c r="M577" s="13"/>
      <c r="X577" s="13"/>
      <c r="AC577" s="4"/>
      <c r="AD577" s="4"/>
    </row>
    <row r="578" spans="1:30" ht="15.75" customHeight="1" x14ac:dyDescent="0.25">
      <c r="A578" s="13"/>
      <c r="B578" s="13"/>
      <c r="M578" s="13"/>
      <c r="X578" s="13"/>
    </row>
    <row r="579" spans="1:30" ht="15.75" customHeight="1" x14ac:dyDescent="0.25">
      <c r="A579" s="13"/>
      <c r="B579" s="13"/>
      <c r="M579" s="13"/>
      <c r="X579" s="13"/>
    </row>
    <row r="580" spans="1:30" ht="15.75" customHeight="1" x14ac:dyDescent="0.25">
      <c r="A580" s="13"/>
      <c r="B580" s="13"/>
      <c r="M580" s="13"/>
      <c r="X580" s="13"/>
      <c r="AC580" s="4"/>
      <c r="AD580" s="4"/>
    </row>
    <row r="581" spans="1:30" ht="15.75" customHeight="1" x14ac:dyDescent="0.25">
      <c r="A581" s="13"/>
      <c r="B581" s="13"/>
      <c r="M581" s="13"/>
      <c r="X581" s="13"/>
    </row>
    <row r="582" spans="1:30" ht="15.75" customHeight="1" x14ac:dyDescent="0.25">
      <c r="A582" s="13"/>
      <c r="B582" s="13"/>
      <c r="M582" s="13"/>
      <c r="X582" s="13"/>
    </row>
    <row r="583" spans="1:30" ht="15.75" customHeight="1" x14ac:dyDescent="0.25">
      <c r="A583" s="13"/>
      <c r="B583" s="13"/>
      <c r="M583" s="13"/>
      <c r="X583" s="13"/>
      <c r="AC583" s="4"/>
      <c r="AD583" s="4"/>
    </row>
    <row r="584" spans="1:30" ht="15.75" customHeight="1" x14ac:dyDescent="0.25">
      <c r="A584" s="13"/>
      <c r="B584" s="13"/>
      <c r="M584" s="13"/>
      <c r="X584" s="13"/>
    </row>
    <row r="585" spans="1:30" ht="15.75" customHeight="1" x14ac:dyDescent="0.25">
      <c r="A585" s="13"/>
      <c r="B585" s="13"/>
      <c r="M585" s="13"/>
      <c r="X585" s="13"/>
    </row>
    <row r="586" spans="1:30" ht="15.75" customHeight="1" x14ac:dyDescent="0.25">
      <c r="A586" s="13"/>
      <c r="B586" s="13"/>
      <c r="M586" s="13"/>
      <c r="X586" s="13"/>
      <c r="AC586" s="4"/>
      <c r="AD586" s="4"/>
    </row>
    <row r="587" spans="1:30" ht="15.75" customHeight="1" x14ac:dyDescent="0.25">
      <c r="A587" s="13"/>
      <c r="B587" s="13"/>
      <c r="M587" s="13"/>
      <c r="X587" s="13"/>
    </row>
    <row r="588" spans="1:30" ht="15.75" customHeight="1" x14ac:dyDescent="0.25">
      <c r="A588" s="13"/>
      <c r="B588" s="13"/>
      <c r="M588" s="13"/>
      <c r="X588" s="13"/>
    </row>
    <row r="589" spans="1:30" ht="15.75" customHeight="1" x14ac:dyDescent="0.25">
      <c r="A589" s="13"/>
      <c r="B589" s="13"/>
      <c r="M589" s="13"/>
      <c r="X589" s="13"/>
      <c r="AC589" s="4"/>
      <c r="AD589" s="4"/>
    </row>
    <row r="590" spans="1:30" ht="15.75" customHeight="1" x14ac:dyDescent="0.25">
      <c r="A590" s="13"/>
      <c r="B590" s="13"/>
      <c r="M590" s="13"/>
      <c r="X590" s="13"/>
    </row>
    <row r="591" spans="1:30" ht="15.75" customHeight="1" x14ac:dyDescent="0.25">
      <c r="A591" s="13"/>
      <c r="B591" s="13"/>
      <c r="M591" s="13"/>
      <c r="X591" s="13"/>
    </row>
    <row r="592" spans="1:30" ht="15.75" customHeight="1" x14ac:dyDescent="0.25">
      <c r="A592" s="13"/>
      <c r="B592" s="13"/>
      <c r="M592" s="13"/>
      <c r="X592" s="13"/>
      <c r="AC592" s="4"/>
      <c r="AD592" s="4"/>
    </row>
    <row r="593" spans="1:30" ht="15.75" customHeight="1" x14ac:dyDescent="0.25">
      <c r="A593" s="13"/>
      <c r="B593" s="13"/>
      <c r="M593" s="13"/>
      <c r="X593" s="13"/>
    </row>
    <row r="594" spans="1:30" ht="15.75" customHeight="1" x14ac:dyDescent="0.25">
      <c r="A594" s="13"/>
      <c r="B594" s="13"/>
      <c r="M594" s="13"/>
      <c r="X594" s="13"/>
    </row>
    <row r="595" spans="1:30" ht="15.75" customHeight="1" x14ac:dyDescent="0.25">
      <c r="A595" s="13"/>
      <c r="B595" s="13"/>
      <c r="M595" s="13"/>
      <c r="X595" s="13"/>
      <c r="AC595" s="4"/>
      <c r="AD595" s="4"/>
    </row>
    <row r="596" spans="1:30" ht="15.75" customHeight="1" x14ac:dyDescent="0.25">
      <c r="A596" s="13"/>
      <c r="B596" s="13"/>
      <c r="M596" s="13"/>
      <c r="X596" s="13"/>
    </row>
    <row r="597" spans="1:30" ht="15.75" customHeight="1" x14ac:dyDescent="0.25">
      <c r="A597" s="13"/>
      <c r="B597" s="13"/>
      <c r="M597" s="13"/>
      <c r="X597" s="13"/>
    </row>
    <row r="598" spans="1:30" ht="15.75" customHeight="1" x14ac:dyDescent="0.25">
      <c r="A598" s="13"/>
      <c r="B598" s="13"/>
      <c r="M598" s="13"/>
      <c r="X598" s="13"/>
      <c r="AC598" s="4"/>
      <c r="AD598" s="4"/>
    </row>
    <row r="599" spans="1:30" ht="15.75" customHeight="1" x14ac:dyDescent="0.25">
      <c r="A599" s="13"/>
      <c r="B599" s="13"/>
      <c r="M599" s="13"/>
      <c r="X599" s="13"/>
    </row>
    <row r="600" spans="1:30" ht="15.75" customHeight="1" x14ac:dyDescent="0.25">
      <c r="A600" s="13"/>
      <c r="B600" s="13"/>
      <c r="M600" s="13"/>
      <c r="X600" s="13"/>
    </row>
    <row r="601" spans="1:30" ht="15.75" customHeight="1" x14ac:dyDescent="0.25">
      <c r="A601" s="13"/>
      <c r="B601" s="13"/>
      <c r="M601" s="13"/>
      <c r="X601" s="13"/>
      <c r="AC601" s="4"/>
      <c r="AD601" s="4"/>
    </row>
    <row r="602" spans="1:30" ht="15.75" customHeight="1" x14ac:dyDescent="0.25">
      <c r="A602" s="13"/>
      <c r="B602" s="13"/>
      <c r="M602" s="13"/>
      <c r="X602" s="13"/>
    </row>
    <row r="603" spans="1:30" ht="15.75" customHeight="1" x14ac:dyDescent="0.25">
      <c r="A603" s="13"/>
      <c r="B603" s="13"/>
      <c r="M603" s="13"/>
      <c r="X603" s="13"/>
    </row>
    <row r="604" spans="1:30" ht="15.75" customHeight="1" x14ac:dyDescent="0.25">
      <c r="A604" s="13"/>
      <c r="B604" s="13"/>
      <c r="M604" s="13"/>
      <c r="X604" s="13"/>
      <c r="AC604" s="4"/>
      <c r="AD604" s="4"/>
    </row>
    <row r="605" spans="1:30" ht="15.75" customHeight="1" x14ac:dyDescent="0.25">
      <c r="A605" s="13"/>
      <c r="B605" s="13"/>
      <c r="M605" s="13"/>
      <c r="X605" s="13"/>
    </row>
    <row r="606" spans="1:30" ht="15.75" customHeight="1" x14ac:dyDescent="0.25">
      <c r="A606" s="13"/>
      <c r="B606" s="13"/>
      <c r="M606" s="13"/>
      <c r="X606" s="13"/>
    </row>
    <row r="607" spans="1:30" ht="15.75" customHeight="1" x14ac:dyDescent="0.25">
      <c r="A607" s="13"/>
      <c r="B607" s="13"/>
      <c r="M607" s="13"/>
      <c r="X607" s="13"/>
      <c r="AC607" s="4"/>
      <c r="AD607" s="4"/>
    </row>
    <row r="608" spans="1:30" ht="15.75" customHeight="1" x14ac:dyDescent="0.25">
      <c r="A608" s="13"/>
      <c r="B608" s="13"/>
      <c r="M608" s="13"/>
      <c r="X608" s="13"/>
    </row>
    <row r="609" spans="1:30" ht="15.75" customHeight="1" x14ac:dyDescent="0.25">
      <c r="A609" s="13"/>
      <c r="B609" s="13"/>
      <c r="M609" s="13"/>
      <c r="X609" s="13"/>
    </row>
    <row r="610" spans="1:30" ht="15.75" customHeight="1" x14ac:dyDescent="0.25">
      <c r="A610" s="13"/>
      <c r="B610" s="13"/>
      <c r="M610" s="13"/>
      <c r="X610" s="13"/>
      <c r="AC610" s="4"/>
      <c r="AD610" s="4"/>
    </row>
    <row r="611" spans="1:30" ht="15.75" customHeight="1" x14ac:dyDescent="0.25">
      <c r="A611" s="13"/>
      <c r="B611" s="13"/>
      <c r="M611" s="13"/>
      <c r="X611" s="13"/>
    </row>
    <row r="612" spans="1:30" ht="15.75" customHeight="1" x14ac:dyDescent="0.25">
      <c r="A612" s="13"/>
      <c r="B612" s="13"/>
      <c r="M612" s="13"/>
      <c r="X612" s="13"/>
    </row>
    <row r="613" spans="1:30" ht="15.75" customHeight="1" x14ac:dyDescent="0.25">
      <c r="A613" s="13"/>
      <c r="B613" s="13"/>
      <c r="M613" s="13"/>
      <c r="X613" s="13"/>
      <c r="AC613" s="4"/>
      <c r="AD613" s="4"/>
    </row>
    <row r="614" spans="1:30" ht="15.75" customHeight="1" x14ac:dyDescent="0.25">
      <c r="A614" s="13"/>
      <c r="B614" s="13"/>
      <c r="M614" s="13"/>
      <c r="X614" s="13"/>
    </row>
    <row r="615" spans="1:30" ht="15.75" customHeight="1" x14ac:dyDescent="0.25">
      <c r="A615" s="13"/>
      <c r="B615" s="13"/>
      <c r="M615" s="13"/>
      <c r="X615" s="13"/>
    </row>
    <row r="616" spans="1:30" ht="15.75" customHeight="1" x14ac:dyDescent="0.25">
      <c r="A616" s="13"/>
      <c r="B616" s="13"/>
      <c r="M616" s="13"/>
      <c r="X616" s="13"/>
      <c r="AC616" s="4"/>
      <c r="AD616" s="4"/>
    </row>
    <row r="617" spans="1:30" ht="15.75" customHeight="1" x14ac:dyDescent="0.25">
      <c r="A617" s="13"/>
      <c r="B617" s="13"/>
      <c r="M617" s="13"/>
      <c r="X617" s="13"/>
    </row>
    <row r="618" spans="1:30" ht="15.75" customHeight="1" x14ac:dyDescent="0.25">
      <c r="A618" s="13"/>
      <c r="B618" s="13"/>
      <c r="M618" s="13"/>
      <c r="X618" s="13"/>
    </row>
    <row r="619" spans="1:30" ht="15.75" customHeight="1" x14ac:dyDescent="0.25">
      <c r="A619" s="13"/>
      <c r="B619" s="13"/>
      <c r="M619" s="13"/>
      <c r="X619" s="13"/>
      <c r="AC619" s="4"/>
      <c r="AD619" s="4"/>
    </row>
    <row r="620" spans="1:30" ht="15.75" customHeight="1" x14ac:dyDescent="0.25">
      <c r="A620" s="13"/>
      <c r="B620" s="13"/>
      <c r="M620" s="13"/>
      <c r="X620" s="13"/>
    </row>
    <row r="621" spans="1:30" ht="15.75" customHeight="1" x14ac:dyDescent="0.25">
      <c r="A621" s="13"/>
      <c r="B621" s="13"/>
      <c r="M621" s="13"/>
      <c r="X621" s="13"/>
    </row>
    <row r="622" spans="1:30" ht="15.75" customHeight="1" x14ac:dyDescent="0.25">
      <c r="A622" s="13"/>
      <c r="B622" s="13"/>
      <c r="M622" s="13"/>
      <c r="X622" s="13"/>
      <c r="AC622" s="4"/>
      <c r="AD622" s="4"/>
    </row>
    <row r="623" spans="1:30" ht="15.75" customHeight="1" x14ac:dyDescent="0.25">
      <c r="A623" s="13"/>
      <c r="B623" s="13"/>
      <c r="M623" s="13"/>
      <c r="X623" s="13"/>
    </row>
    <row r="624" spans="1:30" ht="15.75" customHeight="1" x14ac:dyDescent="0.25">
      <c r="A624" s="13"/>
      <c r="B624" s="13"/>
      <c r="M624" s="13"/>
      <c r="X624" s="13"/>
    </row>
    <row r="625" spans="1:30" ht="15.75" customHeight="1" x14ac:dyDescent="0.25">
      <c r="A625" s="13"/>
      <c r="B625" s="13"/>
      <c r="M625" s="13"/>
      <c r="X625" s="13"/>
      <c r="AC625" s="4"/>
      <c r="AD625" s="4"/>
    </row>
    <row r="626" spans="1:30" ht="15.75" customHeight="1" x14ac:dyDescent="0.25">
      <c r="A626" s="13"/>
      <c r="B626" s="13"/>
      <c r="M626" s="13"/>
      <c r="X626" s="13"/>
    </row>
    <row r="627" spans="1:30" ht="15.75" customHeight="1" x14ac:dyDescent="0.25">
      <c r="A627" s="13"/>
      <c r="B627" s="13"/>
      <c r="M627" s="13"/>
      <c r="X627" s="13"/>
    </row>
    <row r="628" spans="1:30" ht="15.75" customHeight="1" x14ac:dyDescent="0.25">
      <c r="A628" s="13"/>
      <c r="B628" s="13"/>
      <c r="M628" s="13"/>
      <c r="X628" s="13"/>
      <c r="AC628" s="4"/>
      <c r="AD628" s="4"/>
    </row>
    <row r="629" spans="1:30" ht="15.75" customHeight="1" x14ac:dyDescent="0.25">
      <c r="A629" s="13"/>
      <c r="B629" s="13"/>
      <c r="M629" s="13"/>
      <c r="X629" s="13"/>
    </row>
    <row r="630" spans="1:30" ht="15.75" customHeight="1" x14ac:dyDescent="0.25">
      <c r="A630" s="13"/>
      <c r="B630" s="13"/>
      <c r="M630" s="13"/>
      <c r="X630" s="13"/>
    </row>
    <row r="631" spans="1:30" ht="15.75" customHeight="1" x14ac:dyDescent="0.25">
      <c r="A631" s="13"/>
      <c r="B631" s="13"/>
      <c r="M631" s="13"/>
      <c r="X631" s="13"/>
      <c r="AC631" s="4"/>
      <c r="AD631" s="4"/>
    </row>
    <row r="632" spans="1:30" ht="15.75" customHeight="1" x14ac:dyDescent="0.25">
      <c r="A632" s="13"/>
      <c r="B632" s="13"/>
      <c r="M632" s="13"/>
      <c r="X632" s="13"/>
    </row>
    <row r="633" spans="1:30" ht="15.75" customHeight="1" x14ac:dyDescent="0.25">
      <c r="A633" s="13"/>
      <c r="B633" s="13"/>
      <c r="M633" s="13"/>
      <c r="X633" s="13"/>
    </row>
    <row r="634" spans="1:30" ht="15.75" customHeight="1" x14ac:dyDescent="0.25">
      <c r="A634" s="13"/>
      <c r="B634" s="13"/>
      <c r="M634" s="13"/>
      <c r="X634" s="13"/>
      <c r="AC634" s="4"/>
      <c r="AD634" s="4"/>
    </row>
    <row r="635" spans="1:30" ht="15.75" customHeight="1" x14ac:dyDescent="0.25">
      <c r="A635" s="13"/>
      <c r="B635" s="13"/>
      <c r="M635" s="13"/>
      <c r="X635" s="13"/>
    </row>
    <row r="636" spans="1:30" ht="15.75" customHeight="1" x14ac:dyDescent="0.25">
      <c r="A636" s="13"/>
      <c r="B636" s="13"/>
      <c r="M636" s="13"/>
      <c r="X636" s="13"/>
    </row>
    <row r="637" spans="1:30" ht="15.75" customHeight="1" x14ac:dyDescent="0.25">
      <c r="A637" s="13"/>
      <c r="B637" s="13"/>
      <c r="M637" s="13"/>
      <c r="X637" s="13"/>
      <c r="AC637" s="4"/>
      <c r="AD637" s="4"/>
    </row>
    <row r="638" spans="1:30" ht="15.75" customHeight="1" x14ac:dyDescent="0.25">
      <c r="A638" s="13"/>
      <c r="B638" s="13"/>
      <c r="M638" s="13"/>
      <c r="X638" s="13"/>
    </row>
    <row r="639" spans="1:30" ht="15.75" customHeight="1" x14ac:dyDescent="0.25">
      <c r="A639" s="13"/>
      <c r="B639" s="13"/>
      <c r="M639" s="13"/>
      <c r="X639" s="13"/>
    </row>
    <row r="640" spans="1:30" ht="15.75" customHeight="1" x14ac:dyDescent="0.25">
      <c r="A640" s="13"/>
      <c r="B640" s="13"/>
      <c r="M640" s="13"/>
      <c r="X640" s="13"/>
      <c r="AC640" s="4"/>
      <c r="AD640" s="4"/>
    </row>
    <row r="641" spans="1:30" ht="15.75" customHeight="1" x14ac:dyDescent="0.25">
      <c r="A641" s="13"/>
      <c r="B641" s="13"/>
      <c r="M641" s="13"/>
      <c r="X641" s="13"/>
    </row>
    <row r="642" spans="1:30" ht="15.75" customHeight="1" x14ac:dyDescent="0.25">
      <c r="A642" s="13"/>
      <c r="B642" s="13"/>
      <c r="M642" s="13"/>
      <c r="X642" s="13"/>
    </row>
    <row r="643" spans="1:30" ht="15.75" customHeight="1" x14ac:dyDescent="0.25">
      <c r="A643" s="13"/>
      <c r="B643" s="13"/>
      <c r="M643" s="13"/>
      <c r="X643" s="13"/>
      <c r="AC643" s="4"/>
      <c r="AD643" s="4"/>
    </row>
    <row r="644" spans="1:30" ht="15.75" customHeight="1" x14ac:dyDescent="0.25">
      <c r="A644" s="13"/>
      <c r="B644" s="13"/>
      <c r="M644" s="13"/>
      <c r="X644" s="13"/>
    </row>
    <row r="645" spans="1:30" ht="15.75" customHeight="1" x14ac:dyDescent="0.25">
      <c r="A645" s="13"/>
      <c r="B645" s="13"/>
      <c r="M645" s="13"/>
      <c r="X645" s="13"/>
    </row>
    <row r="646" spans="1:30" ht="15.75" customHeight="1" x14ac:dyDescent="0.25">
      <c r="A646" s="13"/>
      <c r="B646" s="13"/>
      <c r="M646" s="13"/>
      <c r="X646" s="13"/>
      <c r="AC646" s="4"/>
      <c r="AD646" s="4"/>
    </row>
    <row r="647" spans="1:30" ht="15.75" customHeight="1" x14ac:dyDescent="0.25">
      <c r="A647" s="13"/>
      <c r="B647" s="13"/>
      <c r="M647" s="13"/>
      <c r="X647" s="13"/>
    </row>
    <row r="648" spans="1:30" ht="15.75" customHeight="1" x14ac:dyDescent="0.25">
      <c r="A648" s="13"/>
      <c r="B648" s="13"/>
      <c r="M648" s="13"/>
      <c r="X648" s="13"/>
    </row>
    <row r="649" spans="1:30" ht="15.75" customHeight="1" x14ac:dyDescent="0.25">
      <c r="A649" s="13"/>
      <c r="B649" s="13"/>
      <c r="M649" s="13"/>
      <c r="X649" s="13"/>
      <c r="AC649" s="4"/>
      <c r="AD649" s="4"/>
    </row>
    <row r="650" spans="1:30" ht="15.75" customHeight="1" x14ac:dyDescent="0.25">
      <c r="A650" s="13"/>
      <c r="B650" s="13"/>
      <c r="M650" s="13"/>
      <c r="X650" s="13"/>
    </row>
    <row r="651" spans="1:30" ht="15.75" customHeight="1" x14ac:dyDescent="0.25">
      <c r="A651" s="13"/>
      <c r="B651" s="13"/>
      <c r="M651" s="13"/>
      <c r="X651" s="13"/>
    </row>
    <row r="652" spans="1:30" ht="15.75" customHeight="1" x14ac:dyDescent="0.25">
      <c r="A652" s="13"/>
      <c r="B652" s="13"/>
      <c r="M652" s="13"/>
      <c r="X652" s="13"/>
      <c r="AC652" s="4"/>
      <c r="AD652" s="4"/>
    </row>
    <row r="653" spans="1:30" ht="15.75" customHeight="1" x14ac:dyDescent="0.25">
      <c r="A653" s="13"/>
      <c r="B653" s="13"/>
      <c r="M653" s="13"/>
      <c r="X653" s="13"/>
    </row>
    <row r="654" spans="1:30" ht="15.75" customHeight="1" x14ac:dyDescent="0.25">
      <c r="A654" s="13"/>
      <c r="B654" s="13"/>
      <c r="M654" s="13"/>
      <c r="X654" s="13"/>
    </row>
    <row r="655" spans="1:30" ht="15.75" customHeight="1" x14ac:dyDescent="0.25">
      <c r="A655" s="13"/>
      <c r="B655" s="13"/>
      <c r="M655" s="13"/>
      <c r="X655" s="13"/>
      <c r="AC655" s="4"/>
      <c r="AD655" s="4"/>
    </row>
    <row r="656" spans="1:30" ht="15.75" customHeight="1" x14ac:dyDescent="0.25">
      <c r="A656" s="13"/>
      <c r="B656" s="13"/>
      <c r="M656" s="13"/>
      <c r="X656" s="13"/>
    </row>
    <row r="657" spans="1:30" ht="15.75" customHeight="1" x14ac:dyDescent="0.25">
      <c r="A657" s="13"/>
      <c r="B657" s="13"/>
      <c r="M657" s="13"/>
      <c r="X657" s="13"/>
    </row>
    <row r="658" spans="1:30" ht="15.75" customHeight="1" x14ac:dyDescent="0.25">
      <c r="A658" s="13"/>
      <c r="B658" s="13"/>
      <c r="M658" s="13"/>
      <c r="X658" s="13"/>
      <c r="AC658" s="4"/>
      <c r="AD658" s="4"/>
    </row>
    <row r="659" spans="1:30" ht="15.75" customHeight="1" x14ac:dyDescent="0.25">
      <c r="A659" s="13"/>
      <c r="B659" s="13"/>
      <c r="M659" s="13"/>
      <c r="X659" s="13"/>
    </row>
    <row r="660" spans="1:30" ht="15.75" customHeight="1" x14ac:dyDescent="0.25">
      <c r="A660" s="13"/>
      <c r="B660" s="13"/>
      <c r="M660" s="13"/>
      <c r="X660" s="13"/>
    </row>
    <row r="661" spans="1:30" ht="15.75" customHeight="1" x14ac:dyDescent="0.25">
      <c r="A661" s="13"/>
      <c r="B661" s="13"/>
      <c r="M661" s="13"/>
      <c r="X661" s="13"/>
      <c r="AC661" s="4"/>
      <c r="AD661" s="4"/>
    </row>
    <row r="662" spans="1:30" ht="15.75" customHeight="1" x14ac:dyDescent="0.25">
      <c r="A662" s="13"/>
      <c r="B662" s="13"/>
      <c r="M662" s="13"/>
      <c r="X662" s="13"/>
    </row>
    <row r="663" spans="1:30" ht="15.75" customHeight="1" x14ac:dyDescent="0.25">
      <c r="A663" s="13"/>
      <c r="B663" s="13"/>
      <c r="M663" s="13"/>
      <c r="X663" s="13"/>
    </row>
    <row r="664" spans="1:30" ht="15.75" customHeight="1" x14ac:dyDescent="0.25">
      <c r="A664" s="13"/>
      <c r="B664" s="13"/>
      <c r="M664" s="13"/>
      <c r="X664" s="13"/>
      <c r="AC664" s="4"/>
      <c r="AD664" s="4"/>
    </row>
    <row r="665" spans="1:30" ht="15.75" customHeight="1" x14ac:dyDescent="0.25">
      <c r="A665" s="13"/>
      <c r="B665" s="13"/>
      <c r="M665" s="13"/>
      <c r="X665" s="13"/>
    </row>
    <row r="666" spans="1:30" ht="15.75" customHeight="1" x14ac:dyDescent="0.25">
      <c r="A666" s="13"/>
      <c r="B666" s="13"/>
      <c r="M666" s="13"/>
      <c r="X666" s="13"/>
    </row>
    <row r="667" spans="1:30" ht="15.75" customHeight="1" x14ac:dyDescent="0.25">
      <c r="A667" s="13"/>
      <c r="B667" s="13"/>
      <c r="M667" s="13"/>
      <c r="X667" s="13"/>
      <c r="AC667" s="4"/>
      <c r="AD667" s="4"/>
    </row>
    <row r="668" spans="1:30" ht="15.75" customHeight="1" x14ac:dyDescent="0.25">
      <c r="A668" s="13"/>
      <c r="B668" s="13"/>
      <c r="M668" s="13"/>
      <c r="X668" s="13"/>
    </row>
    <row r="669" spans="1:30" ht="15.75" customHeight="1" x14ac:dyDescent="0.25">
      <c r="A669" s="13"/>
      <c r="B669" s="13"/>
      <c r="M669" s="13"/>
      <c r="X669" s="13"/>
    </row>
    <row r="670" spans="1:30" ht="15.75" customHeight="1" x14ac:dyDescent="0.25">
      <c r="A670" s="13"/>
      <c r="B670" s="13"/>
      <c r="M670" s="13"/>
      <c r="X670" s="13"/>
      <c r="AC670" s="4"/>
      <c r="AD670" s="4"/>
    </row>
    <row r="671" spans="1:30" ht="15.75" customHeight="1" x14ac:dyDescent="0.25">
      <c r="A671" s="13"/>
      <c r="B671" s="13"/>
      <c r="M671" s="13"/>
      <c r="X671" s="13"/>
    </row>
    <row r="672" spans="1:30" ht="15.75" customHeight="1" x14ac:dyDescent="0.25">
      <c r="A672" s="13"/>
      <c r="B672" s="13"/>
      <c r="M672" s="13"/>
      <c r="X672" s="13"/>
    </row>
    <row r="673" spans="1:30" ht="15.75" customHeight="1" x14ac:dyDescent="0.25">
      <c r="A673" s="13"/>
      <c r="B673" s="13"/>
      <c r="M673" s="13"/>
      <c r="X673" s="13"/>
      <c r="AC673" s="4"/>
      <c r="AD673" s="4"/>
    </row>
    <row r="674" spans="1:30" ht="15.75" customHeight="1" x14ac:dyDescent="0.25">
      <c r="A674" s="13"/>
      <c r="B674" s="13"/>
      <c r="M674" s="13"/>
      <c r="X674" s="13"/>
    </row>
    <row r="675" spans="1:30" ht="15.75" customHeight="1" x14ac:dyDescent="0.25">
      <c r="A675" s="13"/>
      <c r="B675" s="13"/>
      <c r="M675" s="13"/>
      <c r="X675" s="13"/>
    </row>
    <row r="676" spans="1:30" ht="15.75" customHeight="1" x14ac:dyDescent="0.25">
      <c r="A676" s="13"/>
      <c r="B676" s="13"/>
      <c r="M676" s="13"/>
      <c r="X676" s="13"/>
      <c r="AC676" s="4"/>
      <c r="AD676" s="4"/>
    </row>
    <row r="677" spans="1:30" ht="15.75" customHeight="1" x14ac:dyDescent="0.25">
      <c r="A677" s="13"/>
      <c r="B677" s="13"/>
      <c r="M677" s="13"/>
      <c r="X677" s="13"/>
    </row>
    <row r="678" spans="1:30" ht="15.75" customHeight="1" x14ac:dyDescent="0.25">
      <c r="A678" s="13"/>
      <c r="B678" s="13"/>
      <c r="M678" s="13"/>
      <c r="X678" s="13"/>
    </row>
    <row r="679" spans="1:30" ht="15.75" customHeight="1" x14ac:dyDescent="0.25">
      <c r="A679" s="13"/>
      <c r="B679" s="13"/>
      <c r="M679" s="13"/>
      <c r="X679" s="13"/>
      <c r="AC679" s="4"/>
      <c r="AD679" s="4"/>
    </row>
    <row r="680" spans="1:30" ht="15.75" customHeight="1" x14ac:dyDescent="0.25">
      <c r="A680" s="13"/>
      <c r="B680" s="13"/>
      <c r="M680" s="13"/>
      <c r="X680" s="13"/>
    </row>
    <row r="681" spans="1:30" ht="15.75" customHeight="1" x14ac:dyDescent="0.25">
      <c r="A681" s="13"/>
      <c r="B681" s="13"/>
      <c r="M681" s="13"/>
      <c r="X681" s="13"/>
    </row>
    <row r="682" spans="1:30" ht="15.75" customHeight="1" x14ac:dyDescent="0.25">
      <c r="A682" s="13"/>
      <c r="B682" s="13"/>
      <c r="M682" s="13"/>
      <c r="X682" s="13"/>
      <c r="AC682" s="4"/>
      <c r="AD682" s="4"/>
    </row>
    <row r="683" spans="1:30" ht="15.75" customHeight="1" x14ac:dyDescent="0.25">
      <c r="A683" s="13"/>
      <c r="B683" s="13"/>
      <c r="M683" s="13"/>
      <c r="X683" s="13"/>
    </row>
    <row r="684" spans="1:30" ht="15.75" customHeight="1" x14ac:dyDescent="0.25">
      <c r="A684" s="13"/>
      <c r="B684" s="13"/>
      <c r="M684" s="13"/>
      <c r="X684" s="13"/>
    </row>
    <row r="685" spans="1:30" ht="15.75" customHeight="1" x14ac:dyDescent="0.25">
      <c r="A685" s="13"/>
      <c r="B685" s="13"/>
      <c r="M685" s="13"/>
      <c r="X685" s="13"/>
      <c r="AC685" s="4"/>
      <c r="AD685" s="4"/>
    </row>
    <row r="686" spans="1:30" ht="15.75" customHeight="1" x14ac:dyDescent="0.25">
      <c r="A686" s="13"/>
      <c r="B686" s="13"/>
      <c r="M686" s="13"/>
      <c r="X686" s="13"/>
    </row>
    <row r="687" spans="1:30" ht="15.75" customHeight="1" x14ac:dyDescent="0.25">
      <c r="A687" s="13"/>
      <c r="B687" s="13"/>
      <c r="M687" s="13"/>
      <c r="X687" s="13"/>
    </row>
    <row r="688" spans="1:30" ht="15.75" customHeight="1" x14ac:dyDescent="0.25">
      <c r="A688" s="13"/>
      <c r="B688" s="13"/>
      <c r="M688" s="13"/>
      <c r="X688" s="13"/>
      <c r="AC688" s="4"/>
      <c r="AD688" s="4"/>
    </row>
    <row r="689" spans="1:30" ht="15.75" customHeight="1" x14ac:dyDescent="0.25">
      <c r="A689" s="13"/>
      <c r="B689" s="13"/>
      <c r="M689" s="13"/>
      <c r="X689" s="13"/>
    </row>
    <row r="690" spans="1:30" ht="15.75" customHeight="1" x14ac:dyDescent="0.25">
      <c r="A690" s="13"/>
      <c r="B690" s="13"/>
      <c r="M690" s="13"/>
      <c r="X690" s="13"/>
    </row>
    <row r="691" spans="1:30" ht="15.75" customHeight="1" x14ac:dyDescent="0.25">
      <c r="A691" s="13"/>
      <c r="B691" s="13"/>
      <c r="M691" s="13"/>
      <c r="X691" s="13"/>
      <c r="AC691" s="4"/>
      <c r="AD691" s="4"/>
    </row>
    <row r="692" spans="1:30" ht="15.75" customHeight="1" x14ac:dyDescent="0.25">
      <c r="A692" s="13"/>
      <c r="B692" s="13"/>
      <c r="M692" s="13"/>
      <c r="X692" s="13"/>
    </row>
    <row r="693" spans="1:30" ht="15.75" customHeight="1" x14ac:dyDescent="0.25">
      <c r="A693" s="13"/>
      <c r="B693" s="13"/>
      <c r="M693" s="13"/>
      <c r="X693" s="13"/>
    </row>
    <row r="694" spans="1:30" ht="15.75" customHeight="1" x14ac:dyDescent="0.25">
      <c r="A694" s="13"/>
      <c r="B694" s="13"/>
      <c r="M694" s="13"/>
      <c r="X694" s="13"/>
      <c r="AC694" s="4"/>
      <c r="AD694" s="4"/>
    </row>
    <row r="695" spans="1:30" ht="15.75" customHeight="1" x14ac:dyDescent="0.25">
      <c r="A695" s="13"/>
      <c r="B695" s="13"/>
      <c r="M695" s="13"/>
      <c r="X695" s="13"/>
    </row>
    <row r="696" spans="1:30" ht="15.75" customHeight="1" x14ac:dyDescent="0.25">
      <c r="A696" s="13"/>
      <c r="B696" s="13"/>
      <c r="M696" s="13"/>
      <c r="X696" s="13"/>
    </row>
    <row r="697" spans="1:30" ht="15.75" customHeight="1" x14ac:dyDescent="0.25">
      <c r="A697" s="13"/>
      <c r="B697" s="13"/>
      <c r="M697" s="13"/>
      <c r="X697" s="13"/>
      <c r="AC697" s="4"/>
      <c r="AD697" s="4"/>
    </row>
    <row r="698" spans="1:30" ht="15.75" customHeight="1" x14ac:dyDescent="0.25">
      <c r="A698" s="13"/>
      <c r="B698" s="13"/>
      <c r="M698" s="13"/>
      <c r="X698" s="13"/>
    </row>
    <row r="699" spans="1:30" ht="15.75" customHeight="1" x14ac:dyDescent="0.25">
      <c r="A699" s="13"/>
      <c r="B699" s="13"/>
      <c r="M699" s="13"/>
      <c r="X699" s="13"/>
    </row>
    <row r="700" spans="1:30" ht="15.75" customHeight="1" x14ac:dyDescent="0.25">
      <c r="A700" s="13"/>
      <c r="B700" s="13"/>
      <c r="M700" s="13"/>
      <c r="X700" s="13"/>
      <c r="AC700" s="4"/>
      <c r="AD700" s="4"/>
    </row>
    <row r="701" spans="1:30" ht="15.75" customHeight="1" x14ac:dyDescent="0.25">
      <c r="A701" s="13"/>
      <c r="B701" s="13"/>
      <c r="M701" s="13"/>
      <c r="X701" s="13"/>
    </row>
    <row r="702" spans="1:30" ht="15.75" customHeight="1" x14ac:dyDescent="0.25">
      <c r="A702" s="13"/>
      <c r="B702" s="13"/>
      <c r="M702" s="13"/>
      <c r="X702" s="13"/>
    </row>
    <row r="703" spans="1:30" ht="15.75" customHeight="1" x14ac:dyDescent="0.25">
      <c r="A703" s="13"/>
      <c r="B703" s="13"/>
      <c r="M703" s="13"/>
      <c r="X703" s="13"/>
      <c r="AC703" s="4"/>
      <c r="AD703" s="4"/>
    </row>
    <row r="704" spans="1:30" ht="15.75" customHeight="1" x14ac:dyDescent="0.25">
      <c r="A704" s="13"/>
      <c r="B704" s="13"/>
      <c r="M704" s="13"/>
      <c r="X704" s="13"/>
    </row>
    <row r="705" spans="1:30" ht="15.75" customHeight="1" x14ac:dyDescent="0.25">
      <c r="A705" s="13"/>
      <c r="B705" s="13"/>
      <c r="M705" s="13"/>
      <c r="X705" s="13"/>
    </row>
    <row r="706" spans="1:30" ht="15.75" customHeight="1" x14ac:dyDescent="0.25">
      <c r="A706" s="13"/>
      <c r="B706" s="13"/>
      <c r="M706" s="13"/>
      <c r="X706" s="13"/>
      <c r="AC706" s="4"/>
      <c r="AD706" s="4"/>
    </row>
    <row r="707" spans="1:30" ht="15.75" customHeight="1" x14ac:dyDescent="0.25">
      <c r="A707" s="13"/>
      <c r="B707" s="13"/>
      <c r="M707" s="13"/>
      <c r="X707" s="13"/>
    </row>
    <row r="708" spans="1:30" ht="15.75" customHeight="1" x14ac:dyDescent="0.25">
      <c r="A708" s="13"/>
      <c r="B708" s="13"/>
      <c r="M708" s="13"/>
      <c r="X708" s="13"/>
    </row>
    <row r="709" spans="1:30" ht="15.75" customHeight="1" x14ac:dyDescent="0.25">
      <c r="A709" s="13"/>
      <c r="B709" s="13"/>
      <c r="M709" s="13"/>
      <c r="X709" s="13"/>
      <c r="AC709" s="4"/>
      <c r="AD709" s="4"/>
    </row>
    <row r="710" spans="1:30" ht="15.75" customHeight="1" x14ac:dyDescent="0.25">
      <c r="A710" s="13"/>
      <c r="B710" s="13"/>
      <c r="M710" s="13"/>
      <c r="X710" s="13"/>
    </row>
    <row r="711" spans="1:30" ht="15.75" customHeight="1" x14ac:dyDescent="0.25">
      <c r="A711" s="13"/>
      <c r="B711" s="13"/>
      <c r="M711" s="13"/>
      <c r="X711" s="13"/>
    </row>
    <row r="712" spans="1:30" ht="15.75" customHeight="1" x14ac:dyDescent="0.25">
      <c r="A712" s="13"/>
      <c r="B712" s="13"/>
      <c r="M712" s="13"/>
      <c r="X712" s="13"/>
      <c r="AC712" s="4"/>
      <c r="AD712" s="4"/>
    </row>
    <row r="713" spans="1:30" ht="15.75" customHeight="1" x14ac:dyDescent="0.25">
      <c r="A713" s="13"/>
      <c r="B713" s="13"/>
      <c r="M713" s="13"/>
      <c r="X713" s="13"/>
    </row>
    <row r="714" spans="1:30" ht="15.75" customHeight="1" x14ac:dyDescent="0.25">
      <c r="A714" s="13"/>
      <c r="B714" s="13"/>
      <c r="M714" s="13"/>
      <c r="X714" s="13"/>
    </row>
    <row r="715" spans="1:30" ht="15.75" customHeight="1" x14ac:dyDescent="0.25">
      <c r="A715" s="13"/>
      <c r="B715" s="13"/>
      <c r="M715" s="13"/>
      <c r="X715" s="13"/>
      <c r="AC715" s="4"/>
      <c r="AD715" s="4"/>
    </row>
    <row r="716" spans="1:30" ht="15.75" customHeight="1" x14ac:dyDescent="0.25">
      <c r="A716" s="13"/>
      <c r="B716" s="13"/>
      <c r="M716" s="13"/>
      <c r="X716" s="13"/>
    </row>
    <row r="717" spans="1:30" ht="15.75" customHeight="1" x14ac:dyDescent="0.25">
      <c r="A717" s="13"/>
      <c r="B717" s="13"/>
      <c r="M717" s="13"/>
      <c r="X717" s="13"/>
    </row>
    <row r="718" spans="1:30" ht="15.75" customHeight="1" x14ac:dyDescent="0.25">
      <c r="A718" s="13"/>
      <c r="B718" s="13"/>
      <c r="M718" s="13"/>
      <c r="X718" s="13"/>
      <c r="AC718" s="4"/>
      <c r="AD718" s="4"/>
    </row>
    <row r="719" spans="1:30" ht="15.75" customHeight="1" x14ac:dyDescent="0.25">
      <c r="A719" s="13"/>
      <c r="B719" s="13"/>
      <c r="M719" s="13"/>
      <c r="X719" s="13"/>
    </row>
    <row r="720" spans="1:30" ht="15.75" customHeight="1" x14ac:dyDescent="0.25">
      <c r="A720" s="13"/>
      <c r="B720" s="13"/>
      <c r="M720" s="13"/>
      <c r="X720" s="13"/>
    </row>
    <row r="721" spans="1:30" ht="15.75" customHeight="1" x14ac:dyDescent="0.25">
      <c r="A721" s="13"/>
      <c r="B721" s="13"/>
      <c r="M721" s="13"/>
      <c r="X721" s="13"/>
      <c r="AC721" s="4"/>
      <c r="AD721" s="4"/>
    </row>
    <row r="722" spans="1:30" ht="15.75" customHeight="1" x14ac:dyDescent="0.25">
      <c r="A722" s="13"/>
      <c r="B722" s="13"/>
      <c r="M722" s="13"/>
      <c r="X722" s="13"/>
    </row>
    <row r="723" spans="1:30" ht="15.75" customHeight="1" x14ac:dyDescent="0.25">
      <c r="A723" s="13"/>
      <c r="B723" s="13"/>
      <c r="M723" s="13"/>
      <c r="X723" s="13"/>
    </row>
    <row r="724" spans="1:30" ht="15.75" customHeight="1" x14ac:dyDescent="0.25">
      <c r="A724" s="13"/>
      <c r="B724" s="13"/>
      <c r="M724" s="13"/>
      <c r="X724" s="13"/>
      <c r="AC724" s="4"/>
      <c r="AD724" s="4"/>
    </row>
    <row r="725" spans="1:30" ht="15.75" customHeight="1" x14ac:dyDescent="0.25">
      <c r="A725" s="13"/>
      <c r="B725" s="13"/>
      <c r="M725" s="13"/>
      <c r="X725" s="13"/>
    </row>
    <row r="726" spans="1:30" ht="15.75" customHeight="1" x14ac:dyDescent="0.25">
      <c r="A726" s="13"/>
      <c r="B726" s="13"/>
      <c r="M726" s="13"/>
      <c r="X726" s="13"/>
    </row>
    <row r="727" spans="1:30" ht="15.75" customHeight="1" x14ac:dyDescent="0.25">
      <c r="A727" s="13"/>
      <c r="B727" s="13"/>
      <c r="M727" s="13"/>
      <c r="X727" s="13"/>
      <c r="AC727" s="4"/>
      <c r="AD727" s="4"/>
    </row>
    <row r="728" spans="1:30" ht="15.75" customHeight="1" x14ac:dyDescent="0.25">
      <c r="A728" s="13"/>
      <c r="B728" s="13"/>
      <c r="M728" s="13"/>
      <c r="X728" s="13"/>
    </row>
    <row r="729" spans="1:30" ht="15.75" customHeight="1" x14ac:dyDescent="0.25">
      <c r="A729" s="13"/>
      <c r="B729" s="13"/>
      <c r="M729" s="13"/>
      <c r="X729" s="13"/>
    </row>
    <row r="730" spans="1:30" ht="15.75" customHeight="1" x14ac:dyDescent="0.25">
      <c r="A730" s="13"/>
      <c r="B730" s="13"/>
      <c r="M730" s="13"/>
      <c r="X730" s="13"/>
      <c r="AC730" s="4"/>
      <c r="AD730" s="4"/>
    </row>
    <row r="731" spans="1:30" ht="15.75" customHeight="1" x14ac:dyDescent="0.25">
      <c r="A731" s="13"/>
      <c r="B731" s="13"/>
      <c r="M731" s="13"/>
      <c r="X731" s="13"/>
    </row>
    <row r="732" spans="1:30" ht="15.75" customHeight="1" x14ac:dyDescent="0.25">
      <c r="A732" s="13"/>
      <c r="B732" s="13"/>
      <c r="M732" s="13"/>
      <c r="X732" s="13"/>
    </row>
    <row r="733" spans="1:30" ht="15.75" customHeight="1" x14ac:dyDescent="0.25">
      <c r="A733" s="13"/>
      <c r="B733" s="13"/>
      <c r="M733" s="13"/>
      <c r="X733" s="13"/>
      <c r="AC733" s="4"/>
      <c r="AD733" s="4"/>
    </row>
    <row r="734" spans="1:30" ht="15.75" customHeight="1" x14ac:dyDescent="0.25">
      <c r="A734" s="13"/>
      <c r="B734" s="13"/>
      <c r="M734" s="13"/>
      <c r="X734" s="13"/>
    </row>
    <row r="735" spans="1:30" ht="15.75" customHeight="1" x14ac:dyDescent="0.25">
      <c r="A735" s="13"/>
      <c r="B735" s="13"/>
      <c r="M735" s="13"/>
      <c r="X735" s="13"/>
    </row>
    <row r="736" spans="1:30" ht="15.75" customHeight="1" x14ac:dyDescent="0.25">
      <c r="A736" s="13"/>
      <c r="B736" s="13"/>
      <c r="M736" s="13"/>
      <c r="X736" s="13"/>
      <c r="AC736" s="4"/>
      <c r="AD736" s="4"/>
    </row>
    <row r="737" spans="1:30" ht="15.75" customHeight="1" x14ac:dyDescent="0.25">
      <c r="A737" s="13"/>
      <c r="B737" s="13"/>
      <c r="M737" s="13"/>
      <c r="X737" s="13"/>
    </row>
    <row r="738" spans="1:30" ht="15.75" customHeight="1" x14ac:dyDescent="0.25">
      <c r="A738" s="13"/>
      <c r="B738" s="13"/>
      <c r="M738" s="13"/>
      <c r="X738" s="13"/>
    </row>
    <row r="739" spans="1:30" ht="15.75" customHeight="1" x14ac:dyDescent="0.25">
      <c r="A739" s="13"/>
      <c r="B739" s="13"/>
      <c r="M739" s="13"/>
      <c r="X739" s="13"/>
      <c r="AC739" s="4"/>
      <c r="AD739" s="4"/>
    </row>
    <row r="740" spans="1:30" ht="15.75" customHeight="1" x14ac:dyDescent="0.25">
      <c r="A740" s="13"/>
      <c r="B740" s="13"/>
      <c r="M740" s="13"/>
      <c r="X740" s="13"/>
    </row>
    <row r="741" spans="1:30" ht="15.75" customHeight="1" x14ac:dyDescent="0.25">
      <c r="A741" s="13"/>
      <c r="B741" s="13"/>
      <c r="M741" s="13"/>
      <c r="X741" s="13"/>
    </row>
    <row r="742" spans="1:30" ht="15.75" customHeight="1" x14ac:dyDescent="0.25">
      <c r="A742" s="13"/>
      <c r="B742" s="13"/>
      <c r="M742" s="13"/>
      <c r="X742" s="13"/>
      <c r="AC742" s="4"/>
      <c r="AD742" s="4"/>
    </row>
    <row r="743" spans="1:30" ht="15.75" customHeight="1" x14ac:dyDescent="0.25">
      <c r="A743" s="13"/>
      <c r="B743" s="13"/>
      <c r="M743" s="13"/>
      <c r="X743" s="13"/>
    </row>
    <row r="744" spans="1:30" ht="15.75" customHeight="1" x14ac:dyDescent="0.25">
      <c r="A744" s="13"/>
      <c r="B744" s="13"/>
      <c r="M744" s="13"/>
      <c r="X744" s="13"/>
    </row>
    <row r="745" spans="1:30" ht="15.75" customHeight="1" x14ac:dyDescent="0.25">
      <c r="A745" s="13"/>
      <c r="B745" s="13"/>
      <c r="M745" s="13"/>
      <c r="X745" s="13"/>
      <c r="AC745" s="4"/>
      <c r="AD745" s="4"/>
    </row>
    <row r="746" spans="1:30" ht="15.75" customHeight="1" x14ac:dyDescent="0.25">
      <c r="A746" s="13"/>
      <c r="B746" s="13"/>
      <c r="M746" s="13"/>
      <c r="X746" s="13"/>
    </row>
    <row r="747" spans="1:30" ht="15.75" customHeight="1" x14ac:dyDescent="0.25">
      <c r="A747" s="13"/>
      <c r="B747" s="13"/>
      <c r="M747" s="13"/>
      <c r="X747" s="13"/>
    </row>
    <row r="748" spans="1:30" ht="15.75" customHeight="1" x14ac:dyDescent="0.25">
      <c r="A748" s="13"/>
      <c r="B748" s="13"/>
      <c r="M748" s="13"/>
      <c r="X748" s="13"/>
      <c r="AC748" s="4"/>
      <c r="AD748" s="4"/>
    </row>
    <row r="749" spans="1:30" ht="15.75" customHeight="1" x14ac:dyDescent="0.25">
      <c r="A749" s="13"/>
      <c r="B749" s="13"/>
      <c r="M749" s="13"/>
      <c r="X749" s="13"/>
    </row>
    <row r="750" spans="1:30" ht="15.75" customHeight="1" x14ac:dyDescent="0.25">
      <c r="A750" s="13"/>
      <c r="B750" s="13"/>
      <c r="M750" s="13"/>
      <c r="X750" s="13"/>
    </row>
    <row r="751" spans="1:30" ht="15.75" customHeight="1" x14ac:dyDescent="0.25">
      <c r="A751" s="13"/>
      <c r="B751" s="13"/>
      <c r="M751" s="13"/>
      <c r="X751" s="13"/>
      <c r="AC751" s="4"/>
      <c r="AD751" s="4"/>
    </row>
    <row r="752" spans="1:30" ht="15.75" customHeight="1" x14ac:dyDescent="0.25">
      <c r="A752" s="13"/>
      <c r="B752" s="13"/>
      <c r="M752" s="13"/>
      <c r="X752" s="13"/>
    </row>
    <row r="753" spans="1:30" ht="15.75" customHeight="1" x14ac:dyDescent="0.25">
      <c r="A753" s="13"/>
      <c r="B753" s="13"/>
      <c r="M753" s="13"/>
      <c r="X753" s="13"/>
    </row>
    <row r="754" spans="1:30" ht="15.75" customHeight="1" x14ac:dyDescent="0.25">
      <c r="A754" s="13"/>
      <c r="B754" s="13"/>
      <c r="M754" s="13"/>
      <c r="X754" s="13"/>
      <c r="AC754" s="4"/>
      <c r="AD754" s="4"/>
    </row>
    <row r="755" spans="1:30" ht="15.75" customHeight="1" x14ac:dyDescent="0.25">
      <c r="A755" s="13"/>
      <c r="B755" s="13"/>
      <c r="M755" s="13"/>
      <c r="X755" s="13"/>
    </row>
    <row r="756" spans="1:30" ht="15.75" customHeight="1" x14ac:dyDescent="0.25">
      <c r="A756" s="13"/>
      <c r="B756" s="13"/>
      <c r="M756" s="13"/>
      <c r="X756" s="13"/>
    </row>
    <row r="757" spans="1:30" ht="15.75" customHeight="1" x14ac:dyDescent="0.25">
      <c r="A757" s="13"/>
      <c r="B757" s="13"/>
      <c r="M757" s="13"/>
      <c r="X757" s="13"/>
      <c r="AC757" s="4"/>
      <c r="AD757" s="4"/>
    </row>
    <row r="758" spans="1:30" ht="15.75" customHeight="1" x14ac:dyDescent="0.25">
      <c r="A758" s="13"/>
      <c r="B758" s="13"/>
      <c r="M758" s="13"/>
      <c r="X758" s="13"/>
    </row>
    <row r="759" spans="1:30" ht="15.75" customHeight="1" x14ac:dyDescent="0.25">
      <c r="A759" s="13"/>
      <c r="B759" s="13"/>
      <c r="M759" s="13"/>
      <c r="X759" s="13"/>
    </row>
    <row r="760" spans="1:30" ht="15.75" customHeight="1" x14ac:dyDescent="0.25">
      <c r="A760" s="13"/>
      <c r="B760" s="13"/>
      <c r="M760" s="13"/>
      <c r="X760" s="13"/>
      <c r="AC760" s="4"/>
      <c r="AD760" s="4"/>
    </row>
    <row r="761" spans="1:30" ht="15.75" customHeight="1" x14ac:dyDescent="0.25">
      <c r="A761" s="13"/>
      <c r="B761" s="13"/>
      <c r="M761" s="13"/>
      <c r="X761" s="13"/>
    </row>
    <row r="762" spans="1:30" ht="15.75" customHeight="1" x14ac:dyDescent="0.25">
      <c r="A762" s="13"/>
      <c r="B762" s="13"/>
      <c r="M762" s="13"/>
      <c r="X762" s="13"/>
    </row>
    <row r="763" spans="1:30" ht="15.75" customHeight="1" x14ac:dyDescent="0.25">
      <c r="A763" s="13"/>
      <c r="B763" s="13"/>
      <c r="M763" s="13"/>
      <c r="X763" s="13"/>
      <c r="AC763" s="4"/>
      <c r="AD763" s="4"/>
    </row>
    <row r="764" spans="1:30" ht="15.75" customHeight="1" x14ac:dyDescent="0.25">
      <c r="A764" s="13"/>
      <c r="B764" s="13"/>
      <c r="M764" s="13"/>
      <c r="X764" s="13"/>
    </row>
    <row r="765" spans="1:30" ht="15.75" customHeight="1" x14ac:dyDescent="0.25">
      <c r="A765" s="13"/>
      <c r="B765" s="13"/>
      <c r="M765" s="13"/>
      <c r="X765" s="13"/>
    </row>
    <row r="766" spans="1:30" ht="15.75" customHeight="1" x14ac:dyDescent="0.25">
      <c r="A766" s="13"/>
      <c r="B766" s="13"/>
      <c r="M766" s="13"/>
      <c r="X766" s="13"/>
      <c r="AC766" s="4"/>
      <c r="AD766" s="4"/>
    </row>
    <row r="767" spans="1:30" ht="15.75" customHeight="1" x14ac:dyDescent="0.25">
      <c r="A767" s="13"/>
      <c r="B767" s="13"/>
      <c r="M767" s="13"/>
      <c r="X767" s="13"/>
    </row>
    <row r="768" spans="1:30" ht="15.75" customHeight="1" x14ac:dyDescent="0.25">
      <c r="A768" s="13"/>
      <c r="B768" s="13"/>
      <c r="M768" s="13"/>
      <c r="X768" s="13"/>
    </row>
    <row r="769" spans="1:30" ht="15.75" customHeight="1" x14ac:dyDescent="0.25">
      <c r="A769" s="13"/>
      <c r="B769" s="13"/>
      <c r="M769" s="13"/>
      <c r="X769" s="13"/>
      <c r="AC769" s="4"/>
      <c r="AD769" s="4"/>
    </row>
    <row r="770" spans="1:30" ht="15.75" customHeight="1" x14ac:dyDescent="0.25">
      <c r="A770" s="13"/>
      <c r="B770" s="13"/>
      <c r="M770" s="13"/>
      <c r="X770" s="13"/>
    </row>
    <row r="771" spans="1:30" ht="15.75" customHeight="1" x14ac:dyDescent="0.25">
      <c r="A771" s="13"/>
      <c r="B771" s="13"/>
      <c r="M771" s="13"/>
      <c r="X771" s="13"/>
    </row>
    <row r="772" spans="1:30" ht="15.75" customHeight="1" x14ac:dyDescent="0.25">
      <c r="A772" s="13"/>
      <c r="B772" s="13"/>
      <c r="M772" s="13"/>
      <c r="X772" s="13"/>
      <c r="AC772" s="4"/>
      <c r="AD772" s="4"/>
    </row>
    <row r="773" spans="1:30" ht="15.75" customHeight="1" x14ac:dyDescent="0.25">
      <c r="A773" s="13"/>
      <c r="B773" s="13"/>
      <c r="M773" s="13"/>
      <c r="X773" s="13"/>
    </row>
    <row r="774" spans="1:30" ht="15.75" customHeight="1" x14ac:dyDescent="0.25">
      <c r="A774" s="13"/>
      <c r="B774" s="13"/>
      <c r="M774" s="13"/>
      <c r="X774" s="13"/>
    </row>
    <row r="775" spans="1:30" ht="15.75" customHeight="1" x14ac:dyDescent="0.25">
      <c r="A775" s="13"/>
      <c r="B775" s="13"/>
      <c r="M775" s="13"/>
      <c r="X775" s="13"/>
      <c r="AC775" s="4"/>
      <c r="AD775" s="4"/>
    </row>
    <row r="776" spans="1:30" ht="15.75" customHeight="1" x14ac:dyDescent="0.25">
      <c r="A776" s="13"/>
      <c r="B776" s="13"/>
      <c r="M776" s="13"/>
      <c r="X776" s="13"/>
    </row>
    <row r="777" spans="1:30" ht="15.75" customHeight="1" x14ac:dyDescent="0.25">
      <c r="A777" s="13"/>
      <c r="B777" s="13"/>
      <c r="M777" s="13"/>
      <c r="X777" s="13"/>
    </row>
    <row r="778" spans="1:30" ht="15.75" customHeight="1" x14ac:dyDescent="0.25">
      <c r="A778" s="13"/>
      <c r="B778" s="13"/>
      <c r="M778" s="13"/>
      <c r="X778" s="13"/>
      <c r="AC778" s="4"/>
      <c r="AD778" s="4"/>
    </row>
    <row r="779" spans="1:30" ht="15.75" customHeight="1" x14ac:dyDescent="0.25">
      <c r="A779" s="13"/>
      <c r="B779" s="13"/>
      <c r="M779" s="13"/>
      <c r="X779" s="13"/>
    </row>
    <row r="780" spans="1:30" ht="15.75" customHeight="1" x14ac:dyDescent="0.25">
      <c r="A780" s="13"/>
      <c r="B780" s="13"/>
      <c r="M780" s="13"/>
      <c r="X780" s="13"/>
    </row>
    <row r="781" spans="1:30" ht="15.75" customHeight="1" x14ac:dyDescent="0.25">
      <c r="A781" s="13"/>
      <c r="B781" s="13"/>
      <c r="M781" s="13"/>
      <c r="X781" s="13"/>
      <c r="AC781" s="4"/>
      <c r="AD781" s="4"/>
    </row>
    <row r="782" spans="1:30" ht="15.75" customHeight="1" x14ac:dyDescent="0.25">
      <c r="A782" s="13"/>
      <c r="B782" s="13"/>
      <c r="M782" s="13"/>
      <c r="X782" s="13"/>
    </row>
    <row r="783" spans="1:30" ht="15.75" customHeight="1" x14ac:dyDescent="0.25">
      <c r="A783" s="13"/>
      <c r="B783" s="13"/>
      <c r="M783" s="13"/>
      <c r="X783" s="13"/>
    </row>
    <row r="784" spans="1:30" ht="15.75" customHeight="1" x14ac:dyDescent="0.25">
      <c r="A784" s="13"/>
      <c r="B784" s="13"/>
      <c r="M784" s="13"/>
      <c r="X784" s="13"/>
      <c r="AC784" s="4"/>
      <c r="AD784" s="4"/>
    </row>
    <row r="785" spans="1:30" ht="15.75" customHeight="1" x14ac:dyDescent="0.25">
      <c r="A785" s="13"/>
      <c r="B785" s="13"/>
      <c r="M785" s="13"/>
      <c r="X785" s="13"/>
    </row>
    <row r="786" spans="1:30" ht="15.75" customHeight="1" x14ac:dyDescent="0.25">
      <c r="A786" s="13"/>
      <c r="B786" s="13"/>
      <c r="M786" s="13"/>
      <c r="X786" s="13"/>
    </row>
    <row r="787" spans="1:30" ht="15.75" customHeight="1" x14ac:dyDescent="0.25">
      <c r="A787" s="13"/>
      <c r="B787" s="13"/>
      <c r="M787" s="13"/>
      <c r="X787" s="13"/>
      <c r="AC787" s="4"/>
      <c r="AD787" s="4"/>
    </row>
    <row r="788" spans="1:30" ht="15.75" customHeight="1" x14ac:dyDescent="0.25">
      <c r="A788" s="13"/>
      <c r="B788" s="13"/>
      <c r="M788" s="13"/>
      <c r="X788" s="13"/>
    </row>
    <row r="789" spans="1:30" ht="15.75" customHeight="1" x14ac:dyDescent="0.25">
      <c r="A789" s="13"/>
      <c r="B789" s="13"/>
      <c r="M789" s="13"/>
      <c r="X789" s="13"/>
    </row>
    <row r="790" spans="1:30" ht="15.75" customHeight="1" x14ac:dyDescent="0.25">
      <c r="A790" s="13"/>
      <c r="B790" s="13"/>
      <c r="M790" s="13"/>
      <c r="X790" s="13"/>
      <c r="AC790" s="4"/>
      <c r="AD790" s="4"/>
    </row>
    <row r="791" spans="1:30" ht="15.75" customHeight="1" x14ac:dyDescent="0.25">
      <c r="A791" s="13"/>
      <c r="B791" s="13"/>
      <c r="M791" s="13"/>
      <c r="X791" s="13"/>
    </row>
    <row r="792" spans="1:30" ht="15.75" customHeight="1" x14ac:dyDescent="0.25">
      <c r="A792" s="13"/>
      <c r="B792" s="13"/>
      <c r="M792" s="13"/>
      <c r="X792" s="13"/>
    </row>
    <row r="793" spans="1:30" ht="15.75" customHeight="1" x14ac:dyDescent="0.25">
      <c r="A793" s="13"/>
      <c r="B793" s="13"/>
      <c r="M793" s="13"/>
      <c r="X793" s="13"/>
      <c r="AC793" s="4"/>
      <c r="AD793" s="4"/>
    </row>
    <row r="794" spans="1:30" ht="15.75" customHeight="1" x14ac:dyDescent="0.25">
      <c r="A794" s="13"/>
      <c r="B794" s="13"/>
      <c r="M794" s="13"/>
      <c r="X794" s="13"/>
    </row>
    <row r="795" spans="1:30" ht="15.75" customHeight="1" x14ac:dyDescent="0.25">
      <c r="A795" s="13"/>
      <c r="B795" s="13"/>
      <c r="M795" s="13"/>
      <c r="X795" s="13"/>
    </row>
    <row r="796" spans="1:30" ht="15.75" customHeight="1" x14ac:dyDescent="0.25">
      <c r="A796" s="13"/>
      <c r="B796" s="13"/>
      <c r="M796" s="13"/>
      <c r="X796" s="13"/>
      <c r="AC796" s="4"/>
      <c r="AD796" s="4"/>
    </row>
    <row r="797" spans="1:30" ht="15.75" customHeight="1" x14ac:dyDescent="0.25">
      <c r="A797" s="13"/>
      <c r="B797" s="13"/>
      <c r="M797" s="13"/>
      <c r="X797" s="13"/>
    </row>
    <row r="798" spans="1:30" ht="15.75" customHeight="1" x14ac:dyDescent="0.25">
      <c r="A798" s="13"/>
      <c r="B798" s="13"/>
      <c r="M798" s="13"/>
      <c r="X798" s="13"/>
    </row>
    <row r="799" spans="1:30" ht="15.75" customHeight="1" x14ac:dyDescent="0.25">
      <c r="A799" s="13"/>
      <c r="B799" s="13"/>
      <c r="M799" s="13"/>
      <c r="X799" s="13"/>
      <c r="AC799" s="4"/>
      <c r="AD799" s="4"/>
    </row>
    <row r="800" spans="1:30" ht="15.75" customHeight="1" x14ac:dyDescent="0.25">
      <c r="A800" s="13"/>
      <c r="B800" s="13"/>
      <c r="M800" s="13"/>
      <c r="X800" s="13"/>
    </row>
    <row r="801" spans="1:30" ht="15.75" customHeight="1" x14ac:dyDescent="0.25">
      <c r="A801" s="13"/>
      <c r="B801" s="13"/>
      <c r="M801" s="13"/>
      <c r="X801" s="13"/>
    </row>
    <row r="802" spans="1:30" ht="15.75" customHeight="1" x14ac:dyDescent="0.25">
      <c r="A802" s="13"/>
      <c r="B802" s="13"/>
      <c r="M802" s="13"/>
      <c r="X802" s="13"/>
      <c r="AC802" s="4"/>
      <c r="AD802" s="4"/>
    </row>
    <row r="803" spans="1:30" ht="15.75" customHeight="1" x14ac:dyDescent="0.25">
      <c r="A803" s="13"/>
      <c r="B803" s="13"/>
      <c r="M803" s="13"/>
      <c r="X803" s="13"/>
    </row>
    <row r="804" spans="1:30" ht="15.75" customHeight="1" x14ac:dyDescent="0.25">
      <c r="A804" s="13"/>
      <c r="B804" s="13"/>
      <c r="M804" s="13"/>
      <c r="X804" s="13"/>
    </row>
    <row r="805" spans="1:30" ht="15.75" customHeight="1" x14ac:dyDescent="0.25">
      <c r="A805" s="13"/>
      <c r="B805" s="13"/>
      <c r="M805" s="13"/>
      <c r="X805" s="13"/>
      <c r="AC805" s="4"/>
      <c r="AD805" s="4"/>
    </row>
    <row r="806" spans="1:30" ht="15.75" customHeight="1" x14ac:dyDescent="0.25">
      <c r="A806" s="13"/>
      <c r="B806" s="13"/>
      <c r="M806" s="13"/>
      <c r="X806" s="13"/>
    </row>
    <row r="807" spans="1:30" ht="15.75" customHeight="1" x14ac:dyDescent="0.25">
      <c r="A807" s="13"/>
      <c r="B807" s="13"/>
      <c r="M807" s="13"/>
      <c r="X807" s="13"/>
    </row>
    <row r="808" spans="1:30" ht="15.75" customHeight="1" x14ac:dyDescent="0.25">
      <c r="A808" s="13"/>
      <c r="B808" s="13"/>
      <c r="M808" s="13"/>
      <c r="X808" s="13"/>
      <c r="AC808" s="4"/>
      <c r="AD808" s="4"/>
    </row>
    <row r="809" spans="1:30" ht="15.75" customHeight="1" x14ac:dyDescent="0.25">
      <c r="A809" s="13"/>
      <c r="B809" s="13"/>
      <c r="M809" s="13"/>
      <c r="X809" s="13"/>
    </row>
    <row r="810" spans="1:30" ht="15.75" customHeight="1" x14ac:dyDescent="0.25">
      <c r="A810" s="13"/>
      <c r="B810" s="13"/>
      <c r="M810" s="13"/>
      <c r="X810" s="13"/>
    </row>
    <row r="811" spans="1:30" ht="15.75" customHeight="1" x14ac:dyDescent="0.25">
      <c r="A811" s="13"/>
      <c r="B811" s="13"/>
      <c r="M811" s="13"/>
      <c r="X811" s="13"/>
      <c r="AC811" s="4"/>
      <c r="AD811" s="4"/>
    </row>
    <row r="812" spans="1:30" ht="15.75" customHeight="1" x14ac:dyDescent="0.25">
      <c r="A812" s="13"/>
      <c r="B812" s="13"/>
      <c r="M812" s="13"/>
      <c r="X812" s="13"/>
    </row>
    <row r="813" spans="1:30" ht="15.75" customHeight="1" x14ac:dyDescent="0.25">
      <c r="A813" s="13"/>
      <c r="B813" s="13"/>
      <c r="M813" s="13"/>
      <c r="X813" s="13"/>
    </row>
    <row r="814" spans="1:30" ht="15.75" customHeight="1" x14ac:dyDescent="0.25">
      <c r="A814" s="13"/>
      <c r="B814" s="13"/>
      <c r="M814" s="13"/>
      <c r="X814" s="13"/>
      <c r="AC814" s="4"/>
      <c r="AD814" s="4"/>
    </row>
    <row r="815" spans="1:30" ht="15.75" customHeight="1" x14ac:dyDescent="0.25">
      <c r="A815" s="13"/>
      <c r="B815" s="13"/>
      <c r="M815" s="13"/>
      <c r="X815" s="13"/>
    </row>
    <row r="816" spans="1:30" ht="15.75" customHeight="1" x14ac:dyDescent="0.25">
      <c r="A816" s="13"/>
      <c r="B816" s="13"/>
      <c r="M816" s="13"/>
      <c r="X816" s="13"/>
    </row>
    <row r="817" spans="1:30" ht="15.75" customHeight="1" x14ac:dyDescent="0.25">
      <c r="A817" s="13"/>
      <c r="B817" s="13"/>
      <c r="M817" s="13"/>
      <c r="X817" s="13"/>
      <c r="AC817" s="4"/>
      <c r="AD817" s="4"/>
    </row>
    <row r="818" spans="1:30" ht="15.75" customHeight="1" x14ac:dyDescent="0.25">
      <c r="A818" s="13"/>
      <c r="B818" s="13"/>
      <c r="M818" s="13"/>
      <c r="X818" s="13"/>
    </row>
    <row r="819" spans="1:30" ht="15.75" customHeight="1" x14ac:dyDescent="0.25">
      <c r="A819" s="13"/>
      <c r="B819" s="13"/>
      <c r="M819" s="13"/>
      <c r="X819" s="13"/>
    </row>
    <row r="820" spans="1:30" ht="15.75" customHeight="1" x14ac:dyDescent="0.25">
      <c r="A820" s="13"/>
      <c r="B820" s="13"/>
      <c r="M820" s="13"/>
      <c r="X820" s="13"/>
      <c r="AC820" s="4"/>
      <c r="AD820" s="4"/>
    </row>
    <row r="821" spans="1:30" ht="15.75" customHeight="1" x14ac:dyDescent="0.25">
      <c r="A821" s="13"/>
      <c r="B821" s="13"/>
      <c r="M821" s="13"/>
      <c r="X821" s="13"/>
    </row>
    <row r="822" spans="1:30" ht="15.75" customHeight="1" x14ac:dyDescent="0.25">
      <c r="A822" s="13"/>
      <c r="B822" s="13"/>
      <c r="M822" s="13"/>
      <c r="X822" s="13"/>
    </row>
    <row r="823" spans="1:30" ht="15.75" customHeight="1" x14ac:dyDescent="0.25">
      <c r="A823" s="13"/>
      <c r="B823" s="13"/>
      <c r="M823" s="13"/>
      <c r="X823" s="13"/>
      <c r="AC823" s="4"/>
      <c r="AD823" s="4"/>
    </row>
    <row r="824" spans="1:30" ht="15.75" customHeight="1" x14ac:dyDescent="0.25">
      <c r="A824" s="13"/>
      <c r="B824" s="13"/>
      <c r="M824" s="13"/>
      <c r="X824" s="13"/>
    </row>
    <row r="825" spans="1:30" ht="15.75" customHeight="1" x14ac:dyDescent="0.25">
      <c r="A825" s="13"/>
      <c r="B825" s="13"/>
      <c r="M825" s="13"/>
      <c r="X825" s="13"/>
    </row>
    <row r="826" spans="1:30" ht="15.75" customHeight="1" x14ac:dyDescent="0.25">
      <c r="A826" s="13"/>
      <c r="B826" s="13"/>
      <c r="M826" s="13"/>
      <c r="X826" s="13"/>
      <c r="AC826" s="4"/>
      <c r="AD826" s="4"/>
    </row>
    <row r="827" spans="1:30" ht="15.75" customHeight="1" x14ac:dyDescent="0.25">
      <c r="A827" s="13"/>
      <c r="B827" s="13"/>
      <c r="M827" s="13"/>
      <c r="X827" s="13"/>
    </row>
    <row r="828" spans="1:30" ht="15.75" customHeight="1" x14ac:dyDescent="0.25">
      <c r="A828" s="13"/>
      <c r="B828" s="13"/>
      <c r="M828" s="13"/>
      <c r="X828" s="13"/>
    </row>
    <row r="829" spans="1:30" ht="15.75" customHeight="1" x14ac:dyDescent="0.25">
      <c r="A829" s="13"/>
      <c r="B829" s="13"/>
      <c r="M829" s="13"/>
      <c r="X829" s="13"/>
      <c r="AC829" s="4"/>
      <c r="AD829" s="4"/>
    </row>
    <row r="830" spans="1:30" ht="15.75" customHeight="1" x14ac:dyDescent="0.25">
      <c r="A830" s="13"/>
      <c r="B830" s="13"/>
      <c r="M830" s="13"/>
      <c r="X830" s="13"/>
    </row>
    <row r="831" spans="1:30" ht="15.75" customHeight="1" x14ac:dyDescent="0.25">
      <c r="A831" s="13"/>
      <c r="B831" s="13"/>
      <c r="M831" s="13"/>
      <c r="X831" s="13"/>
    </row>
    <row r="832" spans="1:30" ht="15.75" customHeight="1" x14ac:dyDescent="0.25">
      <c r="A832" s="13"/>
      <c r="B832" s="13"/>
      <c r="M832" s="13"/>
      <c r="X832" s="13"/>
      <c r="AC832" s="4"/>
      <c r="AD832" s="4"/>
    </row>
    <row r="833" spans="1:30" ht="15.75" customHeight="1" x14ac:dyDescent="0.25">
      <c r="A833" s="13"/>
      <c r="B833" s="13"/>
      <c r="M833" s="13"/>
      <c r="X833" s="13"/>
    </row>
    <row r="834" spans="1:30" ht="15.75" customHeight="1" x14ac:dyDescent="0.25">
      <c r="A834" s="13"/>
      <c r="B834" s="13"/>
      <c r="M834" s="13"/>
      <c r="X834" s="13"/>
    </row>
    <row r="835" spans="1:30" ht="15.75" customHeight="1" x14ac:dyDescent="0.25">
      <c r="A835" s="13"/>
      <c r="B835" s="13"/>
      <c r="M835" s="13"/>
      <c r="X835" s="13"/>
      <c r="AC835" s="4"/>
      <c r="AD835" s="4"/>
    </row>
    <row r="836" spans="1:30" ht="15.75" customHeight="1" x14ac:dyDescent="0.25">
      <c r="A836" s="13"/>
      <c r="B836" s="13"/>
      <c r="M836" s="13"/>
      <c r="X836" s="13"/>
    </row>
    <row r="837" spans="1:30" ht="15.75" customHeight="1" x14ac:dyDescent="0.25">
      <c r="A837" s="13"/>
      <c r="B837" s="13"/>
      <c r="M837" s="13"/>
      <c r="X837" s="13"/>
    </row>
    <row r="838" spans="1:30" ht="15.75" customHeight="1" x14ac:dyDescent="0.25">
      <c r="A838" s="13"/>
      <c r="B838" s="13"/>
      <c r="M838" s="13"/>
      <c r="X838" s="13"/>
      <c r="AC838" s="4"/>
      <c r="AD838" s="4"/>
    </row>
    <row r="839" spans="1:30" ht="15.75" customHeight="1" x14ac:dyDescent="0.25">
      <c r="A839" s="13"/>
      <c r="B839" s="13"/>
      <c r="M839" s="13"/>
      <c r="X839" s="13"/>
    </row>
    <row r="840" spans="1:30" ht="15.75" customHeight="1" x14ac:dyDescent="0.25">
      <c r="A840" s="13"/>
      <c r="B840" s="13"/>
      <c r="M840" s="13"/>
      <c r="X840" s="13"/>
    </row>
    <row r="841" spans="1:30" ht="15.75" customHeight="1" x14ac:dyDescent="0.25">
      <c r="A841" s="13"/>
      <c r="B841" s="13"/>
      <c r="M841" s="13"/>
      <c r="X841" s="13"/>
      <c r="AC841" s="4"/>
      <c r="AD841" s="4"/>
    </row>
    <row r="842" spans="1:30" ht="15.75" customHeight="1" x14ac:dyDescent="0.25">
      <c r="A842" s="13"/>
      <c r="B842" s="13"/>
      <c r="M842" s="13"/>
      <c r="X842" s="13"/>
    </row>
    <row r="843" spans="1:30" ht="15.75" customHeight="1" x14ac:dyDescent="0.25">
      <c r="A843" s="13"/>
      <c r="B843" s="13"/>
      <c r="M843" s="13"/>
      <c r="X843" s="13"/>
    </row>
    <row r="844" spans="1:30" ht="15.75" customHeight="1" x14ac:dyDescent="0.25">
      <c r="A844" s="13"/>
      <c r="B844" s="13"/>
      <c r="M844" s="13"/>
      <c r="X844" s="13"/>
      <c r="AC844" s="4"/>
      <c r="AD844" s="4"/>
    </row>
    <row r="845" spans="1:30" ht="15.75" customHeight="1" x14ac:dyDescent="0.25">
      <c r="A845" s="13"/>
      <c r="B845" s="13"/>
      <c r="M845" s="13"/>
      <c r="X845" s="13"/>
    </row>
    <row r="846" spans="1:30" ht="15.75" customHeight="1" x14ac:dyDescent="0.25">
      <c r="A846" s="13"/>
      <c r="B846" s="13"/>
      <c r="M846" s="13"/>
      <c r="X846" s="13"/>
    </row>
    <row r="847" spans="1:30" ht="15.75" customHeight="1" x14ac:dyDescent="0.25">
      <c r="A847" s="13"/>
      <c r="B847" s="13"/>
      <c r="M847" s="13"/>
      <c r="X847" s="13"/>
      <c r="AC847" s="4"/>
      <c r="AD847" s="4"/>
    </row>
    <row r="848" spans="1:30" ht="15.75" customHeight="1" x14ac:dyDescent="0.25">
      <c r="A848" s="13"/>
      <c r="B848" s="13"/>
      <c r="M848" s="13"/>
      <c r="X848" s="13"/>
    </row>
    <row r="849" spans="1:30" ht="15.75" customHeight="1" x14ac:dyDescent="0.25">
      <c r="A849" s="13"/>
      <c r="B849" s="13"/>
      <c r="M849" s="13"/>
      <c r="X849" s="13"/>
    </row>
    <row r="850" spans="1:30" ht="15.75" customHeight="1" x14ac:dyDescent="0.25">
      <c r="A850" s="13"/>
      <c r="B850" s="13"/>
      <c r="M850" s="13"/>
      <c r="X850" s="13"/>
      <c r="AC850" s="4"/>
      <c r="AD850" s="4"/>
    </row>
    <row r="851" spans="1:30" ht="15.75" customHeight="1" x14ac:dyDescent="0.25">
      <c r="A851" s="13"/>
      <c r="B851" s="13"/>
      <c r="M851" s="13"/>
      <c r="X851" s="13"/>
    </row>
    <row r="852" spans="1:30" ht="15.75" customHeight="1" x14ac:dyDescent="0.25">
      <c r="A852" s="13"/>
      <c r="B852" s="13"/>
      <c r="M852" s="13"/>
      <c r="X852" s="13"/>
    </row>
    <row r="853" spans="1:30" ht="15.75" customHeight="1" x14ac:dyDescent="0.25">
      <c r="A853" s="13"/>
      <c r="B853" s="13"/>
      <c r="M853" s="13"/>
      <c r="X853" s="13"/>
      <c r="AC853" s="4"/>
      <c r="AD853" s="4"/>
    </row>
    <row r="854" spans="1:30" ht="15.75" customHeight="1" x14ac:dyDescent="0.25">
      <c r="A854" s="13"/>
      <c r="B854" s="13"/>
      <c r="M854" s="13"/>
      <c r="X854" s="13"/>
    </row>
    <row r="855" spans="1:30" ht="15.75" customHeight="1" x14ac:dyDescent="0.25">
      <c r="A855" s="13"/>
      <c r="B855" s="13"/>
      <c r="M855" s="13"/>
      <c r="X855" s="13"/>
    </row>
    <row r="856" spans="1:30" ht="15.75" customHeight="1" x14ac:dyDescent="0.25">
      <c r="A856" s="13"/>
      <c r="B856" s="13"/>
      <c r="M856" s="13"/>
      <c r="X856" s="13"/>
      <c r="AC856" s="4"/>
      <c r="AD856" s="4"/>
    </row>
    <row r="857" spans="1:30" ht="15.75" customHeight="1" x14ac:dyDescent="0.25">
      <c r="A857" s="13"/>
      <c r="B857" s="13"/>
      <c r="M857" s="13"/>
      <c r="X857" s="13"/>
    </row>
    <row r="858" spans="1:30" ht="15.75" customHeight="1" x14ac:dyDescent="0.25">
      <c r="A858" s="13"/>
      <c r="B858" s="13"/>
      <c r="M858" s="13"/>
      <c r="X858" s="13"/>
    </row>
    <row r="859" spans="1:30" ht="15.75" customHeight="1" x14ac:dyDescent="0.25">
      <c r="A859" s="13"/>
      <c r="B859" s="13"/>
      <c r="M859" s="13"/>
      <c r="X859" s="13"/>
      <c r="AC859" s="4"/>
      <c r="AD859" s="4"/>
    </row>
    <row r="860" spans="1:30" ht="15.75" customHeight="1" x14ac:dyDescent="0.25">
      <c r="A860" s="13"/>
      <c r="B860" s="13"/>
      <c r="M860" s="13"/>
      <c r="X860" s="13"/>
    </row>
    <row r="861" spans="1:30" ht="15.75" customHeight="1" x14ac:dyDescent="0.25">
      <c r="A861" s="13"/>
      <c r="B861" s="13"/>
      <c r="M861" s="13"/>
      <c r="X861" s="13"/>
    </row>
    <row r="862" spans="1:30" ht="15.75" customHeight="1" x14ac:dyDescent="0.25">
      <c r="A862" s="13"/>
      <c r="B862" s="13"/>
      <c r="M862" s="13"/>
      <c r="X862" s="13"/>
      <c r="AC862" s="4"/>
      <c r="AD862" s="4"/>
    </row>
    <row r="863" spans="1:30" ht="15.75" customHeight="1" x14ac:dyDescent="0.25">
      <c r="A863" s="13"/>
      <c r="B863" s="13"/>
      <c r="M863" s="13"/>
      <c r="X863" s="13"/>
    </row>
    <row r="864" spans="1:30" ht="15.75" customHeight="1" x14ac:dyDescent="0.25">
      <c r="A864" s="13"/>
      <c r="B864" s="13"/>
      <c r="M864" s="13"/>
      <c r="X864" s="13"/>
    </row>
    <row r="865" spans="1:30" ht="15.75" customHeight="1" x14ac:dyDescent="0.25">
      <c r="A865" s="13"/>
      <c r="B865" s="13"/>
      <c r="M865" s="13"/>
      <c r="X865" s="13"/>
      <c r="AC865" s="4"/>
      <c r="AD865" s="4"/>
    </row>
    <row r="866" spans="1:30" ht="15.75" customHeight="1" x14ac:dyDescent="0.25">
      <c r="A866" s="13"/>
      <c r="B866" s="13"/>
      <c r="M866" s="13"/>
      <c r="X866" s="13"/>
    </row>
    <row r="867" spans="1:30" ht="15.75" customHeight="1" x14ac:dyDescent="0.25">
      <c r="A867" s="13"/>
      <c r="B867" s="13"/>
      <c r="M867" s="13"/>
      <c r="X867" s="13"/>
    </row>
    <row r="868" spans="1:30" ht="15.75" customHeight="1" x14ac:dyDescent="0.25">
      <c r="A868" s="13"/>
      <c r="B868" s="13"/>
      <c r="M868" s="13"/>
      <c r="X868" s="13"/>
      <c r="AC868" s="4"/>
      <c r="AD868" s="4"/>
    </row>
    <row r="869" spans="1:30" ht="15.75" customHeight="1" x14ac:dyDescent="0.25">
      <c r="A869" s="13"/>
      <c r="B869" s="13"/>
      <c r="M869" s="13"/>
      <c r="X869" s="13"/>
    </row>
    <row r="870" spans="1:30" ht="15.75" customHeight="1" x14ac:dyDescent="0.25">
      <c r="A870" s="13"/>
      <c r="B870" s="13"/>
      <c r="M870" s="13"/>
      <c r="X870" s="13"/>
    </row>
    <row r="871" spans="1:30" ht="15.75" customHeight="1" x14ac:dyDescent="0.25">
      <c r="A871" s="13"/>
      <c r="B871" s="13"/>
      <c r="M871" s="13"/>
      <c r="X871" s="13"/>
      <c r="AC871" s="4"/>
      <c r="AD871" s="4"/>
    </row>
    <row r="872" spans="1:30" ht="15.75" customHeight="1" x14ac:dyDescent="0.25">
      <c r="A872" s="13"/>
      <c r="B872" s="13"/>
      <c r="M872" s="13"/>
      <c r="X872" s="13"/>
    </row>
    <row r="873" spans="1:30" ht="15.75" customHeight="1" x14ac:dyDescent="0.25">
      <c r="A873" s="13"/>
      <c r="B873" s="13"/>
      <c r="M873" s="13"/>
      <c r="X873" s="13"/>
    </row>
    <row r="874" spans="1:30" ht="15.75" customHeight="1" x14ac:dyDescent="0.25">
      <c r="A874" s="13"/>
      <c r="B874" s="13"/>
      <c r="M874" s="13"/>
      <c r="X874" s="13"/>
      <c r="AC874" s="4"/>
      <c r="AD874" s="4"/>
    </row>
    <row r="875" spans="1:30" ht="15.75" customHeight="1" x14ac:dyDescent="0.25">
      <c r="A875" s="13"/>
      <c r="B875" s="13"/>
      <c r="M875" s="13"/>
      <c r="X875" s="13"/>
    </row>
    <row r="876" spans="1:30" ht="15.75" customHeight="1" x14ac:dyDescent="0.25">
      <c r="A876" s="13"/>
      <c r="B876" s="13"/>
      <c r="M876" s="13"/>
      <c r="X876" s="13"/>
    </row>
    <row r="877" spans="1:30" ht="15.75" customHeight="1" x14ac:dyDescent="0.25">
      <c r="A877" s="13"/>
      <c r="B877" s="13"/>
      <c r="M877" s="13"/>
      <c r="X877" s="13"/>
      <c r="AC877" s="4"/>
      <c r="AD877" s="4"/>
    </row>
    <row r="878" spans="1:30" ht="15.75" customHeight="1" x14ac:dyDescent="0.25">
      <c r="A878" s="13"/>
      <c r="B878" s="13"/>
      <c r="M878" s="13"/>
      <c r="X878" s="13"/>
    </row>
    <row r="879" spans="1:30" ht="15.75" customHeight="1" x14ac:dyDescent="0.25">
      <c r="A879" s="13"/>
      <c r="B879" s="13"/>
      <c r="M879" s="13"/>
      <c r="X879" s="13"/>
    </row>
    <row r="880" spans="1:30" ht="15.75" customHeight="1" x14ac:dyDescent="0.25">
      <c r="A880" s="13"/>
      <c r="B880" s="13"/>
      <c r="M880" s="13"/>
      <c r="X880" s="13"/>
      <c r="AC880" s="4"/>
      <c r="AD880" s="4"/>
    </row>
    <row r="881" spans="1:30" ht="15.75" customHeight="1" x14ac:dyDescent="0.25">
      <c r="A881" s="13"/>
      <c r="B881" s="13"/>
      <c r="M881" s="13"/>
      <c r="X881" s="13"/>
    </row>
    <row r="882" spans="1:30" ht="15.75" customHeight="1" x14ac:dyDescent="0.25">
      <c r="A882" s="13"/>
      <c r="B882" s="13"/>
      <c r="M882" s="13"/>
      <c r="X882" s="13"/>
    </row>
    <row r="883" spans="1:30" ht="15.75" customHeight="1" x14ac:dyDescent="0.25">
      <c r="A883" s="13"/>
      <c r="B883" s="13"/>
      <c r="M883" s="13"/>
      <c r="X883" s="13"/>
      <c r="AC883" s="4"/>
      <c r="AD883" s="4"/>
    </row>
    <row r="884" spans="1:30" ht="15.75" customHeight="1" x14ac:dyDescent="0.25">
      <c r="A884" s="13"/>
      <c r="B884" s="13"/>
      <c r="M884" s="13"/>
      <c r="X884" s="13"/>
    </row>
    <row r="885" spans="1:30" ht="15.75" customHeight="1" x14ac:dyDescent="0.25">
      <c r="A885" s="13"/>
      <c r="B885" s="13"/>
      <c r="M885" s="13"/>
      <c r="X885" s="13"/>
    </row>
    <row r="886" spans="1:30" ht="15.75" customHeight="1" x14ac:dyDescent="0.25">
      <c r="A886" s="13"/>
      <c r="B886" s="13"/>
      <c r="M886" s="13"/>
      <c r="X886" s="13"/>
      <c r="AC886" s="4"/>
      <c r="AD886" s="4"/>
    </row>
    <row r="887" spans="1:30" ht="15.75" customHeight="1" x14ac:dyDescent="0.25">
      <c r="A887" s="13"/>
      <c r="B887" s="13"/>
      <c r="M887" s="13"/>
      <c r="X887" s="13"/>
    </row>
    <row r="888" spans="1:30" ht="15.75" customHeight="1" x14ac:dyDescent="0.25">
      <c r="A888" s="13"/>
      <c r="B888" s="13"/>
      <c r="M888" s="13"/>
      <c r="X888" s="13"/>
    </row>
    <row r="889" spans="1:30" ht="15.75" customHeight="1" x14ac:dyDescent="0.25">
      <c r="A889" s="13"/>
      <c r="B889" s="13"/>
      <c r="M889" s="13"/>
      <c r="X889" s="13"/>
      <c r="AC889" s="4"/>
      <c r="AD889" s="4"/>
    </row>
    <row r="890" spans="1:30" ht="15.75" customHeight="1" x14ac:dyDescent="0.25">
      <c r="A890" s="13"/>
      <c r="B890" s="13"/>
      <c r="M890" s="13"/>
      <c r="X890" s="13"/>
    </row>
    <row r="891" spans="1:30" ht="15.75" customHeight="1" x14ac:dyDescent="0.25">
      <c r="A891" s="13"/>
      <c r="B891" s="13"/>
      <c r="M891" s="13"/>
      <c r="X891" s="13"/>
    </row>
    <row r="892" spans="1:30" ht="15.75" customHeight="1" x14ac:dyDescent="0.25">
      <c r="A892" s="13"/>
      <c r="B892" s="13"/>
      <c r="M892" s="13"/>
      <c r="X892" s="13"/>
      <c r="AC892" s="4"/>
      <c r="AD892" s="4"/>
    </row>
    <row r="893" spans="1:30" ht="15.75" customHeight="1" x14ac:dyDescent="0.25">
      <c r="A893" s="13"/>
      <c r="B893" s="13"/>
      <c r="M893" s="13"/>
      <c r="X893" s="13"/>
    </row>
    <row r="894" spans="1:30" ht="15.75" customHeight="1" x14ac:dyDescent="0.25">
      <c r="A894" s="13"/>
      <c r="B894" s="13"/>
      <c r="M894" s="13"/>
      <c r="X894" s="13"/>
    </row>
    <row r="895" spans="1:30" ht="15.75" customHeight="1" x14ac:dyDescent="0.25">
      <c r="A895" s="13"/>
      <c r="B895" s="13"/>
      <c r="M895" s="13"/>
      <c r="X895" s="13"/>
      <c r="AC895" s="4"/>
      <c r="AD895" s="4"/>
    </row>
    <row r="896" spans="1:30" ht="15.75" customHeight="1" x14ac:dyDescent="0.25">
      <c r="A896" s="13"/>
      <c r="B896" s="13"/>
      <c r="M896" s="13"/>
      <c r="X896" s="13"/>
    </row>
    <row r="897" spans="1:30" ht="15.75" customHeight="1" x14ac:dyDescent="0.25">
      <c r="A897" s="13"/>
      <c r="B897" s="13"/>
      <c r="M897" s="13"/>
      <c r="X897" s="13"/>
    </row>
    <row r="898" spans="1:30" ht="15.75" customHeight="1" x14ac:dyDescent="0.25">
      <c r="A898" s="13"/>
      <c r="B898" s="13"/>
      <c r="M898" s="13"/>
      <c r="X898" s="13"/>
      <c r="AC898" s="4"/>
      <c r="AD898" s="4"/>
    </row>
    <row r="899" spans="1:30" ht="15.75" customHeight="1" x14ac:dyDescent="0.25">
      <c r="A899" s="13"/>
      <c r="B899" s="13"/>
      <c r="M899" s="13"/>
      <c r="X899" s="13"/>
    </row>
    <row r="900" spans="1:30" ht="15.75" customHeight="1" x14ac:dyDescent="0.25">
      <c r="A900" s="13"/>
      <c r="B900" s="13"/>
      <c r="M900" s="13"/>
      <c r="X900" s="13"/>
    </row>
    <row r="901" spans="1:30" ht="15.75" customHeight="1" x14ac:dyDescent="0.25">
      <c r="A901" s="13"/>
      <c r="B901" s="13"/>
      <c r="M901" s="13"/>
      <c r="X901" s="13"/>
      <c r="AC901" s="4"/>
      <c r="AD901" s="4"/>
    </row>
    <row r="902" spans="1:30" ht="15.75" customHeight="1" x14ac:dyDescent="0.25">
      <c r="A902" s="13"/>
      <c r="B902" s="13"/>
      <c r="M902" s="13"/>
      <c r="X902" s="13"/>
    </row>
    <row r="903" spans="1:30" ht="15.75" customHeight="1" x14ac:dyDescent="0.25">
      <c r="A903" s="13"/>
      <c r="B903" s="13"/>
      <c r="M903" s="13"/>
      <c r="X903" s="13"/>
    </row>
    <row r="904" spans="1:30" ht="15.75" customHeight="1" x14ac:dyDescent="0.25">
      <c r="A904" s="13"/>
      <c r="B904" s="13"/>
      <c r="M904" s="13"/>
      <c r="X904" s="13"/>
      <c r="AC904" s="4"/>
      <c r="AD904" s="4"/>
    </row>
    <row r="905" spans="1:30" ht="15.75" customHeight="1" x14ac:dyDescent="0.25">
      <c r="A905" s="13"/>
      <c r="B905" s="13"/>
      <c r="M905" s="13"/>
      <c r="X905" s="13"/>
    </row>
    <row r="906" spans="1:30" ht="15.75" customHeight="1" x14ac:dyDescent="0.25">
      <c r="A906" s="13"/>
      <c r="B906" s="13"/>
      <c r="M906" s="13"/>
      <c r="X906" s="13"/>
    </row>
    <row r="907" spans="1:30" ht="15.75" customHeight="1" x14ac:dyDescent="0.25">
      <c r="A907" s="13"/>
      <c r="B907" s="13"/>
      <c r="M907" s="13"/>
      <c r="X907" s="13"/>
      <c r="AC907" s="4"/>
      <c r="AD907" s="4"/>
    </row>
    <row r="908" spans="1:30" ht="15.75" customHeight="1" x14ac:dyDescent="0.25">
      <c r="A908" s="13"/>
      <c r="B908" s="13"/>
      <c r="M908" s="13"/>
      <c r="X908" s="13"/>
    </row>
    <row r="909" spans="1:30" ht="15.75" customHeight="1" x14ac:dyDescent="0.25">
      <c r="A909" s="13"/>
      <c r="B909" s="13"/>
      <c r="M909" s="13"/>
      <c r="X909" s="13"/>
    </row>
    <row r="910" spans="1:30" ht="15.75" customHeight="1" x14ac:dyDescent="0.25">
      <c r="A910" s="13"/>
      <c r="B910" s="13"/>
      <c r="M910" s="13"/>
      <c r="X910" s="13"/>
      <c r="AC910" s="4"/>
      <c r="AD910" s="4"/>
    </row>
    <row r="911" spans="1:30" ht="15.75" customHeight="1" x14ac:dyDescent="0.25">
      <c r="A911" s="13"/>
      <c r="B911" s="13"/>
      <c r="M911" s="13"/>
      <c r="X911" s="13"/>
    </row>
    <row r="912" spans="1:30" ht="15.75" customHeight="1" x14ac:dyDescent="0.25">
      <c r="A912" s="13"/>
      <c r="B912" s="13"/>
      <c r="M912" s="13"/>
      <c r="X912" s="13"/>
    </row>
    <row r="913" spans="1:30" ht="15.75" customHeight="1" x14ac:dyDescent="0.25">
      <c r="A913" s="13"/>
      <c r="B913" s="13"/>
      <c r="M913" s="13"/>
      <c r="X913" s="13"/>
      <c r="AC913" s="4"/>
      <c r="AD913" s="4"/>
    </row>
    <row r="914" spans="1:30" ht="15.75" customHeight="1" x14ac:dyDescent="0.25">
      <c r="A914" s="13"/>
      <c r="B914" s="13"/>
      <c r="M914" s="13"/>
      <c r="X914" s="13"/>
    </row>
    <row r="915" spans="1:30" ht="15.75" customHeight="1" x14ac:dyDescent="0.25">
      <c r="A915" s="13"/>
      <c r="B915" s="13"/>
      <c r="M915" s="13"/>
      <c r="X915" s="13"/>
    </row>
    <row r="916" spans="1:30" ht="15.75" customHeight="1" x14ac:dyDescent="0.25">
      <c r="A916" s="13"/>
      <c r="B916" s="13"/>
      <c r="M916" s="13"/>
      <c r="X916" s="13"/>
      <c r="AC916" s="4"/>
      <c r="AD916" s="4"/>
    </row>
    <row r="917" spans="1:30" ht="15.75" customHeight="1" x14ac:dyDescent="0.25">
      <c r="A917" s="13"/>
      <c r="B917" s="13"/>
      <c r="M917" s="13"/>
      <c r="X917" s="13"/>
    </row>
    <row r="918" spans="1:30" ht="15.75" customHeight="1" x14ac:dyDescent="0.25">
      <c r="A918" s="13"/>
      <c r="B918" s="13"/>
      <c r="M918" s="13"/>
      <c r="X918" s="13"/>
    </row>
    <row r="919" spans="1:30" ht="15.75" customHeight="1" x14ac:dyDescent="0.25">
      <c r="A919" s="13"/>
      <c r="B919" s="13"/>
      <c r="M919" s="13"/>
      <c r="X919" s="13"/>
      <c r="AC919" s="4"/>
      <c r="AD919" s="4"/>
    </row>
    <row r="920" spans="1:30" ht="15.75" customHeight="1" x14ac:dyDescent="0.25">
      <c r="A920" s="13"/>
      <c r="B920" s="13"/>
      <c r="M920" s="13"/>
      <c r="X920" s="13"/>
    </row>
    <row r="921" spans="1:30" ht="15.75" customHeight="1" x14ac:dyDescent="0.25">
      <c r="A921" s="13"/>
      <c r="B921" s="13"/>
      <c r="M921" s="13"/>
      <c r="X921" s="13"/>
    </row>
    <row r="922" spans="1:30" ht="15.75" customHeight="1" x14ac:dyDescent="0.25">
      <c r="A922" s="13"/>
      <c r="B922" s="13"/>
      <c r="M922" s="13"/>
      <c r="X922" s="13"/>
      <c r="AC922" s="4"/>
      <c r="AD922" s="4"/>
    </row>
    <row r="923" spans="1:30" ht="15.75" customHeight="1" x14ac:dyDescent="0.25">
      <c r="A923" s="13"/>
      <c r="B923" s="13"/>
      <c r="M923" s="13"/>
      <c r="X923" s="13"/>
    </row>
    <row r="924" spans="1:30" ht="15.75" customHeight="1" x14ac:dyDescent="0.25">
      <c r="A924" s="13"/>
      <c r="B924" s="13"/>
      <c r="M924" s="13"/>
      <c r="X924" s="13"/>
    </row>
    <row r="925" spans="1:30" ht="15.75" customHeight="1" x14ac:dyDescent="0.25">
      <c r="A925" s="13"/>
      <c r="B925" s="13"/>
      <c r="M925" s="13"/>
      <c r="X925" s="13"/>
      <c r="AC925" s="4"/>
      <c r="AD925" s="4"/>
    </row>
    <row r="926" spans="1:30" ht="15.75" customHeight="1" x14ac:dyDescent="0.25">
      <c r="A926" s="13"/>
      <c r="B926" s="13"/>
      <c r="M926" s="13"/>
      <c r="X926" s="13"/>
    </row>
    <row r="927" spans="1:30" ht="15.75" customHeight="1" x14ac:dyDescent="0.25">
      <c r="A927" s="13"/>
      <c r="B927" s="13"/>
      <c r="M927" s="13"/>
      <c r="X927" s="13"/>
    </row>
    <row r="928" spans="1:30" ht="15.75" customHeight="1" x14ac:dyDescent="0.25">
      <c r="A928" s="13"/>
      <c r="B928" s="13"/>
      <c r="M928" s="13"/>
      <c r="X928" s="13"/>
      <c r="AC928" s="4"/>
      <c r="AD928" s="4"/>
    </row>
    <row r="929" spans="1:30" ht="15.75" customHeight="1" x14ac:dyDescent="0.25">
      <c r="A929" s="13"/>
      <c r="B929" s="13"/>
      <c r="M929" s="13"/>
      <c r="X929" s="13"/>
    </row>
    <row r="930" spans="1:30" ht="15.75" customHeight="1" x14ac:dyDescent="0.25">
      <c r="A930" s="13"/>
      <c r="B930" s="13"/>
      <c r="M930" s="13"/>
      <c r="X930" s="13"/>
    </row>
    <row r="931" spans="1:30" ht="15.75" customHeight="1" x14ac:dyDescent="0.25">
      <c r="A931" s="13"/>
      <c r="B931" s="13"/>
      <c r="M931" s="13"/>
      <c r="X931" s="13"/>
      <c r="AC931" s="4"/>
      <c r="AD931" s="4"/>
    </row>
    <row r="932" spans="1:30" ht="15.75" customHeight="1" x14ac:dyDescent="0.25">
      <c r="A932" s="13"/>
      <c r="B932" s="13"/>
      <c r="M932" s="13"/>
      <c r="X932" s="13"/>
    </row>
    <row r="933" spans="1:30" ht="15.75" customHeight="1" x14ac:dyDescent="0.25">
      <c r="A933" s="13"/>
      <c r="B933" s="13"/>
      <c r="M933" s="13"/>
      <c r="X933" s="13"/>
    </row>
    <row r="934" spans="1:30" ht="15.75" customHeight="1" x14ac:dyDescent="0.25">
      <c r="A934" s="13"/>
      <c r="B934" s="13"/>
      <c r="M934" s="13"/>
      <c r="X934" s="13"/>
      <c r="AC934" s="4"/>
      <c r="AD934" s="4"/>
    </row>
    <row r="935" spans="1:30" ht="15.75" customHeight="1" x14ac:dyDescent="0.25">
      <c r="A935" s="13"/>
      <c r="B935" s="13"/>
      <c r="M935" s="13"/>
      <c r="X935" s="13"/>
    </row>
    <row r="936" spans="1:30" ht="15.75" customHeight="1" x14ac:dyDescent="0.25">
      <c r="A936" s="13"/>
      <c r="B936" s="13"/>
      <c r="M936" s="13"/>
      <c r="X936" s="13"/>
    </row>
    <row r="937" spans="1:30" ht="15.75" customHeight="1" x14ac:dyDescent="0.25">
      <c r="A937" s="13"/>
      <c r="B937" s="13"/>
      <c r="M937" s="13"/>
      <c r="X937" s="13"/>
      <c r="AC937" s="4"/>
      <c r="AD937" s="4"/>
    </row>
    <row r="938" spans="1:30" ht="15.75" customHeight="1" x14ac:dyDescent="0.25">
      <c r="A938" s="13"/>
      <c r="B938" s="13"/>
      <c r="M938" s="13"/>
      <c r="X938" s="13"/>
    </row>
    <row r="939" spans="1:30" ht="15.75" customHeight="1" x14ac:dyDescent="0.25">
      <c r="A939" s="13"/>
      <c r="B939" s="13"/>
      <c r="M939" s="13"/>
      <c r="X939" s="13"/>
    </row>
    <row r="940" spans="1:30" ht="15.75" customHeight="1" x14ac:dyDescent="0.25">
      <c r="A940" s="13"/>
      <c r="B940" s="13"/>
      <c r="M940" s="13"/>
      <c r="X940" s="13"/>
      <c r="AC940" s="4"/>
      <c r="AD940" s="4"/>
    </row>
    <row r="941" spans="1:30" ht="15.75" customHeight="1" x14ac:dyDescent="0.25">
      <c r="A941" s="13"/>
      <c r="B941" s="13"/>
      <c r="M941" s="13"/>
      <c r="X941" s="13"/>
    </row>
    <row r="942" spans="1:30" ht="15.75" customHeight="1" x14ac:dyDescent="0.25">
      <c r="A942" s="13"/>
      <c r="B942" s="13"/>
      <c r="M942" s="13"/>
      <c r="X942" s="13"/>
    </row>
    <row r="943" spans="1:30" ht="15.75" customHeight="1" x14ac:dyDescent="0.25">
      <c r="A943" s="13"/>
      <c r="B943" s="13"/>
      <c r="M943" s="13"/>
      <c r="X943" s="13"/>
      <c r="AC943" s="4"/>
      <c r="AD943" s="4"/>
    </row>
    <row r="944" spans="1:30" ht="15.75" customHeight="1" x14ac:dyDescent="0.25">
      <c r="A944" s="13"/>
      <c r="B944" s="13"/>
      <c r="M944" s="13"/>
      <c r="X944" s="13"/>
    </row>
    <row r="945" spans="1:30" ht="15.75" customHeight="1" x14ac:dyDescent="0.25">
      <c r="A945" s="13"/>
      <c r="B945" s="13"/>
      <c r="M945" s="13"/>
      <c r="X945" s="13"/>
    </row>
    <row r="946" spans="1:30" ht="15.75" customHeight="1" x14ac:dyDescent="0.25">
      <c r="A946" s="13"/>
      <c r="B946" s="13"/>
      <c r="M946" s="13"/>
      <c r="X946" s="13"/>
      <c r="AC946" s="4"/>
      <c r="AD946" s="4"/>
    </row>
    <row r="947" spans="1:30" ht="15.75" customHeight="1" x14ac:dyDescent="0.25">
      <c r="A947" s="13"/>
      <c r="B947" s="13"/>
      <c r="M947" s="13"/>
      <c r="X947" s="13"/>
    </row>
    <row r="948" spans="1:30" ht="15.75" customHeight="1" x14ac:dyDescent="0.25">
      <c r="A948" s="13"/>
      <c r="B948" s="13"/>
      <c r="M948" s="13"/>
      <c r="X948" s="13"/>
    </row>
    <row r="949" spans="1:30" ht="15.75" customHeight="1" x14ac:dyDescent="0.25">
      <c r="A949" s="13"/>
      <c r="B949" s="13"/>
      <c r="M949" s="13"/>
      <c r="X949" s="13"/>
      <c r="AC949" s="4"/>
      <c r="AD949" s="4"/>
    </row>
    <row r="950" spans="1:30" ht="15.75" customHeight="1" x14ac:dyDescent="0.25">
      <c r="A950" s="13"/>
      <c r="B950" s="13"/>
      <c r="M950" s="13"/>
      <c r="X950" s="13"/>
    </row>
    <row r="951" spans="1:30" ht="15.75" customHeight="1" x14ac:dyDescent="0.25">
      <c r="A951" s="13"/>
      <c r="B951" s="13"/>
      <c r="M951" s="13"/>
      <c r="X951" s="13"/>
    </row>
    <row r="952" spans="1:30" ht="15.75" customHeight="1" x14ac:dyDescent="0.25">
      <c r="A952" s="13"/>
      <c r="B952" s="13"/>
      <c r="M952" s="13"/>
      <c r="X952" s="13"/>
      <c r="AC952" s="4"/>
      <c r="AD952" s="4"/>
    </row>
    <row r="953" spans="1:30" ht="15.75" customHeight="1" x14ac:dyDescent="0.25">
      <c r="A953" s="13"/>
      <c r="B953" s="13"/>
      <c r="M953" s="13"/>
      <c r="X953" s="13"/>
    </row>
    <row r="954" spans="1:30" ht="15.75" customHeight="1" x14ac:dyDescent="0.25">
      <c r="A954" s="13"/>
      <c r="B954" s="13"/>
      <c r="M954" s="13"/>
      <c r="X954" s="13"/>
    </row>
    <row r="955" spans="1:30" ht="15.75" customHeight="1" x14ac:dyDescent="0.25">
      <c r="A955" s="13"/>
      <c r="B955" s="13"/>
      <c r="M955" s="13"/>
      <c r="X955" s="13"/>
      <c r="AC955" s="4"/>
      <c r="AD955" s="4"/>
    </row>
    <row r="956" spans="1:30" ht="15.75" customHeight="1" x14ac:dyDescent="0.25">
      <c r="A956" s="13"/>
      <c r="B956" s="13"/>
      <c r="M956" s="13"/>
      <c r="X956" s="13"/>
    </row>
    <row r="957" spans="1:30" ht="15.75" customHeight="1" x14ac:dyDescent="0.25">
      <c r="A957" s="13"/>
      <c r="B957" s="13"/>
      <c r="M957" s="13"/>
      <c r="X957" s="13"/>
    </row>
    <row r="958" spans="1:30" ht="15.75" customHeight="1" x14ac:dyDescent="0.25">
      <c r="A958" s="13"/>
      <c r="B958" s="13"/>
      <c r="M958" s="13"/>
      <c r="X958" s="13"/>
      <c r="AC958" s="4"/>
      <c r="AD958" s="4"/>
    </row>
    <row r="959" spans="1:30" ht="15.75" customHeight="1" x14ac:dyDescent="0.25">
      <c r="A959" s="13"/>
      <c r="B959" s="13"/>
      <c r="M959" s="13"/>
      <c r="X959" s="13"/>
    </row>
    <row r="960" spans="1:30" ht="15.75" customHeight="1" x14ac:dyDescent="0.25">
      <c r="A960" s="13"/>
      <c r="B960" s="13"/>
      <c r="M960" s="13"/>
      <c r="X960" s="13"/>
    </row>
    <row r="961" spans="1:30" ht="15.75" customHeight="1" x14ac:dyDescent="0.25">
      <c r="A961" s="13"/>
      <c r="B961" s="13"/>
      <c r="M961" s="13"/>
      <c r="X961" s="13"/>
      <c r="AC961" s="4"/>
      <c r="AD961" s="4"/>
    </row>
    <row r="962" spans="1:30" ht="15.75" customHeight="1" x14ac:dyDescent="0.25">
      <c r="A962" s="13"/>
      <c r="B962" s="13"/>
      <c r="M962" s="13"/>
      <c r="X962" s="13"/>
    </row>
    <row r="963" spans="1:30" ht="15.75" customHeight="1" x14ac:dyDescent="0.25">
      <c r="A963" s="13"/>
      <c r="B963" s="13"/>
      <c r="M963" s="13"/>
      <c r="X963" s="13"/>
    </row>
    <row r="964" spans="1:30" ht="15.75" customHeight="1" x14ac:dyDescent="0.25">
      <c r="A964" s="13"/>
      <c r="B964" s="13"/>
      <c r="M964" s="13"/>
      <c r="X964" s="13"/>
      <c r="AC964" s="4"/>
      <c r="AD964" s="4"/>
    </row>
    <row r="965" spans="1:30" ht="15.75" customHeight="1" x14ac:dyDescent="0.25">
      <c r="A965" s="13"/>
      <c r="B965" s="13"/>
      <c r="M965" s="13"/>
      <c r="X965" s="13"/>
    </row>
    <row r="966" spans="1:30" ht="15.75" customHeight="1" x14ac:dyDescent="0.25">
      <c r="A966" s="13"/>
      <c r="B966" s="13"/>
      <c r="M966" s="13"/>
      <c r="X966" s="13"/>
    </row>
    <row r="967" spans="1:30" ht="15.75" customHeight="1" x14ac:dyDescent="0.25">
      <c r="A967" s="13"/>
      <c r="B967" s="13"/>
      <c r="M967" s="13"/>
      <c r="X967" s="13"/>
      <c r="AC967" s="4"/>
      <c r="AD967" s="4"/>
    </row>
    <row r="968" spans="1:30" ht="15.75" customHeight="1" x14ac:dyDescent="0.25">
      <c r="A968" s="13"/>
      <c r="B968" s="13"/>
      <c r="M968" s="13"/>
      <c r="X968" s="13"/>
    </row>
    <row r="969" spans="1:30" ht="15.75" customHeight="1" x14ac:dyDescent="0.25">
      <c r="A969" s="13"/>
      <c r="B969" s="13"/>
      <c r="M969" s="13"/>
      <c r="X969" s="13"/>
    </row>
    <row r="970" spans="1:30" ht="15.75" customHeight="1" x14ac:dyDescent="0.25">
      <c r="A970" s="13"/>
      <c r="B970" s="13"/>
      <c r="M970" s="13"/>
      <c r="X970" s="13"/>
      <c r="AC970" s="4"/>
      <c r="AD970" s="4"/>
    </row>
    <row r="971" spans="1:30" ht="15.75" customHeight="1" x14ac:dyDescent="0.25">
      <c r="A971" s="13"/>
      <c r="B971" s="13"/>
      <c r="M971" s="13"/>
      <c r="X971" s="13"/>
    </row>
    <row r="972" spans="1:30" ht="15.75" customHeight="1" x14ac:dyDescent="0.25">
      <c r="A972" s="13"/>
      <c r="B972" s="13"/>
      <c r="M972" s="13"/>
      <c r="X972" s="13"/>
    </row>
    <row r="973" spans="1:30" ht="15.75" customHeight="1" x14ac:dyDescent="0.25">
      <c r="A973" s="13"/>
      <c r="B973" s="13"/>
      <c r="M973" s="13"/>
      <c r="X973" s="13"/>
      <c r="AC973" s="4"/>
      <c r="AD973" s="4"/>
    </row>
    <row r="974" spans="1:30" ht="15.75" customHeight="1" x14ac:dyDescent="0.25">
      <c r="A974" s="13"/>
      <c r="B974" s="13"/>
      <c r="M974" s="13"/>
      <c r="X974" s="13"/>
    </row>
    <row r="975" spans="1:30" ht="15.75" customHeight="1" x14ac:dyDescent="0.25">
      <c r="A975" s="13"/>
      <c r="B975" s="13"/>
      <c r="M975" s="13"/>
      <c r="X975" s="13"/>
    </row>
    <row r="976" spans="1:30" ht="15.75" customHeight="1" x14ac:dyDescent="0.25">
      <c r="A976" s="13"/>
      <c r="B976" s="13"/>
      <c r="M976" s="13"/>
      <c r="X976" s="13"/>
      <c r="AC976" s="4"/>
      <c r="AD976" s="4"/>
    </row>
    <row r="977" spans="1:30" ht="15.75" customHeight="1" x14ac:dyDescent="0.25">
      <c r="A977" s="13"/>
      <c r="B977" s="13"/>
      <c r="M977" s="13"/>
      <c r="X977" s="13"/>
    </row>
    <row r="978" spans="1:30" ht="15.75" customHeight="1" x14ac:dyDescent="0.25">
      <c r="A978" s="13"/>
      <c r="B978" s="13"/>
      <c r="M978" s="13"/>
      <c r="X978" s="13"/>
    </row>
    <row r="979" spans="1:30" ht="15.75" customHeight="1" x14ac:dyDescent="0.25">
      <c r="A979" s="13"/>
      <c r="B979" s="13"/>
      <c r="M979" s="13"/>
      <c r="X979" s="13"/>
      <c r="AC979" s="4"/>
      <c r="AD979" s="4"/>
    </row>
    <row r="980" spans="1:30" ht="15.75" customHeight="1" x14ac:dyDescent="0.25">
      <c r="A980" s="13"/>
      <c r="B980" s="13"/>
      <c r="M980" s="13"/>
      <c r="X980" s="13"/>
    </row>
    <row r="981" spans="1:30" ht="15.75" customHeight="1" x14ac:dyDescent="0.25">
      <c r="A981" s="13"/>
      <c r="B981" s="13"/>
      <c r="M981" s="13"/>
      <c r="X981" s="13"/>
    </row>
    <row r="982" spans="1:30" ht="15.75" customHeight="1" x14ac:dyDescent="0.25">
      <c r="A982" s="13"/>
      <c r="B982" s="13"/>
      <c r="M982" s="13"/>
      <c r="X982" s="13"/>
      <c r="AC982" s="4"/>
      <c r="AD982" s="4"/>
    </row>
    <row r="983" spans="1:30" ht="15.75" customHeight="1" x14ac:dyDescent="0.25">
      <c r="A983" s="13"/>
      <c r="B983" s="13"/>
      <c r="M983" s="13"/>
      <c r="X983" s="13"/>
    </row>
    <row r="984" spans="1:30" ht="15.75" customHeight="1" x14ac:dyDescent="0.25">
      <c r="A984" s="13"/>
      <c r="B984" s="13"/>
      <c r="M984" s="13"/>
      <c r="X984" s="13"/>
    </row>
    <row r="985" spans="1:30" ht="15.75" customHeight="1" x14ac:dyDescent="0.25">
      <c r="A985" s="13"/>
      <c r="B985" s="13"/>
      <c r="M985" s="13"/>
      <c r="X985" s="13"/>
      <c r="AC985" s="4"/>
      <c r="AD985" s="4"/>
    </row>
    <row r="986" spans="1:30" ht="15.75" customHeight="1" x14ac:dyDescent="0.25">
      <c r="A986" s="13"/>
      <c r="B986" s="13"/>
      <c r="M986" s="13"/>
      <c r="X986" s="13"/>
    </row>
    <row r="987" spans="1:30" ht="15.75" customHeight="1" x14ac:dyDescent="0.25">
      <c r="A987" s="13"/>
      <c r="B987" s="13"/>
      <c r="M987" s="13"/>
      <c r="X987" s="13"/>
    </row>
    <row r="988" spans="1:30" ht="15.75" customHeight="1" x14ac:dyDescent="0.25">
      <c r="A988" s="13"/>
      <c r="B988" s="13"/>
      <c r="M988" s="13"/>
      <c r="X988" s="13"/>
      <c r="AC988" s="4"/>
      <c r="AD988" s="4"/>
    </row>
    <row r="989" spans="1:30" ht="15.75" customHeight="1" x14ac:dyDescent="0.25">
      <c r="A989" s="13"/>
      <c r="B989" s="13"/>
      <c r="M989" s="13"/>
      <c r="X989" s="13"/>
    </row>
    <row r="990" spans="1:30" ht="15.75" customHeight="1" x14ac:dyDescent="0.25">
      <c r="A990" s="13"/>
      <c r="B990" s="13"/>
      <c r="M990" s="13"/>
      <c r="X990" s="13"/>
    </row>
    <row r="991" spans="1:30" ht="15.75" customHeight="1" x14ac:dyDescent="0.25">
      <c r="A991" s="13"/>
      <c r="B991" s="13"/>
      <c r="M991" s="13"/>
      <c r="X991" s="13"/>
      <c r="AC991" s="4"/>
      <c r="AD991" s="4"/>
    </row>
    <row r="992" spans="1:30" ht="15.75" customHeight="1" x14ac:dyDescent="0.25">
      <c r="A992" s="13"/>
      <c r="B992" s="13"/>
      <c r="M992" s="13"/>
      <c r="X992" s="13"/>
    </row>
    <row r="993" spans="1:30" ht="15.75" customHeight="1" x14ac:dyDescent="0.25">
      <c r="A993" s="13"/>
      <c r="B993" s="13"/>
      <c r="M993" s="13"/>
      <c r="X993" s="13"/>
    </row>
    <row r="994" spans="1:30" ht="15.75" customHeight="1" x14ac:dyDescent="0.25">
      <c r="A994" s="13"/>
      <c r="B994" s="13"/>
      <c r="M994" s="13"/>
      <c r="X994" s="13"/>
      <c r="AC994" s="4"/>
      <c r="AD994" s="4"/>
    </row>
    <row r="995" spans="1:30" ht="15.75" customHeight="1" x14ac:dyDescent="0.25">
      <c r="A995" s="13"/>
      <c r="B995" s="13"/>
      <c r="M995" s="13"/>
      <c r="X995" s="13"/>
    </row>
    <row r="996" spans="1:30" ht="15.75" customHeight="1" x14ac:dyDescent="0.25">
      <c r="A996" s="13"/>
      <c r="B996" s="13"/>
      <c r="M996" s="13"/>
      <c r="X996" s="13"/>
    </row>
    <row r="997" spans="1:30" ht="15.75" customHeight="1" x14ac:dyDescent="0.25">
      <c r="A997" s="13"/>
      <c r="B997" s="13"/>
      <c r="M997" s="13"/>
      <c r="X997" s="13"/>
      <c r="AC997" s="4"/>
      <c r="AD997" s="4"/>
    </row>
    <row r="998" spans="1:30" ht="15.75" customHeight="1" x14ac:dyDescent="0.25">
      <c r="A998" s="13"/>
      <c r="B998" s="13"/>
      <c r="M998" s="13"/>
      <c r="X998" s="13"/>
    </row>
    <row r="999" spans="1:30" ht="15.75" customHeight="1" x14ac:dyDescent="0.25">
      <c r="A999" s="13"/>
      <c r="B999" s="13"/>
      <c r="M999" s="13"/>
      <c r="X999" s="13"/>
    </row>
    <row r="1000" spans="1:30" ht="15.75" customHeight="1" x14ac:dyDescent="0.25">
      <c r="A1000" s="13"/>
      <c r="B1000" s="13"/>
      <c r="M1000" s="13"/>
      <c r="X1000" s="13"/>
    </row>
    <row r="1001" spans="1:30" ht="15.75" customHeight="1" x14ac:dyDescent="0.25">
      <c r="A1001" s="13"/>
      <c r="B1001" s="13"/>
      <c r="M1001" s="13"/>
      <c r="X1001" s="13"/>
    </row>
  </sheetData>
  <mergeCells count="6">
    <mergeCell ref="C2:F2"/>
    <mergeCell ref="N2:Q2"/>
    <mergeCell ref="Y2:AA2"/>
    <mergeCell ref="B3:F3"/>
    <mergeCell ref="M3:Q3"/>
    <mergeCell ref="Y3:AB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71ED-1AA9-4620-A8A5-32829F89DC41}">
  <dimension ref="A1:K43"/>
  <sheetViews>
    <sheetView tabSelected="1" workbookViewId="0">
      <selection sqref="A1:K43"/>
    </sheetView>
  </sheetViews>
  <sheetFormatPr defaultRowHeight="15" x14ac:dyDescent="0.25"/>
  <cols>
    <col min="1" max="1" width="8.42578125" bestFit="1" customWidth="1"/>
    <col min="2" max="2" width="9.5703125" bestFit="1" customWidth="1"/>
    <col min="3" max="5" width="6.140625" bestFit="1" customWidth="1"/>
    <col min="6" max="8" width="10" bestFit="1" customWidth="1"/>
    <col min="9" max="11" width="6.5703125" bestFit="1" customWidth="1"/>
  </cols>
  <sheetData>
    <row r="1" spans="1:11" x14ac:dyDescent="0.25">
      <c r="A1" t="s">
        <v>0</v>
      </c>
      <c r="B1" t="s">
        <v>1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>
        <v>1</v>
      </c>
      <c r="B2" t="s">
        <v>21</v>
      </c>
    </row>
    <row r="3" spans="1:11" x14ac:dyDescent="0.25">
      <c r="A3">
        <v>2</v>
      </c>
      <c r="B3">
        <v>2</v>
      </c>
    </row>
    <row r="4" spans="1:11" x14ac:dyDescent="0.25">
      <c r="A4">
        <v>3</v>
      </c>
      <c r="B4">
        <v>4</v>
      </c>
    </row>
    <row r="5" spans="1:11" x14ac:dyDescent="0.25">
      <c r="A5">
        <v>4</v>
      </c>
      <c r="B5" t="s">
        <v>22</v>
      </c>
    </row>
    <row r="6" spans="1:11" x14ac:dyDescent="0.25">
      <c r="A6">
        <v>5</v>
      </c>
      <c r="B6" t="s">
        <v>23</v>
      </c>
    </row>
    <row r="7" spans="1:11" x14ac:dyDescent="0.25">
      <c r="A7">
        <v>6</v>
      </c>
      <c r="B7" t="s">
        <v>24</v>
      </c>
    </row>
    <row r="8" spans="1:11" x14ac:dyDescent="0.25">
      <c r="A8">
        <v>7</v>
      </c>
      <c r="B8" t="s">
        <v>25</v>
      </c>
    </row>
    <row r="9" spans="1:11" x14ac:dyDescent="0.25">
      <c r="A9">
        <v>8</v>
      </c>
      <c r="B9">
        <v>28</v>
      </c>
    </row>
    <row r="10" spans="1:11" x14ac:dyDescent="0.25">
      <c r="A10">
        <v>9</v>
      </c>
      <c r="B10" t="s">
        <v>26</v>
      </c>
    </row>
    <row r="11" spans="1:11" x14ac:dyDescent="0.25">
      <c r="A11">
        <v>10</v>
      </c>
      <c r="B11" t="s">
        <v>27</v>
      </c>
    </row>
    <row r="12" spans="1:11" x14ac:dyDescent="0.25">
      <c r="A12">
        <v>11</v>
      </c>
      <c r="B12" t="s">
        <v>28</v>
      </c>
    </row>
    <row r="13" spans="1:11" x14ac:dyDescent="0.25">
      <c r="A13">
        <v>12</v>
      </c>
      <c r="B13">
        <v>48</v>
      </c>
    </row>
    <row r="14" spans="1:11" x14ac:dyDescent="0.25">
      <c r="A14">
        <v>13</v>
      </c>
      <c r="B14" t="s">
        <v>29</v>
      </c>
    </row>
    <row r="15" spans="1:11" x14ac:dyDescent="0.25">
      <c r="A15">
        <v>14</v>
      </c>
      <c r="B15" t="s">
        <v>30</v>
      </c>
    </row>
    <row r="16" spans="1:11" x14ac:dyDescent="0.25">
      <c r="A16">
        <v>15</v>
      </c>
      <c r="B16" t="s">
        <v>31</v>
      </c>
    </row>
    <row r="17" spans="1:2" x14ac:dyDescent="0.25">
      <c r="A17">
        <v>16</v>
      </c>
      <c r="B17">
        <v>63</v>
      </c>
    </row>
    <row r="18" spans="1:2" x14ac:dyDescent="0.25">
      <c r="A18">
        <v>17</v>
      </c>
      <c r="B18" t="s">
        <v>32</v>
      </c>
    </row>
    <row r="19" spans="1:2" x14ac:dyDescent="0.25">
      <c r="A19">
        <v>18</v>
      </c>
      <c r="B19" t="s">
        <v>33</v>
      </c>
    </row>
    <row r="20" spans="1:2" x14ac:dyDescent="0.25">
      <c r="A20">
        <v>19</v>
      </c>
      <c r="B20" t="s">
        <v>34</v>
      </c>
    </row>
    <row r="21" spans="1:2" x14ac:dyDescent="0.25">
      <c r="A21">
        <v>20</v>
      </c>
      <c r="B21" t="s">
        <v>35</v>
      </c>
    </row>
    <row r="22" spans="1:2" x14ac:dyDescent="0.25">
      <c r="A22">
        <v>21</v>
      </c>
      <c r="B22" t="s">
        <v>36</v>
      </c>
    </row>
    <row r="23" spans="1:2" x14ac:dyDescent="0.25">
      <c r="A23">
        <v>22</v>
      </c>
      <c r="B23">
        <v>72</v>
      </c>
    </row>
    <row r="24" spans="1:2" x14ac:dyDescent="0.25">
      <c r="A24">
        <v>23</v>
      </c>
      <c r="B24" t="s">
        <v>37</v>
      </c>
    </row>
    <row r="25" spans="1:2" x14ac:dyDescent="0.25">
      <c r="A25">
        <v>24</v>
      </c>
      <c r="B25">
        <v>84</v>
      </c>
    </row>
    <row r="26" spans="1:2" x14ac:dyDescent="0.25">
      <c r="A26">
        <v>25</v>
      </c>
      <c r="B26" t="s">
        <v>38</v>
      </c>
    </row>
    <row r="27" spans="1:2" x14ac:dyDescent="0.25">
      <c r="A27">
        <v>26</v>
      </c>
      <c r="B27" t="s">
        <v>39</v>
      </c>
    </row>
    <row r="28" spans="1:2" x14ac:dyDescent="0.25">
      <c r="A28">
        <v>27</v>
      </c>
      <c r="B28" t="s">
        <v>40</v>
      </c>
    </row>
    <row r="29" spans="1:2" x14ac:dyDescent="0.25">
      <c r="A29">
        <v>28</v>
      </c>
      <c r="B29" t="s">
        <v>41</v>
      </c>
    </row>
    <row r="30" spans="1:2" x14ac:dyDescent="0.25">
      <c r="A30">
        <v>29</v>
      </c>
      <c r="B30" t="s">
        <v>42</v>
      </c>
    </row>
    <row r="31" spans="1:2" x14ac:dyDescent="0.25">
      <c r="A31">
        <v>30</v>
      </c>
      <c r="B31">
        <v>142</v>
      </c>
    </row>
    <row r="32" spans="1:2" x14ac:dyDescent="0.25">
      <c r="A32">
        <v>31</v>
      </c>
      <c r="B32" t="s">
        <v>43</v>
      </c>
    </row>
    <row r="33" spans="1:2" x14ac:dyDescent="0.25">
      <c r="A33">
        <v>32</v>
      </c>
      <c r="B33" t="s">
        <v>44</v>
      </c>
    </row>
    <row r="34" spans="1:2" x14ac:dyDescent="0.25">
      <c r="A34">
        <v>33</v>
      </c>
      <c r="B34">
        <v>195</v>
      </c>
    </row>
    <row r="35" spans="1:2" x14ac:dyDescent="0.25">
      <c r="A35">
        <v>34</v>
      </c>
      <c r="B35" t="s">
        <v>45</v>
      </c>
    </row>
    <row r="36" spans="1:2" x14ac:dyDescent="0.25">
      <c r="A36">
        <v>35</v>
      </c>
      <c r="B36">
        <v>215</v>
      </c>
    </row>
    <row r="37" spans="1:2" x14ac:dyDescent="0.25">
      <c r="A37">
        <v>36</v>
      </c>
      <c r="B37">
        <v>216</v>
      </c>
    </row>
    <row r="38" spans="1:2" x14ac:dyDescent="0.25">
      <c r="A38">
        <v>37</v>
      </c>
      <c r="B38">
        <v>218</v>
      </c>
    </row>
    <row r="39" spans="1:2" x14ac:dyDescent="0.25">
      <c r="A39">
        <v>38</v>
      </c>
      <c r="B39">
        <v>223</v>
      </c>
    </row>
    <row r="40" spans="1:2" x14ac:dyDescent="0.25">
      <c r="A40">
        <v>39</v>
      </c>
      <c r="B40">
        <v>224</v>
      </c>
    </row>
    <row r="41" spans="1:2" x14ac:dyDescent="0.25">
      <c r="A41">
        <v>40</v>
      </c>
      <c r="B41">
        <v>228</v>
      </c>
    </row>
    <row r="42" spans="1:2" x14ac:dyDescent="0.25">
      <c r="A42">
        <v>41</v>
      </c>
      <c r="B42" t="s">
        <v>46</v>
      </c>
    </row>
    <row r="43" spans="1:2" x14ac:dyDescent="0.25">
      <c r="A43">
        <v>42</v>
      </c>
      <c r="B43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 x14ac:dyDescent="0.25"/>
  <sheetData>
    <row r="1" spans="1:14" x14ac:dyDescent="0.25">
      <c r="A1" s="4"/>
      <c r="B1" s="4"/>
      <c r="C1" s="26" t="s">
        <v>48</v>
      </c>
      <c r="D1" s="25"/>
      <c r="E1" s="25"/>
      <c r="F1" s="25"/>
      <c r="G1" s="27" t="s">
        <v>49</v>
      </c>
      <c r="H1" s="25"/>
      <c r="I1" s="25"/>
      <c r="J1" s="25"/>
      <c r="K1" s="26" t="s">
        <v>20</v>
      </c>
      <c r="L1" s="25"/>
      <c r="M1" s="25"/>
      <c r="N1" s="25"/>
    </row>
    <row r="2" spans="1:14" x14ac:dyDescent="0.25">
      <c r="A2" s="4" t="s">
        <v>50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16" t="s">
        <v>52</v>
      </c>
      <c r="H2" s="16" t="s">
        <v>53</v>
      </c>
      <c r="I2" s="16" t="s">
        <v>54</v>
      </c>
      <c r="J2" s="16" t="s">
        <v>55</v>
      </c>
      <c r="K2" s="4" t="s">
        <v>56</v>
      </c>
      <c r="L2" s="4" t="s">
        <v>57</v>
      </c>
      <c r="M2" s="4" t="s">
        <v>58</v>
      </c>
    </row>
    <row r="3" spans="1:14" x14ac:dyDescent="0.25">
      <c r="A3" s="4">
        <v>1</v>
      </c>
      <c r="B3" s="6" t="s">
        <v>21</v>
      </c>
      <c r="C3" s="4">
        <v>0.48499999999999999</v>
      </c>
      <c r="D3" s="4">
        <v>0.50900000000000001</v>
      </c>
      <c r="E3" s="4">
        <v>0.505</v>
      </c>
      <c r="F3" s="17">
        <f t="shared" ref="F3:F128" si="0">AVERAGE(C3:E3)</f>
        <v>0.4996666666666667</v>
      </c>
      <c r="G3" s="18"/>
      <c r="H3" s="18"/>
      <c r="I3" s="18"/>
      <c r="J3" s="18"/>
      <c r="K3" s="4">
        <v>0.39500000000000002</v>
      </c>
      <c r="L3" s="4">
        <v>0.56200000000000006</v>
      </c>
      <c r="M3" s="4">
        <v>0.58299999999999996</v>
      </c>
    </row>
    <row r="4" spans="1:14" x14ac:dyDescent="0.25">
      <c r="A4" s="4">
        <v>1</v>
      </c>
      <c r="B4" s="6">
        <v>2</v>
      </c>
      <c r="C4" s="4">
        <v>0.38900000000000001</v>
      </c>
      <c r="D4" s="4">
        <v>0.39400000000000002</v>
      </c>
      <c r="E4" s="4">
        <v>0.4</v>
      </c>
      <c r="F4" s="17">
        <f t="shared" si="0"/>
        <v>0.39433333333333337</v>
      </c>
      <c r="G4" s="18"/>
      <c r="H4" s="18"/>
      <c r="I4" s="18"/>
      <c r="J4" s="18"/>
      <c r="K4" s="4">
        <v>0.441</v>
      </c>
      <c r="L4" s="4">
        <v>0.57199999999999995</v>
      </c>
      <c r="M4" s="4">
        <v>0.58499999999999996</v>
      </c>
    </row>
    <row r="5" spans="1:14" x14ac:dyDescent="0.25">
      <c r="A5" s="4">
        <v>1</v>
      </c>
      <c r="B5" s="6">
        <v>4</v>
      </c>
      <c r="C5" s="4">
        <v>0.49299999999999999</v>
      </c>
      <c r="D5" s="4">
        <v>0.496</v>
      </c>
      <c r="E5" s="4">
        <v>0.49</v>
      </c>
      <c r="F5" s="17">
        <f t="shared" si="0"/>
        <v>0.49300000000000005</v>
      </c>
      <c r="G5" s="18"/>
      <c r="H5" s="18"/>
      <c r="I5" s="18"/>
      <c r="J5" s="18"/>
      <c r="K5" s="4">
        <v>0.42199999999999999</v>
      </c>
      <c r="L5" s="4">
        <v>0.58299999999999996</v>
      </c>
      <c r="M5" s="4">
        <v>0.56899999999999995</v>
      </c>
    </row>
    <row r="6" spans="1:14" x14ac:dyDescent="0.25">
      <c r="A6" s="4">
        <v>1</v>
      </c>
      <c r="B6" s="6" t="s">
        <v>22</v>
      </c>
      <c r="C6" s="4">
        <v>0.39900000000000002</v>
      </c>
      <c r="D6" s="4">
        <v>0.39300000000000002</v>
      </c>
      <c r="E6" s="4">
        <v>0.39800000000000002</v>
      </c>
      <c r="F6" s="17">
        <f t="shared" si="0"/>
        <v>0.39666666666666667</v>
      </c>
      <c r="G6" s="18"/>
      <c r="H6" s="18"/>
      <c r="I6" s="18"/>
      <c r="J6" s="18"/>
      <c r="K6" s="4">
        <v>0.45700000000000002</v>
      </c>
      <c r="L6" s="4">
        <v>0.60199999999999998</v>
      </c>
    </row>
    <row r="7" spans="1:14" x14ac:dyDescent="0.25">
      <c r="A7" s="4">
        <v>1</v>
      </c>
      <c r="B7" s="6" t="s">
        <v>23</v>
      </c>
      <c r="C7" s="4">
        <v>0.51800000000000002</v>
      </c>
      <c r="D7" s="4">
        <v>0.51900000000000002</v>
      </c>
      <c r="E7" s="4">
        <v>0.52700000000000002</v>
      </c>
      <c r="F7" s="17">
        <f t="shared" si="0"/>
        <v>0.52133333333333332</v>
      </c>
      <c r="G7" s="18"/>
      <c r="H7" s="18"/>
      <c r="I7" s="18"/>
      <c r="J7" s="18"/>
      <c r="K7" s="4">
        <v>0.39300000000000002</v>
      </c>
      <c r="L7" s="4">
        <v>0.54300000000000004</v>
      </c>
    </row>
    <row r="8" spans="1:14" x14ac:dyDescent="0.25">
      <c r="A8" s="4">
        <v>1</v>
      </c>
      <c r="B8" s="6" t="s">
        <v>24</v>
      </c>
      <c r="C8" s="4">
        <v>0.40600000000000003</v>
      </c>
      <c r="D8" s="4">
        <v>0.40600000000000003</v>
      </c>
      <c r="E8" s="4">
        <v>0.41799999999999998</v>
      </c>
      <c r="F8" s="17">
        <f t="shared" si="0"/>
        <v>0.41</v>
      </c>
      <c r="G8" s="18"/>
      <c r="H8" s="18"/>
      <c r="I8" s="18"/>
      <c r="J8" s="18"/>
      <c r="K8" s="4">
        <v>0.42499999999999999</v>
      </c>
      <c r="L8" s="4">
        <v>0.57899999999999996</v>
      </c>
    </row>
    <row r="9" spans="1:14" x14ac:dyDescent="0.25">
      <c r="A9" s="4">
        <v>1</v>
      </c>
      <c r="B9" s="6" t="s">
        <v>25</v>
      </c>
      <c r="C9" s="4">
        <v>0.36699999999999999</v>
      </c>
      <c r="D9" s="4">
        <v>0.371</v>
      </c>
      <c r="E9" s="4">
        <v>0.371</v>
      </c>
      <c r="F9" s="17">
        <f t="shared" si="0"/>
        <v>0.36966666666666664</v>
      </c>
      <c r="G9" s="18"/>
      <c r="H9" s="18"/>
      <c r="I9" s="18"/>
      <c r="J9" s="18"/>
      <c r="K9" s="4">
        <v>0.45100000000000001</v>
      </c>
      <c r="L9" s="4">
        <v>0.60799999999999998</v>
      </c>
    </row>
    <row r="10" spans="1:14" x14ac:dyDescent="0.25">
      <c r="A10" s="4">
        <v>1</v>
      </c>
      <c r="B10" s="6">
        <v>28</v>
      </c>
      <c r="C10" s="4">
        <v>0.47299999999999998</v>
      </c>
      <c r="D10" s="4">
        <v>0.46400000000000002</v>
      </c>
      <c r="E10" s="4">
        <v>0.46700000000000003</v>
      </c>
      <c r="F10" s="17">
        <f t="shared" si="0"/>
        <v>0.46800000000000003</v>
      </c>
      <c r="G10" s="18"/>
      <c r="H10" s="18"/>
      <c r="I10" s="18"/>
      <c r="J10" s="18"/>
      <c r="K10" s="4">
        <v>0.45800000000000002</v>
      </c>
      <c r="L10" s="4">
        <v>0.61399999999999999</v>
      </c>
    </row>
    <row r="11" spans="1:14" x14ac:dyDescent="0.25">
      <c r="A11" s="4">
        <v>1</v>
      </c>
      <c r="B11" s="6" t="s">
        <v>26</v>
      </c>
      <c r="C11" s="4">
        <v>0.51200000000000001</v>
      </c>
      <c r="D11" s="4">
        <v>0.51600000000000001</v>
      </c>
      <c r="E11" s="4">
        <v>0.503</v>
      </c>
      <c r="F11" s="17">
        <f t="shared" si="0"/>
        <v>0.51033333333333342</v>
      </c>
      <c r="G11" s="18"/>
      <c r="H11" s="18"/>
      <c r="I11" s="18"/>
      <c r="J11" s="18"/>
      <c r="K11" s="4">
        <v>0.42399999999999999</v>
      </c>
      <c r="L11" s="4">
        <v>0.59899999999999998</v>
      </c>
    </row>
    <row r="12" spans="1:14" x14ac:dyDescent="0.25">
      <c r="A12" s="4">
        <v>1</v>
      </c>
      <c r="B12" s="6" t="s">
        <v>27</v>
      </c>
      <c r="C12" s="4">
        <v>0.49</v>
      </c>
      <c r="D12" s="4">
        <v>0.5</v>
      </c>
      <c r="E12" s="4">
        <v>0.50600000000000001</v>
      </c>
      <c r="F12" s="17">
        <f t="shared" si="0"/>
        <v>0.49866666666666665</v>
      </c>
      <c r="G12" s="18"/>
      <c r="H12" s="18"/>
      <c r="I12" s="18"/>
      <c r="J12" s="18"/>
      <c r="K12" s="4">
        <v>0.41499999999999998</v>
      </c>
      <c r="L12" s="4">
        <v>0.57499999999999996</v>
      </c>
    </row>
    <row r="13" spans="1:14" x14ac:dyDescent="0.25">
      <c r="A13" s="4">
        <v>1</v>
      </c>
      <c r="B13" s="6" t="s">
        <v>28</v>
      </c>
      <c r="C13" s="4">
        <v>0.443</v>
      </c>
      <c r="D13" s="4">
        <v>0.44800000000000001</v>
      </c>
      <c r="E13" s="4">
        <v>0.443</v>
      </c>
      <c r="F13" s="17">
        <f t="shared" si="0"/>
        <v>0.44466666666666671</v>
      </c>
      <c r="G13" s="18"/>
      <c r="H13" s="18"/>
      <c r="I13" s="18"/>
      <c r="J13" s="18"/>
      <c r="K13" s="4">
        <v>0.443</v>
      </c>
      <c r="L13" s="4">
        <v>0.59899999999999998</v>
      </c>
    </row>
    <row r="14" spans="1:14" x14ac:dyDescent="0.25">
      <c r="A14" s="4">
        <v>1</v>
      </c>
      <c r="B14" s="6">
        <v>48</v>
      </c>
      <c r="C14" s="4">
        <v>0.47499999999999998</v>
      </c>
      <c r="D14" s="4">
        <v>0.46600000000000003</v>
      </c>
      <c r="E14" s="4">
        <v>0.46500000000000002</v>
      </c>
      <c r="F14" s="17">
        <f t="shared" si="0"/>
        <v>0.46866666666666673</v>
      </c>
      <c r="G14" s="18"/>
      <c r="H14" s="18"/>
      <c r="I14" s="18"/>
      <c r="J14" s="18"/>
      <c r="K14" s="4">
        <v>0.45</v>
      </c>
      <c r="L14" s="4">
        <v>0.60299999999999998</v>
      </c>
    </row>
    <row r="15" spans="1:14" x14ac:dyDescent="0.25">
      <c r="A15" s="4">
        <v>1</v>
      </c>
      <c r="B15" s="6" t="s">
        <v>29</v>
      </c>
      <c r="C15" s="4">
        <v>0.44600000000000001</v>
      </c>
      <c r="D15" s="4">
        <v>0.47399999999999998</v>
      </c>
      <c r="E15" s="4">
        <v>0.43099999999999999</v>
      </c>
      <c r="F15" s="17">
        <f t="shared" si="0"/>
        <v>0.45033333333333331</v>
      </c>
      <c r="G15" s="18"/>
      <c r="H15" s="18"/>
      <c r="I15" s="18"/>
      <c r="J15" s="18"/>
      <c r="K15" s="4">
        <v>0.45600000000000002</v>
      </c>
      <c r="L15" s="4">
        <v>0.629</v>
      </c>
    </row>
    <row r="16" spans="1:14" x14ac:dyDescent="0.25">
      <c r="A16" s="4">
        <v>1</v>
      </c>
      <c r="B16" s="6" t="s">
        <v>30</v>
      </c>
      <c r="C16" s="4">
        <v>0.38200000000000001</v>
      </c>
      <c r="D16" s="4">
        <v>0.42499999999999999</v>
      </c>
      <c r="E16" s="4">
        <v>0.38200000000000001</v>
      </c>
      <c r="F16" s="17">
        <f t="shared" si="0"/>
        <v>0.39633333333333337</v>
      </c>
      <c r="G16" s="18"/>
      <c r="H16" s="18"/>
      <c r="I16" s="18"/>
      <c r="J16" s="18"/>
      <c r="K16" s="4">
        <v>0.45400000000000001</v>
      </c>
      <c r="L16" s="4">
        <v>0.621</v>
      </c>
    </row>
    <row r="17" spans="1:12" x14ac:dyDescent="0.25">
      <c r="A17" s="4">
        <v>1</v>
      </c>
      <c r="B17" s="6" t="s">
        <v>31</v>
      </c>
      <c r="C17" s="4">
        <v>0.33500000000000002</v>
      </c>
      <c r="D17" s="4">
        <v>0.34100000000000003</v>
      </c>
      <c r="E17" s="4">
        <v>0.35399999999999998</v>
      </c>
      <c r="F17" s="17">
        <f t="shared" si="0"/>
        <v>0.34333333333333332</v>
      </c>
      <c r="G17" s="18"/>
      <c r="H17" s="18"/>
      <c r="I17" s="18"/>
      <c r="J17" s="18"/>
      <c r="K17" s="4">
        <v>0.46300000000000002</v>
      </c>
      <c r="L17" s="4">
        <v>0.61099999999999999</v>
      </c>
    </row>
    <row r="18" spans="1:12" x14ac:dyDescent="0.25">
      <c r="A18" s="4">
        <v>1</v>
      </c>
      <c r="B18" s="6">
        <v>63</v>
      </c>
      <c r="C18" s="4">
        <v>0.40400000000000003</v>
      </c>
      <c r="D18" s="4">
        <v>0.44500000000000001</v>
      </c>
      <c r="E18" s="4">
        <v>0.434</v>
      </c>
      <c r="F18" s="17">
        <f t="shared" si="0"/>
        <v>0.42766666666666664</v>
      </c>
      <c r="G18" s="18"/>
      <c r="H18" s="18"/>
      <c r="I18" s="18"/>
      <c r="J18" s="18"/>
      <c r="K18" s="4">
        <v>0.443</v>
      </c>
      <c r="L18" s="4">
        <v>0.60399999999999998</v>
      </c>
    </row>
    <row r="19" spans="1:12" x14ac:dyDescent="0.25">
      <c r="A19" s="4">
        <v>1</v>
      </c>
      <c r="B19" s="6" t="s">
        <v>32</v>
      </c>
      <c r="C19" s="4">
        <v>0.38300000000000001</v>
      </c>
      <c r="D19" s="4">
        <v>0.33700000000000002</v>
      </c>
      <c r="E19" s="4">
        <v>0.38600000000000001</v>
      </c>
      <c r="F19" s="17">
        <f t="shared" si="0"/>
        <v>0.36866666666666664</v>
      </c>
      <c r="G19" s="18"/>
      <c r="H19" s="18"/>
      <c r="I19" s="18"/>
      <c r="J19" s="18"/>
      <c r="K19" s="4">
        <v>0.48399999999999999</v>
      </c>
      <c r="L19" s="4">
        <v>0.64700000000000002</v>
      </c>
    </row>
    <row r="20" spans="1:12" x14ac:dyDescent="0.25">
      <c r="A20" s="4">
        <v>1</v>
      </c>
      <c r="B20" s="6" t="s">
        <v>33</v>
      </c>
      <c r="C20" s="4">
        <v>0.46300000000000002</v>
      </c>
      <c r="D20" s="4">
        <v>0.42799999999999999</v>
      </c>
      <c r="E20" s="4">
        <v>0.42599999999999999</v>
      </c>
      <c r="F20" s="17">
        <f t="shared" si="0"/>
        <v>0.439</v>
      </c>
      <c r="G20" s="18"/>
      <c r="H20" s="18"/>
      <c r="I20" s="18"/>
      <c r="J20" s="18"/>
      <c r="K20" s="4">
        <v>0.45700000000000002</v>
      </c>
      <c r="L20" s="4">
        <v>0.623</v>
      </c>
    </row>
    <row r="21" spans="1:12" x14ac:dyDescent="0.25">
      <c r="A21" s="4">
        <v>1</v>
      </c>
      <c r="B21" s="6" t="s">
        <v>34</v>
      </c>
      <c r="C21" s="4">
        <v>0.48399999999999999</v>
      </c>
      <c r="D21" s="4">
        <v>0.57399999999999995</v>
      </c>
      <c r="E21" s="4">
        <v>0.53100000000000003</v>
      </c>
      <c r="F21" s="17">
        <f t="shared" si="0"/>
        <v>0.52966666666666662</v>
      </c>
      <c r="G21" s="18"/>
      <c r="H21" s="18"/>
      <c r="I21" s="18"/>
      <c r="J21" s="18"/>
      <c r="K21" s="4">
        <v>0.38300000000000001</v>
      </c>
      <c r="L21" s="4">
        <v>0.59099999999999997</v>
      </c>
    </row>
    <row r="22" spans="1:12" x14ac:dyDescent="0.25">
      <c r="A22" s="4">
        <v>1</v>
      </c>
      <c r="B22" s="6" t="s">
        <v>35</v>
      </c>
      <c r="C22" s="4">
        <v>0.52400000000000002</v>
      </c>
      <c r="D22" s="4">
        <v>0.51400000000000001</v>
      </c>
      <c r="E22" s="4">
        <v>0.505</v>
      </c>
      <c r="F22" s="17">
        <f t="shared" si="0"/>
        <v>0.51433333333333342</v>
      </c>
      <c r="G22" s="18"/>
      <c r="H22" s="18"/>
      <c r="I22" s="18"/>
      <c r="J22" s="18"/>
      <c r="K22" s="4">
        <v>0.42899999999999999</v>
      </c>
      <c r="L22" s="4">
        <v>0.61899999999999999</v>
      </c>
    </row>
    <row r="23" spans="1:12" x14ac:dyDescent="0.25">
      <c r="A23" s="4">
        <v>1</v>
      </c>
      <c r="B23" s="6" t="s">
        <v>36</v>
      </c>
      <c r="C23" s="4">
        <v>0.72899999999999998</v>
      </c>
      <c r="D23" s="4">
        <v>0.76900000000000002</v>
      </c>
      <c r="E23" s="4">
        <v>0.76100000000000001</v>
      </c>
      <c r="F23" s="17">
        <f t="shared" si="0"/>
        <v>0.753</v>
      </c>
      <c r="G23" s="18"/>
      <c r="H23" s="18"/>
      <c r="I23" s="18"/>
      <c r="J23" s="18"/>
      <c r="K23" s="4">
        <v>0.29499999999999998</v>
      </c>
      <c r="L23" s="4">
        <v>0.49299999999999999</v>
      </c>
    </row>
    <row r="24" spans="1:12" x14ac:dyDescent="0.25">
      <c r="A24" s="4">
        <v>1</v>
      </c>
      <c r="B24" s="6">
        <v>72</v>
      </c>
      <c r="C24" s="4">
        <v>0.69799999999999995</v>
      </c>
      <c r="D24" s="4">
        <v>0.71</v>
      </c>
      <c r="E24" s="4">
        <v>0.71099999999999997</v>
      </c>
      <c r="F24" s="17">
        <f t="shared" si="0"/>
        <v>0.70633333333333326</v>
      </c>
      <c r="G24" s="18"/>
      <c r="H24" s="18"/>
      <c r="I24" s="18"/>
      <c r="J24" s="18"/>
      <c r="K24" s="4">
        <v>0.31</v>
      </c>
      <c r="L24" s="4">
        <v>4.1000000000000002E-2</v>
      </c>
    </row>
    <row r="25" spans="1:12" x14ac:dyDescent="0.25">
      <c r="A25" s="4">
        <v>1</v>
      </c>
      <c r="B25" s="6" t="s">
        <v>37</v>
      </c>
      <c r="C25" s="4">
        <v>0.71599999999999997</v>
      </c>
      <c r="D25" s="4">
        <v>0.72799999999999998</v>
      </c>
      <c r="E25" s="4">
        <v>0.73099999999999998</v>
      </c>
      <c r="F25" s="17">
        <f t="shared" si="0"/>
        <v>0.72499999999999998</v>
      </c>
      <c r="G25" s="18"/>
      <c r="H25" s="18"/>
      <c r="I25" s="18"/>
      <c r="J25" s="18"/>
      <c r="K25" s="4">
        <v>0.313</v>
      </c>
      <c r="L25" s="4">
        <v>0.502</v>
      </c>
    </row>
    <row r="26" spans="1:12" x14ac:dyDescent="0.25">
      <c r="A26" s="4">
        <v>1</v>
      </c>
      <c r="B26" s="6">
        <v>84</v>
      </c>
      <c r="C26" s="4">
        <v>0.61399999999999999</v>
      </c>
      <c r="D26" s="4">
        <v>0.63600000000000001</v>
      </c>
      <c r="E26" s="4">
        <v>0.63</v>
      </c>
      <c r="F26" s="17">
        <f t="shared" si="0"/>
        <v>0.62666666666666659</v>
      </c>
      <c r="G26" s="18"/>
      <c r="H26" s="18"/>
      <c r="I26" s="18"/>
      <c r="J26" s="18"/>
      <c r="K26" s="4">
        <v>0.35399999999999998</v>
      </c>
      <c r="L26" s="4">
        <v>0.53100000000000003</v>
      </c>
    </row>
    <row r="27" spans="1:12" x14ac:dyDescent="0.25">
      <c r="A27" s="4">
        <v>1</v>
      </c>
      <c r="B27" s="6" t="s">
        <v>38</v>
      </c>
      <c r="C27" s="4">
        <v>0.40300000000000002</v>
      </c>
      <c r="D27" s="4">
        <v>0.44600000000000001</v>
      </c>
      <c r="E27" s="4">
        <v>0.373</v>
      </c>
      <c r="F27" s="17">
        <f t="shared" si="0"/>
        <v>0.40733333333333333</v>
      </c>
      <c r="G27" s="18"/>
      <c r="H27" s="18"/>
      <c r="I27" s="18"/>
      <c r="J27" s="18"/>
      <c r="K27" s="4">
        <v>0.45200000000000001</v>
      </c>
      <c r="L27" s="4">
        <v>0.61499999999999999</v>
      </c>
    </row>
    <row r="28" spans="1:12" x14ac:dyDescent="0.25">
      <c r="A28" s="4">
        <v>1</v>
      </c>
      <c r="B28" s="6" t="s">
        <v>39</v>
      </c>
      <c r="C28" s="4">
        <v>0.442</v>
      </c>
      <c r="D28" s="4">
        <v>0.45800000000000002</v>
      </c>
      <c r="E28" s="4">
        <v>0.42799999999999999</v>
      </c>
      <c r="F28" s="17">
        <f t="shared" si="0"/>
        <v>0.44266666666666671</v>
      </c>
      <c r="G28" s="18"/>
      <c r="H28" s="18"/>
      <c r="I28" s="18"/>
      <c r="J28" s="18"/>
      <c r="K28" s="4">
        <v>0.45800000000000002</v>
      </c>
      <c r="L28" s="4">
        <v>0.64200000000000002</v>
      </c>
    </row>
    <row r="29" spans="1:12" x14ac:dyDescent="0.25">
      <c r="A29" s="4">
        <v>1</v>
      </c>
      <c r="B29" s="6" t="s">
        <v>40</v>
      </c>
      <c r="C29" s="4">
        <v>0.434</v>
      </c>
      <c r="D29" s="4">
        <v>0.43099999999999999</v>
      </c>
      <c r="E29" s="4">
        <v>0.42099999999999999</v>
      </c>
      <c r="F29" s="17">
        <f t="shared" si="0"/>
        <v>0.4286666666666667</v>
      </c>
      <c r="G29" s="18"/>
      <c r="H29" s="18"/>
      <c r="I29" s="18"/>
      <c r="J29" s="18"/>
      <c r="K29" s="4">
        <v>0.45100000000000001</v>
      </c>
      <c r="L29" s="4">
        <v>0.64800000000000002</v>
      </c>
    </row>
    <row r="30" spans="1:12" x14ac:dyDescent="0.25">
      <c r="A30" s="4">
        <v>1</v>
      </c>
      <c r="B30" s="6" t="s">
        <v>41</v>
      </c>
      <c r="C30" s="4">
        <v>0.41299999999999998</v>
      </c>
      <c r="D30" s="4">
        <v>0.39600000000000002</v>
      </c>
      <c r="E30" s="4">
        <v>0.42299999999999999</v>
      </c>
      <c r="F30" s="17">
        <f t="shared" si="0"/>
        <v>0.41066666666666668</v>
      </c>
      <c r="G30" s="18"/>
      <c r="H30" s="18"/>
      <c r="I30" s="18"/>
      <c r="J30" s="18"/>
      <c r="K30" s="4">
        <v>0.48</v>
      </c>
      <c r="L30" s="4">
        <v>0.69199999999999995</v>
      </c>
    </row>
    <row r="31" spans="1:12" x14ac:dyDescent="0.25">
      <c r="A31" s="4">
        <v>1</v>
      </c>
      <c r="B31" s="6" t="s">
        <v>42</v>
      </c>
      <c r="C31" s="4">
        <v>0.59099999999999997</v>
      </c>
      <c r="D31" s="4">
        <v>0.60299999999999998</v>
      </c>
      <c r="E31" s="4">
        <v>0.53900000000000003</v>
      </c>
      <c r="F31" s="17">
        <f t="shared" si="0"/>
        <v>0.57766666666666666</v>
      </c>
      <c r="G31" s="18"/>
      <c r="H31" s="18"/>
      <c r="I31" s="18"/>
      <c r="J31" s="18"/>
      <c r="K31" s="4">
        <v>0.26</v>
      </c>
      <c r="L31" s="4">
        <v>0.44500000000000001</v>
      </c>
    </row>
    <row r="32" spans="1:12" x14ac:dyDescent="0.25">
      <c r="A32" s="4">
        <v>1</v>
      </c>
      <c r="B32" s="6">
        <v>142</v>
      </c>
      <c r="C32" s="4">
        <v>0.47099999999999997</v>
      </c>
      <c r="D32" s="4">
        <v>0.48</v>
      </c>
      <c r="E32" s="4">
        <v>0.497</v>
      </c>
      <c r="F32" s="17">
        <f t="shared" si="0"/>
        <v>0.48266666666666663</v>
      </c>
      <c r="G32" s="18"/>
      <c r="H32" s="18"/>
      <c r="I32" s="18"/>
      <c r="J32" s="18"/>
      <c r="K32" s="4">
        <v>0.442</v>
      </c>
      <c r="L32" s="4">
        <v>0.64700000000000002</v>
      </c>
    </row>
    <row r="33" spans="1:13" x14ac:dyDescent="0.25">
      <c r="A33" s="4">
        <v>1</v>
      </c>
      <c r="B33" s="6" t="s">
        <v>43</v>
      </c>
      <c r="C33" s="4">
        <v>0.53500000000000003</v>
      </c>
      <c r="D33" s="4">
        <v>0.55000000000000004</v>
      </c>
      <c r="E33" s="4">
        <v>0.51300000000000001</v>
      </c>
      <c r="F33" s="17">
        <f t="shared" si="0"/>
        <v>0.53266666666666662</v>
      </c>
      <c r="G33" s="18"/>
      <c r="H33" s="18"/>
      <c r="I33" s="18"/>
      <c r="J33" s="18"/>
      <c r="K33" s="4">
        <v>0.437</v>
      </c>
      <c r="L33" s="4">
        <v>0.66300000000000003</v>
      </c>
    </row>
    <row r="34" spans="1:13" x14ac:dyDescent="0.25">
      <c r="A34" s="4">
        <v>1</v>
      </c>
      <c r="B34" s="6" t="s">
        <v>44</v>
      </c>
      <c r="C34" s="4">
        <v>0.378</v>
      </c>
      <c r="D34" s="4">
        <v>0.38700000000000001</v>
      </c>
      <c r="E34" s="4">
        <v>0.38800000000000001</v>
      </c>
      <c r="F34" s="17">
        <f t="shared" si="0"/>
        <v>0.38433333333333336</v>
      </c>
      <c r="G34" s="18"/>
      <c r="H34" s="18"/>
      <c r="I34" s="18"/>
      <c r="J34" s="18"/>
      <c r="K34" s="4">
        <v>0.47799999999999998</v>
      </c>
      <c r="L34" s="4">
        <v>0.65900000000000003</v>
      </c>
    </row>
    <row r="35" spans="1:13" x14ac:dyDescent="0.25">
      <c r="A35" s="4">
        <v>1</v>
      </c>
      <c r="B35" s="6">
        <v>195</v>
      </c>
      <c r="C35" s="4">
        <v>0.498</v>
      </c>
      <c r="D35" s="4">
        <v>0.48599999999999999</v>
      </c>
      <c r="E35" s="4">
        <v>0.501</v>
      </c>
      <c r="F35" s="17">
        <f t="shared" si="0"/>
        <v>0.49499999999999994</v>
      </c>
      <c r="G35" s="18"/>
      <c r="H35" s="18"/>
      <c r="I35" s="18"/>
      <c r="J35" s="18"/>
      <c r="K35" s="4">
        <v>0.53500000000000003</v>
      </c>
      <c r="L35" s="4">
        <v>0.58799999999999997</v>
      </c>
    </row>
    <row r="36" spans="1:13" x14ac:dyDescent="0.25">
      <c r="A36" s="4">
        <v>1</v>
      </c>
      <c r="B36" s="6" t="s">
        <v>45</v>
      </c>
      <c r="C36" s="4">
        <v>0.49199999999999999</v>
      </c>
      <c r="D36" s="4">
        <v>0.51100000000000001</v>
      </c>
      <c r="E36" s="4">
        <v>0.51400000000000001</v>
      </c>
      <c r="F36" s="17">
        <f t="shared" si="0"/>
        <v>0.50566666666666671</v>
      </c>
      <c r="G36" s="18"/>
      <c r="H36" s="18"/>
      <c r="I36" s="18"/>
      <c r="J36" s="18"/>
      <c r="K36" s="4">
        <v>0.45500000000000002</v>
      </c>
      <c r="L36" s="4">
        <v>0.64500000000000002</v>
      </c>
    </row>
    <row r="37" spans="1:13" x14ac:dyDescent="0.25">
      <c r="A37" s="4">
        <v>1</v>
      </c>
      <c r="B37" s="6">
        <v>215</v>
      </c>
      <c r="C37" s="4">
        <v>0.73099999999999998</v>
      </c>
      <c r="D37" s="4">
        <v>0.71599999999999997</v>
      </c>
      <c r="E37" s="4">
        <v>0.74399999999999999</v>
      </c>
      <c r="F37" s="17">
        <f t="shared" si="0"/>
        <v>0.73033333333333328</v>
      </c>
      <c r="G37" s="18"/>
      <c r="H37" s="18"/>
      <c r="I37" s="18"/>
      <c r="J37" s="18"/>
      <c r="K37" s="4">
        <v>0.35899999999999999</v>
      </c>
      <c r="L37" s="4">
        <v>0.61</v>
      </c>
    </row>
    <row r="38" spans="1:13" x14ac:dyDescent="0.25">
      <c r="A38" s="4">
        <v>1</v>
      </c>
      <c r="B38" s="6">
        <v>216</v>
      </c>
      <c r="C38" s="4">
        <v>0.44900000000000001</v>
      </c>
      <c r="D38" s="4">
        <v>0.436</v>
      </c>
      <c r="E38" s="4">
        <v>0.40300000000000002</v>
      </c>
      <c r="F38" s="17">
        <f t="shared" si="0"/>
        <v>0.42933333333333334</v>
      </c>
      <c r="G38" s="18"/>
      <c r="H38" s="18"/>
      <c r="I38" s="18"/>
      <c r="J38" s="18"/>
      <c r="K38" s="4">
        <v>0.44900000000000001</v>
      </c>
      <c r="L38" s="4">
        <v>0.62</v>
      </c>
    </row>
    <row r="39" spans="1:13" x14ac:dyDescent="0.25">
      <c r="A39" s="4">
        <v>1</v>
      </c>
      <c r="B39" s="6">
        <v>218</v>
      </c>
      <c r="C39" s="4">
        <v>0.52600000000000002</v>
      </c>
      <c r="D39" s="4">
        <v>0.51900000000000002</v>
      </c>
      <c r="E39" s="4">
        <v>0.55100000000000005</v>
      </c>
      <c r="F39" s="17">
        <f t="shared" si="0"/>
        <v>0.53200000000000003</v>
      </c>
      <c r="G39" s="18"/>
      <c r="H39" s="18"/>
      <c r="I39" s="18"/>
      <c r="J39" s="18"/>
      <c r="K39" s="4">
        <v>0.36699999999999999</v>
      </c>
      <c r="L39" s="4">
        <v>0.52500000000000002</v>
      </c>
    </row>
    <row r="40" spans="1:13" x14ac:dyDescent="0.25">
      <c r="A40" s="4">
        <v>1</v>
      </c>
      <c r="B40" s="6">
        <v>223</v>
      </c>
      <c r="C40" s="4">
        <v>0.76100000000000001</v>
      </c>
      <c r="D40" s="4">
        <v>0.81299999999999994</v>
      </c>
      <c r="E40" s="4">
        <v>0.82499999999999996</v>
      </c>
      <c r="F40" s="17">
        <f t="shared" si="0"/>
        <v>0.79966666666666664</v>
      </c>
      <c r="G40" s="18"/>
      <c r="H40" s="18"/>
      <c r="I40" s="18"/>
      <c r="J40" s="18"/>
      <c r="K40" s="4">
        <v>0.28999999999999998</v>
      </c>
      <c r="L40" s="4">
        <v>0.52100000000000002</v>
      </c>
    </row>
    <row r="41" spans="1:13" x14ac:dyDescent="0.25">
      <c r="A41" s="4">
        <v>1</v>
      </c>
      <c r="B41" s="6">
        <v>224</v>
      </c>
      <c r="C41" s="4">
        <v>0.443</v>
      </c>
      <c r="D41" s="4">
        <v>0.47</v>
      </c>
      <c r="E41" s="4">
        <v>0.45900000000000002</v>
      </c>
      <c r="F41" s="17">
        <f t="shared" si="0"/>
        <v>0.45733333333333337</v>
      </c>
      <c r="G41" s="18"/>
      <c r="H41" s="18"/>
      <c r="I41" s="18"/>
      <c r="J41" s="18"/>
      <c r="K41" s="4">
        <v>0.47099999999999997</v>
      </c>
      <c r="L41" s="4">
        <v>0.65100000000000002</v>
      </c>
    </row>
    <row r="42" spans="1:13" x14ac:dyDescent="0.25">
      <c r="A42" s="4">
        <v>1</v>
      </c>
      <c r="B42" s="6">
        <v>228</v>
      </c>
      <c r="C42" s="4">
        <v>0.501</v>
      </c>
      <c r="D42" s="4">
        <v>0.52600000000000002</v>
      </c>
      <c r="E42" s="4">
        <v>0.51400000000000001</v>
      </c>
      <c r="F42" s="17">
        <f t="shared" si="0"/>
        <v>0.51366666666666672</v>
      </c>
      <c r="G42" s="18"/>
      <c r="H42" s="18"/>
      <c r="I42" s="18"/>
      <c r="J42" s="18"/>
      <c r="K42" s="4">
        <v>0.41899999999999998</v>
      </c>
      <c r="L42" s="4">
        <v>0.64700000000000002</v>
      </c>
    </row>
    <row r="43" spans="1:13" x14ac:dyDescent="0.25">
      <c r="A43" s="4">
        <v>1</v>
      </c>
      <c r="B43" s="6" t="s">
        <v>46</v>
      </c>
      <c r="C43" s="4">
        <v>0.59699999999999998</v>
      </c>
      <c r="D43" s="4">
        <v>0.64300000000000002</v>
      </c>
      <c r="E43" s="4">
        <v>0.60899999999999999</v>
      </c>
      <c r="F43" s="17">
        <f t="shared" si="0"/>
        <v>0.61633333333333329</v>
      </c>
      <c r="G43" s="18"/>
      <c r="H43" s="18"/>
      <c r="I43" s="18"/>
      <c r="J43" s="18"/>
      <c r="K43" s="4">
        <v>0.46100000000000002</v>
      </c>
      <c r="L43" s="4">
        <v>0.67400000000000004</v>
      </c>
    </row>
    <row r="44" spans="1:13" x14ac:dyDescent="0.25">
      <c r="A44" s="4">
        <v>1</v>
      </c>
      <c r="B44" s="6" t="s">
        <v>47</v>
      </c>
      <c r="C44" s="4">
        <v>0.54200000000000004</v>
      </c>
      <c r="D44" s="4">
        <v>0.54300000000000004</v>
      </c>
      <c r="E44" s="4">
        <v>0.53400000000000003</v>
      </c>
      <c r="F44" s="17">
        <f t="shared" si="0"/>
        <v>0.53966666666666663</v>
      </c>
      <c r="G44" s="18"/>
      <c r="H44" s="18"/>
      <c r="I44" s="18"/>
      <c r="J44" s="18"/>
      <c r="K44" s="4">
        <v>0.42099999999999999</v>
      </c>
      <c r="L44" s="4">
        <v>0.66300000000000003</v>
      </c>
    </row>
    <row r="45" spans="1:13" x14ac:dyDescent="0.25">
      <c r="A45" s="19">
        <v>2</v>
      </c>
      <c r="B45" s="20" t="s">
        <v>21</v>
      </c>
      <c r="C45" s="4">
        <v>6.2E-2</v>
      </c>
      <c r="D45" s="4">
        <v>0.104</v>
      </c>
      <c r="E45" s="4">
        <v>0.1</v>
      </c>
      <c r="F45" s="17">
        <f t="shared" si="0"/>
        <v>8.8666666666666671E-2</v>
      </c>
      <c r="G45" s="18"/>
      <c r="H45" s="18"/>
      <c r="I45" s="18"/>
      <c r="J45" s="18"/>
      <c r="K45" s="4">
        <v>0.19500000000000001</v>
      </c>
      <c r="L45" s="4">
        <v>0.35399999999999998</v>
      </c>
      <c r="M45" s="4">
        <v>0.52800000000000002</v>
      </c>
    </row>
    <row r="46" spans="1:13" x14ac:dyDescent="0.25">
      <c r="A46" s="19">
        <v>2</v>
      </c>
      <c r="B46" s="20">
        <v>2</v>
      </c>
      <c r="C46" s="4">
        <v>0.14699999999999999</v>
      </c>
      <c r="D46" s="4">
        <v>0.14799999999999999</v>
      </c>
      <c r="E46" s="4">
        <v>0.155</v>
      </c>
      <c r="F46" s="17">
        <f t="shared" si="0"/>
        <v>0.15</v>
      </c>
      <c r="G46" s="18"/>
      <c r="H46" s="18"/>
      <c r="I46" s="18"/>
      <c r="J46" s="18"/>
      <c r="K46" s="4">
        <v>0.22700000000000001</v>
      </c>
      <c r="L46" s="4">
        <v>0.38900000000000001</v>
      </c>
      <c r="M46" s="4">
        <v>0.5</v>
      </c>
    </row>
    <row r="47" spans="1:13" x14ac:dyDescent="0.25">
      <c r="A47" s="19">
        <v>2</v>
      </c>
      <c r="B47" s="20">
        <v>4</v>
      </c>
      <c r="C47" s="4">
        <v>2.5000000000000001E-2</v>
      </c>
      <c r="D47" s="4">
        <v>4.3999999999999997E-2</v>
      </c>
      <c r="E47" s="4">
        <v>1.7999999999999999E-2</v>
      </c>
      <c r="F47" s="17">
        <f t="shared" si="0"/>
        <v>2.9000000000000001E-2</v>
      </c>
      <c r="G47" s="18"/>
      <c r="H47" s="18"/>
      <c r="I47" s="18"/>
      <c r="J47" s="18"/>
      <c r="K47" s="4">
        <v>0.23</v>
      </c>
      <c r="L47" s="4">
        <v>0.38100000000000001</v>
      </c>
      <c r="M47" s="4">
        <v>0.52200000000000002</v>
      </c>
    </row>
    <row r="48" spans="1:13" x14ac:dyDescent="0.25">
      <c r="A48" s="19">
        <v>2</v>
      </c>
      <c r="B48" s="20" t="s">
        <v>22</v>
      </c>
      <c r="C48" s="4">
        <v>4.9000000000000002E-2</v>
      </c>
      <c r="D48" s="4">
        <v>6.8000000000000005E-2</v>
      </c>
      <c r="E48" s="4">
        <v>5.8000000000000003E-2</v>
      </c>
      <c r="F48" s="17">
        <f t="shared" si="0"/>
        <v>5.8333333333333341E-2</v>
      </c>
      <c r="G48" s="18"/>
      <c r="H48" s="18"/>
      <c r="I48" s="18"/>
      <c r="J48" s="18"/>
      <c r="K48" s="4">
        <v>0.249</v>
      </c>
      <c r="L48" s="4">
        <v>0.39900000000000002</v>
      </c>
    </row>
    <row r="49" spans="1:12" x14ac:dyDescent="0.25">
      <c r="A49" s="19">
        <v>2</v>
      </c>
      <c r="B49" s="20" t="s">
        <v>23</v>
      </c>
      <c r="C49" s="4">
        <v>0.17</v>
      </c>
      <c r="D49" s="4">
        <v>0.18099999999999999</v>
      </c>
      <c r="E49" s="4">
        <v>0.13</v>
      </c>
      <c r="F49" s="17">
        <f t="shared" si="0"/>
        <v>0.16033333333333333</v>
      </c>
      <c r="G49" s="18"/>
      <c r="H49" s="18"/>
      <c r="I49" s="18"/>
      <c r="J49" s="18"/>
      <c r="K49" s="4">
        <v>0.223</v>
      </c>
      <c r="L49" s="4">
        <v>0.38700000000000001</v>
      </c>
    </row>
    <row r="50" spans="1:12" x14ac:dyDescent="0.25">
      <c r="A50" s="19">
        <v>2</v>
      </c>
      <c r="B50" s="20" t="s">
        <v>24</v>
      </c>
      <c r="C50" s="4">
        <v>1.7000000000000001E-2</v>
      </c>
      <c r="D50" s="4">
        <v>3.5999999999999997E-2</v>
      </c>
      <c r="E50" s="4">
        <v>1.2999999999999999E-2</v>
      </c>
      <c r="F50" s="17">
        <f t="shared" si="0"/>
        <v>2.2000000000000002E-2</v>
      </c>
      <c r="G50" s="18"/>
      <c r="H50" s="18"/>
      <c r="I50" s="18"/>
      <c r="J50" s="18"/>
      <c r="K50" s="4">
        <v>0.254</v>
      </c>
      <c r="L50" s="4">
        <v>0.39700000000000002</v>
      </c>
    </row>
    <row r="51" spans="1:12" x14ac:dyDescent="0.25">
      <c r="A51" s="19">
        <v>2</v>
      </c>
      <c r="B51" s="20" t="s">
        <v>25</v>
      </c>
      <c r="C51" s="4">
        <v>7.1999999999999995E-2</v>
      </c>
      <c r="D51" s="4">
        <v>7.2999999999999995E-2</v>
      </c>
      <c r="E51" s="4">
        <v>4.4999999999999998E-2</v>
      </c>
      <c r="F51" s="17">
        <f t="shared" si="0"/>
        <v>6.3333333333333339E-2</v>
      </c>
      <c r="G51" s="18"/>
      <c r="H51" s="18"/>
      <c r="I51" s="18"/>
      <c r="J51" s="18"/>
      <c r="K51" s="4">
        <v>0.26400000000000001</v>
      </c>
      <c r="L51" s="4">
        <v>0.41299999999999998</v>
      </c>
    </row>
    <row r="52" spans="1:12" x14ac:dyDescent="0.25">
      <c r="A52" s="19">
        <v>2</v>
      </c>
      <c r="B52" s="20">
        <v>28</v>
      </c>
      <c r="C52" s="4">
        <v>3.1E-2</v>
      </c>
      <c r="D52" s="4">
        <v>2.8000000000000001E-2</v>
      </c>
      <c r="E52" s="4">
        <v>2.7E-2</v>
      </c>
      <c r="F52" s="17">
        <f t="shared" si="0"/>
        <v>2.8666666666666663E-2</v>
      </c>
      <c r="G52" s="18"/>
      <c r="H52" s="18"/>
      <c r="I52" s="18"/>
      <c r="J52" s="18"/>
      <c r="K52" s="4">
        <v>0.21099999999999999</v>
      </c>
      <c r="L52" s="4">
        <v>0.38200000000000001</v>
      </c>
    </row>
    <row r="53" spans="1:12" x14ac:dyDescent="0.25">
      <c r="A53" s="19">
        <v>2</v>
      </c>
      <c r="B53" s="20" t="s">
        <v>26</v>
      </c>
      <c r="C53" s="4">
        <v>0.29899999999999999</v>
      </c>
      <c r="D53" s="4">
        <v>0.29699999999999999</v>
      </c>
      <c r="E53" s="4">
        <v>0.31</v>
      </c>
      <c r="F53" s="17">
        <f t="shared" si="0"/>
        <v>0.30199999999999999</v>
      </c>
      <c r="G53" s="18"/>
      <c r="H53" s="18"/>
      <c r="I53" s="18"/>
      <c r="J53" s="18"/>
      <c r="K53" s="4">
        <v>0.24</v>
      </c>
      <c r="L53" s="4">
        <v>0.39800000000000002</v>
      </c>
    </row>
    <row r="54" spans="1:12" x14ac:dyDescent="0.25">
      <c r="A54" s="19">
        <v>2</v>
      </c>
      <c r="B54" s="20" t="s">
        <v>27</v>
      </c>
      <c r="C54" s="4">
        <v>2.9000000000000001E-2</v>
      </c>
      <c r="D54" s="4">
        <v>2.5000000000000001E-2</v>
      </c>
      <c r="E54" s="4">
        <v>4.4999999999999998E-2</v>
      </c>
      <c r="F54" s="17">
        <f t="shared" si="0"/>
        <v>3.3000000000000002E-2</v>
      </c>
      <c r="G54" s="18"/>
      <c r="H54" s="18"/>
      <c r="I54" s="18"/>
      <c r="J54" s="18"/>
      <c r="K54" s="4">
        <v>0.27500000000000002</v>
      </c>
      <c r="L54" s="4">
        <v>0.41799999999999998</v>
      </c>
    </row>
    <row r="55" spans="1:12" x14ac:dyDescent="0.25">
      <c r="A55" s="19">
        <v>2</v>
      </c>
      <c r="B55" s="20" t="s">
        <v>28</v>
      </c>
      <c r="C55" s="4">
        <v>0.03</v>
      </c>
      <c r="D55" s="4">
        <v>-2E-3</v>
      </c>
      <c r="E55" s="4">
        <v>0.03</v>
      </c>
      <c r="F55" s="17">
        <f t="shared" si="0"/>
        <v>1.9333333333333331E-2</v>
      </c>
      <c r="G55" s="18"/>
      <c r="H55" s="18"/>
      <c r="I55" s="18"/>
      <c r="J55" s="18"/>
      <c r="K55" s="4">
        <v>0.26100000000000001</v>
      </c>
      <c r="L55" s="4">
        <v>0.41599999999999998</v>
      </c>
    </row>
    <row r="56" spans="1:12" x14ac:dyDescent="0.25">
      <c r="A56" s="19">
        <v>2</v>
      </c>
      <c r="B56" s="20">
        <v>48</v>
      </c>
      <c r="C56" s="4">
        <v>2.1999999999999999E-2</v>
      </c>
      <c r="D56" s="4">
        <v>2.7E-2</v>
      </c>
      <c r="E56" s="4">
        <v>1.9E-2</v>
      </c>
      <c r="F56" s="17">
        <f t="shared" si="0"/>
        <v>2.2666666666666668E-2</v>
      </c>
      <c r="G56" s="18"/>
      <c r="H56" s="18"/>
      <c r="I56" s="18"/>
      <c r="J56" s="18"/>
      <c r="K56" s="4">
        <v>0.31900000000000001</v>
      </c>
      <c r="L56" s="4">
        <v>0.443</v>
      </c>
    </row>
    <row r="57" spans="1:12" x14ac:dyDescent="0.25">
      <c r="A57" s="19">
        <v>2</v>
      </c>
      <c r="B57" s="20" t="s">
        <v>29</v>
      </c>
      <c r="C57" s="4">
        <v>2.3E-2</v>
      </c>
      <c r="D57" s="4">
        <v>2.1000000000000001E-2</v>
      </c>
      <c r="E57" s="4">
        <v>0.02</v>
      </c>
      <c r="F57" s="17">
        <f t="shared" si="0"/>
        <v>2.1333333333333333E-2</v>
      </c>
      <c r="G57" s="18"/>
      <c r="H57" s="18"/>
      <c r="I57" s="18"/>
      <c r="J57" s="18"/>
      <c r="K57" s="4">
        <v>0.28199999999999997</v>
      </c>
      <c r="L57" s="4">
        <v>0.42799999999999999</v>
      </c>
    </row>
    <row r="58" spans="1:12" x14ac:dyDescent="0.25">
      <c r="A58" s="19">
        <v>2</v>
      </c>
      <c r="B58" s="20" t="s">
        <v>30</v>
      </c>
      <c r="C58" s="4">
        <v>8.3000000000000004E-2</v>
      </c>
      <c r="D58" s="4">
        <v>8.8999999999999996E-2</v>
      </c>
      <c r="E58" s="4">
        <v>5.8000000000000003E-2</v>
      </c>
      <c r="F58" s="17">
        <f t="shared" si="0"/>
        <v>7.6666666666666661E-2</v>
      </c>
      <c r="G58" s="18"/>
      <c r="H58" s="18"/>
      <c r="I58" s="18"/>
      <c r="J58" s="18"/>
      <c r="K58" s="4">
        <v>0.245</v>
      </c>
      <c r="L58" s="4">
        <v>0.41</v>
      </c>
    </row>
    <row r="59" spans="1:12" x14ac:dyDescent="0.25">
      <c r="A59" s="19">
        <v>2</v>
      </c>
      <c r="B59" s="20" t="s">
        <v>31</v>
      </c>
      <c r="C59" s="4">
        <v>0.03</v>
      </c>
      <c r="D59" s="4">
        <v>2.9000000000000001E-2</v>
      </c>
      <c r="E59" s="4">
        <v>2.1000000000000001E-2</v>
      </c>
      <c r="F59" s="17">
        <f t="shared" si="0"/>
        <v>2.6666666666666668E-2</v>
      </c>
      <c r="G59" s="18"/>
      <c r="H59" s="18"/>
      <c r="I59" s="18"/>
      <c r="J59" s="18"/>
      <c r="K59" s="4">
        <v>0.28399999999999997</v>
      </c>
      <c r="L59" s="4">
        <v>0.41199999999999998</v>
      </c>
    </row>
    <row r="60" spans="1:12" x14ac:dyDescent="0.25">
      <c r="A60" s="19">
        <v>2</v>
      </c>
      <c r="B60" s="20">
        <v>63</v>
      </c>
      <c r="C60" s="4">
        <v>1.2E-2</v>
      </c>
      <c r="D60" s="4">
        <v>0.01</v>
      </c>
      <c r="E60" s="4">
        <v>0.01</v>
      </c>
      <c r="F60" s="17">
        <f t="shared" si="0"/>
        <v>1.0666666666666666E-2</v>
      </c>
      <c r="G60" s="18"/>
      <c r="H60" s="18"/>
      <c r="I60" s="18"/>
      <c r="J60" s="18"/>
      <c r="K60" s="4">
        <v>0.25800000000000001</v>
      </c>
      <c r="L60" s="4">
        <v>0.434</v>
      </c>
    </row>
    <row r="61" spans="1:12" x14ac:dyDescent="0.25">
      <c r="A61" s="19">
        <v>2</v>
      </c>
      <c r="B61" s="20" t="s">
        <v>32</v>
      </c>
      <c r="C61" s="4">
        <v>5.7000000000000002E-2</v>
      </c>
      <c r="D61" s="4">
        <v>5.1999999999999998E-2</v>
      </c>
      <c r="E61" s="4">
        <v>6.4000000000000001E-2</v>
      </c>
      <c r="F61" s="17">
        <f t="shared" si="0"/>
        <v>5.7666666666666665E-2</v>
      </c>
      <c r="G61" s="18"/>
      <c r="H61" s="18"/>
      <c r="I61" s="18"/>
      <c r="J61" s="18"/>
      <c r="K61" s="4">
        <v>0.254</v>
      </c>
      <c r="L61" s="4">
        <v>0.42399999999999999</v>
      </c>
    </row>
    <row r="62" spans="1:12" x14ac:dyDescent="0.25">
      <c r="A62" s="19">
        <v>2</v>
      </c>
      <c r="B62" s="20" t="s">
        <v>33</v>
      </c>
      <c r="C62" s="4">
        <v>0.02</v>
      </c>
      <c r="D62" s="4">
        <v>2.4E-2</v>
      </c>
      <c r="E62" s="4">
        <v>0.24</v>
      </c>
      <c r="F62" s="17">
        <f t="shared" si="0"/>
        <v>9.4666666666666663E-2</v>
      </c>
      <c r="G62" s="18"/>
      <c r="H62" s="18"/>
      <c r="I62" s="18"/>
      <c r="J62" s="18"/>
      <c r="K62" s="4">
        <v>0.25900000000000001</v>
      </c>
      <c r="L62" s="4">
        <v>0.42199999999999999</v>
      </c>
    </row>
    <row r="63" spans="1:12" x14ac:dyDescent="0.25">
      <c r="A63" s="19">
        <v>2</v>
      </c>
      <c r="B63" s="20" t="s">
        <v>34</v>
      </c>
      <c r="C63" s="4">
        <v>2.4E-2</v>
      </c>
      <c r="D63" s="4">
        <v>1.4999999999999999E-2</v>
      </c>
      <c r="E63" s="4">
        <v>2.9000000000000001E-2</v>
      </c>
      <c r="F63" s="17">
        <f t="shared" si="0"/>
        <v>2.2666666666666668E-2</v>
      </c>
      <c r="G63" s="18"/>
      <c r="H63" s="18"/>
      <c r="I63" s="18"/>
      <c r="J63" s="18"/>
      <c r="K63" s="4">
        <v>0.308</v>
      </c>
      <c r="L63" s="4">
        <v>0.44800000000000001</v>
      </c>
    </row>
    <row r="64" spans="1:12" x14ac:dyDescent="0.25">
      <c r="A64" s="19">
        <v>2</v>
      </c>
      <c r="B64" s="20" t="s">
        <v>35</v>
      </c>
      <c r="C64" s="4">
        <v>0.30599999999999999</v>
      </c>
      <c r="D64" s="4">
        <v>0.30499999999999999</v>
      </c>
      <c r="E64" s="4">
        <v>0.31</v>
      </c>
      <c r="F64" s="17">
        <f t="shared" si="0"/>
        <v>0.307</v>
      </c>
      <c r="G64" s="18"/>
      <c r="H64" s="18"/>
      <c r="I64" s="18"/>
      <c r="J64" s="18"/>
      <c r="K64" s="4">
        <v>0.309</v>
      </c>
      <c r="L64" s="4">
        <v>0.45400000000000001</v>
      </c>
    </row>
    <row r="65" spans="1:12" x14ac:dyDescent="0.25">
      <c r="A65" s="19">
        <v>2</v>
      </c>
      <c r="B65" s="20" t="s">
        <v>36</v>
      </c>
      <c r="C65" s="4">
        <v>0.56200000000000006</v>
      </c>
      <c r="D65" s="4">
        <v>0.57599999999999996</v>
      </c>
      <c r="E65" s="4">
        <v>0.58099999999999996</v>
      </c>
      <c r="F65" s="17">
        <f t="shared" si="0"/>
        <v>0.57299999999999995</v>
      </c>
      <c r="G65" s="18"/>
      <c r="H65" s="18"/>
      <c r="I65" s="18"/>
      <c r="J65" s="18"/>
      <c r="K65" s="4">
        <v>0.23899999999999999</v>
      </c>
      <c r="L65" s="4">
        <v>0.41599999999999998</v>
      </c>
    </row>
    <row r="66" spans="1:12" x14ac:dyDescent="0.25">
      <c r="A66" s="19">
        <v>2</v>
      </c>
      <c r="B66" s="20">
        <v>72</v>
      </c>
      <c r="C66" s="4">
        <v>0.45300000000000001</v>
      </c>
      <c r="D66" s="4">
        <v>0.45900000000000002</v>
      </c>
      <c r="E66" s="4">
        <v>0.46600000000000003</v>
      </c>
      <c r="F66" s="17">
        <f t="shared" si="0"/>
        <v>0.45933333333333337</v>
      </c>
      <c r="G66" s="18"/>
      <c r="H66" s="18"/>
      <c r="I66" s="18"/>
      <c r="J66" s="18"/>
      <c r="K66" s="4">
        <v>0.29799999999999999</v>
      </c>
      <c r="L66" s="4">
        <v>0.437</v>
      </c>
    </row>
    <row r="67" spans="1:12" x14ac:dyDescent="0.25">
      <c r="A67" s="19">
        <v>2</v>
      </c>
      <c r="B67" s="20" t="s">
        <v>37</v>
      </c>
      <c r="C67" s="4">
        <v>0.46700000000000003</v>
      </c>
      <c r="D67" s="4">
        <v>0.48499999999999999</v>
      </c>
      <c r="E67" s="4">
        <v>0.47599999999999998</v>
      </c>
      <c r="F67" s="17">
        <f t="shared" si="0"/>
        <v>0.47599999999999998</v>
      </c>
      <c r="G67" s="18"/>
      <c r="H67" s="18"/>
      <c r="I67" s="18"/>
      <c r="J67" s="18"/>
      <c r="K67" s="4">
        <v>0.28699999999999998</v>
      </c>
      <c r="L67" s="4">
        <v>0.44600000000000001</v>
      </c>
    </row>
    <row r="68" spans="1:12" x14ac:dyDescent="0.25">
      <c r="A68" s="19">
        <v>2</v>
      </c>
      <c r="B68" s="20">
        <v>84</v>
      </c>
      <c r="C68" s="4">
        <v>0.53600000000000003</v>
      </c>
      <c r="D68" s="4">
        <v>0.54700000000000004</v>
      </c>
      <c r="E68" s="4">
        <v>0.54700000000000004</v>
      </c>
      <c r="F68" s="17">
        <f t="shared" si="0"/>
        <v>0.54333333333333345</v>
      </c>
      <c r="G68" s="18"/>
      <c r="H68" s="18"/>
      <c r="I68" s="18"/>
      <c r="J68" s="18"/>
      <c r="K68" s="4">
        <v>0.29499999999999998</v>
      </c>
      <c r="L68" s="4">
        <v>0.45200000000000001</v>
      </c>
    </row>
    <row r="69" spans="1:12" x14ac:dyDescent="0.25">
      <c r="A69" s="19">
        <v>2</v>
      </c>
      <c r="B69" s="20" t="s">
        <v>38</v>
      </c>
      <c r="C69" s="4">
        <v>0.28799999999999998</v>
      </c>
      <c r="D69" s="4">
        <v>0.246</v>
      </c>
      <c r="E69" s="4">
        <v>0.32400000000000001</v>
      </c>
      <c r="F69" s="17">
        <f t="shared" si="0"/>
        <v>0.28600000000000003</v>
      </c>
      <c r="G69" s="18"/>
      <c r="H69" s="18"/>
      <c r="I69" s="18"/>
      <c r="J69" s="18"/>
      <c r="K69" s="4">
        <v>0.37</v>
      </c>
      <c r="L69" s="4">
        <v>0.498</v>
      </c>
    </row>
    <row r="70" spans="1:12" x14ac:dyDescent="0.25">
      <c r="A70" s="19">
        <v>2</v>
      </c>
      <c r="B70" s="20" t="s">
        <v>39</v>
      </c>
      <c r="C70" s="4">
        <v>0.43099999999999999</v>
      </c>
      <c r="D70" s="4">
        <v>0.42799999999999999</v>
      </c>
      <c r="E70" s="4">
        <v>0.441</v>
      </c>
      <c r="F70" s="17">
        <f t="shared" si="0"/>
        <v>0.43333333333333335</v>
      </c>
      <c r="G70" s="18"/>
      <c r="H70" s="18"/>
      <c r="I70" s="18"/>
      <c r="J70" s="18"/>
      <c r="K70" s="4">
        <v>0.308</v>
      </c>
      <c r="L70" s="4">
        <v>0.47299999999999998</v>
      </c>
    </row>
    <row r="71" spans="1:12" x14ac:dyDescent="0.25">
      <c r="A71" s="19">
        <v>2</v>
      </c>
      <c r="B71" s="20" t="s">
        <v>40</v>
      </c>
      <c r="C71" s="4">
        <v>0.46100000000000002</v>
      </c>
      <c r="D71" s="4">
        <v>0.433</v>
      </c>
      <c r="E71" s="4">
        <v>0.371</v>
      </c>
      <c r="F71" s="17">
        <f t="shared" si="0"/>
        <v>0.42166666666666669</v>
      </c>
      <c r="G71" s="18"/>
      <c r="H71" s="18"/>
      <c r="I71" s="18"/>
      <c r="J71" s="18"/>
      <c r="K71" s="4">
        <v>0.307</v>
      </c>
      <c r="L71" s="4">
        <v>0.46400000000000002</v>
      </c>
    </row>
    <row r="72" spans="1:12" x14ac:dyDescent="0.25">
      <c r="A72" s="19">
        <v>2</v>
      </c>
      <c r="B72" s="20" t="s">
        <v>41</v>
      </c>
      <c r="C72" s="4">
        <v>0.51</v>
      </c>
      <c r="D72" s="4">
        <v>0.60499999999999998</v>
      </c>
      <c r="E72" s="4">
        <v>0.61499999999999999</v>
      </c>
      <c r="F72" s="17">
        <f t="shared" si="0"/>
        <v>0.57666666666666666</v>
      </c>
      <c r="G72" s="18"/>
      <c r="H72" s="18"/>
      <c r="I72" s="18"/>
      <c r="J72" s="18"/>
      <c r="K72" s="4">
        <v>0.26800000000000002</v>
      </c>
      <c r="L72" s="4">
        <v>0.46899999999999997</v>
      </c>
    </row>
    <row r="73" spans="1:12" x14ac:dyDescent="0.25">
      <c r="A73" s="19">
        <v>2</v>
      </c>
      <c r="B73" s="20" t="s">
        <v>42</v>
      </c>
      <c r="C73" s="4">
        <v>0.44600000000000001</v>
      </c>
      <c r="D73" s="4">
        <v>0.443</v>
      </c>
      <c r="E73" s="4">
        <v>0.438</v>
      </c>
      <c r="F73" s="17">
        <f t="shared" si="0"/>
        <v>0.4423333333333333</v>
      </c>
      <c r="G73" s="18"/>
      <c r="H73" s="18"/>
      <c r="I73" s="18"/>
      <c r="J73" s="18"/>
      <c r="K73" s="4">
        <v>0.29499999999999998</v>
      </c>
      <c r="L73" s="4">
        <v>0.46500000000000002</v>
      </c>
    </row>
    <row r="74" spans="1:12" x14ac:dyDescent="0.25">
      <c r="A74" s="19">
        <v>2</v>
      </c>
      <c r="B74" s="20">
        <v>142</v>
      </c>
      <c r="C74" s="4">
        <v>0.48199999999999998</v>
      </c>
      <c r="D74" s="4">
        <v>0.495</v>
      </c>
      <c r="E74" s="4">
        <v>0.46100000000000002</v>
      </c>
      <c r="F74" s="17">
        <f t="shared" si="0"/>
        <v>0.47933333333333333</v>
      </c>
      <c r="G74" s="18"/>
      <c r="H74" s="18"/>
      <c r="I74" s="18"/>
      <c r="J74" s="18"/>
      <c r="K74" s="4">
        <v>0.29199999999999998</v>
      </c>
      <c r="L74" s="4">
        <v>0.45500000000000002</v>
      </c>
    </row>
    <row r="75" spans="1:12" x14ac:dyDescent="0.25">
      <c r="A75" s="19">
        <v>2</v>
      </c>
      <c r="B75" s="20" t="s">
        <v>43</v>
      </c>
      <c r="C75" s="4">
        <v>0.34899999999999998</v>
      </c>
      <c r="D75" s="4">
        <v>0.36699999999999999</v>
      </c>
      <c r="E75" s="4">
        <v>0.311</v>
      </c>
      <c r="F75" s="17">
        <f t="shared" si="0"/>
        <v>0.34233333333333332</v>
      </c>
      <c r="G75" s="18"/>
      <c r="H75" s="18"/>
      <c r="I75" s="18"/>
      <c r="J75" s="18"/>
      <c r="K75" s="4">
        <v>0.33700000000000002</v>
      </c>
      <c r="L75" s="4">
        <v>0.47499999999999998</v>
      </c>
    </row>
    <row r="76" spans="1:12" x14ac:dyDescent="0.25">
      <c r="A76" s="19">
        <v>2</v>
      </c>
      <c r="B76" s="20" t="s">
        <v>44</v>
      </c>
      <c r="C76" s="4">
        <v>0.45600000000000002</v>
      </c>
      <c r="D76" s="4">
        <v>0.35</v>
      </c>
      <c r="E76" s="4">
        <v>0.47599999999999998</v>
      </c>
      <c r="F76" s="17">
        <f t="shared" si="0"/>
        <v>0.42733333333333334</v>
      </c>
      <c r="G76" s="18"/>
      <c r="H76" s="18"/>
      <c r="I76" s="18"/>
      <c r="J76" s="18"/>
      <c r="K76" s="4">
        <v>0.3</v>
      </c>
      <c r="L76" s="4">
        <v>0.46700000000000003</v>
      </c>
    </row>
    <row r="77" spans="1:12" x14ac:dyDescent="0.25">
      <c r="A77" s="19">
        <v>2</v>
      </c>
      <c r="B77" s="20">
        <v>195</v>
      </c>
      <c r="C77" s="4">
        <v>0.45200000000000001</v>
      </c>
      <c r="D77" s="4">
        <v>0.47599999999999998</v>
      </c>
      <c r="E77" s="4">
        <v>0.503</v>
      </c>
      <c r="F77" s="17">
        <f t="shared" si="0"/>
        <v>0.47700000000000004</v>
      </c>
      <c r="G77" s="18"/>
      <c r="H77" s="18"/>
      <c r="I77" s="18"/>
      <c r="J77" s="18"/>
      <c r="K77" s="4">
        <v>0.308</v>
      </c>
      <c r="L77" s="4">
        <v>0.47599999999999998</v>
      </c>
    </row>
    <row r="78" spans="1:12" x14ac:dyDescent="0.25">
      <c r="A78" s="19">
        <v>2</v>
      </c>
      <c r="B78" s="20" t="s">
        <v>45</v>
      </c>
      <c r="C78" s="4">
        <v>0.255</v>
      </c>
      <c r="D78" s="4">
        <v>0.27100000000000002</v>
      </c>
      <c r="E78" s="4">
        <v>0.26100000000000001</v>
      </c>
      <c r="F78" s="17">
        <f t="shared" si="0"/>
        <v>0.26233333333333336</v>
      </c>
      <c r="G78" s="18"/>
      <c r="H78" s="18"/>
      <c r="I78" s="18"/>
      <c r="J78" s="18"/>
      <c r="K78" s="4">
        <v>0.36899999999999999</v>
      </c>
      <c r="L78" s="4">
        <v>0.503</v>
      </c>
    </row>
    <row r="79" spans="1:12" x14ac:dyDescent="0.25">
      <c r="A79" s="19">
        <v>2</v>
      </c>
      <c r="B79" s="20">
        <v>215</v>
      </c>
      <c r="C79" s="4">
        <v>0.44900000000000001</v>
      </c>
      <c r="D79" s="4">
        <v>0.439</v>
      </c>
      <c r="E79" s="4">
        <v>0.44500000000000001</v>
      </c>
      <c r="F79" s="17">
        <f t="shared" si="0"/>
        <v>0.4443333333333333</v>
      </c>
      <c r="G79" s="18"/>
      <c r="H79" s="18"/>
      <c r="I79" s="18"/>
      <c r="J79" s="18"/>
      <c r="K79" s="4">
        <v>0.27600000000000002</v>
      </c>
      <c r="L79" s="4">
        <v>0.47499999999999998</v>
      </c>
    </row>
    <row r="80" spans="1:12" x14ac:dyDescent="0.25">
      <c r="A80" s="19">
        <v>2</v>
      </c>
      <c r="B80" s="20">
        <v>216</v>
      </c>
      <c r="C80" s="4">
        <v>0.313</v>
      </c>
      <c r="D80" s="4">
        <v>0.317</v>
      </c>
      <c r="E80" s="4">
        <v>0.29799999999999999</v>
      </c>
      <c r="F80" s="17">
        <f t="shared" si="0"/>
        <v>0.30933333333333329</v>
      </c>
      <c r="G80" s="18"/>
      <c r="H80" s="18"/>
      <c r="I80" s="18"/>
      <c r="J80" s="18"/>
      <c r="K80" s="4">
        <v>0.312</v>
      </c>
      <c r="L80" s="4">
        <v>0.49099999999999999</v>
      </c>
    </row>
    <row r="81" spans="1:13" x14ac:dyDescent="0.25">
      <c r="A81" s="19">
        <v>2</v>
      </c>
      <c r="B81" s="20">
        <v>218</v>
      </c>
      <c r="C81" s="4">
        <v>0.41699999999999998</v>
      </c>
      <c r="D81" s="4">
        <v>0.434</v>
      </c>
      <c r="E81" s="4">
        <v>0.45100000000000001</v>
      </c>
      <c r="F81" s="17">
        <f t="shared" si="0"/>
        <v>0.434</v>
      </c>
      <c r="G81" s="18"/>
      <c r="H81" s="18"/>
      <c r="I81" s="18"/>
      <c r="J81" s="18"/>
      <c r="K81" s="4">
        <v>0.35499999999999998</v>
      </c>
      <c r="L81" s="4">
        <v>0.52900000000000003</v>
      </c>
    </row>
    <row r="82" spans="1:13" x14ac:dyDescent="0.25">
      <c r="A82" s="19">
        <v>2</v>
      </c>
      <c r="B82" s="20">
        <v>223</v>
      </c>
      <c r="C82" s="4">
        <v>0.38600000000000001</v>
      </c>
      <c r="D82" s="4">
        <v>0.38400000000000001</v>
      </c>
      <c r="E82" s="4">
        <v>0.38100000000000001</v>
      </c>
      <c r="F82" s="17">
        <f t="shared" si="0"/>
        <v>0.38366666666666666</v>
      </c>
      <c r="G82" s="18"/>
      <c r="H82" s="18"/>
      <c r="I82" s="18"/>
      <c r="J82" s="18"/>
      <c r="K82" s="4">
        <v>0.34200000000000003</v>
      </c>
      <c r="L82" s="4">
        <v>0.52300000000000002</v>
      </c>
    </row>
    <row r="83" spans="1:13" x14ac:dyDescent="0.25">
      <c r="A83" s="19">
        <v>2</v>
      </c>
      <c r="B83" s="20">
        <v>224</v>
      </c>
      <c r="C83" s="4">
        <v>0.44500000000000001</v>
      </c>
      <c r="D83" s="4">
        <v>0.45600000000000002</v>
      </c>
      <c r="E83" s="4">
        <v>0.45200000000000001</v>
      </c>
      <c r="F83" s="17">
        <f t="shared" si="0"/>
        <v>0.45100000000000001</v>
      </c>
      <c r="G83" s="18"/>
      <c r="H83" s="18"/>
      <c r="I83" s="18"/>
      <c r="J83" s="18"/>
      <c r="K83" s="4">
        <v>0.30599999999999999</v>
      </c>
      <c r="L83" s="4">
        <v>0.499</v>
      </c>
    </row>
    <row r="84" spans="1:13" x14ac:dyDescent="0.25">
      <c r="A84" s="19">
        <v>2</v>
      </c>
      <c r="B84" s="20">
        <v>228</v>
      </c>
      <c r="C84" s="4">
        <v>0.46600000000000003</v>
      </c>
      <c r="D84" s="4">
        <v>0.46100000000000002</v>
      </c>
      <c r="E84" s="4">
        <v>0.45600000000000002</v>
      </c>
      <c r="F84" s="17">
        <f t="shared" si="0"/>
        <v>0.46100000000000002</v>
      </c>
      <c r="G84" s="18"/>
      <c r="H84" s="18"/>
      <c r="I84" s="18"/>
      <c r="J84" s="18"/>
      <c r="K84" s="4">
        <v>0.27800000000000002</v>
      </c>
      <c r="L84" s="4">
        <v>0.48599999999999999</v>
      </c>
    </row>
    <row r="85" spans="1:13" x14ac:dyDescent="0.25">
      <c r="A85" s="19">
        <v>2</v>
      </c>
      <c r="B85" s="20" t="s">
        <v>46</v>
      </c>
      <c r="C85" s="4">
        <v>0.73</v>
      </c>
      <c r="D85" s="4">
        <v>0.75700000000000001</v>
      </c>
      <c r="E85" s="4">
        <v>0.77800000000000002</v>
      </c>
      <c r="F85" s="17">
        <f t="shared" si="0"/>
        <v>0.755</v>
      </c>
      <c r="G85" s="18"/>
      <c r="H85" s="18"/>
      <c r="I85" s="18"/>
      <c r="J85" s="18"/>
      <c r="K85" s="4">
        <v>0.24099999999999999</v>
      </c>
      <c r="L85" s="4">
        <v>0.39100000000000001</v>
      </c>
    </row>
    <row r="86" spans="1:13" x14ac:dyDescent="0.25">
      <c r="A86" s="19">
        <v>2</v>
      </c>
      <c r="B86" s="20" t="s">
        <v>47</v>
      </c>
      <c r="C86" s="4">
        <v>0.68799999999999994</v>
      </c>
      <c r="D86" s="4">
        <v>0.69699999999999995</v>
      </c>
      <c r="E86" s="4">
        <v>0.69099999999999995</v>
      </c>
      <c r="F86" s="17">
        <f t="shared" si="0"/>
        <v>0.69199999999999984</v>
      </c>
      <c r="G86" s="18"/>
      <c r="H86" s="18"/>
      <c r="I86" s="18"/>
      <c r="J86" s="18"/>
      <c r="K86" s="4">
        <v>0.224</v>
      </c>
      <c r="L86" s="4">
        <v>0.38500000000000001</v>
      </c>
    </row>
    <row r="87" spans="1:13" x14ac:dyDescent="0.25">
      <c r="A87" s="4">
        <v>3</v>
      </c>
      <c r="B87" s="6" t="s">
        <v>21</v>
      </c>
      <c r="C87" s="4">
        <v>0.64500000000000002</v>
      </c>
      <c r="D87" s="4">
        <v>0.69399999999999995</v>
      </c>
      <c r="E87" s="4">
        <v>0.73</v>
      </c>
      <c r="F87" s="17">
        <f t="shared" si="0"/>
        <v>0.68966666666666665</v>
      </c>
      <c r="G87" s="18"/>
      <c r="H87" s="18"/>
      <c r="I87" s="18"/>
      <c r="J87" s="18"/>
      <c r="K87" s="4">
        <v>0.23400000000000001</v>
      </c>
      <c r="L87" s="4">
        <v>0.45700000000000002</v>
      </c>
      <c r="M87" s="4">
        <v>0.55600000000000005</v>
      </c>
    </row>
    <row r="88" spans="1:13" x14ac:dyDescent="0.25">
      <c r="A88" s="4">
        <v>3</v>
      </c>
      <c r="B88" s="6">
        <v>2</v>
      </c>
      <c r="C88" s="4">
        <v>0.54900000000000004</v>
      </c>
      <c r="D88" s="4">
        <v>0.60599999999999998</v>
      </c>
      <c r="E88" s="4">
        <v>0.628</v>
      </c>
      <c r="F88" s="17">
        <f t="shared" si="0"/>
        <v>0.59433333333333327</v>
      </c>
      <c r="G88" s="18"/>
      <c r="H88" s="18"/>
      <c r="I88" s="18"/>
      <c r="J88" s="18"/>
      <c r="K88" s="4">
        <v>0.30499999999999999</v>
      </c>
      <c r="L88" s="4">
        <v>0.50900000000000001</v>
      </c>
      <c r="M88" s="4">
        <v>0.56000000000000005</v>
      </c>
    </row>
    <row r="89" spans="1:13" x14ac:dyDescent="0.25">
      <c r="A89" s="4">
        <v>3</v>
      </c>
      <c r="B89" s="6">
        <v>4</v>
      </c>
      <c r="C89" s="4">
        <v>0.60099999999999998</v>
      </c>
      <c r="D89" s="4">
        <v>0.61199999999999999</v>
      </c>
      <c r="E89" s="4">
        <v>0.65</v>
      </c>
      <c r="F89" s="17">
        <f t="shared" si="0"/>
        <v>0.621</v>
      </c>
      <c r="G89" s="18"/>
      <c r="H89" s="18"/>
      <c r="I89" s="18"/>
      <c r="J89" s="18"/>
      <c r="K89" s="21">
        <v>0.57999999999999996</v>
      </c>
      <c r="L89" s="4">
        <v>0.61599999999999999</v>
      </c>
      <c r="M89" s="4">
        <v>0.55600000000000005</v>
      </c>
    </row>
    <row r="90" spans="1:13" x14ac:dyDescent="0.25">
      <c r="A90" s="4">
        <v>3</v>
      </c>
      <c r="B90" s="6" t="s">
        <v>22</v>
      </c>
      <c r="C90" s="4">
        <v>0.53900000000000003</v>
      </c>
      <c r="D90" s="4">
        <v>0.504</v>
      </c>
      <c r="E90" s="4">
        <v>0.53100000000000003</v>
      </c>
      <c r="F90" s="17">
        <f t="shared" si="0"/>
        <v>0.52466666666666673</v>
      </c>
      <c r="G90" s="18"/>
      <c r="H90" s="18"/>
      <c r="I90" s="18"/>
      <c r="J90" s="18"/>
      <c r="K90" s="21">
        <v>0.17899999999999999</v>
      </c>
      <c r="L90" s="4">
        <v>0.44900000000000001</v>
      </c>
    </row>
    <row r="91" spans="1:13" x14ac:dyDescent="0.25">
      <c r="A91" s="4">
        <v>3</v>
      </c>
      <c r="B91" s="6" t="s">
        <v>23</v>
      </c>
      <c r="C91" s="4">
        <v>0.57999999999999996</v>
      </c>
      <c r="D91" s="4">
        <v>0.58399999999999996</v>
      </c>
      <c r="E91" s="4">
        <v>0.65300000000000002</v>
      </c>
      <c r="F91" s="17">
        <f t="shared" si="0"/>
        <v>0.60566666666666669</v>
      </c>
      <c r="G91" s="18"/>
      <c r="H91" s="18"/>
      <c r="I91" s="18"/>
      <c r="J91" s="18"/>
      <c r="K91" s="4">
        <v>0.27800000000000002</v>
      </c>
      <c r="L91" s="4">
        <v>0.50900000000000001</v>
      </c>
    </row>
    <row r="92" spans="1:13" x14ac:dyDescent="0.25">
      <c r="A92" s="4">
        <v>3</v>
      </c>
      <c r="B92" s="6" t="s">
        <v>24</v>
      </c>
      <c r="C92" s="4">
        <v>0.623</v>
      </c>
      <c r="D92" s="4">
        <v>0.64200000000000002</v>
      </c>
      <c r="E92" s="4">
        <v>0.63900000000000001</v>
      </c>
      <c r="F92" s="17">
        <f t="shared" si="0"/>
        <v>0.63466666666666671</v>
      </c>
      <c r="G92" s="18"/>
      <c r="H92" s="18"/>
      <c r="I92" s="18"/>
      <c r="J92" s="18"/>
      <c r="K92" s="4">
        <v>0.254</v>
      </c>
      <c r="L92" s="4">
        <v>0.496</v>
      </c>
    </row>
    <row r="93" spans="1:13" x14ac:dyDescent="0.25">
      <c r="A93" s="4">
        <v>3</v>
      </c>
      <c r="B93" s="6" t="s">
        <v>25</v>
      </c>
      <c r="C93" s="4">
        <v>0.56000000000000005</v>
      </c>
      <c r="D93" s="4">
        <v>0.52700000000000002</v>
      </c>
      <c r="E93" s="4">
        <v>0.52700000000000002</v>
      </c>
      <c r="F93" s="17">
        <f t="shared" si="0"/>
        <v>0.53800000000000014</v>
      </c>
      <c r="G93" s="18"/>
      <c r="H93" s="18"/>
      <c r="I93" s="18"/>
      <c r="J93" s="18"/>
      <c r="K93" s="4">
        <v>0.29399999999999998</v>
      </c>
      <c r="L93" s="4">
        <v>0.52800000000000002</v>
      </c>
    </row>
    <row r="94" spans="1:13" x14ac:dyDescent="0.25">
      <c r="A94" s="4">
        <v>3</v>
      </c>
      <c r="B94" s="6">
        <v>28</v>
      </c>
      <c r="C94" s="4">
        <v>0.56699999999999995</v>
      </c>
      <c r="D94" s="4">
        <v>0.61499999999999999</v>
      </c>
      <c r="E94" s="4">
        <v>0.60399999999999998</v>
      </c>
      <c r="F94" s="17">
        <f t="shared" si="0"/>
        <v>0.59533333333333338</v>
      </c>
      <c r="G94" s="18"/>
      <c r="H94" s="18"/>
      <c r="I94" s="18"/>
      <c r="J94" s="18"/>
      <c r="K94" s="4">
        <v>0.30099999999999999</v>
      </c>
      <c r="L94" s="4">
        <v>0.55000000000000004</v>
      </c>
    </row>
    <row r="95" spans="1:13" x14ac:dyDescent="0.25">
      <c r="A95" s="4">
        <v>3</v>
      </c>
      <c r="B95" s="6" t="s">
        <v>26</v>
      </c>
      <c r="C95" s="4">
        <v>0.50900000000000001</v>
      </c>
      <c r="D95" s="4">
        <v>0.56799999999999995</v>
      </c>
      <c r="E95" s="4">
        <v>0.502</v>
      </c>
      <c r="F95" s="17">
        <f t="shared" si="0"/>
        <v>0.52633333333333332</v>
      </c>
      <c r="G95" s="18"/>
      <c r="H95" s="18"/>
      <c r="I95" s="18"/>
      <c r="J95" s="18"/>
      <c r="K95" s="4">
        <v>0.29699999999999999</v>
      </c>
      <c r="L95" s="4">
        <v>0.53500000000000003</v>
      </c>
    </row>
    <row r="96" spans="1:13" x14ac:dyDescent="0.25">
      <c r="A96" s="4">
        <v>3</v>
      </c>
      <c r="B96" s="6" t="s">
        <v>27</v>
      </c>
      <c r="C96" s="4">
        <v>0.54600000000000004</v>
      </c>
      <c r="D96" s="4">
        <v>0.58299999999999996</v>
      </c>
      <c r="E96" s="4">
        <v>0.54100000000000004</v>
      </c>
      <c r="F96" s="17">
        <f t="shared" si="0"/>
        <v>0.55666666666666664</v>
      </c>
      <c r="G96" s="18"/>
      <c r="H96" s="18"/>
      <c r="I96" s="18"/>
      <c r="J96" s="18"/>
      <c r="K96" s="4">
        <v>0.29899999999999999</v>
      </c>
      <c r="L96" s="4">
        <v>0.53800000000000003</v>
      </c>
    </row>
    <row r="97" spans="1:12" x14ac:dyDescent="0.25">
      <c r="A97" s="4">
        <v>3</v>
      </c>
      <c r="B97" s="6" t="s">
        <v>28</v>
      </c>
      <c r="C97" s="4">
        <v>0.71399999999999997</v>
      </c>
      <c r="D97" s="4">
        <v>0.73899999999999999</v>
      </c>
      <c r="E97" s="4">
        <v>0.74299999999999999</v>
      </c>
      <c r="F97" s="17">
        <f t="shared" si="0"/>
        <v>0.73199999999999987</v>
      </c>
      <c r="G97" s="18"/>
      <c r="H97" s="18"/>
      <c r="I97" s="18"/>
      <c r="J97" s="18"/>
      <c r="K97" s="4">
        <v>0.24299999999999999</v>
      </c>
      <c r="L97" s="4">
        <v>0.53600000000000003</v>
      </c>
    </row>
    <row r="98" spans="1:12" x14ac:dyDescent="0.25">
      <c r="A98" s="4">
        <v>3</v>
      </c>
      <c r="B98" s="6">
        <v>48</v>
      </c>
      <c r="C98" s="4">
        <v>0.436</v>
      </c>
      <c r="D98" s="4">
        <v>0.46500000000000002</v>
      </c>
      <c r="E98" s="4">
        <v>0.41099999999999998</v>
      </c>
      <c r="F98" s="17">
        <f t="shared" si="0"/>
        <v>0.43733333333333335</v>
      </c>
      <c r="G98" s="18"/>
      <c r="H98" s="18"/>
      <c r="I98" s="18"/>
      <c r="J98" s="18"/>
      <c r="K98" s="4">
        <v>0.36799999999999999</v>
      </c>
      <c r="L98" s="4">
        <v>0.57299999999999995</v>
      </c>
    </row>
    <row r="99" spans="1:12" x14ac:dyDescent="0.25">
      <c r="A99" s="4">
        <v>3</v>
      </c>
      <c r="B99" s="6" t="s">
        <v>29</v>
      </c>
      <c r="C99" s="4">
        <v>0.63600000000000001</v>
      </c>
      <c r="D99" s="4">
        <v>1.7849999999999999</v>
      </c>
      <c r="E99" s="4">
        <v>0.752</v>
      </c>
      <c r="F99" s="17">
        <f t="shared" si="0"/>
        <v>1.0576666666666668</v>
      </c>
      <c r="G99" s="18"/>
      <c r="H99" s="18"/>
      <c r="I99" s="18"/>
      <c r="J99" s="18"/>
      <c r="K99" s="4">
        <v>0.252</v>
      </c>
      <c r="L99" s="4">
        <v>0.432</v>
      </c>
    </row>
    <row r="100" spans="1:12" x14ac:dyDescent="0.25">
      <c r="A100" s="4">
        <v>3</v>
      </c>
      <c r="B100" s="6" t="s">
        <v>30</v>
      </c>
      <c r="C100" s="4">
        <v>1.2729999999999999</v>
      </c>
      <c r="D100" s="4">
        <v>0.7</v>
      </c>
      <c r="E100" s="4">
        <v>0.69</v>
      </c>
      <c r="F100" s="17">
        <f t="shared" si="0"/>
        <v>0.8876666666666666</v>
      </c>
      <c r="G100" s="18"/>
      <c r="H100" s="18"/>
      <c r="I100" s="18"/>
      <c r="J100" s="18"/>
      <c r="K100" s="4">
        <v>0.27100000000000002</v>
      </c>
      <c r="L100" s="4">
        <v>0.46100000000000002</v>
      </c>
    </row>
    <row r="101" spans="1:12" x14ac:dyDescent="0.25">
      <c r="A101" s="4">
        <v>3</v>
      </c>
      <c r="B101" s="6" t="s">
        <v>31</v>
      </c>
      <c r="C101" s="4">
        <v>2.3650000000000002</v>
      </c>
      <c r="D101" s="4">
        <v>0.55900000000000005</v>
      </c>
      <c r="E101" s="4">
        <v>0.57799999999999996</v>
      </c>
      <c r="F101" s="17">
        <f t="shared" si="0"/>
        <v>1.1673333333333333</v>
      </c>
      <c r="G101" s="18"/>
      <c r="H101" s="18"/>
      <c r="I101" s="18"/>
      <c r="J101" s="18"/>
      <c r="K101" s="4">
        <v>0.308</v>
      </c>
      <c r="L101" s="4">
        <v>0.48099999999999998</v>
      </c>
    </row>
    <row r="102" spans="1:12" x14ac:dyDescent="0.25">
      <c r="A102" s="4">
        <v>3</v>
      </c>
      <c r="B102" s="6">
        <v>63</v>
      </c>
      <c r="C102" s="4">
        <v>0.60499999999999998</v>
      </c>
      <c r="D102" s="4">
        <v>0.628</v>
      </c>
      <c r="E102" s="4">
        <v>0.63100000000000001</v>
      </c>
      <c r="F102" s="17">
        <f t="shared" si="0"/>
        <v>0.6213333333333334</v>
      </c>
      <c r="G102" s="18"/>
      <c r="H102" s="18"/>
      <c r="I102" s="18"/>
      <c r="J102" s="18"/>
      <c r="K102" s="4">
        <v>0.27300000000000002</v>
      </c>
      <c r="L102" s="4">
        <v>0.46100000000000002</v>
      </c>
    </row>
    <row r="103" spans="1:12" x14ac:dyDescent="0.25">
      <c r="A103" s="4">
        <v>3</v>
      </c>
      <c r="B103" s="6" t="s">
        <v>32</v>
      </c>
      <c r="C103" s="4">
        <v>0.58499999999999996</v>
      </c>
      <c r="D103" s="4">
        <v>0.44900000000000001</v>
      </c>
      <c r="E103" s="4">
        <v>0.45200000000000001</v>
      </c>
      <c r="F103" s="17">
        <f t="shared" si="0"/>
        <v>0.49533333333333335</v>
      </c>
      <c r="G103" s="18"/>
      <c r="H103" s="18"/>
      <c r="I103" s="18"/>
      <c r="J103" s="18"/>
      <c r="K103" s="4">
        <v>0.35099999999999998</v>
      </c>
      <c r="L103" s="4">
        <v>0.51</v>
      </c>
    </row>
    <row r="104" spans="1:12" x14ac:dyDescent="0.25">
      <c r="A104" s="4">
        <v>3</v>
      </c>
      <c r="B104" s="6" t="s">
        <v>33</v>
      </c>
      <c r="C104" s="4">
        <v>0.501</v>
      </c>
      <c r="D104" s="4">
        <v>0.55100000000000005</v>
      </c>
      <c r="E104" s="4">
        <v>0.59399999999999997</v>
      </c>
      <c r="F104" s="17">
        <f t="shared" si="0"/>
        <v>0.54866666666666664</v>
      </c>
      <c r="G104" s="18"/>
      <c r="H104" s="18"/>
      <c r="I104" s="18"/>
      <c r="J104" s="18"/>
      <c r="K104" s="4">
        <v>0.28399999999999997</v>
      </c>
      <c r="L104" s="4">
        <v>0.49</v>
      </c>
    </row>
    <row r="105" spans="1:12" x14ac:dyDescent="0.25">
      <c r="A105" s="4">
        <v>3</v>
      </c>
      <c r="B105" s="6" t="s">
        <v>34</v>
      </c>
      <c r="C105" s="4">
        <v>0.41199999999999998</v>
      </c>
      <c r="D105" s="4">
        <v>2.242</v>
      </c>
      <c r="E105" s="4">
        <v>0.46</v>
      </c>
      <c r="F105" s="17">
        <f t="shared" si="0"/>
        <v>1.038</v>
      </c>
      <c r="G105" s="18"/>
      <c r="H105" s="18"/>
      <c r="I105" s="18"/>
      <c r="J105" s="18"/>
      <c r="K105" s="4">
        <v>0.37</v>
      </c>
      <c r="L105" s="4">
        <v>0.52200000000000002</v>
      </c>
    </row>
    <row r="106" spans="1:12" x14ac:dyDescent="0.25">
      <c r="A106" s="4">
        <v>3</v>
      </c>
      <c r="B106" s="6" t="s">
        <v>35</v>
      </c>
      <c r="C106" s="4">
        <v>0.49199999999999999</v>
      </c>
      <c r="D106" s="4">
        <v>0.45300000000000001</v>
      </c>
      <c r="E106" s="4">
        <v>0.40300000000000002</v>
      </c>
      <c r="F106" s="17">
        <f t="shared" si="0"/>
        <v>0.44933333333333336</v>
      </c>
      <c r="G106" s="18"/>
      <c r="H106" s="18"/>
      <c r="I106" s="18"/>
      <c r="J106" s="18"/>
      <c r="K106" s="4">
        <v>0.378</v>
      </c>
      <c r="L106" s="4">
        <v>0.52400000000000002</v>
      </c>
    </row>
    <row r="107" spans="1:12" x14ac:dyDescent="0.25">
      <c r="A107" s="4">
        <v>3</v>
      </c>
      <c r="B107" s="6" t="s">
        <v>36</v>
      </c>
      <c r="C107" s="4">
        <v>0.54</v>
      </c>
      <c r="D107" s="4">
        <v>0.56299999999999994</v>
      </c>
      <c r="E107" s="4">
        <v>0.55000000000000004</v>
      </c>
      <c r="F107" s="17">
        <f t="shared" si="0"/>
        <v>0.55100000000000005</v>
      </c>
      <c r="G107" s="18"/>
      <c r="H107" s="18"/>
      <c r="I107" s="18"/>
      <c r="J107" s="18"/>
      <c r="K107" s="4">
        <v>0.32200000000000001</v>
      </c>
      <c r="L107" s="4">
        <v>0.504</v>
      </c>
    </row>
    <row r="108" spans="1:12" x14ac:dyDescent="0.25">
      <c r="A108" s="4">
        <v>3</v>
      </c>
      <c r="B108" s="6">
        <v>72</v>
      </c>
      <c r="C108" s="4">
        <v>1.9079999999999999</v>
      </c>
      <c r="D108" s="4">
        <v>0.21099999999999999</v>
      </c>
      <c r="E108" s="4">
        <v>0.54</v>
      </c>
      <c r="F108" s="17">
        <f t="shared" si="0"/>
        <v>0.88633333333333331</v>
      </c>
      <c r="G108" s="18"/>
      <c r="H108" s="18"/>
      <c r="I108" s="18"/>
      <c r="J108" s="18"/>
      <c r="K108" s="4">
        <v>0.308</v>
      </c>
      <c r="L108" s="4">
        <v>0.497</v>
      </c>
    </row>
    <row r="109" spans="1:12" x14ac:dyDescent="0.25">
      <c r="A109" s="4">
        <v>3</v>
      </c>
      <c r="B109" s="6" t="s">
        <v>37</v>
      </c>
      <c r="C109" s="4">
        <v>0.59499999999999997</v>
      </c>
      <c r="D109" s="4">
        <v>0.60699999999999998</v>
      </c>
      <c r="E109" s="4">
        <v>0.60599999999999998</v>
      </c>
      <c r="F109" s="17">
        <f t="shared" si="0"/>
        <v>0.60266666666666657</v>
      </c>
      <c r="G109" s="18"/>
      <c r="H109" s="18"/>
      <c r="I109" s="18"/>
      <c r="J109" s="18"/>
      <c r="K109" s="4">
        <v>0.29299999999999998</v>
      </c>
      <c r="L109" s="4">
        <v>0.49</v>
      </c>
    </row>
    <row r="110" spans="1:12" x14ac:dyDescent="0.25">
      <c r="A110" s="4">
        <v>3</v>
      </c>
      <c r="B110" s="6">
        <v>84</v>
      </c>
      <c r="C110" s="4">
        <v>0.45700000000000002</v>
      </c>
      <c r="D110" s="4">
        <v>0.46800000000000003</v>
      </c>
      <c r="E110" s="4">
        <v>0.45400000000000001</v>
      </c>
      <c r="F110" s="17">
        <f t="shared" si="0"/>
        <v>0.45966666666666667</v>
      </c>
      <c r="G110" s="18"/>
      <c r="H110" s="18"/>
      <c r="I110" s="18"/>
      <c r="J110" s="18"/>
      <c r="K110" s="4">
        <v>0.36799999999999999</v>
      </c>
      <c r="L110" s="4">
        <v>0.54</v>
      </c>
    </row>
    <row r="111" spans="1:12" x14ac:dyDescent="0.25">
      <c r="A111" s="4">
        <v>3</v>
      </c>
      <c r="B111" s="6" t="s">
        <v>38</v>
      </c>
      <c r="C111" s="4">
        <v>0.40300000000000002</v>
      </c>
      <c r="D111" s="4">
        <v>0.36799999999999999</v>
      </c>
      <c r="E111" s="4">
        <v>0.379</v>
      </c>
      <c r="F111" s="17">
        <f t="shared" si="0"/>
        <v>0.3833333333333333</v>
      </c>
      <c r="G111" s="18"/>
      <c r="H111" s="18"/>
      <c r="I111" s="18"/>
      <c r="J111" s="18"/>
      <c r="K111" s="4">
        <v>0.36599999999999999</v>
      </c>
      <c r="L111" s="4">
        <v>0.48399999999999999</v>
      </c>
    </row>
    <row r="112" spans="1:12" x14ac:dyDescent="0.25">
      <c r="A112" s="4">
        <v>3</v>
      </c>
      <c r="B112" s="6" t="s">
        <v>39</v>
      </c>
      <c r="C112" s="4">
        <v>2.1219999999999999</v>
      </c>
      <c r="D112" s="4">
        <v>0.45300000000000001</v>
      </c>
      <c r="E112" s="4">
        <v>0.46600000000000003</v>
      </c>
      <c r="F112" s="17">
        <f t="shared" si="0"/>
        <v>1.0136666666666667</v>
      </c>
      <c r="G112" s="18"/>
      <c r="H112" s="18"/>
      <c r="I112" s="18"/>
      <c r="J112" s="18"/>
      <c r="K112" s="4">
        <v>0.42299999999999999</v>
      </c>
      <c r="L112" s="4">
        <v>0.51700000000000002</v>
      </c>
    </row>
    <row r="113" spans="1:12" x14ac:dyDescent="0.25">
      <c r="A113" s="4">
        <v>3</v>
      </c>
      <c r="B113" s="6" t="s">
        <v>40</v>
      </c>
      <c r="C113" s="4">
        <v>0.44700000000000001</v>
      </c>
      <c r="D113" s="4">
        <v>0.41499999999999998</v>
      </c>
      <c r="E113" s="4">
        <v>0.20799999999999999</v>
      </c>
      <c r="F113" s="17">
        <f t="shared" si="0"/>
        <v>0.35666666666666669</v>
      </c>
      <c r="G113" s="18"/>
      <c r="H113" s="18"/>
      <c r="I113" s="18"/>
      <c r="J113" s="18"/>
      <c r="K113" s="4">
        <v>0.35299999999999998</v>
      </c>
      <c r="L113" s="4">
        <v>0.48199999999999998</v>
      </c>
    </row>
    <row r="114" spans="1:12" x14ac:dyDescent="0.25">
      <c r="A114" s="4">
        <v>3</v>
      </c>
      <c r="B114" s="6" t="s">
        <v>41</v>
      </c>
      <c r="C114" s="4">
        <v>0.45500000000000002</v>
      </c>
      <c r="D114" s="4">
        <v>0.46500000000000002</v>
      </c>
      <c r="E114" s="4">
        <v>0.44400000000000001</v>
      </c>
      <c r="F114" s="17">
        <f t="shared" si="0"/>
        <v>0.45466666666666672</v>
      </c>
      <c r="G114" s="18"/>
      <c r="H114" s="18"/>
      <c r="I114" s="18"/>
      <c r="J114" s="18"/>
      <c r="K114" s="4">
        <v>0.35799999999999998</v>
      </c>
      <c r="L114" s="4">
        <v>0.497</v>
      </c>
    </row>
    <row r="115" spans="1:12" x14ac:dyDescent="0.25">
      <c r="A115" s="4">
        <v>3</v>
      </c>
      <c r="B115" s="6" t="s">
        <v>42</v>
      </c>
      <c r="C115" s="4">
        <v>0.45900000000000002</v>
      </c>
      <c r="D115" s="4">
        <v>0.78100000000000003</v>
      </c>
      <c r="E115" s="4">
        <v>0.91300000000000003</v>
      </c>
      <c r="F115" s="17">
        <f t="shared" si="0"/>
        <v>0.71766666666666667</v>
      </c>
      <c r="G115" s="18"/>
      <c r="H115" s="18"/>
      <c r="I115" s="18"/>
      <c r="J115" s="18"/>
      <c r="K115" s="4">
        <v>0.33200000000000002</v>
      </c>
      <c r="L115" s="4">
        <v>0.48599999999999999</v>
      </c>
    </row>
    <row r="116" spans="1:12" x14ac:dyDescent="0.25">
      <c r="A116" s="4">
        <v>3</v>
      </c>
      <c r="B116" s="6">
        <v>142</v>
      </c>
      <c r="C116" s="4">
        <v>0.42399999999999999</v>
      </c>
      <c r="D116" s="4">
        <v>0.50900000000000001</v>
      </c>
      <c r="E116" s="4">
        <v>2.1309999999999998</v>
      </c>
      <c r="F116" s="17">
        <f t="shared" si="0"/>
        <v>1.0213333333333334</v>
      </c>
      <c r="G116" s="18"/>
      <c r="H116" s="18"/>
      <c r="I116" s="18"/>
      <c r="J116" s="18"/>
      <c r="K116" s="4">
        <v>0.379</v>
      </c>
      <c r="L116" s="4">
        <v>0.51400000000000001</v>
      </c>
    </row>
    <row r="117" spans="1:12" x14ac:dyDescent="0.25">
      <c r="A117" s="4">
        <v>3</v>
      </c>
      <c r="B117" s="6" t="s">
        <v>43</v>
      </c>
      <c r="C117" s="4">
        <v>0.45500000000000002</v>
      </c>
      <c r="D117" s="4">
        <v>1.9850000000000001</v>
      </c>
      <c r="E117" s="4">
        <v>1.6140000000000001</v>
      </c>
      <c r="F117" s="17">
        <f t="shared" si="0"/>
        <v>1.3513333333333335</v>
      </c>
      <c r="G117" s="18"/>
      <c r="H117" s="18"/>
      <c r="I117" s="18"/>
      <c r="J117" s="18"/>
      <c r="K117" s="4">
        <v>0.40200000000000002</v>
      </c>
      <c r="L117" s="4">
        <v>0.54500000000000004</v>
      </c>
    </row>
    <row r="118" spans="1:12" x14ac:dyDescent="0.25">
      <c r="A118" s="4">
        <v>3</v>
      </c>
      <c r="B118" s="6" t="s">
        <v>44</v>
      </c>
      <c r="C118" s="4">
        <v>0.371</v>
      </c>
      <c r="D118" s="4">
        <v>0.36899999999999999</v>
      </c>
      <c r="E118" s="4">
        <v>0.36899999999999999</v>
      </c>
      <c r="F118" s="17">
        <f t="shared" si="0"/>
        <v>0.36966666666666664</v>
      </c>
      <c r="G118" s="18"/>
      <c r="H118" s="18"/>
      <c r="I118" s="18"/>
      <c r="J118" s="18"/>
      <c r="K118" s="4">
        <v>0.40200000000000002</v>
      </c>
      <c r="L118" s="4">
        <v>0.54</v>
      </c>
    </row>
    <row r="119" spans="1:12" x14ac:dyDescent="0.25">
      <c r="A119" s="4">
        <v>3</v>
      </c>
      <c r="B119" s="6">
        <v>195</v>
      </c>
      <c r="C119" s="4">
        <v>0.37</v>
      </c>
      <c r="D119" s="4">
        <v>0.37</v>
      </c>
      <c r="E119" s="4">
        <v>0.35499999999999998</v>
      </c>
      <c r="F119" s="17">
        <f t="shared" si="0"/>
        <v>0.36499999999999999</v>
      </c>
      <c r="G119" s="18"/>
      <c r="H119" s="18"/>
      <c r="I119" s="18"/>
      <c r="J119" s="18"/>
      <c r="K119" s="4">
        <v>0.39</v>
      </c>
      <c r="L119" s="4">
        <v>0.52200000000000002</v>
      </c>
    </row>
    <row r="120" spans="1:12" x14ac:dyDescent="0.25">
      <c r="A120" s="4">
        <v>3</v>
      </c>
      <c r="B120" s="6" t="s">
        <v>45</v>
      </c>
      <c r="C120" s="4">
        <v>0.26700000000000002</v>
      </c>
      <c r="D120" s="4">
        <v>0.28299999999999997</v>
      </c>
      <c r="E120" s="4">
        <v>0.30199999999999999</v>
      </c>
      <c r="F120" s="17">
        <f t="shared" si="0"/>
        <v>0.28400000000000003</v>
      </c>
      <c r="G120" s="18"/>
      <c r="H120" s="18"/>
      <c r="I120" s="18"/>
      <c r="J120" s="18"/>
      <c r="K120" s="4">
        <v>0.45100000000000001</v>
      </c>
      <c r="L120" s="4">
        <v>0.56299999999999994</v>
      </c>
    </row>
    <row r="121" spans="1:12" x14ac:dyDescent="0.25">
      <c r="A121" s="4">
        <v>3</v>
      </c>
      <c r="B121" s="6">
        <v>215</v>
      </c>
      <c r="C121" s="4">
        <v>2.109</v>
      </c>
      <c r="D121" s="4">
        <v>0.58499999999999996</v>
      </c>
      <c r="E121" s="4">
        <v>0.58099999999999996</v>
      </c>
      <c r="F121" s="17">
        <f t="shared" si="0"/>
        <v>1.0916666666666666</v>
      </c>
      <c r="G121" s="18"/>
      <c r="H121" s="18"/>
      <c r="I121" s="18"/>
      <c r="J121" s="18"/>
      <c r="K121" s="4">
        <v>0.26900000000000002</v>
      </c>
      <c r="L121" s="4">
        <v>0.44600000000000001</v>
      </c>
    </row>
    <row r="122" spans="1:12" x14ac:dyDescent="0.25">
      <c r="A122" s="4">
        <v>3</v>
      </c>
      <c r="B122" s="6">
        <v>216</v>
      </c>
      <c r="C122" s="4">
        <v>0.39100000000000001</v>
      </c>
      <c r="D122" s="4">
        <v>0.376</v>
      </c>
      <c r="E122" s="4">
        <v>0.372</v>
      </c>
      <c r="F122" s="17">
        <f t="shared" si="0"/>
        <v>0.37966666666666665</v>
      </c>
      <c r="G122" s="18"/>
      <c r="H122" s="18"/>
      <c r="I122" s="18"/>
      <c r="J122" s="18"/>
      <c r="K122" s="4">
        <v>0.39</v>
      </c>
      <c r="L122" s="4">
        <v>0.52</v>
      </c>
    </row>
    <row r="123" spans="1:12" x14ac:dyDescent="0.25">
      <c r="A123" s="4">
        <v>3</v>
      </c>
      <c r="B123" s="6">
        <v>218</v>
      </c>
      <c r="C123" s="4">
        <v>0.30299999999999999</v>
      </c>
      <c r="D123" s="4">
        <v>0.315</v>
      </c>
      <c r="E123" s="4">
        <v>0.35099999999999998</v>
      </c>
      <c r="F123" s="17">
        <f t="shared" si="0"/>
        <v>0.32300000000000001</v>
      </c>
      <c r="G123" s="18"/>
      <c r="H123" s="18"/>
      <c r="I123" s="18"/>
      <c r="J123" s="18"/>
      <c r="K123" s="4">
        <v>0.36899999999999999</v>
      </c>
      <c r="L123" s="4">
        <v>0.496</v>
      </c>
    </row>
    <row r="124" spans="1:12" x14ac:dyDescent="0.25">
      <c r="A124" s="4">
        <v>3</v>
      </c>
      <c r="B124" s="6">
        <v>223</v>
      </c>
      <c r="C124" s="4">
        <v>0.32400000000000001</v>
      </c>
      <c r="D124" s="4">
        <v>0.35699999999999998</v>
      </c>
      <c r="E124" s="4">
        <v>0.32800000000000001</v>
      </c>
      <c r="F124" s="17">
        <f t="shared" si="0"/>
        <v>0.33633333333333337</v>
      </c>
      <c r="G124" s="18"/>
      <c r="H124" s="18"/>
      <c r="I124" s="18"/>
      <c r="J124" s="18"/>
      <c r="K124" s="4">
        <v>0.39900000000000002</v>
      </c>
      <c r="L124" s="4">
        <v>0.501</v>
      </c>
    </row>
    <row r="125" spans="1:12" x14ac:dyDescent="0.25">
      <c r="A125" s="4">
        <v>3</v>
      </c>
      <c r="B125" s="6">
        <v>224</v>
      </c>
      <c r="C125" s="4">
        <v>0.54</v>
      </c>
      <c r="D125" s="4">
        <v>1.8959999999999999</v>
      </c>
      <c r="E125" s="4">
        <v>2.327</v>
      </c>
      <c r="F125" s="17">
        <f t="shared" si="0"/>
        <v>1.5876666666666666</v>
      </c>
      <c r="G125" s="18"/>
      <c r="H125" s="18"/>
      <c r="I125" s="18"/>
      <c r="J125" s="18"/>
      <c r="K125" s="4">
        <v>0.29599999999999999</v>
      </c>
      <c r="L125" s="4">
        <v>0.44700000000000001</v>
      </c>
    </row>
    <row r="126" spans="1:12" x14ac:dyDescent="0.25">
      <c r="A126" s="4">
        <v>3</v>
      </c>
      <c r="B126" s="6">
        <v>228</v>
      </c>
      <c r="C126" s="4">
        <v>0.45500000000000002</v>
      </c>
      <c r="D126" s="4">
        <v>0.51300000000000001</v>
      </c>
      <c r="E126" s="4">
        <v>0.52300000000000002</v>
      </c>
      <c r="F126" s="17">
        <f t="shared" si="0"/>
        <v>0.49700000000000005</v>
      </c>
      <c r="G126" s="18"/>
      <c r="H126" s="18"/>
      <c r="I126" s="18"/>
      <c r="J126" s="18"/>
      <c r="K126" s="4">
        <v>0.371</v>
      </c>
      <c r="L126" s="4">
        <v>0.496</v>
      </c>
    </row>
    <row r="127" spans="1:12" x14ac:dyDescent="0.25">
      <c r="A127" s="4">
        <v>3</v>
      </c>
      <c r="B127" s="6" t="s">
        <v>46</v>
      </c>
      <c r="C127" s="4">
        <v>0.38100000000000001</v>
      </c>
      <c r="D127" s="4">
        <v>0.94199999999999995</v>
      </c>
      <c r="E127" s="4">
        <v>0.93899999999999995</v>
      </c>
      <c r="F127" s="17">
        <f t="shared" si="0"/>
        <v>0.754</v>
      </c>
      <c r="G127" s="18"/>
      <c r="H127" s="18"/>
      <c r="I127" s="18"/>
      <c r="J127" s="18"/>
      <c r="K127" s="4">
        <v>0.57299999999999995</v>
      </c>
      <c r="L127" s="4">
        <v>0.48699999999999999</v>
      </c>
    </row>
    <row r="128" spans="1:12" x14ac:dyDescent="0.25">
      <c r="A128" s="4">
        <v>3</v>
      </c>
      <c r="B128" s="6" t="s">
        <v>47</v>
      </c>
      <c r="C128" s="4">
        <v>0.39600000000000002</v>
      </c>
      <c r="D128" s="4">
        <v>1.5329999999999999</v>
      </c>
      <c r="E128" s="4">
        <v>0.57999999999999996</v>
      </c>
      <c r="F128" s="17">
        <f t="shared" si="0"/>
        <v>0.83633333333333326</v>
      </c>
      <c r="G128" s="18"/>
      <c r="H128" s="18"/>
      <c r="I128" s="18"/>
      <c r="J128" s="18"/>
      <c r="K128" s="4">
        <v>0.32400000000000001</v>
      </c>
      <c r="L128" s="4">
        <v>0.45500000000000002</v>
      </c>
    </row>
    <row r="129" spans="7:10" x14ac:dyDescent="0.25">
      <c r="G129" s="18"/>
      <c r="H129" s="18"/>
      <c r="I129" s="18"/>
      <c r="J129" s="18"/>
    </row>
    <row r="130" spans="7:10" x14ac:dyDescent="0.25">
      <c r="G130" s="18"/>
      <c r="H130" s="18"/>
      <c r="I130" s="18"/>
      <c r="J130" s="18"/>
    </row>
    <row r="131" spans="7:10" x14ac:dyDescent="0.25">
      <c r="G131" s="18"/>
      <c r="H131" s="18"/>
      <c r="I131" s="18"/>
      <c r="J131" s="18"/>
    </row>
    <row r="132" spans="7:10" x14ac:dyDescent="0.25">
      <c r="G132" s="18"/>
      <c r="H132" s="18"/>
      <c r="I132" s="18"/>
      <c r="J132" s="18"/>
    </row>
    <row r="133" spans="7:10" x14ac:dyDescent="0.25">
      <c r="G133" s="18"/>
      <c r="H133" s="18"/>
      <c r="I133" s="18"/>
      <c r="J133" s="18"/>
    </row>
    <row r="134" spans="7:10" x14ac:dyDescent="0.25">
      <c r="G134" s="18"/>
      <c r="H134" s="18"/>
      <c r="I134" s="18"/>
      <c r="J134" s="18"/>
    </row>
    <row r="135" spans="7:10" x14ac:dyDescent="0.25">
      <c r="G135" s="18"/>
      <c r="H135" s="18"/>
      <c r="I135" s="18"/>
      <c r="J135" s="18"/>
    </row>
    <row r="136" spans="7:10" x14ac:dyDescent="0.25">
      <c r="G136" s="18"/>
      <c r="H136" s="18"/>
      <c r="I136" s="18"/>
      <c r="J136" s="18"/>
    </row>
    <row r="137" spans="7:10" x14ac:dyDescent="0.25">
      <c r="G137" s="18"/>
      <c r="H137" s="18"/>
      <c r="I137" s="18"/>
      <c r="J137" s="18"/>
    </row>
    <row r="138" spans="7:10" x14ac:dyDescent="0.25">
      <c r="G138" s="18"/>
      <c r="H138" s="18"/>
      <c r="I138" s="18"/>
      <c r="J138" s="18"/>
    </row>
    <row r="139" spans="7:10" x14ac:dyDescent="0.25">
      <c r="G139" s="18"/>
      <c r="H139" s="18"/>
      <c r="I139" s="18"/>
      <c r="J139" s="18"/>
    </row>
    <row r="140" spans="7:10" x14ac:dyDescent="0.25">
      <c r="G140" s="18"/>
      <c r="H140" s="18"/>
      <c r="I140" s="18"/>
      <c r="J140" s="18"/>
    </row>
    <row r="141" spans="7:10" x14ac:dyDescent="0.25">
      <c r="G141" s="18"/>
      <c r="H141" s="18"/>
      <c r="I141" s="18"/>
      <c r="J141" s="18"/>
    </row>
    <row r="142" spans="7:10" x14ac:dyDescent="0.25">
      <c r="G142" s="18"/>
      <c r="H142" s="18"/>
      <c r="I142" s="18"/>
      <c r="J142" s="18"/>
    </row>
    <row r="143" spans="7:10" x14ac:dyDescent="0.25">
      <c r="G143" s="18"/>
      <c r="H143" s="18"/>
      <c r="I143" s="18"/>
      <c r="J143" s="18"/>
    </row>
    <row r="144" spans="7:10" x14ac:dyDescent="0.25">
      <c r="G144" s="18"/>
      <c r="H144" s="18"/>
      <c r="I144" s="18"/>
      <c r="J144" s="18"/>
    </row>
    <row r="145" spans="7:10" x14ac:dyDescent="0.25">
      <c r="G145" s="18"/>
      <c r="H145" s="18"/>
      <c r="I145" s="18"/>
      <c r="J145" s="18"/>
    </row>
    <row r="146" spans="7:10" x14ac:dyDescent="0.25">
      <c r="G146" s="18"/>
      <c r="H146" s="18"/>
      <c r="I146" s="18"/>
      <c r="J146" s="18"/>
    </row>
    <row r="147" spans="7:10" x14ac:dyDescent="0.25">
      <c r="G147" s="18"/>
      <c r="H147" s="18"/>
      <c r="I147" s="18"/>
      <c r="J147" s="18"/>
    </row>
    <row r="148" spans="7:10" x14ac:dyDescent="0.25">
      <c r="G148" s="18"/>
      <c r="H148" s="18"/>
      <c r="I148" s="18"/>
      <c r="J148" s="18"/>
    </row>
    <row r="149" spans="7:10" x14ac:dyDescent="0.25">
      <c r="G149" s="18"/>
      <c r="H149" s="18"/>
      <c r="I149" s="18"/>
      <c r="J149" s="18"/>
    </row>
    <row r="150" spans="7:10" x14ac:dyDescent="0.25">
      <c r="G150" s="18"/>
      <c r="H150" s="18"/>
      <c r="I150" s="18"/>
      <c r="J150" s="18"/>
    </row>
    <row r="151" spans="7:10" x14ac:dyDescent="0.25">
      <c r="G151" s="18"/>
      <c r="H151" s="18"/>
      <c r="I151" s="18"/>
      <c r="J151" s="18"/>
    </row>
    <row r="152" spans="7:10" x14ac:dyDescent="0.25">
      <c r="G152" s="18"/>
      <c r="H152" s="18"/>
      <c r="I152" s="18"/>
      <c r="J152" s="18"/>
    </row>
    <row r="153" spans="7:10" x14ac:dyDescent="0.25">
      <c r="G153" s="18"/>
      <c r="H153" s="18"/>
      <c r="I153" s="18"/>
      <c r="J153" s="18"/>
    </row>
    <row r="154" spans="7:10" x14ac:dyDescent="0.25">
      <c r="G154" s="18"/>
      <c r="H154" s="18"/>
      <c r="I154" s="18"/>
      <c r="J154" s="18"/>
    </row>
    <row r="155" spans="7:10" x14ac:dyDescent="0.25">
      <c r="G155" s="18"/>
      <c r="H155" s="18"/>
      <c r="I155" s="18"/>
      <c r="J155" s="18"/>
    </row>
    <row r="156" spans="7:10" x14ac:dyDescent="0.25">
      <c r="G156" s="18"/>
      <c r="H156" s="18"/>
      <c r="I156" s="18"/>
      <c r="J156" s="18"/>
    </row>
    <row r="157" spans="7:10" x14ac:dyDescent="0.25">
      <c r="G157" s="18"/>
      <c r="H157" s="18"/>
      <c r="I157" s="18"/>
      <c r="J157" s="18"/>
    </row>
    <row r="158" spans="7:10" x14ac:dyDescent="0.25">
      <c r="G158" s="18"/>
      <c r="H158" s="18"/>
      <c r="I158" s="18"/>
      <c r="J158" s="18"/>
    </row>
    <row r="159" spans="7:10" x14ac:dyDescent="0.25">
      <c r="G159" s="18"/>
      <c r="H159" s="18"/>
      <c r="I159" s="18"/>
      <c r="J159" s="18"/>
    </row>
    <row r="160" spans="7:10" x14ac:dyDescent="0.25">
      <c r="G160" s="18"/>
      <c r="H160" s="18"/>
      <c r="I160" s="18"/>
      <c r="J160" s="18"/>
    </row>
    <row r="161" spans="7:10" x14ac:dyDescent="0.25">
      <c r="G161" s="18"/>
      <c r="H161" s="18"/>
      <c r="I161" s="18"/>
      <c r="J161" s="18"/>
    </row>
    <row r="162" spans="7:10" x14ac:dyDescent="0.25">
      <c r="G162" s="18"/>
      <c r="H162" s="18"/>
      <c r="I162" s="18"/>
      <c r="J162" s="18"/>
    </row>
    <row r="163" spans="7:10" x14ac:dyDescent="0.25">
      <c r="G163" s="18"/>
      <c r="H163" s="18"/>
      <c r="I163" s="18"/>
      <c r="J163" s="18"/>
    </row>
    <row r="164" spans="7:10" x14ac:dyDescent="0.25">
      <c r="G164" s="18"/>
      <c r="H164" s="18"/>
      <c r="I164" s="18"/>
      <c r="J164" s="18"/>
    </row>
    <row r="165" spans="7:10" x14ac:dyDescent="0.25">
      <c r="G165" s="18"/>
      <c r="H165" s="18"/>
      <c r="I165" s="18"/>
      <c r="J165" s="18"/>
    </row>
    <row r="166" spans="7:10" x14ac:dyDescent="0.25">
      <c r="G166" s="18"/>
      <c r="H166" s="18"/>
      <c r="I166" s="18"/>
      <c r="J166" s="18"/>
    </row>
    <row r="167" spans="7:10" x14ac:dyDescent="0.25">
      <c r="G167" s="18"/>
      <c r="H167" s="18"/>
      <c r="I167" s="18"/>
      <c r="J167" s="18"/>
    </row>
    <row r="168" spans="7:10" x14ac:dyDescent="0.25">
      <c r="G168" s="18"/>
      <c r="H168" s="18"/>
      <c r="I168" s="18"/>
      <c r="J168" s="18"/>
    </row>
    <row r="169" spans="7:10" x14ac:dyDescent="0.25">
      <c r="G169" s="18"/>
      <c r="H169" s="18"/>
      <c r="I169" s="18"/>
      <c r="J169" s="18"/>
    </row>
    <row r="170" spans="7:10" x14ac:dyDescent="0.25">
      <c r="G170" s="18"/>
      <c r="H170" s="18"/>
      <c r="I170" s="18"/>
      <c r="J170" s="18"/>
    </row>
    <row r="171" spans="7:10" x14ac:dyDescent="0.25">
      <c r="G171" s="18"/>
      <c r="H171" s="18"/>
      <c r="I171" s="18"/>
      <c r="J171" s="18"/>
    </row>
    <row r="172" spans="7:10" x14ac:dyDescent="0.25">
      <c r="G172" s="18"/>
      <c r="H172" s="18"/>
      <c r="I172" s="18"/>
      <c r="J172" s="18"/>
    </row>
    <row r="173" spans="7:10" x14ac:dyDescent="0.25">
      <c r="G173" s="18"/>
      <c r="H173" s="18"/>
      <c r="I173" s="18"/>
      <c r="J173" s="18"/>
    </row>
    <row r="174" spans="7:10" x14ac:dyDescent="0.25">
      <c r="G174" s="18"/>
      <c r="H174" s="18"/>
      <c r="I174" s="18"/>
      <c r="J174" s="18"/>
    </row>
    <row r="175" spans="7:10" x14ac:dyDescent="0.25">
      <c r="G175" s="18"/>
      <c r="H175" s="18"/>
      <c r="I175" s="18"/>
      <c r="J175" s="18"/>
    </row>
    <row r="176" spans="7:10" x14ac:dyDescent="0.25">
      <c r="G176" s="18"/>
      <c r="H176" s="18"/>
      <c r="I176" s="18"/>
      <c r="J176" s="18"/>
    </row>
    <row r="177" spans="7:10" x14ac:dyDescent="0.25">
      <c r="G177" s="18"/>
      <c r="H177" s="18"/>
      <c r="I177" s="18"/>
      <c r="J177" s="18"/>
    </row>
    <row r="178" spans="7:10" x14ac:dyDescent="0.25">
      <c r="G178" s="18"/>
      <c r="H178" s="18"/>
      <c r="I178" s="18"/>
      <c r="J178" s="18"/>
    </row>
    <row r="179" spans="7:10" x14ac:dyDescent="0.25">
      <c r="G179" s="18"/>
      <c r="H179" s="18"/>
      <c r="I179" s="18"/>
      <c r="J179" s="18"/>
    </row>
    <row r="180" spans="7:10" x14ac:dyDescent="0.25">
      <c r="G180" s="18"/>
      <c r="H180" s="18"/>
      <c r="I180" s="18"/>
      <c r="J180" s="18"/>
    </row>
    <row r="181" spans="7:10" x14ac:dyDescent="0.25">
      <c r="G181" s="18"/>
      <c r="H181" s="18"/>
      <c r="I181" s="18"/>
      <c r="J181" s="18"/>
    </row>
    <row r="182" spans="7:10" x14ac:dyDescent="0.25">
      <c r="G182" s="18"/>
      <c r="H182" s="18"/>
      <c r="I182" s="18"/>
      <c r="J182" s="18"/>
    </row>
    <row r="183" spans="7:10" x14ac:dyDescent="0.25">
      <c r="G183" s="18"/>
      <c r="H183" s="18"/>
      <c r="I183" s="18"/>
      <c r="J183" s="18"/>
    </row>
    <row r="184" spans="7:10" x14ac:dyDescent="0.25">
      <c r="G184" s="18"/>
      <c r="H184" s="18"/>
      <c r="I184" s="18"/>
      <c r="J184" s="18"/>
    </row>
    <row r="185" spans="7:10" x14ac:dyDescent="0.25">
      <c r="G185" s="18"/>
      <c r="H185" s="18"/>
      <c r="I185" s="18"/>
      <c r="J185" s="18"/>
    </row>
    <row r="186" spans="7:10" x14ac:dyDescent="0.25">
      <c r="G186" s="18"/>
      <c r="H186" s="18"/>
      <c r="I186" s="18"/>
      <c r="J186" s="18"/>
    </row>
    <row r="187" spans="7:10" x14ac:dyDescent="0.25">
      <c r="G187" s="18"/>
      <c r="H187" s="18"/>
      <c r="I187" s="18"/>
      <c r="J187" s="18"/>
    </row>
    <row r="188" spans="7:10" x14ac:dyDescent="0.25">
      <c r="G188" s="18"/>
      <c r="H188" s="18"/>
      <c r="I188" s="18"/>
      <c r="J188" s="18"/>
    </row>
    <row r="189" spans="7:10" x14ac:dyDescent="0.25">
      <c r="G189" s="18"/>
      <c r="H189" s="18"/>
      <c r="I189" s="18"/>
      <c r="J189" s="18"/>
    </row>
    <row r="190" spans="7:10" x14ac:dyDescent="0.25">
      <c r="G190" s="18"/>
      <c r="H190" s="18"/>
      <c r="I190" s="18"/>
      <c r="J190" s="18"/>
    </row>
    <row r="191" spans="7:10" x14ac:dyDescent="0.25">
      <c r="G191" s="18"/>
      <c r="H191" s="18"/>
      <c r="I191" s="18"/>
      <c r="J191" s="18"/>
    </row>
    <row r="192" spans="7:10" x14ac:dyDescent="0.25">
      <c r="G192" s="18"/>
      <c r="H192" s="18"/>
      <c r="I192" s="18"/>
      <c r="J192" s="18"/>
    </row>
    <row r="193" spans="7:10" x14ac:dyDescent="0.25">
      <c r="G193" s="18"/>
      <c r="H193" s="18"/>
      <c r="I193" s="18"/>
      <c r="J193" s="18"/>
    </row>
    <row r="194" spans="7:10" x14ac:dyDescent="0.25">
      <c r="G194" s="18"/>
      <c r="H194" s="18"/>
      <c r="I194" s="18"/>
      <c r="J194" s="18"/>
    </row>
    <row r="195" spans="7:10" x14ac:dyDescent="0.25">
      <c r="G195" s="18"/>
      <c r="H195" s="18"/>
      <c r="I195" s="18"/>
      <c r="J195" s="18"/>
    </row>
    <row r="196" spans="7:10" x14ac:dyDescent="0.25">
      <c r="G196" s="18"/>
      <c r="H196" s="18"/>
      <c r="I196" s="18"/>
      <c r="J196" s="18"/>
    </row>
    <row r="197" spans="7:10" x14ac:dyDescent="0.25">
      <c r="G197" s="18"/>
      <c r="H197" s="18"/>
      <c r="I197" s="18"/>
      <c r="J197" s="18"/>
    </row>
    <row r="198" spans="7:10" x14ac:dyDescent="0.25">
      <c r="G198" s="18"/>
      <c r="H198" s="18"/>
      <c r="I198" s="18"/>
      <c r="J198" s="18"/>
    </row>
    <row r="199" spans="7:10" x14ac:dyDescent="0.25">
      <c r="G199" s="18"/>
      <c r="H199" s="18"/>
      <c r="I199" s="18"/>
      <c r="J199" s="18"/>
    </row>
    <row r="200" spans="7:10" x14ac:dyDescent="0.25">
      <c r="G200" s="18"/>
      <c r="H200" s="18"/>
      <c r="I200" s="18"/>
      <c r="J200" s="18"/>
    </row>
    <row r="201" spans="7:10" x14ac:dyDescent="0.25">
      <c r="G201" s="18"/>
      <c r="H201" s="18"/>
      <c r="I201" s="18"/>
      <c r="J201" s="18"/>
    </row>
    <row r="202" spans="7:10" x14ac:dyDescent="0.25">
      <c r="G202" s="18"/>
      <c r="H202" s="18"/>
      <c r="I202" s="18"/>
      <c r="J202" s="18"/>
    </row>
    <row r="203" spans="7:10" x14ac:dyDescent="0.25">
      <c r="G203" s="18"/>
      <c r="H203" s="18"/>
      <c r="I203" s="18"/>
      <c r="J203" s="18"/>
    </row>
    <row r="204" spans="7:10" x14ac:dyDescent="0.25">
      <c r="G204" s="18"/>
      <c r="H204" s="18"/>
      <c r="I204" s="18"/>
      <c r="J204" s="18"/>
    </row>
    <row r="205" spans="7:10" x14ac:dyDescent="0.25">
      <c r="G205" s="18"/>
      <c r="H205" s="18"/>
      <c r="I205" s="18"/>
      <c r="J205" s="18"/>
    </row>
    <row r="206" spans="7:10" x14ac:dyDescent="0.25">
      <c r="G206" s="18"/>
      <c r="H206" s="18"/>
      <c r="I206" s="18"/>
      <c r="J206" s="18"/>
    </row>
    <row r="207" spans="7:10" x14ac:dyDescent="0.25">
      <c r="G207" s="18"/>
      <c r="H207" s="18"/>
      <c r="I207" s="18"/>
      <c r="J207" s="18"/>
    </row>
    <row r="208" spans="7:10" x14ac:dyDescent="0.25">
      <c r="G208" s="18"/>
      <c r="H208" s="18"/>
      <c r="I208" s="18"/>
      <c r="J208" s="18"/>
    </row>
    <row r="209" spans="7:10" x14ac:dyDescent="0.25">
      <c r="G209" s="18"/>
      <c r="H209" s="18"/>
      <c r="I209" s="18"/>
      <c r="J209" s="18"/>
    </row>
    <row r="210" spans="7:10" x14ac:dyDescent="0.25">
      <c r="G210" s="18"/>
      <c r="H210" s="18"/>
      <c r="I210" s="18"/>
      <c r="J210" s="18"/>
    </row>
    <row r="211" spans="7:10" x14ac:dyDescent="0.25">
      <c r="G211" s="18"/>
      <c r="H211" s="18"/>
      <c r="I211" s="18"/>
      <c r="J211" s="18"/>
    </row>
    <row r="212" spans="7:10" x14ac:dyDescent="0.25">
      <c r="G212" s="18"/>
      <c r="H212" s="18"/>
      <c r="I212" s="18"/>
      <c r="J212" s="18"/>
    </row>
    <row r="213" spans="7:10" x14ac:dyDescent="0.25">
      <c r="G213" s="18"/>
      <c r="H213" s="18"/>
      <c r="I213" s="18"/>
      <c r="J213" s="18"/>
    </row>
    <row r="214" spans="7:10" x14ac:dyDescent="0.25">
      <c r="G214" s="18"/>
      <c r="H214" s="18"/>
      <c r="I214" s="18"/>
      <c r="J214" s="18"/>
    </row>
    <row r="215" spans="7:10" x14ac:dyDescent="0.25">
      <c r="G215" s="18"/>
      <c r="H215" s="18"/>
      <c r="I215" s="18"/>
      <c r="J215" s="18"/>
    </row>
    <row r="216" spans="7:10" x14ac:dyDescent="0.25">
      <c r="G216" s="18"/>
      <c r="H216" s="18"/>
      <c r="I216" s="18"/>
      <c r="J216" s="18"/>
    </row>
    <row r="217" spans="7:10" x14ac:dyDescent="0.25">
      <c r="G217" s="18"/>
      <c r="H217" s="18"/>
      <c r="I217" s="18"/>
      <c r="J217" s="18"/>
    </row>
    <row r="218" spans="7:10" x14ac:dyDescent="0.25">
      <c r="G218" s="18"/>
      <c r="H218" s="18"/>
      <c r="I218" s="18"/>
      <c r="J218" s="18"/>
    </row>
    <row r="219" spans="7:10" x14ac:dyDescent="0.25">
      <c r="G219" s="18"/>
      <c r="H219" s="18"/>
      <c r="I219" s="18"/>
      <c r="J219" s="18"/>
    </row>
    <row r="220" spans="7:10" x14ac:dyDescent="0.25">
      <c r="G220" s="18"/>
      <c r="H220" s="18"/>
      <c r="I220" s="18"/>
      <c r="J220" s="18"/>
    </row>
    <row r="221" spans="7:10" x14ac:dyDescent="0.25">
      <c r="G221" s="18"/>
      <c r="H221" s="18"/>
      <c r="I221" s="18"/>
      <c r="J221" s="18"/>
    </row>
    <row r="222" spans="7:10" x14ac:dyDescent="0.25">
      <c r="G222" s="18"/>
      <c r="H222" s="18"/>
      <c r="I222" s="18"/>
      <c r="J222" s="18"/>
    </row>
    <row r="223" spans="7:10" x14ac:dyDescent="0.25">
      <c r="G223" s="18"/>
      <c r="H223" s="18"/>
      <c r="I223" s="18"/>
      <c r="J223" s="18"/>
    </row>
    <row r="224" spans="7:10" x14ac:dyDescent="0.25">
      <c r="G224" s="18"/>
      <c r="H224" s="18"/>
      <c r="I224" s="18"/>
      <c r="J224" s="18"/>
    </row>
    <row r="225" spans="7:10" x14ac:dyDescent="0.25">
      <c r="G225" s="18"/>
      <c r="H225" s="18"/>
      <c r="I225" s="18"/>
      <c r="J225" s="18"/>
    </row>
    <row r="226" spans="7:10" x14ac:dyDescent="0.25">
      <c r="G226" s="18"/>
      <c r="H226" s="18"/>
      <c r="I226" s="18"/>
      <c r="J226" s="18"/>
    </row>
    <row r="227" spans="7:10" x14ac:dyDescent="0.25">
      <c r="G227" s="18"/>
      <c r="H227" s="18"/>
      <c r="I227" s="18"/>
      <c r="J227" s="18"/>
    </row>
    <row r="228" spans="7:10" x14ac:dyDescent="0.25">
      <c r="G228" s="18"/>
      <c r="H228" s="18"/>
      <c r="I228" s="18"/>
      <c r="J228" s="18"/>
    </row>
    <row r="229" spans="7:10" x14ac:dyDescent="0.25">
      <c r="G229" s="18"/>
      <c r="H229" s="18"/>
      <c r="I229" s="18"/>
      <c r="J229" s="18"/>
    </row>
    <row r="230" spans="7:10" x14ac:dyDescent="0.25">
      <c r="G230" s="18"/>
      <c r="H230" s="18"/>
      <c r="I230" s="18"/>
      <c r="J230" s="18"/>
    </row>
    <row r="231" spans="7:10" x14ac:dyDescent="0.25">
      <c r="G231" s="18"/>
      <c r="H231" s="18"/>
      <c r="I231" s="18"/>
      <c r="J231" s="18"/>
    </row>
    <row r="232" spans="7:10" x14ac:dyDescent="0.25">
      <c r="G232" s="18"/>
      <c r="H232" s="18"/>
      <c r="I232" s="18"/>
      <c r="J232" s="18"/>
    </row>
    <row r="233" spans="7:10" x14ac:dyDescent="0.25">
      <c r="G233" s="18"/>
      <c r="H233" s="18"/>
      <c r="I233" s="18"/>
      <c r="J233" s="18"/>
    </row>
    <row r="234" spans="7:10" x14ac:dyDescent="0.25">
      <c r="G234" s="18"/>
      <c r="H234" s="18"/>
      <c r="I234" s="18"/>
      <c r="J234" s="18"/>
    </row>
    <row r="235" spans="7:10" x14ac:dyDescent="0.25">
      <c r="G235" s="18"/>
      <c r="H235" s="18"/>
      <c r="I235" s="18"/>
      <c r="J235" s="18"/>
    </row>
    <row r="236" spans="7:10" x14ac:dyDescent="0.25">
      <c r="G236" s="18"/>
      <c r="H236" s="18"/>
      <c r="I236" s="18"/>
      <c r="J236" s="18"/>
    </row>
    <row r="237" spans="7:10" x14ac:dyDescent="0.25">
      <c r="G237" s="18"/>
      <c r="H237" s="18"/>
      <c r="I237" s="18"/>
      <c r="J237" s="18"/>
    </row>
    <row r="238" spans="7:10" x14ac:dyDescent="0.25">
      <c r="G238" s="18"/>
      <c r="H238" s="18"/>
      <c r="I238" s="18"/>
      <c r="J238" s="18"/>
    </row>
    <row r="239" spans="7:10" x14ac:dyDescent="0.25">
      <c r="G239" s="18"/>
      <c r="H239" s="18"/>
      <c r="I239" s="18"/>
      <c r="J239" s="18"/>
    </row>
    <row r="240" spans="7:10" x14ac:dyDescent="0.25">
      <c r="G240" s="18"/>
      <c r="H240" s="18"/>
      <c r="I240" s="18"/>
      <c r="J240" s="18"/>
    </row>
    <row r="241" spans="7:10" x14ac:dyDescent="0.25">
      <c r="G241" s="18"/>
      <c r="H241" s="18"/>
      <c r="I241" s="18"/>
      <c r="J241" s="18"/>
    </row>
    <row r="242" spans="7:10" x14ac:dyDescent="0.25">
      <c r="G242" s="18"/>
      <c r="H242" s="18"/>
      <c r="I242" s="18"/>
      <c r="J242" s="18"/>
    </row>
    <row r="243" spans="7:10" x14ac:dyDescent="0.25">
      <c r="G243" s="18"/>
      <c r="H243" s="18"/>
      <c r="I243" s="18"/>
      <c r="J243" s="18"/>
    </row>
    <row r="244" spans="7:10" x14ac:dyDescent="0.25">
      <c r="G244" s="18"/>
      <c r="H244" s="18"/>
      <c r="I244" s="18"/>
      <c r="J244" s="18"/>
    </row>
    <row r="245" spans="7:10" x14ac:dyDescent="0.25">
      <c r="G245" s="18"/>
      <c r="H245" s="18"/>
      <c r="I245" s="18"/>
      <c r="J245" s="18"/>
    </row>
    <row r="246" spans="7:10" x14ac:dyDescent="0.25">
      <c r="G246" s="18"/>
      <c r="H246" s="18"/>
      <c r="I246" s="18"/>
      <c r="J246" s="18"/>
    </row>
    <row r="247" spans="7:10" x14ac:dyDescent="0.25">
      <c r="G247" s="18"/>
      <c r="H247" s="18"/>
      <c r="I247" s="18"/>
      <c r="J247" s="18"/>
    </row>
    <row r="248" spans="7:10" x14ac:dyDescent="0.25">
      <c r="G248" s="18"/>
      <c r="H248" s="18"/>
      <c r="I248" s="18"/>
      <c r="J248" s="18"/>
    </row>
    <row r="249" spans="7:10" x14ac:dyDescent="0.25">
      <c r="G249" s="18"/>
      <c r="H249" s="18"/>
      <c r="I249" s="18"/>
      <c r="J249" s="18"/>
    </row>
    <row r="250" spans="7:10" x14ac:dyDescent="0.25">
      <c r="G250" s="18"/>
      <c r="H250" s="18"/>
      <c r="I250" s="18"/>
      <c r="J250" s="18"/>
    </row>
    <row r="251" spans="7:10" x14ac:dyDescent="0.25">
      <c r="G251" s="18"/>
      <c r="H251" s="18"/>
      <c r="I251" s="18"/>
      <c r="J251" s="18"/>
    </row>
    <row r="252" spans="7:10" x14ac:dyDescent="0.25">
      <c r="G252" s="18"/>
      <c r="H252" s="18"/>
      <c r="I252" s="18"/>
      <c r="J252" s="18"/>
    </row>
    <row r="253" spans="7:10" x14ac:dyDescent="0.25">
      <c r="G253" s="18"/>
      <c r="H253" s="18"/>
      <c r="I253" s="18"/>
      <c r="J253" s="18"/>
    </row>
    <row r="254" spans="7:10" x14ac:dyDescent="0.25">
      <c r="G254" s="18"/>
      <c r="H254" s="18"/>
      <c r="I254" s="18"/>
      <c r="J254" s="18"/>
    </row>
    <row r="255" spans="7:10" x14ac:dyDescent="0.25">
      <c r="G255" s="18"/>
      <c r="H255" s="18"/>
      <c r="I255" s="18"/>
      <c r="J255" s="18"/>
    </row>
    <row r="256" spans="7:10" x14ac:dyDescent="0.25">
      <c r="G256" s="18"/>
      <c r="H256" s="18"/>
      <c r="I256" s="18"/>
      <c r="J256" s="18"/>
    </row>
    <row r="257" spans="7:10" x14ac:dyDescent="0.25">
      <c r="G257" s="18"/>
      <c r="H257" s="18"/>
      <c r="I257" s="18"/>
      <c r="J257" s="18"/>
    </row>
    <row r="258" spans="7:10" x14ac:dyDescent="0.25">
      <c r="G258" s="18"/>
      <c r="H258" s="18"/>
      <c r="I258" s="18"/>
      <c r="J258" s="18"/>
    </row>
    <row r="259" spans="7:10" x14ac:dyDescent="0.25">
      <c r="G259" s="18"/>
      <c r="H259" s="18"/>
      <c r="I259" s="18"/>
      <c r="J259" s="18"/>
    </row>
    <row r="260" spans="7:10" x14ac:dyDescent="0.25">
      <c r="G260" s="18"/>
      <c r="H260" s="18"/>
      <c r="I260" s="18"/>
      <c r="J260" s="18"/>
    </row>
    <row r="261" spans="7:10" x14ac:dyDescent="0.25">
      <c r="G261" s="18"/>
      <c r="H261" s="18"/>
      <c r="I261" s="18"/>
      <c r="J261" s="18"/>
    </row>
    <row r="262" spans="7:10" x14ac:dyDescent="0.25">
      <c r="G262" s="18"/>
      <c r="H262" s="18"/>
      <c r="I262" s="18"/>
      <c r="J262" s="18"/>
    </row>
    <row r="263" spans="7:10" x14ac:dyDescent="0.25">
      <c r="G263" s="18"/>
      <c r="H263" s="18"/>
      <c r="I263" s="18"/>
      <c r="J263" s="18"/>
    </row>
    <row r="264" spans="7:10" x14ac:dyDescent="0.25">
      <c r="G264" s="18"/>
      <c r="H264" s="18"/>
      <c r="I264" s="18"/>
      <c r="J264" s="18"/>
    </row>
    <row r="265" spans="7:10" x14ac:dyDescent="0.25">
      <c r="G265" s="18"/>
      <c r="H265" s="18"/>
      <c r="I265" s="18"/>
      <c r="J265" s="18"/>
    </row>
    <row r="266" spans="7:10" x14ac:dyDescent="0.25">
      <c r="G266" s="18"/>
      <c r="H266" s="18"/>
      <c r="I266" s="18"/>
      <c r="J266" s="18"/>
    </row>
    <row r="267" spans="7:10" x14ac:dyDescent="0.25">
      <c r="G267" s="18"/>
      <c r="H267" s="18"/>
      <c r="I267" s="18"/>
      <c r="J267" s="18"/>
    </row>
    <row r="268" spans="7:10" x14ac:dyDescent="0.25">
      <c r="G268" s="18"/>
      <c r="H268" s="18"/>
      <c r="I268" s="18"/>
      <c r="J268" s="18"/>
    </row>
    <row r="269" spans="7:10" x14ac:dyDescent="0.25">
      <c r="G269" s="18"/>
      <c r="H269" s="18"/>
      <c r="I269" s="18"/>
      <c r="J269" s="18"/>
    </row>
    <row r="270" spans="7:10" x14ac:dyDescent="0.25">
      <c r="G270" s="18"/>
      <c r="H270" s="18"/>
      <c r="I270" s="18"/>
      <c r="J270" s="18"/>
    </row>
    <row r="271" spans="7:10" x14ac:dyDescent="0.25">
      <c r="G271" s="18"/>
      <c r="H271" s="18"/>
      <c r="I271" s="18"/>
      <c r="J271" s="18"/>
    </row>
    <row r="272" spans="7:10" x14ac:dyDescent="0.25">
      <c r="G272" s="18"/>
      <c r="H272" s="18"/>
      <c r="I272" s="18"/>
      <c r="J272" s="18"/>
    </row>
    <row r="273" spans="7:10" x14ac:dyDescent="0.25">
      <c r="G273" s="18"/>
      <c r="H273" s="18"/>
      <c r="I273" s="18"/>
      <c r="J273" s="18"/>
    </row>
    <row r="274" spans="7:10" x14ac:dyDescent="0.25">
      <c r="G274" s="18"/>
      <c r="H274" s="18"/>
      <c r="I274" s="18"/>
      <c r="J274" s="18"/>
    </row>
    <row r="275" spans="7:10" x14ac:dyDescent="0.25">
      <c r="G275" s="18"/>
      <c r="H275" s="18"/>
      <c r="I275" s="18"/>
      <c r="J275" s="18"/>
    </row>
    <row r="276" spans="7:10" x14ac:dyDescent="0.25">
      <c r="G276" s="18"/>
      <c r="H276" s="18"/>
      <c r="I276" s="18"/>
      <c r="J276" s="18"/>
    </row>
    <row r="277" spans="7:10" x14ac:dyDescent="0.25">
      <c r="G277" s="18"/>
      <c r="H277" s="18"/>
      <c r="I277" s="18"/>
      <c r="J277" s="18"/>
    </row>
    <row r="278" spans="7:10" x14ac:dyDescent="0.25">
      <c r="G278" s="18"/>
      <c r="H278" s="18"/>
      <c r="I278" s="18"/>
      <c r="J278" s="18"/>
    </row>
    <row r="279" spans="7:10" x14ac:dyDescent="0.25">
      <c r="G279" s="18"/>
      <c r="H279" s="18"/>
      <c r="I279" s="18"/>
      <c r="J279" s="18"/>
    </row>
    <row r="280" spans="7:10" x14ac:dyDescent="0.25">
      <c r="G280" s="18"/>
      <c r="H280" s="18"/>
      <c r="I280" s="18"/>
      <c r="J280" s="18"/>
    </row>
    <row r="281" spans="7:10" x14ac:dyDescent="0.25">
      <c r="G281" s="18"/>
      <c r="H281" s="18"/>
      <c r="I281" s="18"/>
      <c r="J281" s="18"/>
    </row>
    <row r="282" spans="7:10" x14ac:dyDescent="0.25">
      <c r="G282" s="18"/>
      <c r="H282" s="18"/>
      <c r="I282" s="18"/>
      <c r="J282" s="18"/>
    </row>
    <row r="283" spans="7:10" x14ac:dyDescent="0.25">
      <c r="G283" s="18"/>
      <c r="H283" s="18"/>
      <c r="I283" s="18"/>
      <c r="J283" s="18"/>
    </row>
    <row r="284" spans="7:10" x14ac:dyDescent="0.25">
      <c r="G284" s="18"/>
      <c r="H284" s="18"/>
      <c r="I284" s="18"/>
      <c r="J284" s="18"/>
    </row>
    <row r="285" spans="7:10" x14ac:dyDescent="0.25">
      <c r="G285" s="18"/>
      <c r="H285" s="18"/>
      <c r="I285" s="18"/>
      <c r="J285" s="18"/>
    </row>
    <row r="286" spans="7:10" x14ac:dyDescent="0.25">
      <c r="G286" s="18"/>
      <c r="H286" s="18"/>
      <c r="I286" s="18"/>
      <c r="J286" s="18"/>
    </row>
    <row r="287" spans="7:10" x14ac:dyDescent="0.25">
      <c r="G287" s="18"/>
      <c r="H287" s="18"/>
      <c r="I287" s="18"/>
      <c r="J287" s="18"/>
    </row>
    <row r="288" spans="7:10" x14ac:dyDescent="0.25">
      <c r="G288" s="18"/>
      <c r="H288" s="18"/>
      <c r="I288" s="18"/>
      <c r="J288" s="18"/>
    </row>
    <row r="289" spans="7:10" x14ac:dyDescent="0.25">
      <c r="G289" s="18"/>
      <c r="H289" s="18"/>
      <c r="I289" s="18"/>
      <c r="J289" s="18"/>
    </row>
    <row r="290" spans="7:10" x14ac:dyDescent="0.25">
      <c r="G290" s="18"/>
      <c r="H290" s="18"/>
      <c r="I290" s="18"/>
      <c r="J290" s="18"/>
    </row>
    <row r="291" spans="7:10" x14ac:dyDescent="0.25">
      <c r="G291" s="18"/>
      <c r="H291" s="18"/>
      <c r="I291" s="18"/>
      <c r="J291" s="18"/>
    </row>
    <row r="292" spans="7:10" x14ac:dyDescent="0.25">
      <c r="G292" s="18"/>
      <c r="H292" s="18"/>
      <c r="I292" s="18"/>
      <c r="J292" s="18"/>
    </row>
    <row r="293" spans="7:10" x14ac:dyDescent="0.25">
      <c r="G293" s="18"/>
      <c r="H293" s="18"/>
      <c r="I293" s="18"/>
      <c r="J293" s="18"/>
    </row>
    <row r="294" spans="7:10" x14ac:dyDescent="0.25">
      <c r="G294" s="18"/>
      <c r="H294" s="18"/>
      <c r="I294" s="18"/>
      <c r="J294" s="18"/>
    </row>
    <row r="295" spans="7:10" x14ac:dyDescent="0.25">
      <c r="G295" s="18"/>
      <c r="H295" s="18"/>
      <c r="I295" s="18"/>
      <c r="J295" s="18"/>
    </row>
    <row r="296" spans="7:10" x14ac:dyDescent="0.25">
      <c r="G296" s="18"/>
      <c r="H296" s="18"/>
      <c r="I296" s="18"/>
      <c r="J296" s="18"/>
    </row>
    <row r="297" spans="7:10" x14ac:dyDescent="0.25">
      <c r="G297" s="18"/>
      <c r="H297" s="18"/>
      <c r="I297" s="18"/>
      <c r="J297" s="18"/>
    </row>
    <row r="298" spans="7:10" x14ac:dyDescent="0.25">
      <c r="G298" s="18"/>
      <c r="H298" s="18"/>
      <c r="I298" s="18"/>
      <c r="J298" s="18"/>
    </row>
    <row r="299" spans="7:10" x14ac:dyDescent="0.25">
      <c r="G299" s="18"/>
      <c r="H299" s="18"/>
      <c r="I299" s="18"/>
      <c r="J299" s="18"/>
    </row>
    <row r="300" spans="7:10" x14ac:dyDescent="0.25">
      <c r="G300" s="18"/>
      <c r="H300" s="18"/>
      <c r="I300" s="18"/>
      <c r="J300" s="18"/>
    </row>
    <row r="301" spans="7:10" x14ac:dyDescent="0.25">
      <c r="G301" s="18"/>
      <c r="H301" s="18"/>
      <c r="I301" s="18"/>
      <c r="J301" s="18"/>
    </row>
    <row r="302" spans="7:10" x14ac:dyDescent="0.25">
      <c r="G302" s="18"/>
      <c r="H302" s="18"/>
      <c r="I302" s="18"/>
      <c r="J302" s="18"/>
    </row>
    <row r="303" spans="7:10" x14ac:dyDescent="0.25">
      <c r="G303" s="18"/>
      <c r="H303" s="18"/>
      <c r="I303" s="18"/>
      <c r="J303" s="18"/>
    </row>
    <row r="304" spans="7:10" x14ac:dyDescent="0.25">
      <c r="G304" s="18"/>
      <c r="H304" s="18"/>
      <c r="I304" s="18"/>
      <c r="J304" s="18"/>
    </row>
    <row r="305" spans="7:10" x14ac:dyDescent="0.25">
      <c r="G305" s="18"/>
      <c r="H305" s="18"/>
      <c r="I305" s="18"/>
      <c r="J305" s="18"/>
    </row>
    <row r="306" spans="7:10" x14ac:dyDescent="0.25">
      <c r="G306" s="18"/>
      <c r="H306" s="18"/>
      <c r="I306" s="18"/>
      <c r="J306" s="18"/>
    </row>
    <row r="307" spans="7:10" x14ac:dyDescent="0.25">
      <c r="G307" s="18"/>
      <c r="H307" s="18"/>
      <c r="I307" s="18"/>
      <c r="J307" s="18"/>
    </row>
    <row r="308" spans="7:10" x14ac:dyDescent="0.25">
      <c r="G308" s="18"/>
      <c r="H308" s="18"/>
      <c r="I308" s="18"/>
      <c r="J308" s="18"/>
    </row>
    <row r="309" spans="7:10" x14ac:dyDescent="0.25">
      <c r="G309" s="18"/>
      <c r="H309" s="18"/>
      <c r="I309" s="18"/>
      <c r="J309" s="18"/>
    </row>
    <row r="310" spans="7:10" x14ac:dyDescent="0.25">
      <c r="G310" s="18"/>
      <c r="H310" s="18"/>
      <c r="I310" s="18"/>
      <c r="J310" s="18"/>
    </row>
    <row r="311" spans="7:10" x14ac:dyDescent="0.25">
      <c r="G311" s="18"/>
      <c r="H311" s="18"/>
      <c r="I311" s="18"/>
      <c r="J311" s="18"/>
    </row>
    <row r="312" spans="7:10" x14ac:dyDescent="0.25">
      <c r="G312" s="18"/>
      <c r="H312" s="18"/>
      <c r="I312" s="18"/>
      <c r="J312" s="18"/>
    </row>
    <row r="313" spans="7:10" x14ac:dyDescent="0.25">
      <c r="G313" s="18"/>
      <c r="H313" s="18"/>
      <c r="I313" s="18"/>
      <c r="J313" s="18"/>
    </row>
    <row r="314" spans="7:10" x14ac:dyDescent="0.25">
      <c r="G314" s="18"/>
      <c r="H314" s="18"/>
      <c r="I314" s="18"/>
      <c r="J314" s="18"/>
    </row>
    <row r="315" spans="7:10" x14ac:dyDescent="0.25">
      <c r="G315" s="18"/>
      <c r="H315" s="18"/>
      <c r="I315" s="18"/>
      <c r="J315" s="18"/>
    </row>
    <row r="316" spans="7:10" x14ac:dyDescent="0.25">
      <c r="G316" s="18"/>
      <c r="H316" s="18"/>
      <c r="I316" s="18"/>
      <c r="J316" s="18"/>
    </row>
    <row r="317" spans="7:10" x14ac:dyDescent="0.25">
      <c r="G317" s="18"/>
      <c r="H317" s="18"/>
      <c r="I317" s="18"/>
      <c r="J317" s="18"/>
    </row>
    <row r="318" spans="7:10" x14ac:dyDescent="0.25">
      <c r="G318" s="18"/>
      <c r="H318" s="18"/>
      <c r="I318" s="18"/>
      <c r="J318" s="18"/>
    </row>
    <row r="319" spans="7:10" x14ac:dyDescent="0.25">
      <c r="G319" s="18"/>
      <c r="H319" s="18"/>
      <c r="I319" s="18"/>
      <c r="J319" s="18"/>
    </row>
    <row r="320" spans="7:10" x14ac:dyDescent="0.25">
      <c r="G320" s="18"/>
      <c r="H320" s="18"/>
      <c r="I320" s="18"/>
      <c r="J320" s="18"/>
    </row>
    <row r="321" spans="7:10" x14ac:dyDescent="0.25">
      <c r="G321" s="18"/>
      <c r="H321" s="18"/>
      <c r="I321" s="18"/>
      <c r="J321" s="18"/>
    </row>
    <row r="322" spans="7:10" x14ac:dyDescent="0.25">
      <c r="G322" s="18"/>
      <c r="H322" s="18"/>
      <c r="I322" s="18"/>
      <c r="J322" s="18"/>
    </row>
    <row r="323" spans="7:10" x14ac:dyDescent="0.25">
      <c r="G323" s="18"/>
      <c r="H323" s="18"/>
      <c r="I323" s="18"/>
      <c r="J323" s="18"/>
    </row>
    <row r="324" spans="7:10" x14ac:dyDescent="0.25">
      <c r="G324" s="18"/>
      <c r="H324" s="18"/>
      <c r="I324" s="18"/>
      <c r="J324" s="18"/>
    </row>
    <row r="325" spans="7:10" x14ac:dyDescent="0.25">
      <c r="G325" s="18"/>
      <c r="H325" s="18"/>
      <c r="I325" s="18"/>
      <c r="J325" s="18"/>
    </row>
    <row r="326" spans="7:10" x14ac:dyDescent="0.25">
      <c r="G326" s="18"/>
      <c r="H326" s="18"/>
      <c r="I326" s="18"/>
      <c r="J326" s="18"/>
    </row>
    <row r="327" spans="7:10" x14ac:dyDescent="0.25">
      <c r="G327" s="18"/>
      <c r="H327" s="18"/>
      <c r="I327" s="18"/>
      <c r="J327" s="18"/>
    </row>
    <row r="328" spans="7:10" x14ac:dyDescent="0.25">
      <c r="G328" s="18"/>
      <c r="H328" s="18"/>
      <c r="I328" s="18"/>
      <c r="J328" s="18"/>
    </row>
    <row r="329" spans="7:10" x14ac:dyDescent="0.25">
      <c r="G329" s="18"/>
      <c r="H329" s="18"/>
      <c r="I329" s="18"/>
      <c r="J329" s="18"/>
    </row>
    <row r="330" spans="7:10" x14ac:dyDescent="0.25">
      <c r="G330" s="18"/>
      <c r="H330" s="18"/>
      <c r="I330" s="18"/>
      <c r="J330" s="18"/>
    </row>
    <row r="331" spans="7:10" x14ac:dyDescent="0.25">
      <c r="G331" s="18"/>
      <c r="H331" s="18"/>
      <c r="I331" s="18"/>
      <c r="J331" s="18"/>
    </row>
    <row r="332" spans="7:10" x14ac:dyDescent="0.25">
      <c r="G332" s="18"/>
      <c r="H332" s="18"/>
      <c r="I332" s="18"/>
      <c r="J332" s="18"/>
    </row>
    <row r="333" spans="7:10" x14ac:dyDescent="0.25">
      <c r="G333" s="18"/>
      <c r="H333" s="18"/>
      <c r="I333" s="18"/>
      <c r="J333" s="18"/>
    </row>
    <row r="334" spans="7:10" x14ac:dyDescent="0.25">
      <c r="G334" s="18"/>
      <c r="H334" s="18"/>
      <c r="I334" s="18"/>
      <c r="J334" s="18"/>
    </row>
    <row r="335" spans="7:10" x14ac:dyDescent="0.25">
      <c r="G335" s="18"/>
      <c r="H335" s="18"/>
      <c r="I335" s="18"/>
      <c r="J335" s="18"/>
    </row>
    <row r="336" spans="7:10" x14ac:dyDescent="0.25">
      <c r="G336" s="18"/>
      <c r="H336" s="18"/>
      <c r="I336" s="18"/>
      <c r="J336" s="18"/>
    </row>
    <row r="337" spans="7:10" x14ac:dyDescent="0.25">
      <c r="G337" s="18"/>
      <c r="H337" s="18"/>
      <c r="I337" s="18"/>
      <c r="J337" s="18"/>
    </row>
    <row r="338" spans="7:10" x14ac:dyDescent="0.25">
      <c r="G338" s="18"/>
      <c r="H338" s="18"/>
      <c r="I338" s="18"/>
      <c r="J338" s="18"/>
    </row>
    <row r="339" spans="7:10" x14ac:dyDescent="0.25">
      <c r="G339" s="18"/>
      <c r="H339" s="18"/>
      <c r="I339" s="18"/>
      <c r="J339" s="18"/>
    </row>
    <row r="340" spans="7:10" x14ac:dyDescent="0.25">
      <c r="G340" s="18"/>
      <c r="H340" s="18"/>
      <c r="I340" s="18"/>
      <c r="J340" s="18"/>
    </row>
    <row r="341" spans="7:10" x14ac:dyDescent="0.25">
      <c r="G341" s="18"/>
      <c r="H341" s="18"/>
      <c r="I341" s="18"/>
      <c r="J341" s="18"/>
    </row>
    <row r="342" spans="7:10" x14ac:dyDescent="0.25">
      <c r="G342" s="18"/>
      <c r="H342" s="18"/>
      <c r="I342" s="18"/>
      <c r="J342" s="18"/>
    </row>
    <row r="343" spans="7:10" x14ac:dyDescent="0.25">
      <c r="G343" s="18"/>
      <c r="H343" s="18"/>
      <c r="I343" s="18"/>
      <c r="J343" s="18"/>
    </row>
    <row r="344" spans="7:10" x14ac:dyDescent="0.25">
      <c r="G344" s="18"/>
      <c r="H344" s="18"/>
      <c r="I344" s="18"/>
      <c r="J344" s="18"/>
    </row>
    <row r="345" spans="7:10" x14ac:dyDescent="0.25">
      <c r="G345" s="18"/>
      <c r="H345" s="18"/>
      <c r="I345" s="18"/>
      <c r="J345" s="18"/>
    </row>
    <row r="346" spans="7:10" x14ac:dyDescent="0.25">
      <c r="G346" s="18"/>
      <c r="H346" s="18"/>
      <c r="I346" s="18"/>
      <c r="J346" s="18"/>
    </row>
    <row r="347" spans="7:10" x14ac:dyDescent="0.25">
      <c r="G347" s="18"/>
      <c r="H347" s="18"/>
      <c r="I347" s="18"/>
      <c r="J347" s="18"/>
    </row>
    <row r="348" spans="7:10" x14ac:dyDescent="0.25">
      <c r="G348" s="18"/>
      <c r="H348" s="18"/>
      <c r="I348" s="18"/>
      <c r="J348" s="18"/>
    </row>
    <row r="349" spans="7:10" x14ac:dyDescent="0.25">
      <c r="G349" s="18"/>
      <c r="H349" s="18"/>
      <c r="I349" s="18"/>
      <c r="J349" s="18"/>
    </row>
    <row r="350" spans="7:10" x14ac:dyDescent="0.25">
      <c r="G350" s="18"/>
      <c r="H350" s="18"/>
      <c r="I350" s="18"/>
      <c r="J350" s="18"/>
    </row>
    <row r="351" spans="7:10" x14ac:dyDescent="0.25">
      <c r="G351" s="18"/>
      <c r="H351" s="18"/>
      <c r="I351" s="18"/>
      <c r="J351" s="18"/>
    </row>
    <row r="352" spans="7:10" x14ac:dyDescent="0.25">
      <c r="G352" s="18"/>
      <c r="H352" s="18"/>
      <c r="I352" s="18"/>
      <c r="J352" s="18"/>
    </row>
    <row r="353" spans="7:10" x14ac:dyDescent="0.25">
      <c r="G353" s="18"/>
      <c r="H353" s="18"/>
      <c r="I353" s="18"/>
      <c r="J353" s="18"/>
    </row>
    <row r="354" spans="7:10" x14ac:dyDescent="0.25">
      <c r="G354" s="18"/>
      <c r="H354" s="18"/>
      <c r="I354" s="18"/>
      <c r="J354" s="18"/>
    </row>
    <row r="355" spans="7:10" x14ac:dyDescent="0.25">
      <c r="G355" s="18"/>
      <c r="H355" s="18"/>
      <c r="I355" s="18"/>
      <c r="J355" s="18"/>
    </row>
    <row r="356" spans="7:10" x14ac:dyDescent="0.25">
      <c r="G356" s="18"/>
      <c r="H356" s="18"/>
      <c r="I356" s="18"/>
      <c r="J356" s="18"/>
    </row>
    <row r="357" spans="7:10" x14ac:dyDescent="0.25">
      <c r="G357" s="18"/>
      <c r="H357" s="18"/>
      <c r="I357" s="18"/>
      <c r="J357" s="18"/>
    </row>
    <row r="358" spans="7:10" x14ac:dyDescent="0.25">
      <c r="G358" s="18"/>
      <c r="H358" s="18"/>
      <c r="I358" s="18"/>
      <c r="J358" s="18"/>
    </row>
    <row r="359" spans="7:10" x14ac:dyDescent="0.25">
      <c r="G359" s="18"/>
      <c r="H359" s="18"/>
      <c r="I359" s="18"/>
      <c r="J359" s="18"/>
    </row>
    <row r="360" spans="7:10" x14ac:dyDescent="0.25">
      <c r="G360" s="18"/>
      <c r="H360" s="18"/>
      <c r="I360" s="18"/>
      <c r="J360" s="18"/>
    </row>
    <row r="361" spans="7:10" x14ac:dyDescent="0.25">
      <c r="G361" s="18"/>
      <c r="H361" s="18"/>
      <c r="I361" s="18"/>
      <c r="J361" s="18"/>
    </row>
    <row r="362" spans="7:10" x14ac:dyDescent="0.25">
      <c r="G362" s="18"/>
      <c r="H362" s="18"/>
      <c r="I362" s="18"/>
      <c r="J362" s="18"/>
    </row>
    <row r="363" spans="7:10" x14ac:dyDescent="0.25">
      <c r="G363" s="18"/>
      <c r="H363" s="18"/>
      <c r="I363" s="18"/>
      <c r="J363" s="18"/>
    </row>
    <row r="364" spans="7:10" x14ac:dyDescent="0.25">
      <c r="G364" s="18"/>
      <c r="H364" s="18"/>
      <c r="I364" s="18"/>
      <c r="J364" s="18"/>
    </row>
    <row r="365" spans="7:10" x14ac:dyDescent="0.25">
      <c r="G365" s="18"/>
      <c r="H365" s="18"/>
      <c r="I365" s="18"/>
      <c r="J365" s="18"/>
    </row>
    <row r="366" spans="7:10" x14ac:dyDescent="0.25">
      <c r="G366" s="18"/>
      <c r="H366" s="18"/>
      <c r="I366" s="18"/>
      <c r="J366" s="18"/>
    </row>
    <row r="367" spans="7:10" x14ac:dyDescent="0.25">
      <c r="G367" s="18"/>
      <c r="H367" s="18"/>
      <c r="I367" s="18"/>
      <c r="J367" s="18"/>
    </row>
    <row r="368" spans="7:10" x14ac:dyDescent="0.25">
      <c r="G368" s="18"/>
      <c r="H368" s="18"/>
      <c r="I368" s="18"/>
      <c r="J368" s="18"/>
    </row>
    <row r="369" spans="7:10" x14ac:dyDescent="0.25">
      <c r="G369" s="18"/>
      <c r="H369" s="18"/>
      <c r="I369" s="18"/>
      <c r="J369" s="18"/>
    </row>
    <row r="370" spans="7:10" x14ac:dyDescent="0.25">
      <c r="G370" s="18"/>
      <c r="H370" s="18"/>
      <c r="I370" s="18"/>
      <c r="J370" s="18"/>
    </row>
    <row r="371" spans="7:10" x14ac:dyDescent="0.25">
      <c r="G371" s="18"/>
      <c r="H371" s="18"/>
      <c r="I371" s="18"/>
      <c r="J371" s="18"/>
    </row>
    <row r="372" spans="7:10" x14ac:dyDescent="0.25">
      <c r="G372" s="18"/>
      <c r="H372" s="18"/>
      <c r="I372" s="18"/>
      <c r="J372" s="18"/>
    </row>
    <row r="373" spans="7:10" x14ac:dyDescent="0.25">
      <c r="G373" s="18"/>
      <c r="H373" s="18"/>
      <c r="I373" s="18"/>
      <c r="J373" s="18"/>
    </row>
    <row r="374" spans="7:10" x14ac:dyDescent="0.25">
      <c r="G374" s="18"/>
      <c r="H374" s="18"/>
      <c r="I374" s="18"/>
      <c r="J374" s="18"/>
    </row>
    <row r="375" spans="7:10" x14ac:dyDescent="0.25">
      <c r="G375" s="18"/>
      <c r="H375" s="18"/>
      <c r="I375" s="18"/>
      <c r="J375" s="18"/>
    </row>
    <row r="376" spans="7:10" x14ac:dyDescent="0.25">
      <c r="G376" s="18"/>
      <c r="H376" s="18"/>
      <c r="I376" s="18"/>
      <c r="J376" s="18"/>
    </row>
    <row r="377" spans="7:10" x14ac:dyDescent="0.25">
      <c r="G377" s="18"/>
      <c r="H377" s="18"/>
      <c r="I377" s="18"/>
      <c r="J377" s="18"/>
    </row>
    <row r="378" spans="7:10" x14ac:dyDescent="0.25">
      <c r="G378" s="18"/>
      <c r="H378" s="18"/>
      <c r="I378" s="18"/>
      <c r="J378" s="18"/>
    </row>
    <row r="379" spans="7:10" x14ac:dyDescent="0.25">
      <c r="G379" s="18"/>
      <c r="H379" s="18"/>
      <c r="I379" s="18"/>
      <c r="J379" s="18"/>
    </row>
    <row r="380" spans="7:10" x14ac:dyDescent="0.25">
      <c r="G380" s="18"/>
      <c r="H380" s="18"/>
      <c r="I380" s="18"/>
      <c r="J380" s="18"/>
    </row>
    <row r="381" spans="7:10" x14ac:dyDescent="0.25">
      <c r="G381" s="18"/>
      <c r="H381" s="18"/>
      <c r="I381" s="18"/>
      <c r="J381" s="18"/>
    </row>
    <row r="382" spans="7:10" x14ac:dyDescent="0.25">
      <c r="G382" s="18"/>
      <c r="H382" s="18"/>
      <c r="I382" s="18"/>
      <c r="J382" s="18"/>
    </row>
    <row r="383" spans="7:10" x14ac:dyDescent="0.25">
      <c r="G383" s="18"/>
      <c r="H383" s="18"/>
      <c r="I383" s="18"/>
      <c r="J383" s="18"/>
    </row>
    <row r="384" spans="7:10" x14ac:dyDescent="0.25">
      <c r="G384" s="18"/>
      <c r="H384" s="18"/>
      <c r="I384" s="18"/>
      <c r="J384" s="18"/>
    </row>
    <row r="385" spans="7:10" x14ac:dyDescent="0.25">
      <c r="G385" s="18"/>
      <c r="H385" s="18"/>
      <c r="I385" s="18"/>
      <c r="J385" s="18"/>
    </row>
    <row r="386" spans="7:10" x14ac:dyDescent="0.25">
      <c r="G386" s="18"/>
      <c r="H386" s="18"/>
      <c r="I386" s="18"/>
      <c r="J386" s="18"/>
    </row>
    <row r="387" spans="7:10" x14ac:dyDescent="0.25">
      <c r="G387" s="18"/>
      <c r="H387" s="18"/>
      <c r="I387" s="18"/>
      <c r="J387" s="18"/>
    </row>
    <row r="388" spans="7:10" x14ac:dyDescent="0.25">
      <c r="G388" s="18"/>
      <c r="H388" s="18"/>
      <c r="I388" s="18"/>
      <c r="J388" s="18"/>
    </row>
    <row r="389" spans="7:10" x14ac:dyDescent="0.25">
      <c r="G389" s="18"/>
      <c r="H389" s="18"/>
      <c r="I389" s="18"/>
      <c r="J389" s="18"/>
    </row>
    <row r="390" spans="7:10" x14ac:dyDescent="0.25">
      <c r="G390" s="18"/>
      <c r="H390" s="18"/>
      <c r="I390" s="18"/>
      <c r="J390" s="18"/>
    </row>
    <row r="391" spans="7:10" x14ac:dyDescent="0.25">
      <c r="G391" s="18"/>
      <c r="H391" s="18"/>
      <c r="I391" s="18"/>
      <c r="J391" s="18"/>
    </row>
    <row r="392" spans="7:10" x14ac:dyDescent="0.25">
      <c r="G392" s="18"/>
      <c r="H392" s="18"/>
      <c r="I392" s="18"/>
      <c r="J392" s="18"/>
    </row>
    <row r="393" spans="7:10" x14ac:dyDescent="0.25">
      <c r="G393" s="18"/>
      <c r="H393" s="18"/>
      <c r="I393" s="18"/>
      <c r="J393" s="18"/>
    </row>
    <row r="394" spans="7:10" x14ac:dyDescent="0.25">
      <c r="G394" s="18"/>
      <c r="H394" s="18"/>
      <c r="I394" s="18"/>
      <c r="J394" s="18"/>
    </row>
    <row r="395" spans="7:10" x14ac:dyDescent="0.25">
      <c r="G395" s="18"/>
      <c r="H395" s="18"/>
      <c r="I395" s="18"/>
      <c r="J395" s="18"/>
    </row>
    <row r="396" spans="7:10" x14ac:dyDescent="0.25">
      <c r="G396" s="18"/>
      <c r="H396" s="18"/>
      <c r="I396" s="18"/>
      <c r="J396" s="18"/>
    </row>
    <row r="397" spans="7:10" x14ac:dyDescent="0.25">
      <c r="G397" s="18"/>
      <c r="H397" s="18"/>
      <c r="I397" s="18"/>
      <c r="J397" s="18"/>
    </row>
    <row r="398" spans="7:10" x14ac:dyDescent="0.25">
      <c r="G398" s="18"/>
      <c r="H398" s="18"/>
      <c r="I398" s="18"/>
      <c r="J398" s="18"/>
    </row>
    <row r="399" spans="7:10" x14ac:dyDescent="0.25">
      <c r="G399" s="18"/>
      <c r="H399" s="18"/>
      <c r="I399" s="18"/>
      <c r="J399" s="18"/>
    </row>
    <row r="400" spans="7:10" x14ac:dyDescent="0.25">
      <c r="G400" s="18"/>
      <c r="H400" s="18"/>
      <c r="I400" s="18"/>
      <c r="J400" s="18"/>
    </row>
    <row r="401" spans="7:10" x14ac:dyDescent="0.25">
      <c r="G401" s="18"/>
      <c r="H401" s="18"/>
      <c r="I401" s="18"/>
      <c r="J401" s="18"/>
    </row>
    <row r="402" spans="7:10" x14ac:dyDescent="0.25">
      <c r="G402" s="18"/>
      <c r="H402" s="18"/>
      <c r="I402" s="18"/>
      <c r="J402" s="18"/>
    </row>
    <row r="403" spans="7:10" x14ac:dyDescent="0.25">
      <c r="G403" s="18"/>
      <c r="H403" s="18"/>
      <c r="I403" s="18"/>
      <c r="J403" s="18"/>
    </row>
    <row r="404" spans="7:10" x14ac:dyDescent="0.25">
      <c r="G404" s="18"/>
      <c r="H404" s="18"/>
      <c r="I404" s="18"/>
      <c r="J404" s="18"/>
    </row>
    <row r="405" spans="7:10" x14ac:dyDescent="0.25">
      <c r="G405" s="18"/>
      <c r="H405" s="18"/>
      <c r="I405" s="18"/>
      <c r="J405" s="18"/>
    </row>
    <row r="406" spans="7:10" x14ac:dyDescent="0.25">
      <c r="G406" s="18"/>
      <c r="H406" s="18"/>
      <c r="I406" s="18"/>
      <c r="J406" s="18"/>
    </row>
    <row r="407" spans="7:10" x14ac:dyDescent="0.25">
      <c r="G407" s="18"/>
      <c r="H407" s="18"/>
      <c r="I407" s="18"/>
      <c r="J407" s="18"/>
    </row>
    <row r="408" spans="7:10" x14ac:dyDescent="0.25">
      <c r="G408" s="18"/>
      <c r="H408" s="18"/>
      <c r="I408" s="18"/>
      <c r="J408" s="18"/>
    </row>
    <row r="409" spans="7:10" x14ac:dyDescent="0.25">
      <c r="G409" s="18"/>
      <c r="H409" s="18"/>
      <c r="I409" s="18"/>
      <c r="J409" s="18"/>
    </row>
    <row r="410" spans="7:10" x14ac:dyDescent="0.25">
      <c r="G410" s="18"/>
      <c r="H410" s="18"/>
      <c r="I410" s="18"/>
      <c r="J410" s="18"/>
    </row>
    <row r="411" spans="7:10" x14ac:dyDescent="0.25">
      <c r="G411" s="18"/>
      <c r="H411" s="18"/>
      <c r="I411" s="18"/>
      <c r="J411" s="18"/>
    </row>
    <row r="412" spans="7:10" x14ac:dyDescent="0.25">
      <c r="G412" s="18"/>
      <c r="H412" s="18"/>
      <c r="I412" s="18"/>
      <c r="J412" s="18"/>
    </row>
    <row r="413" spans="7:10" x14ac:dyDescent="0.25">
      <c r="G413" s="18"/>
      <c r="H413" s="18"/>
      <c r="I413" s="18"/>
      <c r="J413" s="18"/>
    </row>
    <row r="414" spans="7:10" x14ac:dyDescent="0.25">
      <c r="G414" s="18"/>
      <c r="H414" s="18"/>
      <c r="I414" s="18"/>
      <c r="J414" s="18"/>
    </row>
    <row r="415" spans="7:10" x14ac:dyDescent="0.25">
      <c r="G415" s="18"/>
      <c r="H415" s="18"/>
      <c r="I415" s="18"/>
      <c r="J415" s="18"/>
    </row>
    <row r="416" spans="7:10" x14ac:dyDescent="0.25">
      <c r="G416" s="18"/>
      <c r="H416" s="18"/>
      <c r="I416" s="18"/>
      <c r="J416" s="18"/>
    </row>
    <row r="417" spans="7:10" x14ac:dyDescent="0.25">
      <c r="G417" s="18"/>
      <c r="H417" s="18"/>
      <c r="I417" s="18"/>
      <c r="J417" s="18"/>
    </row>
    <row r="418" spans="7:10" x14ac:dyDescent="0.25">
      <c r="G418" s="18"/>
      <c r="H418" s="18"/>
      <c r="I418" s="18"/>
      <c r="J418" s="18"/>
    </row>
    <row r="419" spans="7:10" x14ac:dyDescent="0.25">
      <c r="G419" s="18"/>
      <c r="H419" s="18"/>
      <c r="I419" s="18"/>
      <c r="J419" s="18"/>
    </row>
    <row r="420" spans="7:10" x14ac:dyDescent="0.25">
      <c r="G420" s="18"/>
      <c r="H420" s="18"/>
      <c r="I420" s="18"/>
      <c r="J420" s="18"/>
    </row>
    <row r="421" spans="7:10" x14ac:dyDescent="0.25">
      <c r="G421" s="18"/>
      <c r="H421" s="18"/>
      <c r="I421" s="18"/>
      <c r="J421" s="18"/>
    </row>
    <row r="422" spans="7:10" x14ac:dyDescent="0.25">
      <c r="G422" s="18"/>
      <c r="H422" s="18"/>
      <c r="I422" s="18"/>
      <c r="J422" s="18"/>
    </row>
    <row r="423" spans="7:10" x14ac:dyDescent="0.25">
      <c r="G423" s="18"/>
      <c r="H423" s="18"/>
      <c r="I423" s="18"/>
      <c r="J423" s="18"/>
    </row>
    <row r="424" spans="7:10" x14ac:dyDescent="0.25">
      <c r="G424" s="18"/>
      <c r="H424" s="18"/>
      <c r="I424" s="18"/>
      <c r="J424" s="18"/>
    </row>
    <row r="425" spans="7:10" x14ac:dyDescent="0.25">
      <c r="G425" s="18"/>
      <c r="H425" s="18"/>
      <c r="I425" s="18"/>
      <c r="J425" s="18"/>
    </row>
    <row r="426" spans="7:10" x14ac:dyDescent="0.25">
      <c r="G426" s="18"/>
      <c r="H426" s="18"/>
      <c r="I426" s="18"/>
      <c r="J426" s="18"/>
    </row>
    <row r="427" spans="7:10" x14ac:dyDescent="0.25">
      <c r="G427" s="18"/>
      <c r="H427" s="18"/>
      <c r="I427" s="18"/>
      <c r="J427" s="18"/>
    </row>
    <row r="428" spans="7:10" x14ac:dyDescent="0.25">
      <c r="G428" s="18"/>
      <c r="H428" s="18"/>
      <c r="I428" s="18"/>
      <c r="J428" s="18"/>
    </row>
    <row r="429" spans="7:10" x14ac:dyDescent="0.25">
      <c r="G429" s="18"/>
      <c r="H429" s="18"/>
      <c r="I429" s="18"/>
      <c r="J429" s="18"/>
    </row>
    <row r="430" spans="7:10" x14ac:dyDescent="0.25">
      <c r="G430" s="18"/>
      <c r="H430" s="18"/>
      <c r="I430" s="18"/>
      <c r="J430" s="18"/>
    </row>
    <row r="431" spans="7:10" x14ac:dyDescent="0.25">
      <c r="G431" s="18"/>
      <c r="H431" s="18"/>
      <c r="I431" s="18"/>
      <c r="J431" s="18"/>
    </row>
    <row r="432" spans="7:10" x14ac:dyDescent="0.25">
      <c r="G432" s="18"/>
      <c r="H432" s="18"/>
      <c r="I432" s="18"/>
      <c r="J432" s="18"/>
    </row>
    <row r="433" spans="7:10" x14ac:dyDescent="0.25">
      <c r="G433" s="18"/>
      <c r="H433" s="18"/>
      <c r="I433" s="18"/>
      <c r="J433" s="18"/>
    </row>
    <row r="434" spans="7:10" x14ac:dyDescent="0.25">
      <c r="G434" s="18"/>
      <c r="H434" s="18"/>
      <c r="I434" s="18"/>
      <c r="J434" s="18"/>
    </row>
    <row r="435" spans="7:10" x14ac:dyDescent="0.25">
      <c r="G435" s="18"/>
      <c r="H435" s="18"/>
      <c r="I435" s="18"/>
      <c r="J435" s="18"/>
    </row>
    <row r="436" spans="7:10" x14ac:dyDescent="0.25">
      <c r="G436" s="18"/>
      <c r="H436" s="18"/>
      <c r="I436" s="18"/>
      <c r="J436" s="18"/>
    </row>
    <row r="437" spans="7:10" x14ac:dyDescent="0.25">
      <c r="G437" s="18"/>
      <c r="H437" s="18"/>
      <c r="I437" s="18"/>
      <c r="J437" s="18"/>
    </row>
    <row r="438" spans="7:10" x14ac:dyDescent="0.25">
      <c r="G438" s="18"/>
      <c r="H438" s="18"/>
      <c r="I438" s="18"/>
      <c r="J438" s="18"/>
    </row>
    <row r="439" spans="7:10" x14ac:dyDescent="0.25">
      <c r="G439" s="18"/>
      <c r="H439" s="18"/>
      <c r="I439" s="18"/>
      <c r="J439" s="18"/>
    </row>
    <row r="440" spans="7:10" x14ac:dyDescent="0.25">
      <c r="G440" s="18"/>
      <c r="H440" s="18"/>
      <c r="I440" s="18"/>
      <c r="J440" s="18"/>
    </row>
    <row r="441" spans="7:10" x14ac:dyDescent="0.25">
      <c r="G441" s="18"/>
      <c r="H441" s="18"/>
      <c r="I441" s="18"/>
      <c r="J441" s="18"/>
    </row>
    <row r="442" spans="7:10" x14ac:dyDescent="0.25">
      <c r="G442" s="18"/>
      <c r="H442" s="18"/>
      <c r="I442" s="18"/>
      <c r="J442" s="18"/>
    </row>
    <row r="443" spans="7:10" x14ac:dyDescent="0.25">
      <c r="G443" s="18"/>
      <c r="H443" s="18"/>
      <c r="I443" s="18"/>
      <c r="J443" s="18"/>
    </row>
    <row r="444" spans="7:10" x14ac:dyDescent="0.25">
      <c r="G444" s="18"/>
      <c r="H444" s="18"/>
      <c r="I444" s="18"/>
      <c r="J444" s="18"/>
    </row>
    <row r="445" spans="7:10" x14ac:dyDescent="0.25">
      <c r="G445" s="18"/>
      <c r="H445" s="18"/>
      <c r="I445" s="18"/>
      <c r="J445" s="18"/>
    </row>
    <row r="446" spans="7:10" x14ac:dyDescent="0.25">
      <c r="G446" s="18"/>
      <c r="H446" s="18"/>
      <c r="I446" s="18"/>
      <c r="J446" s="18"/>
    </row>
    <row r="447" spans="7:10" x14ac:dyDescent="0.25">
      <c r="G447" s="18"/>
      <c r="H447" s="18"/>
      <c r="I447" s="18"/>
      <c r="J447" s="18"/>
    </row>
    <row r="448" spans="7:10" x14ac:dyDescent="0.25">
      <c r="G448" s="18"/>
      <c r="H448" s="18"/>
      <c r="I448" s="18"/>
      <c r="J448" s="18"/>
    </row>
    <row r="449" spans="7:10" x14ac:dyDescent="0.25">
      <c r="G449" s="18"/>
      <c r="H449" s="18"/>
      <c r="I449" s="18"/>
      <c r="J449" s="18"/>
    </row>
    <row r="450" spans="7:10" x14ac:dyDescent="0.25">
      <c r="G450" s="18"/>
      <c r="H450" s="18"/>
      <c r="I450" s="18"/>
      <c r="J450" s="18"/>
    </row>
    <row r="451" spans="7:10" x14ac:dyDescent="0.25">
      <c r="G451" s="18"/>
      <c r="H451" s="18"/>
      <c r="I451" s="18"/>
      <c r="J451" s="18"/>
    </row>
    <row r="452" spans="7:10" x14ac:dyDescent="0.25">
      <c r="G452" s="18"/>
      <c r="H452" s="18"/>
      <c r="I452" s="18"/>
      <c r="J452" s="18"/>
    </row>
    <row r="453" spans="7:10" x14ac:dyDescent="0.25">
      <c r="G453" s="18"/>
      <c r="H453" s="18"/>
      <c r="I453" s="18"/>
      <c r="J453" s="18"/>
    </row>
    <row r="454" spans="7:10" x14ac:dyDescent="0.25">
      <c r="G454" s="18"/>
      <c r="H454" s="18"/>
      <c r="I454" s="18"/>
      <c r="J454" s="18"/>
    </row>
    <row r="455" spans="7:10" x14ac:dyDescent="0.25">
      <c r="G455" s="18"/>
      <c r="H455" s="18"/>
      <c r="I455" s="18"/>
      <c r="J455" s="18"/>
    </row>
    <row r="456" spans="7:10" x14ac:dyDescent="0.25">
      <c r="G456" s="18"/>
      <c r="H456" s="18"/>
      <c r="I456" s="18"/>
      <c r="J456" s="18"/>
    </row>
    <row r="457" spans="7:10" x14ac:dyDescent="0.25">
      <c r="G457" s="18"/>
      <c r="H457" s="18"/>
      <c r="I457" s="18"/>
      <c r="J457" s="18"/>
    </row>
    <row r="458" spans="7:10" x14ac:dyDescent="0.25">
      <c r="G458" s="18"/>
      <c r="H458" s="18"/>
      <c r="I458" s="18"/>
      <c r="J458" s="18"/>
    </row>
    <row r="459" spans="7:10" x14ac:dyDescent="0.25">
      <c r="G459" s="18"/>
      <c r="H459" s="18"/>
      <c r="I459" s="18"/>
      <c r="J459" s="18"/>
    </row>
    <row r="460" spans="7:10" x14ac:dyDescent="0.25">
      <c r="G460" s="18"/>
      <c r="H460" s="18"/>
      <c r="I460" s="18"/>
      <c r="J460" s="18"/>
    </row>
    <row r="461" spans="7:10" x14ac:dyDescent="0.25">
      <c r="G461" s="18"/>
      <c r="H461" s="18"/>
      <c r="I461" s="18"/>
      <c r="J461" s="18"/>
    </row>
    <row r="462" spans="7:10" x14ac:dyDescent="0.25">
      <c r="G462" s="18"/>
      <c r="H462" s="18"/>
      <c r="I462" s="18"/>
      <c r="J462" s="18"/>
    </row>
    <row r="463" spans="7:10" x14ac:dyDescent="0.25">
      <c r="G463" s="18"/>
      <c r="H463" s="18"/>
      <c r="I463" s="18"/>
      <c r="J463" s="18"/>
    </row>
    <row r="464" spans="7:10" x14ac:dyDescent="0.25">
      <c r="G464" s="18"/>
      <c r="H464" s="18"/>
      <c r="I464" s="18"/>
      <c r="J464" s="18"/>
    </row>
    <row r="465" spans="7:10" x14ac:dyDescent="0.25">
      <c r="G465" s="18"/>
      <c r="H465" s="18"/>
      <c r="I465" s="18"/>
      <c r="J465" s="18"/>
    </row>
    <row r="466" spans="7:10" x14ac:dyDescent="0.25">
      <c r="G466" s="18"/>
      <c r="H466" s="18"/>
      <c r="I466" s="18"/>
      <c r="J466" s="18"/>
    </row>
    <row r="467" spans="7:10" x14ac:dyDescent="0.25">
      <c r="G467" s="18"/>
      <c r="H467" s="18"/>
      <c r="I467" s="18"/>
      <c r="J467" s="18"/>
    </row>
    <row r="468" spans="7:10" x14ac:dyDescent="0.25">
      <c r="G468" s="18"/>
      <c r="H468" s="18"/>
      <c r="I468" s="18"/>
      <c r="J468" s="18"/>
    </row>
    <row r="469" spans="7:10" x14ac:dyDescent="0.25">
      <c r="G469" s="18"/>
      <c r="H469" s="18"/>
      <c r="I469" s="18"/>
      <c r="J469" s="18"/>
    </row>
    <row r="470" spans="7:10" x14ac:dyDescent="0.25">
      <c r="G470" s="18"/>
      <c r="H470" s="18"/>
      <c r="I470" s="18"/>
      <c r="J470" s="18"/>
    </row>
    <row r="471" spans="7:10" x14ac:dyDescent="0.25">
      <c r="G471" s="18"/>
      <c r="H471" s="18"/>
      <c r="I471" s="18"/>
      <c r="J471" s="18"/>
    </row>
    <row r="472" spans="7:10" x14ac:dyDescent="0.25">
      <c r="G472" s="18"/>
      <c r="H472" s="18"/>
      <c r="I472" s="18"/>
      <c r="J472" s="18"/>
    </row>
    <row r="473" spans="7:10" x14ac:dyDescent="0.25">
      <c r="G473" s="18"/>
      <c r="H473" s="18"/>
      <c r="I473" s="18"/>
      <c r="J473" s="18"/>
    </row>
    <row r="474" spans="7:10" x14ac:dyDescent="0.25">
      <c r="G474" s="18"/>
      <c r="H474" s="18"/>
      <c r="I474" s="18"/>
      <c r="J474" s="18"/>
    </row>
    <row r="475" spans="7:10" x14ac:dyDescent="0.25">
      <c r="G475" s="18"/>
      <c r="H475" s="18"/>
      <c r="I475" s="18"/>
      <c r="J475" s="18"/>
    </row>
    <row r="476" spans="7:10" x14ac:dyDescent="0.25">
      <c r="G476" s="18"/>
      <c r="H476" s="18"/>
      <c r="I476" s="18"/>
      <c r="J476" s="18"/>
    </row>
    <row r="477" spans="7:10" x14ac:dyDescent="0.25">
      <c r="G477" s="18"/>
      <c r="H477" s="18"/>
      <c r="I477" s="18"/>
      <c r="J477" s="18"/>
    </row>
    <row r="478" spans="7:10" x14ac:dyDescent="0.25">
      <c r="G478" s="18"/>
      <c r="H478" s="18"/>
      <c r="I478" s="18"/>
      <c r="J478" s="18"/>
    </row>
    <row r="479" spans="7:10" x14ac:dyDescent="0.25">
      <c r="G479" s="18"/>
      <c r="H479" s="18"/>
      <c r="I479" s="18"/>
      <c r="J479" s="18"/>
    </row>
    <row r="480" spans="7:10" x14ac:dyDescent="0.25">
      <c r="G480" s="18"/>
      <c r="H480" s="18"/>
      <c r="I480" s="18"/>
      <c r="J480" s="18"/>
    </row>
    <row r="481" spans="7:10" x14ac:dyDescent="0.25">
      <c r="G481" s="18"/>
      <c r="H481" s="18"/>
      <c r="I481" s="18"/>
      <c r="J481" s="18"/>
    </row>
    <row r="482" spans="7:10" x14ac:dyDescent="0.25">
      <c r="G482" s="18"/>
      <c r="H482" s="18"/>
      <c r="I482" s="18"/>
      <c r="J482" s="18"/>
    </row>
    <row r="483" spans="7:10" x14ac:dyDescent="0.25">
      <c r="G483" s="18"/>
      <c r="H483" s="18"/>
      <c r="I483" s="18"/>
      <c r="J483" s="18"/>
    </row>
    <row r="484" spans="7:10" x14ac:dyDescent="0.25">
      <c r="G484" s="18"/>
      <c r="H484" s="18"/>
      <c r="I484" s="18"/>
      <c r="J484" s="18"/>
    </row>
    <row r="485" spans="7:10" x14ac:dyDescent="0.25">
      <c r="G485" s="18"/>
      <c r="H485" s="18"/>
      <c r="I485" s="18"/>
      <c r="J485" s="18"/>
    </row>
    <row r="486" spans="7:10" x14ac:dyDescent="0.25">
      <c r="G486" s="18"/>
      <c r="H486" s="18"/>
      <c r="I486" s="18"/>
      <c r="J486" s="18"/>
    </row>
    <row r="487" spans="7:10" x14ac:dyDescent="0.25">
      <c r="G487" s="18"/>
      <c r="H487" s="18"/>
      <c r="I487" s="18"/>
      <c r="J487" s="18"/>
    </row>
    <row r="488" spans="7:10" x14ac:dyDescent="0.25">
      <c r="G488" s="18"/>
      <c r="H488" s="18"/>
      <c r="I488" s="18"/>
      <c r="J488" s="18"/>
    </row>
    <row r="489" spans="7:10" x14ac:dyDescent="0.25">
      <c r="G489" s="18"/>
      <c r="H489" s="18"/>
      <c r="I489" s="18"/>
      <c r="J489" s="18"/>
    </row>
    <row r="490" spans="7:10" x14ac:dyDescent="0.25">
      <c r="G490" s="18"/>
      <c r="H490" s="18"/>
      <c r="I490" s="18"/>
      <c r="J490" s="18"/>
    </row>
    <row r="491" spans="7:10" x14ac:dyDescent="0.25">
      <c r="G491" s="18"/>
      <c r="H491" s="18"/>
      <c r="I491" s="18"/>
      <c r="J491" s="18"/>
    </row>
    <row r="492" spans="7:10" x14ac:dyDescent="0.25">
      <c r="G492" s="18"/>
      <c r="H492" s="18"/>
      <c r="I492" s="18"/>
      <c r="J492" s="18"/>
    </row>
    <row r="493" spans="7:10" x14ac:dyDescent="0.25">
      <c r="G493" s="18"/>
      <c r="H493" s="18"/>
      <c r="I493" s="18"/>
      <c r="J493" s="18"/>
    </row>
    <row r="494" spans="7:10" x14ac:dyDescent="0.25">
      <c r="G494" s="18"/>
      <c r="H494" s="18"/>
      <c r="I494" s="18"/>
      <c r="J494" s="18"/>
    </row>
    <row r="495" spans="7:10" x14ac:dyDescent="0.25">
      <c r="G495" s="18"/>
      <c r="H495" s="18"/>
      <c r="I495" s="18"/>
      <c r="J495" s="18"/>
    </row>
    <row r="496" spans="7:10" x14ac:dyDescent="0.25">
      <c r="G496" s="18"/>
      <c r="H496" s="18"/>
      <c r="I496" s="18"/>
      <c r="J496" s="18"/>
    </row>
    <row r="497" spans="7:10" x14ac:dyDescent="0.25">
      <c r="G497" s="18"/>
      <c r="H497" s="18"/>
      <c r="I497" s="18"/>
      <c r="J497" s="18"/>
    </row>
    <row r="498" spans="7:10" x14ac:dyDescent="0.25">
      <c r="G498" s="18"/>
      <c r="H498" s="18"/>
      <c r="I498" s="18"/>
      <c r="J498" s="18"/>
    </row>
    <row r="499" spans="7:10" x14ac:dyDescent="0.25">
      <c r="G499" s="18"/>
      <c r="H499" s="18"/>
      <c r="I499" s="18"/>
      <c r="J499" s="18"/>
    </row>
    <row r="500" spans="7:10" x14ac:dyDescent="0.25">
      <c r="G500" s="18"/>
      <c r="H500" s="18"/>
      <c r="I500" s="18"/>
      <c r="J500" s="18"/>
    </row>
    <row r="501" spans="7:10" x14ac:dyDescent="0.25">
      <c r="G501" s="18"/>
      <c r="H501" s="18"/>
      <c r="I501" s="18"/>
      <c r="J501" s="18"/>
    </row>
    <row r="502" spans="7:10" x14ac:dyDescent="0.25">
      <c r="G502" s="18"/>
      <c r="H502" s="18"/>
      <c r="I502" s="18"/>
      <c r="J502" s="18"/>
    </row>
    <row r="503" spans="7:10" x14ac:dyDescent="0.25">
      <c r="G503" s="18"/>
      <c r="H503" s="18"/>
      <c r="I503" s="18"/>
      <c r="J503" s="18"/>
    </row>
    <row r="504" spans="7:10" x14ac:dyDescent="0.25">
      <c r="G504" s="18"/>
      <c r="H504" s="18"/>
      <c r="I504" s="18"/>
      <c r="J504" s="18"/>
    </row>
    <row r="505" spans="7:10" x14ac:dyDescent="0.25">
      <c r="G505" s="18"/>
      <c r="H505" s="18"/>
      <c r="I505" s="18"/>
      <c r="J505" s="18"/>
    </row>
    <row r="506" spans="7:10" x14ac:dyDescent="0.25">
      <c r="G506" s="18"/>
      <c r="H506" s="18"/>
      <c r="I506" s="18"/>
      <c r="J506" s="18"/>
    </row>
    <row r="507" spans="7:10" x14ac:dyDescent="0.25">
      <c r="G507" s="18"/>
      <c r="H507" s="18"/>
      <c r="I507" s="18"/>
      <c r="J507" s="18"/>
    </row>
    <row r="508" spans="7:10" x14ac:dyDescent="0.25">
      <c r="G508" s="18"/>
      <c r="H508" s="18"/>
      <c r="I508" s="18"/>
      <c r="J508" s="18"/>
    </row>
    <row r="509" spans="7:10" x14ac:dyDescent="0.25">
      <c r="G509" s="18"/>
      <c r="H509" s="18"/>
      <c r="I509" s="18"/>
      <c r="J509" s="18"/>
    </row>
    <row r="510" spans="7:10" x14ac:dyDescent="0.25">
      <c r="G510" s="18"/>
      <c r="H510" s="18"/>
      <c r="I510" s="18"/>
      <c r="J510" s="18"/>
    </row>
    <row r="511" spans="7:10" x14ac:dyDescent="0.25">
      <c r="G511" s="18"/>
      <c r="H511" s="18"/>
      <c r="I511" s="18"/>
      <c r="J511" s="18"/>
    </row>
    <row r="512" spans="7:10" x14ac:dyDescent="0.25">
      <c r="G512" s="18"/>
      <c r="H512" s="18"/>
      <c r="I512" s="18"/>
      <c r="J512" s="18"/>
    </row>
    <row r="513" spans="7:10" x14ac:dyDescent="0.25">
      <c r="G513" s="18"/>
      <c r="H513" s="18"/>
      <c r="I513" s="18"/>
      <c r="J513" s="18"/>
    </row>
    <row r="514" spans="7:10" x14ac:dyDescent="0.25">
      <c r="G514" s="18"/>
      <c r="H514" s="18"/>
      <c r="I514" s="18"/>
      <c r="J514" s="18"/>
    </row>
    <row r="515" spans="7:10" x14ac:dyDescent="0.25">
      <c r="G515" s="18"/>
      <c r="H515" s="18"/>
      <c r="I515" s="18"/>
      <c r="J515" s="18"/>
    </row>
    <row r="516" spans="7:10" x14ac:dyDescent="0.25">
      <c r="G516" s="18"/>
      <c r="H516" s="18"/>
      <c r="I516" s="18"/>
      <c r="J516" s="18"/>
    </row>
    <row r="517" spans="7:10" x14ac:dyDescent="0.25">
      <c r="G517" s="18"/>
      <c r="H517" s="18"/>
      <c r="I517" s="18"/>
      <c r="J517" s="18"/>
    </row>
    <row r="518" spans="7:10" x14ac:dyDescent="0.25">
      <c r="G518" s="18"/>
      <c r="H518" s="18"/>
      <c r="I518" s="18"/>
      <c r="J518" s="18"/>
    </row>
    <row r="519" spans="7:10" x14ac:dyDescent="0.25">
      <c r="G519" s="18"/>
      <c r="H519" s="18"/>
      <c r="I519" s="18"/>
      <c r="J519" s="18"/>
    </row>
    <row r="520" spans="7:10" x14ac:dyDescent="0.25">
      <c r="G520" s="18"/>
      <c r="H520" s="18"/>
      <c r="I520" s="18"/>
      <c r="J520" s="18"/>
    </row>
    <row r="521" spans="7:10" x14ac:dyDescent="0.25">
      <c r="G521" s="18"/>
      <c r="H521" s="18"/>
      <c r="I521" s="18"/>
      <c r="J521" s="18"/>
    </row>
    <row r="522" spans="7:10" x14ac:dyDescent="0.25">
      <c r="G522" s="18"/>
      <c r="H522" s="18"/>
      <c r="I522" s="18"/>
      <c r="J522" s="18"/>
    </row>
    <row r="523" spans="7:10" x14ac:dyDescent="0.25">
      <c r="G523" s="18"/>
      <c r="H523" s="18"/>
      <c r="I523" s="18"/>
      <c r="J523" s="18"/>
    </row>
    <row r="524" spans="7:10" x14ac:dyDescent="0.25">
      <c r="G524" s="18"/>
      <c r="H524" s="18"/>
      <c r="I524" s="18"/>
      <c r="J524" s="18"/>
    </row>
    <row r="525" spans="7:10" x14ac:dyDescent="0.25">
      <c r="G525" s="18"/>
      <c r="H525" s="18"/>
      <c r="I525" s="18"/>
      <c r="J525" s="18"/>
    </row>
    <row r="526" spans="7:10" x14ac:dyDescent="0.25">
      <c r="G526" s="18"/>
      <c r="H526" s="18"/>
      <c r="I526" s="18"/>
      <c r="J526" s="18"/>
    </row>
    <row r="527" spans="7:10" x14ac:dyDescent="0.25">
      <c r="G527" s="18"/>
      <c r="H527" s="18"/>
      <c r="I527" s="18"/>
      <c r="J527" s="18"/>
    </row>
    <row r="528" spans="7:10" x14ac:dyDescent="0.25">
      <c r="G528" s="18"/>
      <c r="H528" s="18"/>
      <c r="I528" s="18"/>
      <c r="J528" s="18"/>
    </row>
    <row r="529" spans="7:10" x14ac:dyDescent="0.25">
      <c r="G529" s="18"/>
      <c r="H529" s="18"/>
      <c r="I529" s="18"/>
      <c r="J529" s="18"/>
    </row>
    <row r="530" spans="7:10" x14ac:dyDescent="0.25">
      <c r="G530" s="18"/>
      <c r="H530" s="18"/>
      <c r="I530" s="18"/>
      <c r="J530" s="18"/>
    </row>
    <row r="531" spans="7:10" x14ac:dyDescent="0.25">
      <c r="G531" s="18"/>
      <c r="H531" s="18"/>
      <c r="I531" s="18"/>
      <c r="J531" s="18"/>
    </row>
    <row r="532" spans="7:10" x14ac:dyDescent="0.25">
      <c r="G532" s="18"/>
      <c r="H532" s="18"/>
      <c r="I532" s="18"/>
      <c r="J532" s="18"/>
    </row>
    <row r="533" spans="7:10" x14ac:dyDescent="0.25">
      <c r="G533" s="18"/>
      <c r="H533" s="18"/>
      <c r="I533" s="18"/>
      <c r="J533" s="18"/>
    </row>
    <row r="534" spans="7:10" x14ac:dyDescent="0.25">
      <c r="G534" s="18"/>
      <c r="H534" s="18"/>
      <c r="I534" s="18"/>
      <c r="J534" s="18"/>
    </row>
    <row r="535" spans="7:10" x14ac:dyDescent="0.25">
      <c r="G535" s="18"/>
      <c r="H535" s="18"/>
      <c r="I535" s="18"/>
      <c r="J535" s="18"/>
    </row>
    <row r="536" spans="7:10" x14ac:dyDescent="0.25">
      <c r="G536" s="18"/>
      <c r="H536" s="18"/>
      <c r="I536" s="18"/>
      <c r="J536" s="18"/>
    </row>
    <row r="537" spans="7:10" x14ac:dyDescent="0.25">
      <c r="G537" s="18"/>
      <c r="H537" s="18"/>
      <c r="I537" s="18"/>
      <c r="J537" s="18"/>
    </row>
    <row r="538" spans="7:10" x14ac:dyDescent="0.25">
      <c r="G538" s="18"/>
      <c r="H538" s="18"/>
      <c r="I538" s="18"/>
      <c r="J538" s="18"/>
    </row>
    <row r="539" spans="7:10" x14ac:dyDescent="0.25">
      <c r="G539" s="18"/>
      <c r="H539" s="18"/>
      <c r="I539" s="18"/>
      <c r="J539" s="18"/>
    </row>
    <row r="540" spans="7:10" x14ac:dyDescent="0.25">
      <c r="G540" s="18"/>
      <c r="H540" s="18"/>
      <c r="I540" s="18"/>
      <c r="J540" s="18"/>
    </row>
    <row r="541" spans="7:10" x14ac:dyDescent="0.25">
      <c r="G541" s="18"/>
      <c r="H541" s="18"/>
      <c r="I541" s="18"/>
      <c r="J541" s="18"/>
    </row>
    <row r="542" spans="7:10" x14ac:dyDescent="0.25">
      <c r="G542" s="18"/>
      <c r="H542" s="18"/>
      <c r="I542" s="18"/>
      <c r="J542" s="18"/>
    </row>
    <row r="543" spans="7:10" x14ac:dyDescent="0.25">
      <c r="G543" s="18"/>
      <c r="H543" s="18"/>
      <c r="I543" s="18"/>
      <c r="J543" s="18"/>
    </row>
    <row r="544" spans="7:10" x14ac:dyDescent="0.25">
      <c r="G544" s="18"/>
      <c r="H544" s="18"/>
      <c r="I544" s="18"/>
      <c r="J544" s="18"/>
    </row>
    <row r="545" spans="7:10" x14ac:dyDescent="0.25">
      <c r="G545" s="18"/>
      <c r="H545" s="18"/>
      <c r="I545" s="18"/>
      <c r="J545" s="18"/>
    </row>
    <row r="546" spans="7:10" x14ac:dyDescent="0.25">
      <c r="G546" s="18"/>
      <c r="H546" s="18"/>
      <c r="I546" s="18"/>
      <c r="J546" s="18"/>
    </row>
    <row r="547" spans="7:10" x14ac:dyDescent="0.25">
      <c r="G547" s="18"/>
      <c r="H547" s="18"/>
      <c r="I547" s="18"/>
      <c r="J547" s="18"/>
    </row>
    <row r="548" spans="7:10" x14ac:dyDescent="0.25">
      <c r="G548" s="18"/>
      <c r="H548" s="18"/>
      <c r="I548" s="18"/>
      <c r="J548" s="18"/>
    </row>
    <row r="549" spans="7:10" x14ac:dyDescent="0.25">
      <c r="G549" s="18"/>
      <c r="H549" s="18"/>
      <c r="I549" s="18"/>
      <c r="J549" s="18"/>
    </row>
    <row r="550" spans="7:10" x14ac:dyDescent="0.25">
      <c r="G550" s="18"/>
      <c r="H550" s="18"/>
      <c r="I550" s="18"/>
      <c r="J550" s="18"/>
    </row>
    <row r="551" spans="7:10" x14ac:dyDescent="0.25">
      <c r="G551" s="18"/>
      <c r="H551" s="18"/>
      <c r="I551" s="18"/>
      <c r="J551" s="18"/>
    </row>
    <row r="552" spans="7:10" x14ac:dyDescent="0.25">
      <c r="G552" s="18"/>
      <c r="H552" s="18"/>
      <c r="I552" s="18"/>
      <c r="J552" s="18"/>
    </row>
    <row r="553" spans="7:10" x14ac:dyDescent="0.25">
      <c r="G553" s="18"/>
      <c r="H553" s="18"/>
      <c r="I553" s="18"/>
      <c r="J553" s="18"/>
    </row>
    <row r="554" spans="7:10" x14ac:dyDescent="0.25">
      <c r="G554" s="18"/>
      <c r="H554" s="18"/>
      <c r="I554" s="18"/>
      <c r="J554" s="18"/>
    </row>
    <row r="555" spans="7:10" x14ac:dyDescent="0.25">
      <c r="G555" s="18"/>
      <c r="H555" s="18"/>
      <c r="I555" s="18"/>
      <c r="J555" s="18"/>
    </row>
    <row r="556" spans="7:10" x14ac:dyDescent="0.25">
      <c r="G556" s="18"/>
      <c r="H556" s="18"/>
      <c r="I556" s="18"/>
      <c r="J556" s="18"/>
    </row>
    <row r="557" spans="7:10" x14ac:dyDescent="0.25">
      <c r="G557" s="18"/>
      <c r="H557" s="18"/>
      <c r="I557" s="18"/>
      <c r="J557" s="18"/>
    </row>
    <row r="558" spans="7:10" x14ac:dyDescent="0.25">
      <c r="G558" s="18"/>
      <c r="H558" s="18"/>
      <c r="I558" s="18"/>
      <c r="J558" s="18"/>
    </row>
    <row r="559" spans="7:10" x14ac:dyDescent="0.25">
      <c r="G559" s="18"/>
      <c r="H559" s="18"/>
      <c r="I559" s="18"/>
      <c r="J559" s="18"/>
    </row>
    <row r="560" spans="7:10" x14ac:dyDescent="0.25">
      <c r="G560" s="18"/>
      <c r="H560" s="18"/>
      <c r="I560" s="18"/>
      <c r="J560" s="18"/>
    </row>
    <row r="561" spans="7:10" x14ac:dyDescent="0.25">
      <c r="G561" s="18"/>
      <c r="H561" s="18"/>
      <c r="I561" s="18"/>
      <c r="J561" s="18"/>
    </row>
    <row r="562" spans="7:10" x14ac:dyDescent="0.25">
      <c r="G562" s="18"/>
      <c r="H562" s="18"/>
      <c r="I562" s="18"/>
      <c r="J562" s="18"/>
    </row>
    <row r="563" spans="7:10" x14ac:dyDescent="0.25">
      <c r="G563" s="18"/>
      <c r="H563" s="18"/>
      <c r="I563" s="18"/>
      <c r="J563" s="18"/>
    </row>
    <row r="564" spans="7:10" x14ac:dyDescent="0.25">
      <c r="G564" s="18"/>
      <c r="H564" s="18"/>
      <c r="I564" s="18"/>
      <c r="J564" s="18"/>
    </row>
    <row r="565" spans="7:10" x14ac:dyDescent="0.25">
      <c r="G565" s="18"/>
      <c r="H565" s="18"/>
      <c r="I565" s="18"/>
      <c r="J565" s="18"/>
    </row>
    <row r="566" spans="7:10" x14ac:dyDescent="0.25">
      <c r="G566" s="18"/>
      <c r="H566" s="18"/>
      <c r="I566" s="18"/>
      <c r="J566" s="18"/>
    </row>
    <row r="567" spans="7:10" x14ac:dyDescent="0.25">
      <c r="G567" s="18"/>
      <c r="H567" s="18"/>
      <c r="I567" s="18"/>
      <c r="J567" s="18"/>
    </row>
    <row r="568" spans="7:10" x14ac:dyDescent="0.25">
      <c r="G568" s="18"/>
      <c r="H568" s="18"/>
      <c r="I568" s="18"/>
      <c r="J568" s="18"/>
    </row>
    <row r="569" spans="7:10" x14ac:dyDescent="0.25">
      <c r="G569" s="18"/>
      <c r="H569" s="18"/>
      <c r="I569" s="18"/>
      <c r="J569" s="18"/>
    </row>
    <row r="570" spans="7:10" x14ac:dyDescent="0.25">
      <c r="G570" s="18"/>
      <c r="H570" s="18"/>
      <c r="I570" s="18"/>
      <c r="J570" s="18"/>
    </row>
    <row r="571" spans="7:10" x14ac:dyDescent="0.25">
      <c r="G571" s="18"/>
      <c r="H571" s="18"/>
      <c r="I571" s="18"/>
      <c r="J571" s="18"/>
    </row>
    <row r="572" spans="7:10" x14ac:dyDescent="0.25">
      <c r="G572" s="18"/>
      <c r="H572" s="18"/>
      <c r="I572" s="18"/>
      <c r="J572" s="18"/>
    </row>
    <row r="573" spans="7:10" x14ac:dyDescent="0.25">
      <c r="G573" s="18"/>
      <c r="H573" s="18"/>
      <c r="I573" s="18"/>
      <c r="J573" s="18"/>
    </row>
    <row r="574" spans="7:10" x14ac:dyDescent="0.25">
      <c r="G574" s="18"/>
      <c r="H574" s="18"/>
      <c r="I574" s="18"/>
      <c r="J574" s="18"/>
    </row>
    <row r="575" spans="7:10" x14ac:dyDescent="0.25">
      <c r="G575" s="18"/>
      <c r="H575" s="18"/>
      <c r="I575" s="18"/>
      <c r="J575" s="18"/>
    </row>
    <row r="576" spans="7:10" x14ac:dyDescent="0.25">
      <c r="G576" s="18"/>
      <c r="H576" s="18"/>
      <c r="I576" s="18"/>
      <c r="J576" s="18"/>
    </row>
    <row r="577" spans="7:10" x14ac:dyDescent="0.25">
      <c r="G577" s="18"/>
      <c r="H577" s="18"/>
      <c r="I577" s="18"/>
      <c r="J577" s="18"/>
    </row>
    <row r="578" spans="7:10" x14ac:dyDescent="0.25">
      <c r="G578" s="18"/>
      <c r="H578" s="18"/>
      <c r="I578" s="18"/>
      <c r="J578" s="18"/>
    </row>
    <row r="579" spans="7:10" x14ac:dyDescent="0.25">
      <c r="G579" s="18"/>
      <c r="H579" s="18"/>
      <c r="I579" s="18"/>
      <c r="J579" s="18"/>
    </row>
    <row r="580" spans="7:10" x14ac:dyDescent="0.25">
      <c r="G580" s="18"/>
      <c r="H580" s="18"/>
      <c r="I580" s="18"/>
      <c r="J580" s="18"/>
    </row>
    <row r="581" spans="7:10" x14ac:dyDescent="0.25">
      <c r="G581" s="18"/>
      <c r="H581" s="18"/>
      <c r="I581" s="18"/>
      <c r="J581" s="18"/>
    </row>
    <row r="582" spans="7:10" x14ac:dyDescent="0.25">
      <c r="G582" s="18"/>
      <c r="H582" s="18"/>
      <c r="I582" s="18"/>
      <c r="J582" s="18"/>
    </row>
    <row r="583" spans="7:10" x14ac:dyDescent="0.25">
      <c r="G583" s="18"/>
      <c r="H583" s="18"/>
      <c r="I583" s="18"/>
      <c r="J583" s="18"/>
    </row>
    <row r="584" spans="7:10" x14ac:dyDescent="0.25">
      <c r="G584" s="18"/>
      <c r="H584" s="18"/>
      <c r="I584" s="18"/>
      <c r="J584" s="18"/>
    </row>
    <row r="585" spans="7:10" x14ac:dyDescent="0.25">
      <c r="G585" s="18"/>
      <c r="H585" s="18"/>
      <c r="I585" s="18"/>
      <c r="J585" s="18"/>
    </row>
    <row r="586" spans="7:10" x14ac:dyDescent="0.25">
      <c r="G586" s="18"/>
      <c r="H586" s="18"/>
      <c r="I586" s="18"/>
      <c r="J586" s="18"/>
    </row>
    <row r="587" spans="7:10" x14ac:dyDescent="0.25">
      <c r="G587" s="18"/>
      <c r="H587" s="18"/>
      <c r="I587" s="18"/>
      <c r="J587" s="18"/>
    </row>
    <row r="588" spans="7:10" x14ac:dyDescent="0.25">
      <c r="G588" s="18"/>
      <c r="H588" s="18"/>
      <c r="I588" s="18"/>
      <c r="J588" s="18"/>
    </row>
    <row r="589" spans="7:10" x14ac:dyDescent="0.25">
      <c r="G589" s="18"/>
      <c r="H589" s="18"/>
      <c r="I589" s="18"/>
      <c r="J589" s="18"/>
    </row>
    <row r="590" spans="7:10" x14ac:dyDescent="0.25">
      <c r="G590" s="18"/>
      <c r="H590" s="18"/>
      <c r="I590" s="18"/>
      <c r="J590" s="18"/>
    </row>
    <row r="591" spans="7:10" x14ac:dyDescent="0.25">
      <c r="G591" s="18"/>
      <c r="H591" s="18"/>
      <c r="I591" s="18"/>
      <c r="J591" s="18"/>
    </row>
    <row r="592" spans="7:10" x14ac:dyDescent="0.25">
      <c r="G592" s="18"/>
      <c r="H592" s="18"/>
      <c r="I592" s="18"/>
      <c r="J592" s="18"/>
    </row>
    <row r="593" spans="7:10" x14ac:dyDescent="0.25">
      <c r="G593" s="18"/>
      <c r="H593" s="18"/>
      <c r="I593" s="18"/>
      <c r="J593" s="18"/>
    </row>
    <row r="594" spans="7:10" x14ac:dyDescent="0.25">
      <c r="G594" s="18"/>
      <c r="H594" s="18"/>
      <c r="I594" s="18"/>
      <c r="J594" s="18"/>
    </row>
    <row r="595" spans="7:10" x14ac:dyDescent="0.25">
      <c r="G595" s="18"/>
      <c r="H595" s="18"/>
      <c r="I595" s="18"/>
      <c r="J595" s="18"/>
    </row>
    <row r="596" spans="7:10" x14ac:dyDescent="0.25">
      <c r="G596" s="18"/>
      <c r="H596" s="18"/>
      <c r="I596" s="18"/>
      <c r="J596" s="18"/>
    </row>
    <row r="597" spans="7:10" x14ac:dyDescent="0.25">
      <c r="G597" s="18"/>
      <c r="H597" s="18"/>
      <c r="I597" s="18"/>
      <c r="J597" s="18"/>
    </row>
    <row r="598" spans="7:10" x14ac:dyDescent="0.25">
      <c r="G598" s="18"/>
      <c r="H598" s="18"/>
      <c r="I598" s="18"/>
      <c r="J598" s="18"/>
    </row>
    <row r="599" spans="7:10" x14ac:dyDescent="0.25">
      <c r="G599" s="18"/>
      <c r="H599" s="18"/>
      <c r="I599" s="18"/>
      <c r="J599" s="18"/>
    </row>
    <row r="600" spans="7:10" x14ac:dyDescent="0.25">
      <c r="G600" s="18"/>
      <c r="H600" s="18"/>
      <c r="I600" s="18"/>
      <c r="J600" s="18"/>
    </row>
    <row r="601" spans="7:10" x14ac:dyDescent="0.25">
      <c r="G601" s="18"/>
      <c r="H601" s="18"/>
      <c r="I601" s="18"/>
      <c r="J601" s="18"/>
    </row>
    <row r="602" spans="7:10" x14ac:dyDescent="0.25">
      <c r="G602" s="18"/>
      <c r="H602" s="18"/>
      <c r="I602" s="18"/>
      <c r="J602" s="18"/>
    </row>
    <row r="603" spans="7:10" x14ac:dyDescent="0.25">
      <c r="G603" s="18"/>
      <c r="H603" s="18"/>
      <c r="I603" s="18"/>
      <c r="J603" s="18"/>
    </row>
    <row r="604" spans="7:10" x14ac:dyDescent="0.25">
      <c r="G604" s="18"/>
      <c r="H604" s="18"/>
      <c r="I604" s="18"/>
      <c r="J604" s="18"/>
    </row>
    <row r="605" spans="7:10" x14ac:dyDescent="0.25">
      <c r="G605" s="18"/>
      <c r="H605" s="18"/>
      <c r="I605" s="18"/>
      <c r="J605" s="18"/>
    </row>
    <row r="606" spans="7:10" x14ac:dyDescent="0.25">
      <c r="G606" s="18"/>
      <c r="H606" s="18"/>
      <c r="I606" s="18"/>
      <c r="J606" s="18"/>
    </row>
    <row r="607" spans="7:10" x14ac:dyDescent="0.25">
      <c r="G607" s="18"/>
      <c r="H607" s="18"/>
      <c r="I607" s="18"/>
      <c r="J607" s="18"/>
    </row>
    <row r="608" spans="7:10" x14ac:dyDescent="0.25">
      <c r="G608" s="18"/>
      <c r="H608" s="18"/>
      <c r="I608" s="18"/>
      <c r="J608" s="18"/>
    </row>
    <row r="609" spans="7:10" x14ac:dyDescent="0.25">
      <c r="G609" s="18"/>
      <c r="H609" s="18"/>
      <c r="I609" s="18"/>
      <c r="J609" s="18"/>
    </row>
    <row r="610" spans="7:10" x14ac:dyDescent="0.25">
      <c r="G610" s="18"/>
      <c r="H610" s="18"/>
      <c r="I610" s="18"/>
      <c r="J610" s="18"/>
    </row>
    <row r="611" spans="7:10" x14ac:dyDescent="0.25">
      <c r="G611" s="18"/>
      <c r="H611" s="18"/>
      <c r="I611" s="18"/>
      <c r="J611" s="18"/>
    </row>
    <row r="612" spans="7:10" x14ac:dyDescent="0.25">
      <c r="G612" s="18"/>
      <c r="H612" s="18"/>
      <c r="I612" s="18"/>
      <c r="J612" s="18"/>
    </row>
    <row r="613" spans="7:10" x14ac:dyDescent="0.25">
      <c r="G613" s="18"/>
      <c r="H613" s="18"/>
      <c r="I613" s="18"/>
      <c r="J613" s="18"/>
    </row>
    <row r="614" spans="7:10" x14ac:dyDescent="0.25">
      <c r="G614" s="18"/>
      <c r="H614" s="18"/>
      <c r="I614" s="18"/>
      <c r="J614" s="18"/>
    </row>
    <row r="615" spans="7:10" x14ac:dyDescent="0.25">
      <c r="G615" s="18"/>
      <c r="H615" s="18"/>
      <c r="I615" s="18"/>
      <c r="J615" s="18"/>
    </row>
    <row r="616" spans="7:10" x14ac:dyDescent="0.25">
      <c r="G616" s="18"/>
      <c r="H616" s="18"/>
      <c r="I616" s="18"/>
      <c r="J616" s="18"/>
    </row>
    <row r="617" spans="7:10" x14ac:dyDescent="0.25">
      <c r="G617" s="18"/>
      <c r="H617" s="18"/>
      <c r="I617" s="18"/>
      <c r="J617" s="18"/>
    </row>
    <row r="618" spans="7:10" x14ac:dyDescent="0.25">
      <c r="G618" s="18"/>
      <c r="H618" s="18"/>
      <c r="I618" s="18"/>
      <c r="J618" s="18"/>
    </row>
    <row r="619" spans="7:10" x14ac:dyDescent="0.25">
      <c r="G619" s="18"/>
      <c r="H619" s="18"/>
      <c r="I619" s="18"/>
      <c r="J619" s="18"/>
    </row>
    <row r="620" spans="7:10" x14ac:dyDescent="0.25">
      <c r="G620" s="18"/>
      <c r="H620" s="18"/>
      <c r="I620" s="18"/>
      <c r="J620" s="18"/>
    </row>
    <row r="621" spans="7:10" x14ac:dyDescent="0.25">
      <c r="G621" s="18"/>
      <c r="H621" s="18"/>
      <c r="I621" s="18"/>
      <c r="J621" s="18"/>
    </row>
    <row r="622" spans="7:10" x14ac:dyDescent="0.25">
      <c r="G622" s="18"/>
      <c r="H622" s="18"/>
      <c r="I622" s="18"/>
      <c r="J622" s="18"/>
    </row>
    <row r="623" spans="7:10" x14ac:dyDescent="0.25">
      <c r="G623" s="18"/>
      <c r="H623" s="18"/>
      <c r="I623" s="18"/>
      <c r="J623" s="18"/>
    </row>
    <row r="624" spans="7:10" x14ac:dyDescent="0.25">
      <c r="G624" s="18"/>
      <c r="H624" s="18"/>
      <c r="I624" s="18"/>
      <c r="J624" s="18"/>
    </row>
    <row r="625" spans="7:10" x14ac:dyDescent="0.25">
      <c r="G625" s="18"/>
      <c r="H625" s="18"/>
      <c r="I625" s="18"/>
      <c r="J625" s="18"/>
    </row>
    <row r="626" spans="7:10" x14ac:dyDescent="0.25">
      <c r="G626" s="18"/>
      <c r="H626" s="18"/>
      <c r="I626" s="18"/>
      <c r="J626" s="18"/>
    </row>
    <row r="627" spans="7:10" x14ac:dyDescent="0.25">
      <c r="G627" s="18"/>
      <c r="H627" s="18"/>
      <c r="I627" s="18"/>
      <c r="J627" s="18"/>
    </row>
    <row r="628" spans="7:10" x14ac:dyDescent="0.25">
      <c r="G628" s="18"/>
      <c r="H628" s="18"/>
      <c r="I628" s="18"/>
      <c r="J628" s="18"/>
    </row>
    <row r="629" spans="7:10" x14ac:dyDescent="0.25">
      <c r="G629" s="18"/>
      <c r="H629" s="18"/>
      <c r="I629" s="18"/>
      <c r="J629" s="18"/>
    </row>
    <row r="630" spans="7:10" x14ac:dyDescent="0.25">
      <c r="G630" s="18"/>
      <c r="H630" s="18"/>
      <c r="I630" s="18"/>
      <c r="J630" s="18"/>
    </row>
    <row r="631" spans="7:10" x14ac:dyDescent="0.25">
      <c r="G631" s="18"/>
      <c r="H631" s="18"/>
      <c r="I631" s="18"/>
      <c r="J631" s="18"/>
    </row>
    <row r="632" spans="7:10" x14ac:dyDescent="0.25">
      <c r="G632" s="18"/>
      <c r="H632" s="18"/>
      <c r="I632" s="18"/>
      <c r="J632" s="18"/>
    </row>
    <row r="633" spans="7:10" x14ac:dyDescent="0.25">
      <c r="G633" s="18"/>
      <c r="H633" s="18"/>
      <c r="I633" s="18"/>
      <c r="J633" s="18"/>
    </row>
    <row r="634" spans="7:10" x14ac:dyDescent="0.25">
      <c r="G634" s="18"/>
      <c r="H634" s="18"/>
      <c r="I634" s="18"/>
      <c r="J634" s="18"/>
    </row>
    <row r="635" spans="7:10" x14ac:dyDescent="0.25">
      <c r="G635" s="18"/>
      <c r="H635" s="18"/>
      <c r="I635" s="18"/>
      <c r="J635" s="18"/>
    </row>
    <row r="636" spans="7:10" x14ac:dyDescent="0.25">
      <c r="G636" s="18"/>
      <c r="H636" s="18"/>
      <c r="I636" s="18"/>
      <c r="J636" s="18"/>
    </row>
    <row r="637" spans="7:10" x14ac:dyDescent="0.25">
      <c r="G637" s="18"/>
      <c r="H637" s="18"/>
      <c r="I637" s="18"/>
      <c r="J637" s="18"/>
    </row>
    <row r="638" spans="7:10" x14ac:dyDescent="0.25">
      <c r="G638" s="18"/>
      <c r="H638" s="18"/>
      <c r="I638" s="18"/>
      <c r="J638" s="18"/>
    </row>
    <row r="639" spans="7:10" x14ac:dyDescent="0.25">
      <c r="G639" s="18"/>
      <c r="H639" s="18"/>
      <c r="I639" s="18"/>
      <c r="J639" s="18"/>
    </row>
    <row r="640" spans="7:10" x14ac:dyDescent="0.25">
      <c r="G640" s="18"/>
      <c r="H640" s="18"/>
      <c r="I640" s="18"/>
      <c r="J640" s="18"/>
    </row>
    <row r="641" spans="7:10" x14ac:dyDescent="0.25">
      <c r="G641" s="18"/>
      <c r="H641" s="18"/>
      <c r="I641" s="18"/>
      <c r="J641" s="18"/>
    </row>
    <row r="642" spans="7:10" x14ac:dyDescent="0.25">
      <c r="G642" s="18"/>
      <c r="H642" s="18"/>
      <c r="I642" s="18"/>
      <c r="J642" s="18"/>
    </row>
    <row r="643" spans="7:10" x14ac:dyDescent="0.25">
      <c r="G643" s="18"/>
      <c r="H643" s="18"/>
      <c r="I643" s="18"/>
      <c r="J643" s="18"/>
    </row>
    <row r="644" spans="7:10" x14ac:dyDescent="0.25">
      <c r="G644" s="18"/>
      <c r="H644" s="18"/>
      <c r="I644" s="18"/>
      <c r="J644" s="18"/>
    </row>
    <row r="645" spans="7:10" x14ac:dyDescent="0.25">
      <c r="G645" s="18"/>
      <c r="H645" s="18"/>
      <c r="I645" s="18"/>
      <c r="J645" s="18"/>
    </row>
    <row r="646" spans="7:10" x14ac:dyDescent="0.25">
      <c r="G646" s="18"/>
      <c r="H646" s="18"/>
      <c r="I646" s="18"/>
      <c r="J646" s="18"/>
    </row>
    <row r="647" spans="7:10" x14ac:dyDescent="0.25">
      <c r="G647" s="18"/>
      <c r="H647" s="18"/>
      <c r="I647" s="18"/>
      <c r="J647" s="18"/>
    </row>
    <row r="648" spans="7:10" x14ac:dyDescent="0.25">
      <c r="G648" s="18"/>
      <c r="H648" s="18"/>
      <c r="I648" s="18"/>
      <c r="J648" s="18"/>
    </row>
    <row r="649" spans="7:10" x14ac:dyDescent="0.25">
      <c r="G649" s="18"/>
      <c r="H649" s="18"/>
      <c r="I649" s="18"/>
      <c r="J649" s="18"/>
    </row>
    <row r="650" spans="7:10" x14ac:dyDescent="0.25">
      <c r="G650" s="18"/>
      <c r="H650" s="18"/>
      <c r="I650" s="18"/>
      <c r="J650" s="18"/>
    </row>
    <row r="651" spans="7:10" x14ac:dyDescent="0.25">
      <c r="G651" s="18"/>
      <c r="H651" s="18"/>
      <c r="I651" s="18"/>
      <c r="J651" s="18"/>
    </row>
    <row r="652" spans="7:10" x14ac:dyDescent="0.25">
      <c r="G652" s="18"/>
      <c r="H652" s="18"/>
      <c r="I652" s="18"/>
      <c r="J652" s="18"/>
    </row>
    <row r="653" spans="7:10" x14ac:dyDescent="0.25">
      <c r="G653" s="18"/>
      <c r="H653" s="18"/>
      <c r="I653" s="18"/>
      <c r="J653" s="18"/>
    </row>
    <row r="654" spans="7:10" x14ac:dyDescent="0.25">
      <c r="G654" s="18"/>
      <c r="H654" s="18"/>
      <c r="I654" s="18"/>
      <c r="J654" s="18"/>
    </row>
    <row r="655" spans="7:10" x14ac:dyDescent="0.25">
      <c r="G655" s="18"/>
      <c r="H655" s="18"/>
      <c r="I655" s="18"/>
      <c r="J655" s="18"/>
    </row>
    <row r="656" spans="7:10" x14ac:dyDescent="0.25">
      <c r="G656" s="18"/>
      <c r="H656" s="18"/>
      <c r="I656" s="18"/>
      <c r="J656" s="18"/>
    </row>
    <row r="657" spans="7:10" x14ac:dyDescent="0.25">
      <c r="G657" s="18"/>
      <c r="H657" s="18"/>
      <c r="I657" s="18"/>
      <c r="J657" s="18"/>
    </row>
    <row r="658" spans="7:10" x14ac:dyDescent="0.25">
      <c r="G658" s="18"/>
      <c r="H658" s="18"/>
      <c r="I658" s="18"/>
      <c r="J658" s="18"/>
    </row>
    <row r="659" spans="7:10" x14ac:dyDescent="0.25">
      <c r="G659" s="18"/>
      <c r="H659" s="18"/>
      <c r="I659" s="18"/>
      <c r="J659" s="18"/>
    </row>
    <row r="660" spans="7:10" x14ac:dyDescent="0.25">
      <c r="G660" s="18"/>
      <c r="H660" s="18"/>
      <c r="I660" s="18"/>
      <c r="J660" s="18"/>
    </row>
    <row r="661" spans="7:10" x14ac:dyDescent="0.25">
      <c r="G661" s="18"/>
      <c r="H661" s="18"/>
      <c r="I661" s="18"/>
      <c r="J661" s="18"/>
    </row>
    <row r="662" spans="7:10" x14ac:dyDescent="0.25">
      <c r="G662" s="18"/>
      <c r="H662" s="18"/>
      <c r="I662" s="18"/>
      <c r="J662" s="18"/>
    </row>
    <row r="663" spans="7:10" x14ac:dyDescent="0.25">
      <c r="G663" s="18"/>
      <c r="H663" s="18"/>
      <c r="I663" s="18"/>
      <c r="J663" s="18"/>
    </row>
    <row r="664" spans="7:10" x14ac:dyDescent="0.25">
      <c r="G664" s="18"/>
      <c r="H664" s="18"/>
      <c r="I664" s="18"/>
      <c r="J664" s="18"/>
    </row>
    <row r="665" spans="7:10" x14ac:dyDescent="0.25">
      <c r="G665" s="18"/>
      <c r="H665" s="18"/>
      <c r="I665" s="18"/>
      <c r="J665" s="18"/>
    </row>
    <row r="666" spans="7:10" x14ac:dyDescent="0.25">
      <c r="G666" s="18"/>
      <c r="H666" s="18"/>
      <c r="I666" s="18"/>
      <c r="J666" s="18"/>
    </row>
    <row r="667" spans="7:10" x14ac:dyDescent="0.25">
      <c r="G667" s="18"/>
      <c r="H667" s="18"/>
      <c r="I667" s="18"/>
      <c r="J667" s="18"/>
    </row>
    <row r="668" spans="7:10" x14ac:dyDescent="0.25">
      <c r="G668" s="18"/>
      <c r="H668" s="18"/>
      <c r="I668" s="18"/>
      <c r="J668" s="18"/>
    </row>
    <row r="669" spans="7:10" x14ac:dyDescent="0.25">
      <c r="G669" s="18"/>
      <c r="H669" s="18"/>
      <c r="I669" s="18"/>
      <c r="J669" s="18"/>
    </row>
    <row r="670" spans="7:10" x14ac:dyDescent="0.25">
      <c r="G670" s="18"/>
      <c r="H670" s="18"/>
      <c r="I670" s="18"/>
      <c r="J670" s="18"/>
    </row>
    <row r="671" spans="7:10" x14ac:dyDescent="0.25">
      <c r="G671" s="18"/>
      <c r="H671" s="18"/>
      <c r="I671" s="18"/>
      <c r="J671" s="18"/>
    </row>
    <row r="672" spans="7:10" x14ac:dyDescent="0.25">
      <c r="G672" s="18"/>
      <c r="H672" s="18"/>
      <c r="I672" s="18"/>
      <c r="J672" s="18"/>
    </row>
    <row r="673" spans="7:10" x14ac:dyDescent="0.25">
      <c r="G673" s="18"/>
      <c r="H673" s="18"/>
      <c r="I673" s="18"/>
      <c r="J673" s="18"/>
    </row>
    <row r="674" spans="7:10" x14ac:dyDescent="0.25">
      <c r="G674" s="18"/>
      <c r="H674" s="18"/>
      <c r="I674" s="18"/>
      <c r="J674" s="18"/>
    </row>
    <row r="675" spans="7:10" x14ac:dyDescent="0.25">
      <c r="G675" s="18"/>
      <c r="H675" s="18"/>
      <c r="I675" s="18"/>
      <c r="J675" s="18"/>
    </row>
    <row r="676" spans="7:10" x14ac:dyDescent="0.25">
      <c r="G676" s="18"/>
      <c r="H676" s="18"/>
      <c r="I676" s="18"/>
      <c r="J676" s="18"/>
    </row>
    <row r="677" spans="7:10" x14ac:dyDescent="0.25">
      <c r="G677" s="18"/>
      <c r="H677" s="18"/>
      <c r="I677" s="18"/>
      <c r="J677" s="18"/>
    </row>
    <row r="678" spans="7:10" x14ac:dyDescent="0.25">
      <c r="G678" s="18"/>
      <c r="H678" s="18"/>
      <c r="I678" s="18"/>
      <c r="J678" s="18"/>
    </row>
    <row r="679" spans="7:10" x14ac:dyDescent="0.25">
      <c r="G679" s="18"/>
      <c r="H679" s="18"/>
      <c r="I679" s="18"/>
      <c r="J679" s="18"/>
    </row>
    <row r="680" spans="7:10" x14ac:dyDescent="0.25">
      <c r="G680" s="18"/>
      <c r="H680" s="18"/>
      <c r="I680" s="18"/>
      <c r="J680" s="18"/>
    </row>
    <row r="681" spans="7:10" x14ac:dyDescent="0.25">
      <c r="G681" s="18"/>
      <c r="H681" s="18"/>
      <c r="I681" s="18"/>
      <c r="J681" s="18"/>
    </row>
    <row r="682" spans="7:10" x14ac:dyDescent="0.25">
      <c r="G682" s="18"/>
      <c r="H682" s="18"/>
      <c r="I682" s="18"/>
      <c r="J682" s="18"/>
    </row>
    <row r="683" spans="7:10" x14ac:dyDescent="0.25">
      <c r="G683" s="18"/>
      <c r="H683" s="18"/>
      <c r="I683" s="18"/>
      <c r="J683" s="18"/>
    </row>
    <row r="684" spans="7:10" x14ac:dyDescent="0.25">
      <c r="G684" s="18"/>
      <c r="H684" s="18"/>
      <c r="I684" s="18"/>
      <c r="J684" s="18"/>
    </row>
    <row r="685" spans="7:10" x14ac:dyDescent="0.25">
      <c r="G685" s="18"/>
      <c r="H685" s="18"/>
      <c r="I685" s="18"/>
      <c r="J685" s="18"/>
    </row>
    <row r="686" spans="7:10" x14ac:dyDescent="0.25">
      <c r="G686" s="18"/>
      <c r="H686" s="18"/>
      <c r="I686" s="18"/>
      <c r="J686" s="18"/>
    </row>
    <row r="687" spans="7:10" x14ac:dyDescent="0.25">
      <c r="G687" s="18"/>
      <c r="H687" s="18"/>
      <c r="I687" s="18"/>
      <c r="J687" s="18"/>
    </row>
    <row r="688" spans="7:10" x14ac:dyDescent="0.25">
      <c r="G688" s="18"/>
      <c r="H688" s="18"/>
      <c r="I688" s="18"/>
      <c r="J688" s="18"/>
    </row>
    <row r="689" spans="7:10" x14ac:dyDescent="0.25">
      <c r="G689" s="18"/>
      <c r="H689" s="18"/>
      <c r="I689" s="18"/>
      <c r="J689" s="18"/>
    </row>
    <row r="690" spans="7:10" x14ac:dyDescent="0.25">
      <c r="G690" s="18"/>
      <c r="H690" s="18"/>
      <c r="I690" s="18"/>
      <c r="J690" s="18"/>
    </row>
    <row r="691" spans="7:10" x14ac:dyDescent="0.25">
      <c r="G691" s="18"/>
      <c r="H691" s="18"/>
      <c r="I691" s="18"/>
      <c r="J691" s="18"/>
    </row>
    <row r="692" spans="7:10" x14ac:dyDescent="0.25">
      <c r="G692" s="18"/>
      <c r="H692" s="18"/>
      <c r="I692" s="18"/>
      <c r="J692" s="18"/>
    </row>
    <row r="693" spans="7:10" x14ac:dyDescent="0.25">
      <c r="G693" s="18"/>
      <c r="H693" s="18"/>
      <c r="I693" s="18"/>
      <c r="J693" s="18"/>
    </row>
    <row r="694" spans="7:10" x14ac:dyDescent="0.25">
      <c r="G694" s="18"/>
      <c r="H694" s="18"/>
      <c r="I694" s="18"/>
      <c r="J694" s="18"/>
    </row>
    <row r="695" spans="7:10" x14ac:dyDescent="0.25">
      <c r="G695" s="18"/>
      <c r="H695" s="18"/>
      <c r="I695" s="18"/>
      <c r="J695" s="18"/>
    </row>
    <row r="696" spans="7:10" x14ac:dyDescent="0.25">
      <c r="G696" s="18"/>
      <c r="H696" s="18"/>
      <c r="I696" s="18"/>
      <c r="J696" s="18"/>
    </row>
    <row r="697" spans="7:10" x14ac:dyDescent="0.25">
      <c r="G697" s="18"/>
      <c r="H697" s="18"/>
      <c r="I697" s="18"/>
      <c r="J697" s="18"/>
    </row>
    <row r="698" spans="7:10" x14ac:dyDescent="0.25">
      <c r="G698" s="18"/>
      <c r="H698" s="18"/>
      <c r="I698" s="18"/>
      <c r="J698" s="18"/>
    </row>
    <row r="699" spans="7:10" x14ac:dyDescent="0.25">
      <c r="G699" s="18"/>
      <c r="H699" s="18"/>
      <c r="I699" s="18"/>
      <c r="J699" s="18"/>
    </row>
    <row r="700" spans="7:10" x14ac:dyDescent="0.25">
      <c r="G700" s="18"/>
      <c r="H700" s="18"/>
      <c r="I700" s="18"/>
      <c r="J700" s="18"/>
    </row>
    <row r="701" spans="7:10" x14ac:dyDescent="0.25">
      <c r="G701" s="18"/>
      <c r="H701" s="18"/>
      <c r="I701" s="18"/>
      <c r="J701" s="18"/>
    </row>
    <row r="702" spans="7:10" x14ac:dyDescent="0.25">
      <c r="G702" s="18"/>
      <c r="H702" s="18"/>
      <c r="I702" s="18"/>
      <c r="J702" s="18"/>
    </row>
    <row r="703" spans="7:10" x14ac:dyDescent="0.25">
      <c r="G703" s="18"/>
      <c r="H703" s="18"/>
      <c r="I703" s="18"/>
      <c r="J703" s="18"/>
    </row>
    <row r="704" spans="7:10" x14ac:dyDescent="0.25">
      <c r="G704" s="18"/>
      <c r="H704" s="18"/>
      <c r="I704" s="18"/>
      <c r="J704" s="18"/>
    </row>
    <row r="705" spans="7:10" x14ac:dyDescent="0.25">
      <c r="G705" s="18"/>
      <c r="H705" s="18"/>
      <c r="I705" s="18"/>
      <c r="J705" s="18"/>
    </row>
    <row r="706" spans="7:10" x14ac:dyDescent="0.25">
      <c r="G706" s="18"/>
      <c r="H706" s="18"/>
      <c r="I706" s="18"/>
      <c r="J706" s="18"/>
    </row>
    <row r="707" spans="7:10" x14ac:dyDescent="0.25">
      <c r="G707" s="18"/>
      <c r="H707" s="18"/>
      <c r="I707" s="18"/>
      <c r="J707" s="18"/>
    </row>
    <row r="708" spans="7:10" x14ac:dyDescent="0.25">
      <c r="G708" s="18"/>
      <c r="H708" s="18"/>
      <c r="I708" s="18"/>
      <c r="J708" s="18"/>
    </row>
    <row r="709" spans="7:10" x14ac:dyDescent="0.25">
      <c r="G709" s="18"/>
      <c r="H709" s="18"/>
      <c r="I709" s="18"/>
      <c r="J709" s="18"/>
    </row>
    <row r="710" spans="7:10" x14ac:dyDescent="0.25">
      <c r="G710" s="18"/>
      <c r="H710" s="18"/>
      <c r="I710" s="18"/>
      <c r="J710" s="18"/>
    </row>
    <row r="711" spans="7:10" x14ac:dyDescent="0.25">
      <c r="G711" s="18"/>
      <c r="H711" s="18"/>
      <c r="I711" s="18"/>
      <c r="J711" s="18"/>
    </row>
    <row r="712" spans="7:10" x14ac:dyDescent="0.25">
      <c r="G712" s="18"/>
      <c r="H712" s="18"/>
      <c r="I712" s="18"/>
      <c r="J712" s="18"/>
    </row>
    <row r="713" spans="7:10" x14ac:dyDescent="0.25">
      <c r="G713" s="18"/>
      <c r="H713" s="18"/>
      <c r="I713" s="18"/>
      <c r="J713" s="18"/>
    </row>
    <row r="714" spans="7:10" x14ac:dyDescent="0.25">
      <c r="G714" s="18"/>
      <c r="H714" s="18"/>
      <c r="I714" s="18"/>
      <c r="J714" s="18"/>
    </row>
    <row r="715" spans="7:10" x14ac:dyDescent="0.25">
      <c r="G715" s="18"/>
      <c r="H715" s="18"/>
      <c r="I715" s="18"/>
      <c r="J715" s="18"/>
    </row>
    <row r="716" spans="7:10" x14ac:dyDescent="0.25">
      <c r="G716" s="18"/>
      <c r="H716" s="18"/>
      <c r="I716" s="18"/>
      <c r="J716" s="18"/>
    </row>
    <row r="717" spans="7:10" x14ac:dyDescent="0.25">
      <c r="G717" s="18"/>
      <c r="H717" s="18"/>
      <c r="I717" s="18"/>
      <c r="J717" s="18"/>
    </row>
    <row r="718" spans="7:10" x14ac:dyDescent="0.25">
      <c r="G718" s="18"/>
      <c r="H718" s="18"/>
      <c r="I718" s="18"/>
      <c r="J718" s="18"/>
    </row>
    <row r="719" spans="7:10" x14ac:dyDescent="0.25">
      <c r="G719" s="18"/>
      <c r="H719" s="18"/>
      <c r="I719" s="18"/>
      <c r="J719" s="18"/>
    </row>
    <row r="720" spans="7:10" x14ac:dyDescent="0.25">
      <c r="G720" s="18"/>
      <c r="H720" s="18"/>
      <c r="I720" s="18"/>
      <c r="J720" s="18"/>
    </row>
    <row r="721" spans="7:10" x14ac:dyDescent="0.25">
      <c r="G721" s="18"/>
      <c r="H721" s="18"/>
      <c r="I721" s="18"/>
      <c r="J721" s="18"/>
    </row>
    <row r="722" spans="7:10" x14ac:dyDescent="0.25">
      <c r="G722" s="18"/>
      <c r="H722" s="18"/>
      <c r="I722" s="18"/>
      <c r="J722" s="18"/>
    </row>
    <row r="723" spans="7:10" x14ac:dyDescent="0.25">
      <c r="G723" s="18"/>
      <c r="H723" s="18"/>
      <c r="I723" s="18"/>
      <c r="J723" s="18"/>
    </row>
    <row r="724" spans="7:10" x14ac:dyDescent="0.25">
      <c r="G724" s="18"/>
      <c r="H724" s="18"/>
      <c r="I724" s="18"/>
      <c r="J724" s="18"/>
    </row>
    <row r="725" spans="7:10" x14ac:dyDescent="0.25">
      <c r="G725" s="18"/>
      <c r="H725" s="18"/>
      <c r="I725" s="18"/>
      <c r="J725" s="18"/>
    </row>
    <row r="726" spans="7:10" x14ac:dyDescent="0.25">
      <c r="G726" s="18"/>
      <c r="H726" s="18"/>
      <c r="I726" s="18"/>
      <c r="J726" s="18"/>
    </row>
    <row r="727" spans="7:10" x14ac:dyDescent="0.25">
      <c r="G727" s="18"/>
      <c r="H727" s="18"/>
      <c r="I727" s="18"/>
      <c r="J727" s="18"/>
    </row>
    <row r="728" spans="7:10" x14ac:dyDescent="0.25">
      <c r="G728" s="18"/>
      <c r="H728" s="18"/>
      <c r="I728" s="18"/>
      <c r="J728" s="18"/>
    </row>
    <row r="729" spans="7:10" x14ac:dyDescent="0.25">
      <c r="G729" s="18"/>
      <c r="H729" s="18"/>
      <c r="I729" s="18"/>
      <c r="J729" s="18"/>
    </row>
    <row r="730" spans="7:10" x14ac:dyDescent="0.25">
      <c r="G730" s="18"/>
      <c r="H730" s="18"/>
      <c r="I730" s="18"/>
      <c r="J730" s="18"/>
    </row>
    <row r="731" spans="7:10" x14ac:dyDescent="0.25">
      <c r="G731" s="18"/>
      <c r="H731" s="18"/>
      <c r="I731" s="18"/>
      <c r="J731" s="18"/>
    </row>
    <row r="732" spans="7:10" x14ac:dyDescent="0.25">
      <c r="G732" s="18"/>
      <c r="H732" s="18"/>
      <c r="I732" s="18"/>
      <c r="J732" s="18"/>
    </row>
    <row r="733" spans="7:10" x14ac:dyDescent="0.25">
      <c r="G733" s="18"/>
      <c r="H733" s="18"/>
      <c r="I733" s="18"/>
      <c r="J733" s="18"/>
    </row>
    <row r="734" spans="7:10" x14ac:dyDescent="0.25">
      <c r="G734" s="18"/>
      <c r="H734" s="18"/>
      <c r="I734" s="18"/>
      <c r="J734" s="18"/>
    </row>
    <row r="735" spans="7:10" x14ac:dyDescent="0.25">
      <c r="G735" s="18"/>
      <c r="H735" s="18"/>
      <c r="I735" s="18"/>
      <c r="J735" s="18"/>
    </row>
    <row r="736" spans="7:10" x14ac:dyDescent="0.25">
      <c r="G736" s="18"/>
      <c r="H736" s="18"/>
      <c r="I736" s="18"/>
      <c r="J736" s="18"/>
    </row>
    <row r="737" spans="7:10" x14ac:dyDescent="0.25">
      <c r="G737" s="18"/>
      <c r="H737" s="18"/>
      <c r="I737" s="18"/>
      <c r="J737" s="18"/>
    </row>
    <row r="738" spans="7:10" x14ac:dyDescent="0.25">
      <c r="G738" s="18"/>
      <c r="H738" s="18"/>
      <c r="I738" s="18"/>
      <c r="J738" s="18"/>
    </row>
    <row r="739" spans="7:10" x14ac:dyDescent="0.25">
      <c r="G739" s="18"/>
      <c r="H739" s="18"/>
      <c r="I739" s="18"/>
      <c r="J739" s="18"/>
    </row>
    <row r="740" spans="7:10" x14ac:dyDescent="0.25">
      <c r="G740" s="18"/>
      <c r="H740" s="18"/>
      <c r="I740" s="18"/>
      <c r="J740" s="18"/>
    </row>
    <row r="741" spans="7:10" x14ac:dyDescent="0.25">
      <c r="G741" s="18"/>
      <c r="H741" s="18"/>
      <c r="I741" s="18"/>
      <c r="J741" s="18"/>
    </row>
    <row r="742" spans="7:10" x14ac:dyDescent="0.25">
      <c r="G742" s="18"/>
      <c r="H742" s="18"/>
      <c r="I742" s="18"/>
      <c r="J742" s="18"/>
    </row>
    <row r="743" spans="7:10" x14ac:dyDescent="0.25">
      <c r="G743" s="18"/>
      <c r="H743" s="18"/>
      <c r="I743" s="18"/>
      <c r="J743" s="18"/>
    </row>
    <row r="744" spans="7:10" x14ac:dyDescent="0.25">
      <c r="G744" s="18"/>
      <c r="H744" s="18"/>
      <c r="I744" s="18"/>
      <c r="J744" s="18"/>
    </row>
    <row r="745" spans="7:10" x14ac:dyDescent="0.25">
      <c r="G745" s="18"/>
      <c r="H745" s="18"/>
      <c r="I745" s="18"/>
      <c r="J745" s="18"/>
    </row>
    <row r="746" spans="7:10" x14ac:dyDescent="0.25">
      <c r="G746" s="18"/>
      <c r="H746" s="18"/>
      <c r="I746" s="18"/>
      <c r="J746" s="18"/>
    </row>
    <row r="747" spans="7:10" x14ac:dyDescent="0.25">
      <c r="G747" s="18"/>
      <c r="H747" s="18"/>
      <c r="I747" s="18"/>
      <c r="J747" s="18"/>
    </row>
    <row r="748" spans="7:10" x14ac:dyDescent="0.25">
      <c r="G748" s="18"/>
      <c r="H748" s="18"/>
      <c r="I748" s="18"/>
      <c r="J748" s="18"/>
    </row>
    <row r="749" spans="7:10" x14ac:dyDescent="0.25">
      <c r="G749" s="18"/>
      <c r="H749" s="18"/>
      <c r="I749" s="18"/>
      <c r="J749" s="18"/>
    </row>
    <row r="750" spans="7:10" x14ac:dyDescent="0.25">
      <c r="G750" s="18"/>
      <c r="H750" s="18"/>
      <c r="I750" s="18"/>
      <c r="J750" s="18"/>
    </row>
    <row r="751" spans="7:10" x14ac:dyDescent="0.25">
      <c r="G751" s="18"/>
      <c r="H751" s="18"/>
      <c r="I751" s="18"/>
      <c r="J751" s="18"/>
    </row>
    <row r="752" spans="7:10" x14ac:dyDescent="0.25">
      <c r="G752" s="18"/>
      <c r="H752" s="18"/>
      <c r="I752" s="18"/>
      <c r="J752" s="18"/>
    </row>
    <row r="753" spans="7:10" x14ac:dyDescent="0.25">
      <c r="G753" s="18"/>
      <c r="H753" s="18"/>
      <c r="I753" s="18"/>
      <c r="J753" s="18"/>
    </row>
    <row r="754" spans="7:10" x14ac:dyDescent="0.25">
      <c r="G754" s="18"/>
      <c r="H754" s="18"/>
      <c r="I754" s="18"/>
      <c r="J754" s="18"/>
    </row>
    <row r="755" spans="7:10" x14ac:dyDescent="0.25">
      <c r="G755" s="18"/>
      <c r="H755" s="18"/>
      <c r="I755" s="18"/>
      <c r="J755" s="18"/>
    </row>
    <row r="756" spans="7:10" x14ac:dyDescent="0.25">
      <c r="G756" s="18"/>
      <c r="H756" s="18"/>
      <c r="I756" s="18"/>
      <c r="J756" s="18"/>
    </row>
    <row r="757" spans="7:10" x14ac:dyDescent="0.25">
      <c r="G757" s="18"/>
      <c r="H757" s="18"/>
      <c r="I757" s="18"/>
      <c r="J757" s="18"/>
    </row>
    <row r="758" spans="7:10" x14ac:dyDescent="0.25">
      <c r="G758" s="18"/>
      <c r="H758" s="18"/>
      <c r="I758" s="18"/>
      <c r="J758" s="18"/>
    </row>
    <row r="759" spans="7:10" x14ac:dyDescent="0.25">
      <c r="G759" s="18"/>
      <c r="H759" s="18"/>
      <c r="I759" s="18"/>
      <c r="J759" s="18"/>
    </row>
    <row r="760" spans="7:10" x14ac:dyDescent="0.25">
      <c r="G760" s="18"/>
      <c r="H760" s="18"/>
      <c r="I760" s="18"/>
      <c r="J760" s="18"/>
    </row>
    <row r="761" spans="7:10" x14ac:dyDescent="0.25">
      <c r="G761" s="18"/>
      <c r="H761" s="18"/>
      <c r="I761" s="18"/>
      <c r="J761" s="18"/>
    </row>
    <row r="762" spans="7:10" x14ac:dyDescent="0.25">
      <c r="G762" s="18"/>
      <c r="H762" s="18"/>
      <c r="I762" s="18"/>
      <c r="J762" s="18"/>
    </row>
    <row r="763" spans="7:10" x14ac:dyDescent="0.25">
      <c r="G763" s="18"/>
      <c r="H763" s="18"/>
      <c r="I763" s="18"/>
      <c r="J763" s="18"/>
    </row>
    <row r="764" spans="7:10" x14ac:dyDescent="0.25">
      <c r="G764" s="18"/>
      <c r="H764" s="18"/>
      <c r="I764" s="18"/>
      <c r="J764" s="18"/>
    </row>
    <row r="765" spans="7:10" x14ac:dyDescent="0.25">
      <c r="G765" s="18"/>
      <c r="H765" s="18"/>
      <c r="I765" s="18"/>
      <c r="J765" s="18"/>
    </row>
    <row r="766" spans="7:10" x14ac:dyDescent="0.25">
      <c r="G766" s="18"/>
      <c r="H766" s="18"/>
      <c r="I766" s="18"/>
      <c r="J766" s="18"/>
    </row>
    <row r="767" spans="7:10" x14ac:dyDescent="0.25">
      <c r="G767" s="18"/>
      <c r="H767" s="18"/>
      <c r="I767" s="18"/>
      <c r="J767" s="18"/>
    </row>
    <row r="768" spans="7:10" x14ac:dyDescent="0.25">
      <c r="G768" s="18"/>
      <c r="H768" s="18"/>
      <c r="I768" s="18"/>
      <c r="J768" s="18"/>
    </row>
    <row r="769" spans="7:10" x14ac:dyDescent="0.25">
      <c r="G769" s="18"/>
      <c r="H769" s="18"/>
      <c r="I769" s="18"/>
      <c r="J769" s="18"/>
    </row>
    <row r="770" spans="7:10" x14ac:dyDescent="0.25">
      <c r="G770" s="18"/>
      <c r="H770" s="18"/>
      <c r="I770" s="18"/>
      <c r="J770" s="18"/>
    </row>
    <row r="771" spans="7:10" x14ac:dyDescent="0.25">
      <c r="G771" s="18"/>
      <c r="H771" s="18"/>
      <c r="I771" s="18"/>
      <c r="J771" s="18"/>
    </row>
    <row r="772" spans="7:10" x14ac:dyDescent="0.25">
      <c r="G772" s="18"/>
      <c r="H772" s="18"/>
      <c r="I772" s="18"/>
      <c r="J772" s="18"/>
    </row>
    <row r="773" spans="7:10" x14ac:dyDescent="0.25">
      <c r="G773" s="18"/>
      <c r="H773" s="18"/>
      <c r="I773" s="18"/>
      <c r="J773" s="18"/>
    </row>
    <row r="774" spans="7:10" x14ac:dyDescent="0.25">
      <c r="G774" s="18"/>
      <c r="H774" s="18"/>
      <c r="I774" s="18"/>
      <c r="J774" s="18"/>
    </row>
    <row r="775" spans="7:10" x14ac:dyDescent="0.25">
      <c r="G775" s="18"/>
      <c r="H775" s="18"/>
      <c r="I775" s="18"/>
      <c r="J775" s="18"/>
    </row>
    <row r="776" spans="7:10" x14ac:dyDescent="0.25">
      <c r="G776" s="18"/>
      <c r="H776" s="18"/>
      <c r="I776" s="18"/>
      <c r="J776" s="18"/>
    </row>
    <row r="777" spans="7:10" x14ac:dyDescent="0.25">
      <c r="G777" s="18"/>
      <c r="H777" s="18"/>
      <c r="I777" s="18"/>
      <c r="J777" s="18"/>
    </row>
    <row r="778" spans="7:10" x14ac:dyDescent="0.25">
      <c r="G778" s="18"/>
      <c r="H778" s="18"/>
      <c r="I778" s="18"/>
      <c r="J778" s="18"/>
    </row>
    <row r="779" spans="7:10" x14ac:dyDescent="0.25">
      <c r="G779" s="18"/>
      <c r="H779" s="18"/>
      <c r="I779" s="18"/>
      <c r="J779" s="18"/>
    </row>
    <row r="780" spans="7:10" x14ac:dyDescent="0.25">
      <c r="G780" s="18"/>
      <c r="H780" s="18"/>
      <c r="I780" s="18"/>
      <c r="J780" s="18"/>
    </row>
    <row r="781" spans="7:10" x14ac:dyDescent="0.25">
      <c r="G781" s="18"/>
      <c r="H781" s="18"/>
      <c r="I781" s="18"/>
      <c r="J781" s="18"/>
    </row>
    <row r="782" spans="7:10" x14ac:dyDescent="0.25">
      <c r="G782" s="18"/>
      <c r="H782" s="18"/>
      <c r="I782" s="18"/>
      <c r="J782" s="18"/>
    </row>
    <row r="783" spans="7:10" x14ac:dyDescent="0.25">
      <c r="G783" s="18"/>
      <c r="H783" s="18"/>
      <c r="I783" s="18"/>
      <c r="J783" s="18"/>
    </row>
    <row r="784" spans="7:10" x14ac:dyDescent="0.25">
      <c r="G784" s="18"/>
      <c r="H784" s="18"/>
      <c r="I784" s="18"/>
      <c r="J784" s="18"/>
    </row>
    <row r="785" spans="7:10" x14ac:dyDescent="0.25">
      <c r="G785" s="18"/>
      <c r="H785" s="18"/>
      <c r="I785" s="18"/>
      <c r="J785" s="18"/>
    </row>
    <row r="786" spans="7:10" x14ac:dyDescent="0.25">
      <c r="G786" s="18"/>
      <c r="H786" s="18"/>
      <c r="I786" s="18"/>
      <c r="J786" s="18"/>
    </row>
    <row r="787" spans="7:10" x14ac:dyDescent="0.25">
      <c r="G787" s="18"/>
      <c r="H787" s="18"/>
      <c r="I787" s="18"/>
      <c r="J787" s="18"/>
    </row>
    <row r="788" spans="7:10" x14ac:dyDescent="0.25">
      <c r="G788" s="18"/>
      <c r="H788" s="18"/>
      <c r="I788" s="18"/>
      <c r="J788" s="18"/>
    </row>
    <row r="789" spans="7:10" x14ac:dyDescent="0.25">
      <c r="G789" s="18"/>
      <c r="H789" s="18"/>
      <c r="I789" s="18"/>
      <c r="J789" s="18"/>
    </row>
    <row r="790" spans="7:10" x14ac:dyDescent="0.25">
      <c r="G790" s="18"/>
      <c r="H790" s="18"/>
      <c r="I790" s="18"/>
      <c r="J790" s="18"/>
    </row>
    <row r="791" spans="7:10" x14ac:dyDescent="0.25">
      <c r="G791" s="18"/>
      <c r="H791" s="18"/>
      <c r="I791" s="18"/>
      <c r="J791" s="18"/>
    </row>
    <row r="792" spans="7:10" x14ac:dyDescent="0.25">
      <c r="G792" s="18"/>
      <c r="H792" s="18"/>
      <c r="I792" s="18"/>
      <c r="J792" s="18"/>
    </row>
    <row r="793" spans="7:10" x14ac:dyDescent="0.25">
      <c r="G793" s="18"/>
      <c r="H793" s="18"/>
      <c r="I793" s="18"/>
      <c r="J793" s="18"/>
    </row>
    <row r="794" spans="7:10" x14ac:dyDescent="0.25">
      <c r="G794" s="18"/>
      <c r="H794" s="18"/>
      <c r="I794" s="18"/>
      <c r="J794" s="18"/>
    </row>
    <row r="795" spans="7:10" x14ac:dyDescent="0.25">
      <c r="G795" s="18"/>
      <c r="H795" s="18"/>
      <c r="I795" s="18"/>
      <c r="J795" s="18"/>
    </row>
    <row r="796" spans="7:10" x14ac:dyDescent="0.25">
      <c r="G796" s="18"/>
      <c r="H796" s="18"/>
      <c r="I796" s="18"/>
      <c r="J796" s="18"/>
    </row>
    <row r="797" spans="7:10" x14ac:dyDescent="0.25">
      <c r="G797" s="18"/>
      <c r="H797" s="18"/>
      <c r="I797" s="18"/>
      <c r="J797" s="18"/>
    </row>
    <row r="798" spans="7:10" x14ac:dyDescent="0.25">
      <c r="G798" s="18"/>
      <c r="H798" s="18"/>
      <c r="I798" s="18"/>
      <c r="J798" s="18"/>
    </row>
    <row r="799" spans="7:10" x14ac:dyDescent="0.25">
      <c r="G799" s="18"/>
      <c r="H799" s="18"/>
      <c r="I799" s="18"/>
      <c r="J799" s="18"/>
    </row>
    <row r="800" spans="7:10" x14ac:dyDescent="0.25">
      <c r="G800" s="18"/>
      <c r="H800" s="18"/>
      <c r="I800" s="18"/>
      <c r="J800" s="18"/>
    </row>
    <row r="801" spans="7:10" x14ac:dyDescent="0.25">
      <c r="G801" s="18"/>
      <c r="H801" s="18"/>
      <c r="I801" s="18"/>
      <c r="J801" s="18"/>
    </row>
    <row r="802" spans="7:10" x14ac:dyDescent="0.25">
      <c r="G802" s="18"/>
      <c r="H802" s="18"/>
      <c r="I802" s="18"/>
      <c r="J802" s="18"/>
    </row>
    <row r="803" spans="7:10" x14ac:dyDescent="0.25">
      <c r="G803" s="18"/>
      <c r="H803" s="18"/>
      <c r="I803" s="18"/>
      <c r="J803" s="18"/>
    </row>
    <row r="804" spans="7:10" x14ac:dyDescent="0.25">
      <c r="G804" s="18"/>
      <c r="H804" s="18"/>
      <c r="I804" s="18"/>
      <c r="J804" s="18"/>
    </row>
    <row r="805" spans="7:10" x14ac:dyDescent="0.25">
      <c r="G805" s="18"/>
      <c r="H805" s="18"/>
      <c r="I805" s="18"/>
      <c r="J805" s="18"/>
    </row>
    <row r="806" spans="7:10" x14ac:dyDescent="0.25">
      <c r="G806" s="18"/>
      <c r="H806" s="18"/>
      <c r="I806" s="18"/>
      <c r="J806" s="18"/>
    </row>
    <row r="807" spans="7:10" x14ac:dyDescent="0.25">
      <c r="G807" s="18"/>
      <c r="H807" s="18"/>
      <c r="I807" s="18"/>
      <c r="J807" s="18"/>
    </row>
    <row r="808" spans="7:10" x14ac:dyDescent="0.25">
      <c r="G808" s="18"/>
      <c r="H808" s="18"/>
      <c r="I808" s="18"/>
      <c r="J808" s="18"/>
    </row>
    <row r="809" spans="7:10" x14ac:dyDescent="0.25">
      <c r="G809" s="18"/>
      <c r="H809" s="18"/>
      <c r="I809" s="18"/>
      <c r="J809" s="18"/>
    </row>
    <row r="810" spans="7:10" x14ac:dyDescent="0.25">
      <c r="G810" s="18"/>
      <c r="H810" s="18"/>
      <c r="I810" s="18"/>
      <c r="J810" s="18"/>
    </row>
    <row r="811" spans="7:10" x14ac:dyDescent="0.25">
      <c r="G811" s="18"/>
      <c r="H811" s="18"/>
      <c r="I811" s="18"/>
      <c r="J811" s="18"/>
    </row>
    <row r="812" spans="7:10" x14ac:dyDescent="0.25">
      <c r="G812" s="18"/>
      <c r="H812" s="18"/>
      <c r="I812" s="18"/>
      <c r="J812" s="18"/>
    </row>
    <row r="813" spans="7:10" x14ac:dyDescent="0.25">
      <c r="G813" s="18"/>
      <c r="H813" s="18"/>
      <c r="I813" s="18"/>
      <c r="J813" s="18"/>
    </row>
    <row r="814" spans="7:10" x14ac:dyDescent="0.25">
      <c r="G814" s="18"/>
      <c r="H814" s="18"/>
      <c r="I814" s="18"/>
      <c r="J814" s="18"/>
    </row>
    <row r="815" spans="7:10" x14ac:dyDescent="0.25">
      <c r="G815" s="18"/>
      <c r="H815" s="18"/>
      <c r="I815" s="18"/>
      <c r="J815" s="18"/>
    </row>
    <row r="816" spans="7:10" x14ac:dyDescent="0.25">
      <c r="G816" s="18"/>
      <c r="H816" s="18"/>
      <c r="I816" s="18"/>
      <c r="J816" s="18"/>
    </row>
    <row r="817" spans="7:10" x14ac:dyDescent="0.25">
      <c r="G817" s="18"/>
      <c r="H817" s="18"/>
      <c r="I817" s="18"/>
      <c r="J817" s="18"/>
    </row>
    <row r="818" spans="7:10" x14ac:dyDescent="0.25">
      <c r="G818" s="18"/>
      <c r="H818" s="18"/>
      <c r="I818" s="18"/>
      <c r="J818" s="18"/>
    </row>
    <row r="819" spans="7:10" x14ac:dyDescent="0.25">
      <c r="G819" s="18"/>
      <c r="H819" s="18"/>
      <c r="I819" s="18"/>
      <c r="J819" s="18"/>
    </row>
    <row r="820" spans="7:10" x14ac:dyDescent="0.25">
      <c r="G820" s="18"/>
      <c r="H820" s="18"/>
      <c r="I820" s="18"/>
      <c r="J820" s="18"/>
    </row>
    <row r="821" spans="7:10" x14ac:dyDescent="0.25">
      <c r="G821" s="18"/>
      <c r="H821" s="18"/>
      <c r="I821" s="18"/>
      <c r="J821" s="18"/>
    </row>
    <row r="822" spans="7:10" x14ac:dyDescent="0.25">
      <c r="G822" s="18"/>
      <c r="H822" s="18"/>
      <c r="I822" s="18"/>
      <c r="J822" s="18"/>
    </row>
    <row r="823" spans="7:10" x14ac:dyDescent="0.25">
      <c r="G823" s="18"/>
      <c r="H823" s="18"/>
      <c r="I823" s="18"/>
      <c r="J823" s="18"/>
    </row>
    <row r="824" spans="7:10" x14ac:dyDescent="0.25">
      <c r="G824" s="18"/>
      <c r="H824" s="18"/>
      <c r="I824" s="18"/>
      <c r="J824" s="18"/>
    </row>
    <row r="825" spans="7:10" x14ac:dyDescent="0.25">
      <c r="G825" s="18"/>
      <c r="H825" s="18"/>
      <c r="I825" s="18"/>
      <c r="J825" s="18"/>
    </row>
    <row r="826" spans="7:10" x14ac:dyDescent="0.25">
      <c r="G826" s="18"/>
      <c r="H826" s="18"/>
      <c r="I826" s="18"/>
      <c r="J826" s="18"/>
    </row>
    <row r="827" spans="7:10" x14ac:dyDescent="0.25">
      <c r="G827" s="18"/>
      <c r="H827" s="18"/>
      <c r="I827" s="18"/>
      <c r="J827" s="18"/>
    </row>
    <row r="828" spans="7:10" x14ac:dyDescent="0.25">
      <c r="G828" s="18"/>
      <c r="H828" s="18"/>
      <c r="I828" s="18"/>
      <c r="J828" s="18"/>
    </row>
    <row r="829" spans="7:10" x14ac:dyDescent="0.25">
      <c r="G829" s="18"/>
      <c r="H829" s="18"/>
      <c r="I829" s="18"/>
      <c r="J829" s="18"/>
    </row>
    <row r="830" spans="7:10" x14ac:dyDescent="0.25">
      <c r="G830" s="18"/>
      <c r="H830" s="18"/>
      <c r="I830" s="18"/>
      <c r="J830" s="18"/>
    </row>
    <row r="831" spans="7:10" x14ac:dyDescent="0.25">
      <c r="G831" s="18"/>
      <c r="H831" s="18"/>
      <c r="I831" s="18"/>
      <c r="J831" s="18"/>
    </row>
    <row r="832" spans="7:10" x14ac:dyDescent="0.25">
      <c r="G832" s="18"/>
      <c r="H832" s="18"/>
      <c r="I832" s="18"/>
      <c r="J832" s="18"/>
    </row>
    <row r="833" spans="7:10" x14ac:dyDescent="0.25">
      <c r="G833" s="18"/>
      <c r="H833" s="18"/>
      <c r="I833" s="18"/>
      <c r="J833" s="18"/>
    </row>
    <row r="834" spans="7:10" x14ac:dyDescent="0.25">
      <c r="G834" s="18"/>
      <c r="H834" s="18"/>
      <c r="I834" s="18"/>
      <c r="J834" s="18"/>
    </row>
    <row r="835" spans="7:10" x14ac:dyDescent="0.25">
      <c r="G835" s="18"/>
      <c r="H835" s="18"/>
      <c r="I835" s="18"/>
      <c r="J835" s="18"/>
    </row>
    <row r="836" spans="7:10" x14ac:dyDescent="0.25">
      <c r="G836" s="18"/>
      <c r="H836" s="18"/>
      <c r="I836" s="18"/>
      <c r="J836" s="18"/>
    </row>
    <row r="837" spans="7:10" x14ac:dyDescent="0.25">
      <c r="G837" s="18"/>
      <c r="H837" s="18"/>
      <c r="I837" s="18"/>
      <c r="J837" s="18"/>
    </row>
    <row r="838" spans="7:10" x14ac:dyDescent="0.25">
      <c r="G838" s="18"/>
      <c r="H838" s="18"/>
      <c r="I838" s="18"/>
      <c r="J838" s="18"/>
    </row>
    <row r="839" spans="7:10" x14ac:dyDescent="0.25">
      <c r="G839" s="18"/>
      <c r="H839" s="18"/>
      <c r="I839" s="18"/>
      <c r="J839" s="18"/>
    </row>
    <row r="840" spans="7:10" x14ac:dyDescent="0.25">
      <c r="G840" s="18"/>
      <c r="H840" s="18"/>
      <c r="I840" s="18"/>
      <c r="J840" s="18"/>
    </row>
    <row r="841" spans="7:10" x14ac:dyDescent="0.25">
      <c r="G841" s="18"/>
      <c r="H841" s="18"/>
      <c r="I841" s="18"/>
      <c r="J841" s="18"/>
    </row>
    <row r="842" spans="7:10" x14ac:dyDescent="0.25">
      <c r="G842" s="18"/>
      <c r="H842" s="18"/>
      <c r="I842" s="18"/>
      <c r="J842" s="18"/>
    </row>
    <row r="843" spans="7:10" x14ac:dyDescent="0.25">
      <c r="G843" s="18"/>
      <c r="H843" s="18"/>
      <c r="I843" s="18"/>
      <c r="J843" s="18"/>
    </row>
    <row r="844" spans="7:10" x14ac:dyDescent="0.25">
      <c r="G844" s="18"/>
      <c r="H844" s="18"/>
      <c r="I844" s="18"/>
      <c r="J844" s="18"/>
    </row>
    <row r="845" spans="7:10" x14ac:dyDescent="0.25">
      <c r="G845" s="18"/>
      <c r="H845" s="18"/>
      <c r="I845" s="18"/>
      <c r="J845" s="18"/>
    </row>
    <row r="846" spans="7:10" x14ac:dyDescent="0.25">
      <c r="G846" s="18"/>
      <c r="H846" s="18"/>
      <c r="I846" s="18"/>
      <c r="J846" s="18"/>
    </row>
    <row r="847" spans="7:10" x14ac:dyDescent="0.25">
      <c r="G847" s="18"/>
      <c r="H847" s="18"/>
      <c r="I847" s="18"/>
      <c r="J847" s="18"/>
    </row>
    <row r="848" spans="7:10" x14ac:dyDescent="0.25">
      <c r="G848" s="18"/>
      <c r="H848" s="18"/>
      <c r="I848" s="18"/>
      <c r="J848" s="18"/>
    </row>
    <row r="849" spans="7:10" x14ac:dyDescent="0.25">
      <c r="G849" s="18"/>
      <c r="H849" s="18"/>
      <c r="I849" s="18"/>
      <c r="J849" s="18"/>
    </row>
    <row r="850" spans="7:10" x14ac:dyDescent="0.25">
      <c r="G850" s="18"/>
      <c r="H850" s="18"/>
      <c r="I850" s="18"/>
      <c r="J850" s="18"/>
    </row>
    <row r="851" spans="7:10" x14ac:dyDescent="0.25">
      <c r="G851" s="18"/>
      <c r="H851" s="18"/>
      <c r="I851" s="18"/>
      <c r="J851" s="18"/>
    </row>
    <row r="852" spans="7:10" x14ac:dyDescent="0.25">
      <c r="G852" s="18"/>
      <c r="H852" s="18"/>
      <c r="I852" s="18"/>
      <c r="J852" s="18"/>
    </row>
    <row r="853" spans="7:10" x14ac:dyDescent="0.25">
      <c r="G853" s="18"/>
      <c r="H853" s="18"/>
      <c r="I853" s="18"/>
      <c r="J853" s="18"/>
    </row>
    <row r="854" spans="7:10" x14ac:dyDescent="0.25">
      <c r="G854" s="18"/>
      <c r="H854" s="18"/>
      <c r="I854" s="18"/>
      <c r="J854" s="18"/>
    </row>
    <row r="855" spans="7:10" x14ac:dyDescent="0.25">
      <c r="G855" s="18"/>
      <c r="H855" s="18"/>
      <c r="I855" s="18"/>
      <c r="J855" s="18"/>
    </row>
    <row r="856" spans="7:10" x14ac:dyDescent="0.25">
      <c r="G856" s="18"/>
      <c r="H856" s="18"/>
      <c r="I856" s="18"/>
      <c r="J856" s="18"/>
    </row>
    <row r="857" spans="7:10" x14ac:dyDescent="0.25">
      <c r="G857" s="18"/>
      <c r="H857" s="18"/>
      <c r="I857" s="18"/>
      <c r="J857" s="18"/>
    </row>
    <row r="858" spans="7:10" x14ac:dyDescent="0.25">
      <c r="G858" s="18"/>
      <c r="H858" s="18"/>
      <c r="I858" s="18"/>
      <c r="J858" s="18"/>
    </row>
    <row r="859" spans="7:10" x14ac:dyDescent="0.25">
      <c r="G859" s="18"/>
      <c r="H859" s="18"/>
      <c r="I859" s="18"/>
      <c r="J859" s="18"/>
    </row>
    <row r="860" spans="7:10" x14ac:dyDescent="0.25">
      <c r="G860" s="18"/>
      <c r="H860" s="18"/>
      <c r="I860" s="18"/>
      <c r="J860" s="18"/>
    </row>
    <row r="861" spans="7:10" x14ac:dyDescent="0.25">
      <c r="G861" s="18"/>
      <c r="H861" s="18"/>
      <c r="I861" s="18"/>
      <c r="J861" s="18"/>
    </row>
    <row r="862" spans="7:10" x14ac:dyDescent="0.25">
      <c r="G862" s="18"/>
      <c r="H862" s="18"/>
      <c r="I862" s="18"/>
      <c r="J862" s="18"/>
    </row>
    <row r="863" spans="7:10" x14ac:dyDescent="0.25">
      <c r="G863" s="18"/>
      <c r="H863" s="18"/>
      <c r="I863" s="18"/>
      <c r="J863" s="18"/>
    </row>
    <row r="864" spans="7:10" x14ac:dyDescent="0.25">
      <c r="G864" s="18"/>
      <c r="H864" s="18"/>
      <c r="I864" s="18"/>
      <c r="J864" s="18"/>
    </row>
    <row r="865" spans="7:10" x14ac:dyDescent="0.25">
      <c r="G865" s="18"/>
      <c r="H865" s="18"/>
      <c r="I865" s="18"/>
      <c r="J865" s="18"/>
    </row>
    <row r="866" spans="7:10" x14ac:dyDescent="0.25">
      <c r="G866" s="18"/>
      <c r="H866" s="18"/>
      <c r="I866" s="18"/>
      <c r="J866" s="18"/>
    </row>
    <row r="867" spans="7:10" x14ac:dyDescent="0.25">
      <c r="G867" s="18"/>
      <c r="H867" s="18"/>
      <c r="I867" s="18"/>
      <c r="J867" s="18"/>
    </row>
    <row r="868" spans="7:10" x14ac:dyDescent="0.25">
      <c r="G868" s="18"/>
      <c r="H868" s="18"/>
      <c r="I868" s="18"/>
      <c r="J868" s="18"/>
    </row>
    <row r="869" spans="7:10" x14ac:dyDescent="0.25">
      <c r="G869" s="18"/>
      <c r="H869" s="18"/>
      <c r="I869" s="18"/>
      <c r="J869" s="18"/>
    </row>
    <row r="870" spans="7:10" x14ac:dyDescent="0.25">
      <c r="G870" s="18"/>
      <c r="H870" s="18"/>
      <c r="I870" s="18"/>
      <c r="J870" s="18"/>
    </row>
    <row r="871" spans="7:10" x14ac:dyDescent="0.25">
      <c r="G871" s="18"/>
      <c r="H871" s="18"/>
      <c r="I871" s="18"/>
      <c r="J871" s="18"/>
    </row>
    <row r="872" spans="7:10" x14ac:dyDescent="0.25">
      <c r="G872" s="18"/>
      <c r="H872" s="18"/>
      <c r="I872" s="18"/>
      <c r="J872" s="18"/>
    </row>
    <row r="873" spans="7:10" x14ac:dyDescent="0.25">
      <c r="G873" s="18"/>
      <c r="H873" s="18"/>
      <c r="I873" s="18"/>
      <c r="J873" s="18"/>
    </row>
    <row r="874" spans="7:10" x14ac:dyDescent="0.25">
      <c r="G874" s="18"/>
      <c r="H874" s="18"/>
      <c r="I874" s="18"/>
      <c r="J874" s="18"/>
    </row>
    <row r="875" spans="7:10" x14ac:dyDescent="0.25">
      <c r="G875" s="18"/>
      <c r="H875" s="18"/>
      <c r="I875" s="18"/>
      <c r="J875" s="18"/>
    </row>
    <row r="876" spans="7:10" x14ac:dyDescent="0.25">
      <c r="G876" s="18"/>
      <c r="H876" s="18"/>
      <c r="I876" s="18"/>
      <c r="J876" s="18"/>
    </row>
    <row r="877" spans="7:10" x14ac:dyDescent="0.25">
      <c r="G877" s="18"/>
      <c r="H877" s="18"/>
      <c r="I877" s="18"/>
      <c r="J877" s="18"/>
    </row>
    <row r="878" spans="7:10" x14ac:dyDescent="0.25">
      <c r="G878" s="18"/>
      <c r="H878" s="18"/>
      <c r="I878" s="18"/>
      <c r="J878" s="18"/>
    </row>
    <row r="879" spans="7:10" x14ac:dyDescent="0.25">
      <c r="G879" s="18"/>
      <c r="H879" s="18"/>
      <c r="I879" s="18"/>
      <c r="J879" s="18"/>
    </row>
    <row r="880" spans="7:10" x14ac:dyDescent="0.25">
      <c r="G880" s="18"/>
      <c r="H880" s="18"/>
      <c r="I880" s="18"/>
      <c r="J880" s="18"/>
    </row>
    <row r="881" spans="7:10" x14ac:dyDescent="0.25">
      <c r="G881" s="18"/>
      <c r="H881" s="18"/>
      <c r="I881" s="18"/>
      <c r="J881" s="18"/>
    </row>
    <row r="882" spans="7:10" x14ac:dyDescent="0.25">
      <c r="G882" s="18"/>
      <c r="H882" s="18"/>
      <c r="I882" s="18"/>
      <c r="J882" s="18"/>
    </row>
    <row r="883" spans="7:10" x14ac:dyDescent="0.25">
      <c r="G883" s="18"/>
      <c r="H883" s="18"/>
      <c r="I883" s="18"/>
      <c r="J883" s="18"/>
    </row>
    <row r="884" spans="7:10" x14ac:dyDescent="0.25">
      <c r="G884" s="18"/>
      <c r="H884" s="18"/>
      <c r="I884" s="18"/>
      <c r="J884" s="18"/>
    </row>
    <row r="885" spans="7:10" x14ac:dyDescent="0.25">
      <c r="G885" s="18"/>
      <c r="H885" s="18"/>
      <c r="I885" s="18"/>
      <c r="J885" s="18"/>
    </row>
    <row r="886" spans="7:10" x14ac:dyDescent="0.25">
      <c r="G886" s="18"/>
      <c r="H886" s="18"/>
      <c r="I886" s="18"/>
      <c r="J886" s="18"/>
    </row>
    <row r="887" spans="7:10" x14ac:dyDescent="0.25">
      <c r="G887" s="18"/>
      <c r="H887" s="18"/>
      <c r="I887" s="18"/>
      <c r="J887" s="18"/>
    </row>
    <row r="888" spans="7:10" x14ac:dyDescent="0.25">
      <c r="G888" s="18"/>
      <c r="H888" s="18"/>
      <c r="I888" s="18"/>
      <c r="J888" s="18"/>
    </row>
    <row r="889" spans="7:10" x14ac:dyDescent="0.25">
      <c r="G889" s="18"/>
      <c r="H889" s="18"/>
      <c r="I889" s="18"/>
      <c r="J889" s="18"/>
    </row>
    <row r="890" spans="7:10" x14ac:dyDescent="0.25">
      <c r="G890" s="18"/>
      <c r="H890" s="18"/>
      <c r="I890" s="18"/>
      <c r="J890" s="18"/>
    </row>
    <row r="891" spans="7:10" x14ac:dyDescent="0.25">
      <c r="G891" s="18"/>
      <c r="H891" s="18"/>
      <c r="I891" s="18"/>
      <c r="J891" s="18"/>
    </row>
    <row r="892" spans="7:10" x14ac:dyDescent="0.25">
      <c r="G892" s="18"/>
      <c r="H892" s="18"/>
      <c r="I892" s="18"/>
      <c r="J892" s="18"/>
    </row>
    <row r="893" spans="7:10" x14ac:dyDescent="0.25">
      <c r="G893" s="18"/>
      <c r="H893" s="18"/>
      <c r="I893" s="18"/>
      <c r="J893" s="18"/>
    </row>
    <row r="894" spans="7:10" x14ac:dyDescent="0.25">
      <c r="G894" s="18"/>
      <c r="H894" s="18"/>
      <c r="I894" s="18"/>
      <c r="J894" s="18"/>
    </row>
    <row r="895" spans="7:10" x14ac:dyDescent="0.25">
      <c r="G895" s="18"/>
      <c r="H895" s="18"/>
      <c r="I895" s="18"/>
      <c r="J895" s="18"/>
    </row>
    <row r="896" spans="7:10" x14ac:dyDescent="0.25">
      <c r="G896" s="18"/>
      <c r="H896" s="18"/>
      <c r="I896" s="18"/>
      <c r="J896" s="18"/>
    </row>
    <row r="897" spans="7:10" x14ac:dyDescent="0.25">
      <c r="G897" s="18"/>
      <c r="H897" s="18"/>
      <c r="I897" s="18"/>
      <c r="J897" s="18"/>
    </row>
    <row r="898" spans="7:10" x14ac:dyDescent="0.25">
      <c r="G898" s="18"/>
      <c r="H898" s="18"/>
      <c r="I898" s="18"/>
      <c r="J898" s="18"/>
    </row>
    <row r="899" spans="7:10" x14ac:dyDescent="0.25">
      <c r="G899" s="18"/>
      <c r="H899" s="18"/>
      <c r="I899" s="18"/>
      <c r="J899" s="18"/>
    </row>
    <row r="900" spans="7:10" x14ac:dyDescent="0.25">
      <c r="G900" s="18"/>
      <c r="H900" s="18"/>
      <c r="I900" s="18"/>
      <c r="J900" s="18"/>
    </row>
    <row r="901" spans="7:10" x14ac:dyDescent="0.25">
      <c r="G901" s="18"/>
      <c r="H901" s="18"/>
      <c r="I901" s="18"/>
      <c r="J901" s="18"/>
    </row>
    <row r="902" spans="7:10" x14ac:dyDescent="0.25">
      <c r="G902" s="18"/>
      <c r="H902" s="18"/>
      <c r="I902" s="18"/>
      <c r="J902" s="18"/>
    </row>
    <row r="903" spans="7:10" x14ac:dyDescent="0.25">
      <c r="G903" s="18"/>
      <c r="H903" s="18"/>
      <c r="I903" s="18"/>
      <c r="J903" s="18"/>
    </row>
    <row r="904" spans="7:10" x14ac:dyDescent="0.25">
      <c r="G904" s="18"/>
      <c r="H904" s="18"/>
      <c r="I904" s="18"/>
      <c r="J904" s="18"/>
    </row>
    <row r="905" spans="7:10" x14ac:dyDescent="0.25">
      <c r="G905" s="18"/>
      <c r="H905" s="18"/>
      <c r="I905" s="18"/>
      <c r="J905" s="18"/>
    </row>
    <row r="906" spans="7:10" x14ac:dyDescent="0.25">
      <c r="G906" s="18"/>
      <c r="H906" s="18"/>
      <c r="I906" s="18"/>
      <c r="J906" s="18"/>
    </row>
    <row r="907" spans="7:10" x14ac:dyDescent="0.25">
      <c r="G907" s="18"/>
      <c r="H907" s="18"/>
      <c r="I907" s="18"/>
      <c r="J907" s="18"/>
    </row>
    <row r="908" spans="7:10" x14ac:dyDescent="0.25">
      <c r="G908" s="18"/>
      <c r="H908" s="18"/>
      <c r="I908" s="18"/>
      <c r="J908" s="18"/>
    </row>
    <row r="909" spans="7:10" x14ac:dyDescent="0.25">
      <c r="G909" s="18"/>
      <c r="H909" s="18"/>
      <c r="I909" s="18"/>
      <c r="J909" s="18"/>
    </row>
    <row r="910" spans="7:10" x14ac:dyDescent="0.25">
      <c r="G910" s="18"/>
      <c r="H910" s="18"/>
      <c r="I910" s="18"/>
      <c r="J910" s="18"/>
    </row>
    <row r="911" spans="7:10" x14ac:dyDescent="0.25">
      <c r="G911" s="18"/>
      <c r="H911" s="18"/>
      <c r="I911" s="18"/>
      <c r="J911" s="18"/>
    </row>
    <row r="912" spans="7:10" x14ac:dyDescent="0.25">
      <c r="G912" s="18"/>
      <c r="H912" s="18"/>
      <c r="I912" s="18"/>
      <c r="J912" s="18"/>
    </row>
    <row r="913" spans="7:10" x14ac:dyDescent="0.25">
      <c r="G913" s="18"/>
      <c r="H913" s="18"/>
      <c r="I913" s="18"/>
      <c r="J913" s="18"/>
    </row>
    <row r="914" spans="7:10" x14ac:dyDescent="0.25">
      <c r="G914" s="18"/>
      <c r="H914" s="18"/>
      <c r="I914" s="18"/>
      <c r="J914" s="18"/>
    </row>
    <row r="915" spans="7:10" x14ac:dyDescent="0.25">
      <c r="G915" s="18"/>
      <c r="H915" s="18"/>
      <c r="I915" s="18"/>
      <c r="J915" s="18"/>
    </row>
    <row r="916" spans="7:10" x14ac:dyDescent="0.25">
      <c r="G916" s="18"/>
      <c r="H916" s="18"/>
      <c r="I916" s="18"/>
      <c r="J916" s="18"/>
    </row>
    <row r="917" spans="7:10" x14ac:dyDescent="0.25">
      <c r="G917" s="18"/>
      <c r="H917" s="18"/>
      <c r="I917" s="18"/>
      <c r="J917" s="18"/>
    </row>
    <row r="918" spans="7:10" x14ac:dyDescent="0.25">
      <c r="G918" s="18"/>
      <c r="H918" s="18"/>
      <c r="I918" s="18"/>
      <c r="J918" s="18"/>
    </row>
    <row r="919" spans="7:10" x14ac:dyDescent="0.25">
      <c r="G919" s="18"/>
      <c r="H919" s="18"/>
      <c r="I919" s="18"/>
      <c r="J919" s="18"/>
    </row>
    <row r="920" spans="7:10" x14ac:dyDescent="0.25">
      <c r="G920" s="18"/>
      <c r="H920" s="18"/>
      <c r="I920" s="18"/>
      <c r="J920" s="18"/>
    </row>
    <row r="921" spans="7:10" x14ac:dyDescent="0.25">
      <c r="G921" s="18"/>
      <c r="H921" s="18"/>
      <c r="I921" s="18"/>
      <c r="J921" s="18"/>
    </row>
    <row r="922" spans="7:10" x14ac:dyDescent="0.25">
      <c r="G922" s="18"/>
      <c r="H922" s="18"/>
      <c r="I922" s="18"/>
      <c r="J922" s="18"/>
    </row>
    <row r="923" spans="7:10" x14ac:dyDescent="0.25">
      <c r="G923" s="18"/>
      <c r="H923" s="18"/>
      <c r="I923" s="18"/>
      <c r="J923" s="18"/>
    </row>
    <row r="924" spans="7:10" x14ac:dyDescent="0.25">
      <c r="G924" s="18"/>
      <c r="H924" s="18"/>
      <c r="I924" s="18"/>
      <c r="J924" s="18"/>
    </row>
    <row r="925" spans="7:10" x14ac:dyDescent="0.25">
      <c r="G925" s="18"/>
      <c r="H925" s="18"/>
      <c r="I925" s="18"/>
      <c r="J925" s="18"/>
    </row>
    <row r="926" spans="7:10" x14ac:dyDescent="0.25">
      <c r="G926" s="18"/>
      <c r="H926" s="18"/>
      <c r="I926" s="18"/>
      <c r="J926" s="18"/>
    </row>
    <row r="927" spans="7:10" x14ac:dyDescent="0.25">
      <c r="G927" s="18"/>
      <c r="H927" s="18"/>
      <c r="I927" s="18"/>
      <c r="J927" s="18"/>
    </row>
    <row r="928" spans="7:10" x14ac:dyDescent="0.25">
      <c r="G928" s="18"/>
      <c r="H928" s="18"/>
      <c r="I928" s="18"/>
      <c r="J928" s="18"/>
    </row>
    <row r="929" spans="7:10" x14ac:dyDescent="0.25">
      <c r="G929" s="18"/>
      <c r="H929" s="18"/>
      <c r="I929" s="18"/>
      <c r="J929" s="18"/>
    </row>
    <row r="930" spans="7:10" x14ac:dyDescent="0.25">
      <c r="G930" s="18"/>
      <c r="H930" s="18"/>
      <c r="I930" s="18"/>
      <c r="J930" s="18"/>
    </row>
    <row r="931" spans="7:10" x14ac:dyDescent="0.25">
      <c r="G931" s="18"/>
      <c r="H931" s="18"/>
      <c r="I931" s="18"/>
      <c r="J931" s="18"/>
    </row>
    <row r="932" spans="7:10" x14ac:dyDescent="0.25">
      <c r="G932" s="18"/>
      <c r="H932" s="18"/>
      <c r="I932" s="18"/>
      <c r="J932" s="18"/>
    </row>
    <row r="933" spans="7:10" x14ac:dyDescent="0.25">
      <c r="G933" s="18"/>
      <c r="H933" s="18"/>
      <c r="I933" s="18"/>
      <c r="J933" s="18"/>
    </row>
    <row r="934" spans="7:10" x14ac:dyDescent="0.25">
      <c r="G934" s="18"/>
      <c r="H934" s="18"/>
      <c r="I934" s="18"/>
      <c r="J934" s="18"/>
    </row>
    <row r="935" spans="7:10" x14ac:dyDescent="0.25">
      <c r="G935" s="18"/>
      <c r="H935" s="18"/>
      <c r="I935" s="18"/>
      <c r="J935" s="18"/>
    </row>
    <row r="936" spans="7:10" x14ac:dyDescent="0.25">
      <c r="G936" s="18"/>
      <c r="H936" s="18"/>
      <c r="I936" s="18"/>
      <c r="J936" s="18"/>
    </row>
    <row r="937" spans="7:10" x14ac:dyDescent="0.25">
      <c r="G937" s="18"/>
      <c r="H937" s="18"/>
      <c r="I937" s="18"/>
      <c r="J937" s="18"/>
    </row>
    <row r="938" spans="7:10" x14ac:dyDescent="0.25">
      <c r="G938" s="18"/>
      <c r="H938" s="18"/>
      <c r="I938" s="18"/>
      <c r="J938" s="18"/>
    </row>
    <row r="939" spans="7:10" x14ac:dyDescent="0.25">
      <c r="G939" s="18"/>
      <c r="H939" s="18"/>
      <c r="I939" s="18"/>
      <c r="J939" s="18"/>
    </row>
    <row r="940" spans="7:10" x14ac:dyDescent="0.25">
      <c r="G940" s="18"/>
      <c r="H940" s="18"/>
      <c r="I940" s="18"/>
      <c r="J940" s="18"/>
    </row>
    <row r="941" spans="7:10" x14ac:dyDescent="0.25">
      <c r="G941" s="18"/>
      <c r="H941" s="18"/>
      <c r="I941" s="18"/>
      <c r="J941" s="18"/>
    </row>
    <row r="942" spans="7:10" x14ac:dyDescent="0.25">
      <c r="G942" s="18"/>
      <c r="H942" s="18"/>
      <c r="I942" s="18"/>
      <c r="J942" s="18"/>
    </row>
    <row r="943" spans="7:10" x14ac:dyDescent="0.25">
      <c r="G943" s="18"/>
      <c r="H943" s="18"/>
      <c r="I943" s="18"/>
      <c r="J943" s="18"/>
    </row>
    <row r="944" spans="7:10" x14ac:dyDescent="0.25">
      <c r="G944" s="18"/>
      <c r="H944" s="18"/>
      <c r="I944" s="18"/>
      <c r="J944" s="18"/>
    </row>
    <row r="945" spans="7:10" x14ac:dyDescent="0.25">
      <c r="G945" s="18"/>
      <c r="H945" s="18"/>
      <c r="I945" s="18"/>
      <c r="J945" s="18"/>
    </row>
    <row r="946" spans="7:10" x14ac:dyDescent="0.25">
      <c r="G946" s="18"/>
      <c r="H946" s="18"/>
      <c r="I946" s="18"/>
      <c r="J946" s="18"/>
    </row>
    <row r="947" spans="7:10" x14ac:dyDescent="0.25">
      <c r="G947" s="18"/>
      <c r="H947" s="18"/>
      <c r="I947" s="18"/>
      <c r="J947" s="18"/>
    </row>
    <row r="948" spans="7:10" x14ac:dyDescent="0.25">
      <c r="G948" s="18"/>
      <c r="H948" s="18"/>
      <c r="I948" s="18"/>
      <c r="J948" s="18"/>
    </row>
    <row r="949" spans="7:10" x14ac:dyDescent="0.25">
      <c r="G949" s="18"/>
      <c r="H949" s="18"/>
      <c r="I949" s="18"/>
      <c r="J949" s="18"/>
    </row>
    <row r="950" spans="7:10" x14ac:dyDescent="0.25">
      <c r="G950" s="18"/>
      <c r="H950" s="18"/>
      <c r="I950" s="18"/>
      <c r="J950" s="18"/>
    </row>
    <row r="951" spans="7:10" x14ac:dyDescent="0.25">
      <c r="G951" s="18"/>
      <c r="H951" s="18"/>
      <c r="I951" s="18"/>
      <c r="J951" s="18"/>
    </row>
    <row r="952" spans="7:10" x14ac:dyDescent="0.25">
      <c r="G952" s="18"/>
      <c r="H952" s="18"/>
      <c r="I952" s="18"/>
      <c r="J952" s="18"/>
    </row>
    <row r="953" spans="7:10" x14ac:dyDescent="0.25">
      <c r="G953" s="18"/>
      <c r="H953" s="18"/>
      <c r="I953" s="18"/>
      <c r="J953" s="18"/>
    </row>
    <row r="954" spans="7:10" x14ac:dyDescent="0.25">
      <c r="G954" s="18"/>
      <c r="H954" s="18"/>
      <c r="I954" s="18"/>
      <c r="J954" s="18"/>
    </row>
    <row r="955" spans="7:10" x14ac:dyDescent="0.25">
      <c r="G955" s="18"/>
      <c r="H955" s="18"/>
      <c r="I955" s="18"/>
      <c r="J955" s="18"/>
    </row>
    <row r="956" spans="7:10" x14ac:dyDescent="0.25">
      <c r="G956" s="18"/>
      <c r="H956" s="18"/>
      <c r="I956" s="18"/>
      <c r="J956" s="18"/>
    </row>
    <row r="957" spans="7:10" x14ac:dyDescent="0.25">
      <c r="G957" s="18"/>
      <c r="H957" s="18"/>
      <c r="I957" s="18"/>
      <c r="J957" s="18"/>
    </row>
    <row r="958" spans="7:10" x14ac:dyDescent="0.25">
      <c r="G958" s="18"/>
      <c r="H958" s="18"/>
      <c r="I958" s="18"/>
      <c r="J958" s="18"/>
    </row>
    <row r="959" spans="7:10" x14ac:dyDescent="0.25">
      <c r="G959" s="18"/>
      <c r="H959" s="18"/>
      <c r="I959" s="18"/>
      <c r="J959" s="18"/>
    </row>
    <row r="960" spans="7:10" x14ac:dyDescent="0.25">
      <c r="G960" s="18"/>
      <c r="H960" s="18"/>
      <c r="I960" s="18"/>
      <c r="J960" s="18"/>
    </row>
    <row r="961" spans="7:10" x14ac:dyDescent="0.25">
      <c r="G961" s="18"/>
      <c r="H961" s="18"/>
      <c r="I961" s="18"/>
      <c r="J961" s="18"/>
    </row>
    <row r="962" spans="7:10" x14ac:dyDescent="0.25">
      <c r="G962" s="18"/>
      <c r="H962" s="18"/>
      <c r="I962" s="18"/>
      <c r="J962" s="18"/>
    </row>
    <row r="963" spans="7:10" x14ac:dyDescent="0.25">
      <c r="G963" s="18"/>
      <c r="H963" s="18"/>
      <c r="I963" s="18"/>
      <c r="J963" s="18"/>
    </row>
    <row r="964" spans="7:10" x14ac:dyDescent="0.25">
      <c r="G964" s="18"/>
      <c r="H964" s="18"/>
      <c r="I964" s="18"/>
      <c r="J964" s="18"/>
    </row>
    <row r="965" spans="7:10" x14ac:dyDescent="0.25">
      <c r="G965" s="18"/>
      <c r="H965" s="18"/>
      <c r="I965" s="18"/>
      <c r="J965" s="18"/>
    </row>
    <row r="966" spans="7:10" x14ac:dyDescent="0.25">
      <c r="G966" s="18"/>
      <c r="H966" s="18"/>
      <c r="I966" s="18"/>
      <c r="J966" s="18"/>
    </row>
    <row r="967" spans="7:10" x14ac:dyDescent="0.25">
      <c r="G967" s="18"/>
      <c r="H967" s="18"/>
      <c r="I967" s="18"/>
      <c r="J967" s="18"/>
    </row>
    <row r="968" spans="7:10" x14ac:dyDescent="0.25">
      <c r="G968" s="18"/>
      <c r="H968" s="18"/>
      <c r="I968" s="18"/>
      <c r="J968" s="18"/>
    </row>
    <row r="969" spans="7:10" x14ac:dyDescent="0.25">
      <c r="G969" s="18"/>
      <c r="H969" s="18"/>
      <c r="I969" s="18"/>
      <c r="J969" s="18"/>
    </row>
    <row r="970" spans="7:10" x14ac:dyDescent="0.25">
      <c r="G970" s="18"/>
      <c r="H970" s="18"/>
      <c r="I970" s="18"/>
      <c r="J970" s="18"/>
    </row>
    <row r="971" spans="7:10" x14ac:dyDescent="0.25">
      <c r="G971" s="18"/>
      <c r="H971" s="18"/>
      <c r="I971" s="18"/>
      <c r="J971" s="18"/>
    </row>
    <row r="972" spans="7:10" x14ac:dyDescent="0.25">
      <c r="G972" s="18"/>
      <c r="H972" s="18"/>
      <c r="I972" s="18"/>
      <c r="J972" s="18"/>
    </row>
    <row r="973" spans="7:10" x14ac:dyDescent="0.25">
      <c r="G973" s="18"/>
      <c r="H973" s="18"/>
      <c r="I973" s="18"/>
      <c r="J973" s="18"/>
    </row>
    <row r="974" spans="7:10" x14ac:dyDescent="0.25">
      <c r="G974" s="18"/>
      <c r="H974" s="18"/>
      <c r="I974" s="18"/>
      <c r="J974" s="18"/>
    </row>
    <row r="975" spans="7:10" x14ac:dyDescent="0.25">
      <c r="G975" s="18"/>
      <c r="H975" s="18"/>
      <c r="I975" s="18"/>
      <c r="J975" s="18"/>
    </row>
    <row r="976" spans="7:10" x14ac:dyDescent="0.25">
      <c r="G976" s="18"/>
      <c r="H976" s="18"/>
      <c r="I976" s="18"/>
      <c r="J976" s="18"/>
    </row>
    <row r="977" spans="7:10" x14ac:dyDescent="0.25">
      <c r="G977" s="18"/>
      <c r="H977" s="18"/>
      <c r="I977" s="18"/>
      <c r="J977" s="18"/>
    </row>
    <row r="978" spans="7:10" x14ac:dyDescent="0.25">
      <c r="G978" s="18"/>
      <c r="H978" s="18"/>
      <c r="I978" s="18"/>
      <c r="J978" s="18"/>
    </row>
    <row r="979" spans="7:10" x14ac:dyDescent="0.25">
      <c r="G979" s="18"/>
      <c r="H979" s="18"/>
      <c r="I979" s="18"/>
      <c r="J979" s="18"/>
    </row>
    <row r="980" spans="7:10" x14ac:dyDescent="0.25">
      <c r="G980" s="18"/>
      <c r="H980" s="18"/>
      <c r="I980" s="18"/>
      <c r="J980" s="18"/>
    </row>
    <row r="981" spans="7:10" x14ac:dyDescent="0.25">
      <c r="G981" s="18"/>
      <c r="H981" s="18"/>
      <c r="I981" s="18"/>
      <c r="J981" s="18"/>
    </row>
    <row r="982" spans="7:10" x14ac:dyDescent="0.25">
      <c r="G982" s="18"/>
      <c r="H982" s="18"/>
      <c r="I982" s="18"/>
      <c r="J982" s="18"/>
    </row>
    <row r="983" spans="7:10" x14ac:dyDescent="0.25">
      <c r="G983" s="18"/>
      <c r="H983" s="18"/>
      <c r="I983" s="18"/>
      <c r="J983" s="18"/>
    </row>
    <row r="984" spans="7:10" x14ac:dyDescent="0.25">
      <c r="G984" s="18"/>
      <c r="H984" s="18"/>
      <c r="I984" s="18"/>
      <c r="J984" s="18"/>
    </row>
    <row r="985" spans="7:10" x14ac:dyDescent="0.25">
      <c r="G985" s="18"/>
      <c r="H985" s="18"/>
      <c r="I985" s="18"/>
      <c r="J985" s="18"/>
    </row>
    <row r="986" spans="7:10" x14ac:dyDescent="0.25">
      <c r="G986" s="18"/>
      <c r="H986" s="18"/>
      <c r="I986" s="18"/>
      <c r="J986" s="18"/>
    </row>
    <row r="987" spans="7:10" x14ac:dyDescent="0.25">
      <c r="G987" s="18"/>
      <c r="H987" s="18"/>
      <c r="I987" s="18"/>
      <c r="J987" s="18"/>
    </row>
    <row r="988" spans="7:10" x14ac:dyDescent="0.25">
      <c r="G988" s="18"/>
      <c r="H988" s="18"/>
      <c r="I988" s="18"/>
      <c r="J988" s="18"/>
    </row>
    <row r="989" spans="7:10" x14ac:dyDescent="0.25">
      <c r="G989" s="18"/>
      <c r="H989" s="18"/>
      <c r="I989" s="18"/>
      <c r="J989" s="18"/>
    </row>
    <row r="990" spans="7:10" x14ac:dyDescent="0.25">
      <c r="G990" s="18"/>
      <c r="H990" s="18"/>
      <c r="I990" s="18"/>
      <c r="J990" s="18"/>
    </row>
    <row r="991" spans="7:10" x14ac:dyDescent="0.25">
      <c r="G991" s="18"/>
      <c r="H991" s="18"/>
      <c r="I991" s="18"/>
      <c r="J991" s="18"/>
    </row>
    <row r="992" spans="7:10" x14ac:dyDescent="0.25">
      <c r="G992" s="18"/>
      <c r="H992" s="18"/>
      <c r="I992" s="18"/>
      <c r="J992" s="18"/>
    </row>
    <row r="993" spans="7:10" x14ac:dyDescent="0.25">
      <c r="G993" s="18"/>
      <c r="H993" s="18"/>
      <c r="I993" s="18"/>
      <c r="J993" s="18"/>
    </row>
    <row r="994" spans="7:10" x14ac:dyDescent="0.25">
      <c r="G994" s="18"/>
      <c r="H994" s="18"/>
      <c r="I994" s="18"/>
      <c r="J994" s="18"/>
    </row>
    <row r="995" spans="7:10" x14ac:dyDescent="0.25">
      <c r="G995" s="18"/>
      <c r="H995" s="18"/>
      <c r="I995" s="18"/>
      <c r="J995" s="18"/>
    </row>
    <row r="996" spans="7:10" x14ac:dyDescent="0.25">
      <c r="G996" s="18"/>
      <c r="H996" s="18"/>
      <c r="I996" s="18"/>
      <c r="J996" s="18"/>
    </row>
    <row r="997" spans="7:10" x14ac:dyDescent="0.25">
      <c r="G997" s="18"/>
      <c r="H997" s="18"/>
      <c r="I997" s="18"/>
      <c r="J997" s="18"/>
    </row>
    <row r="998" spans="7:10" x14ac:dyDescent="0.25">
      <c r="G998" s="18"/>
      <c r="H998" s="18"/>
      <c r="I998" s="18"/>
      <c r="J998" s="18"/>
    </row>
    <row r="999" spans="7:10" x14ac:dyDescent="0.25">
      <c r="G999" s="18"/>
      <c r="H999" s="18"/>
      <c r="I999" s="18"/>
      <c r="J999" s="18"/>
    </row>
    <row r="1000" spans="7:10" x14ac:dyDescent="0.25">
      <c r="G1000" s="18"/>
      <c r="H1000" s="18"/>
      <c r="I1000" s="18"/>
      <c r="J1000" s="18"/>
    </row>
    <row r="1001" spans="7:10" x14ac:dyDescent="0.25">
      <c r="G1001" s="18"/>
      <c r="H1001" s="18"/>
      <c r="I1001" s="18"/>
      <c r="J1001" s="18"/>
    </row>
  </sheetData>
  <mergeCells count="3">
    <mergeCell ref="C1:F1"/>
    <mergeCell ref="G1:J1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B. Felipini</dc:creator>
  <cp:lastModifiedBy>Tiago Olivoto</cp:lastModifiedBy>
  <dcterms:created xsi:type="dcterms:W3CDTF">2023-06-19T17:54:56Z</dcterms:created>
  <dcterms:modified xsi:type="dcterms:W3CDTF">2025-07-15T16:23:04Z</dcterms:modified>
</cp:coreProperties>
</file>