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training\excel\src\"/>
    </mc:Choice>
  </mc:AlternateContent>
  <xr:revisionPtr revIDLastSave="0" documentId="13_ncr:1_{9002CE95-F997-4C55-8290-01AC434BA2D2}" xr6:coauthVersionLast="47" xr6:coauthVersionMax="47" xr10:uidLastSave="{00000000-0000-0000-0000-000000000000}"/>
  <bookViews>
    <workbookView xWindow="29850" yWindow="-120" windowWidth="27870" windowHeight="16440" firstSheet="3" activeTab="6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. SUMIFS" sheetId="4" r:id="rId6"/>
    <sheet name="Example applications" sheetId="9" r:id="rId7"/>
  </sheets>
  <definedNames>
    <definedName name="Cutoff">IF!$F$10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9" l="1"/>
  <c r="E47" i="9"/>
  <c r="D47" i="9"/>
  <c r="C47" i="9"/>
  <c r="E46" i="9"/>
  <c r="D46" i="9"/>
  <c r="C46" i="9"/>
  <c r="E45" i="9"/>
  <c r="D45" i="9"/>
  <c r="C45" i="9"/>
  <c r="D44" i="9"/>
  <c r="C44" i="9"/>
  <c r="G7" i="4"/>
  <c r="G6" i="4"/>
  <c r="G5" i="4"/>
  <c r="G4" i="4"/>
  <c r="G3" i="4"/>
  <c r="I19" i="4"/>
  <c r="I22" i="4" l="1"/>
  <c r="C3" i="3" l="1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3" i="8" a="1"/>
  <c r="E3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4" i="8" a="1"/>
  <c r="E4" i="8" s="1"/>
  <c r="C6" i="1"/>
  <c r="C5" i="1"/>
  <c r="C4" i="1"/>
  <c r="C3" i="1"/>
  <c r="E6" i="2"/>
  <c r="E4" i="2"/>
  <c r="E3" i="2"/>
  <c r="D6" i="2"/>
  <c r="D4" i="2"/>
  <c r="D3" i="2"/>
  <c r="C5" i="2"/>
  <c r="D5" i="2" s="1"/>
  <c r="C6" i="3"/>
  <c r="C5" i="3"/>
  <c r="C4" i="3"/>
  <c r="E5" i="2" l="1"/>
  <c r="E7" i="5"/>
  <c r="G7" i="5"/>
  <c r="D7" i="5"/>
  <c r="E6" i="5"/>
  <c r="F6" i="5"/>
  <c r="G6" i="5"/>
  <c r="F7" i="5"/>
  <c r="D6" i="5"/>
  <c r="F11" i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<sst xmlns="http://schemas.openxmlformats.org/spreadsheetml/2006/main" count="152" uniqueCount="101">
  <si>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</si>
  <si>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</si>
  <si>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</si>
  <si>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</si>
  <si>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</si>
  <si>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</si>
  <si>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</si>
  <si>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</si>
  <si>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</si>
  <si>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</si>
  <si>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</si>
  <si>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</si>
  <si>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</si>
  <si>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</si>
  <si>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</si>
  <si>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</si>
  <si>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</si>
  <si>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</si>
  <si>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</si>
  <si>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</si>
  <si>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</si>
  <si>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</si>
  <si>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</si>
  <si>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</si>
  <si>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</si>
  <si>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</si>
  <si>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</si>
  <si>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</si>
  <si>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</si>
  <si>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</si>
  <si>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</si>
  <si>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</si>
  <si>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</si>
  <si>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</si>
  <si>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</si>
  <si>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</si>
  <si>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</si>
  <si>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</si>
  <si>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</si>
  <si>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</si>
  <si>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</si>
  <si>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</si>
  <si>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</si>
  <si>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</si>
  <si>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</si>
  <si>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</si>
  <si>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</si>
  <si>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</si>
  <si>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</si>
  <si>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</si>
  <si>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</si>
  <si>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</si>
  <si>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</si>
  <si>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</si>
  <si>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</si>
  <si>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</si>
  <si>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</si>
  <si>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</si>
  <si>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</si>
  <si>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</si>
  <si>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</si>
  <si>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</si>
  <si>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</si>
  <si>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</si>
  <si>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</si>
  <si>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</si>
  <si>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</si>
  <si>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</si>
  <si>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</si>
  <si>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</si>
  <si>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</si>
  <si>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</si>
  <si>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</si>
  <si>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</si>
  <si>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</si>
  <si>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</si>
  <si>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</si>
  <si>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</si>
  <si>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</si>
  <si>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</si>
  <si>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</si>
  <si>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</si>
  <si>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</si>
  <si>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</si>
  <si>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</si>
  <si>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</si>
  <si>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Summary</t>
  </si>
  <si>
    <t>Value</t>
  </si>
  <si>
    <t>Based on SIGN 149 - https://www.sign.ac.uk/assets/sign149.pdf</t>
  </si>
  <si>
    <t>Non-middle lunch total</t>
  </si>
  <si>
    <t>Total misses &gt;5</t>
  </si>
  <si>
    <t>String</t>
  </si>
  <si>
    <t>IF()</t>
  </si>
  <si>
    <t>COUNTIF()</t>
  </si>
  <si>
    <t>IF(COUNTIF)</t>
  </si>
  <si>
    <t>owl</t>
  </si>
  <si>
    <t>towel</t>
  </si>
  <si>
    <t>noel</t>
  </si>
  <si>
    <t>grows</t>
  </si>
  <si>
    <t>No CRD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</si>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</sst>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/>
    <tableColumn id="4" xr3:uid="{4DEB4953-A3AC-40AC-A55D-156C09E5B296}" name="Stati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721680-C384-473E-8F9D-9A49A6142D8E}" name="IFsum" displayName="IFsum" ref="E9:F11" totalsRowShown="0">
  <autoFilter ref="E9:F11" xr:uid="{AD721680-C384-473E-8F9D-9A49A6142D8E}"/>
  <tableColumns count="2">
    <tableColumn id="1" xr3:uid="{C3238E06-2F04-471A-8266-454C58FB1900}" name="Summary"/>
    <tableColumn id="2" xr3:uid="{963A4176-D08A-4C49-9699-DB3AB4B1BC94}" name="Value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2:E12" totalsRowShown="0">
  <autoFilter ref="B2:E12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_xlfn.IFS(B3 = TRUE,"High",D3 &gt; 20,"High",C3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7" totalsRowShown="0">
  <autoFilter ref="B2:G7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1CBD83-A86B-4B59-B2C6-839BC0BA3BAD}" name="SUMIFSeg" displayName="SUMIFSeg" ref="B18:D27" totalsRowShown="0">
  <autoFilter ref="B18:D27" xr:uid="{331CBD83-A86B-4B59-B2C6-839BC0BA3BAD}"/>
  <tableColumns count="3">
    <tableColumn id="1" xr3:uid="{559E4EDA-D88C-4CFF-BE0B-1956B21657BD}" name="Meals"/>
    <tableColumn id="2" xr3:uid="{765B9C31-E020-4A88-B6A6-D9A56A43B2DB}" name="Floor"/>
    <tableColumn id="3" xr3:uid="{587575BD-64AE-4EFD-89D0-FF7902BA3F9E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616AFA-130F-4789-A260-D7E0DDF4CBE2}" name="Table21" displayName="Table21" ref="I18:I19" totalsRowShown="0">
  <autoFilter ref="I18:I19" xr:uid="{FF616AFA-130F-4789-A260-D7E0DDF4CBE2}"/>
  <tableColumns count="1">
    <tableColumn id="1" xr3:uid="{178A5255-DC75-4B4E-AC9F-BFEE42AF7D21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5BF4154-8ABD-4443-9DD1-0759A946300F}" name="Table23" displayName="Table23" ref="I21:I22" totalsRowShown="0">
  <autoFilter ref="I21:I22" xr:uid="{C5BF4154-8ABD-4443-9DD1-0759A946300F}"/>
  <tableColumns count="1">
    <tableColumn id="1" xr3:uid="{AC5FFE17-9ED2-4278-B6EC-3814C09127EC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A9FD96E-016C-410A-A7DD-0E871568B09D}" name="SUMIFeg" displayName="SUMIFeg" ref="B2:G7" totalsRowShown="0">
  <autoFilter ref="B2:G7" xr:uid="{9A9FD96E-016C-410A-A7DD-0E871568B09D}"/>
  <tableColumns count="6">
    <tableColumn id="1" xr3:uid="{953329DA-B7F7-49B2-9964-FF0CE73B1556}" name="Monday"/>
    <tableColumn id="2" xr3:uid="{DBD207A3-DA45-4053-A047-3805FFF2CFAF}" name="Tuesday"/>
    <tableColumn id="3" xr3:uid="{13118084-BB3C-47CC-BF39-58D7F2790616}" name="Wednesday"/>
    <tableColumn id="4" xr3:uid="{AF34B5B3-F738-4AF4-BD64-B471451CFA4A}" name="Thursday"/>
    <tableColumn id="5" xr3:uid="{CF92E367-06E7-44EF-B995-20C4644E9E87}" name="Friday">
      <calculatedColumnFormula>SUMIF(B3:E3,"&gt;5")</calculatedColumnFormula>
    </tableColumn>
    <tableColumn id="6" xr3:uid="{1EA060BD-8317-4132-AA5B-DA1E6F3D8012}" name="Total misses &gt;5">
      <calculatedColumnFormula>SUMIF(B3:F3,"&gt;5")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08B87C-0650-45A3-A727-C02B6B60A890}" name="wildcardex" displayName="wildcardex" ref="B43:E47" totalsRowShown="0">
  <autoFilter ref="B43:E47" xr:uid="{2108B87C-0650-45A3-A727-C02B6B60A890}"/>
  <tableColumns count="4">
    <tableColumn id="1" xr3:uid="{C4C2EA2C-927D-4126-A058-A3C0935AFACF}" name="String"/>
    <tableColumn id="2" xr3:uid="{A69E9C8E-066F-4F19-9C31-EBA27D2681F9}" name="IF()">
      <calculatedColumnFormula>IF(B44  = "*ow*", TRUE, FALSE)</calculatedColumnFormula>
    </tableColumn>
    <tableColumn id="3" xr3:uid="{9A67A7D8-EF85-4CAD-A13B-C57854B40A49}" name="COUNTIF()">
      <calculatedColumnFormula>COUNTIF(B44, "*ow*")</calculatedColumnFormula>
    </tableColumn>
    <tableColumn id="4" xr3:uid="{16FE570D-1DC5-4D33-B7DB-1A84510605AD}" name="IF(COUNTIF)">
      <calculatedColumnFormula>IF(COUNTIF(B44,"*ow*"),TRUE,FALSE)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workbookViewId="0">
      <selection activeCell="F13" sqref="F13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</row>
    <row r="10" spans="2:3" x14ac:dyDescent="0.25">
      <c r="B10">
        <v>0</v>
      </c>
    </row>
    <row r="11" spans="2:3" x14ac:dyDescent="0.25">
      <c r="B11">
        <v>1</v>
      </c>
    </row>
    <row r="12" spans="2:3" x14ac:dyDescent="0.25">
      <c r="B12">
        <v>0</v>
      </c>
    </row>
    <row r="13" spans="2:3" x14ac:dyDescent="0.25">
      <c r="B13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D4" sqref="D4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</row>
    <row r="11" spans="2:5" x14ac:dyDescent="0.25">
      <c r="B11">
        <v>1</v>
      </c>
      <c r="C11">
        <v>1</v>
      </c>
    </row>
    <row r="12" spans="2:5" x14ac:dyDescent="0.25">
      <c r="B12">
        <v>0</v>
      </c>
      <c r="C12">
        <v>1</v>
      </c>
    </row>
    <row r="13" spans="2:5" x14ac:dyDescent="0.25">
      <c r="B13">
        <v>0</v>
      </c>
      <c r="C13">
        <v>0</v>
      </c>
    </row>
    <row r="14" spans="2:5" x14ac:dyDescent="0.25">
      <c r="B14">
        <v>1</v>
      </c>
      <c r="C14">
        <v>0</v>
      </c>
    </row>
    <row r="15" spans="2:5" x14ac:dyDescent="0.25">
      <c r="B15">
        <v>0</v>
      </c>
      <c r="C15">
        <v>1</v>
      </c>
    </row>
    <row r="16" spans="2:5" x14ac:dyDescent="0.25">
      <c r="B16">
        <v>0</v>
      </c>
      <c r="C16">
        <v>1</v>
      </c>
    </row>
    <row r="17" spans="2:3" x14ac:dyDescent="0.25">
      <c r="B17">
        <v>1</v>
      </c>
      <c r="C17">
        <v>1</v>
      </c>
    </row>
    <row r="18" spans="2:3" x14ac:dyDescent="0.25">
      <c r="B18">
        <v>0</v>
      </c>
      <c r="C18">
        <v>0</v>
      </c>
    </row>
    <row r="19" spans="2:3" x14ac:dyDescent="0.25">
      <c r="B19">
        <v>1</v>
      </c>
      <c r="C1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11" sqref="E11"/>
    </sheetView>
  </sheetViews>
  <sheetFormatPr defaultRowHeight="15" x14ac:dyDescent="0.25"/>
  <cols>
    <col min="2" max="2" width="24.28515625" customWidth="1"/>
    <col min="3" max="3" width="16.42578125" customWidth="1"/>
    <col min="5" max="5" width="26.710937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86</v>
      </c>
      <c r="F9" t="s">
        <v>87</v>
      </c>
    </row>
    <row r="10" spans="2:6" x14ac:dyDescent="0.25">
      <c r="B10">
        <v>135</v>
      </c>
      <c r="E10" t="s">
        <v>13</v>
      </c>
      <c r="F10">
        <v>160</v>
      </c>
    </row>
    <row r="11" spans="2:6" x14ac:dyDescent="0.25">
      <c r="B11">
        <v>127</v>
      </c>
      <c r="E11" t="s">
        <v>14</v>
      </c>
      <c r="F11" cm="1">
        <f t="array" ref="F11">SUM(--IFex[Hypertension?])</f>
        <v>0</v>
      </c>
    </row>
    <row r="12" spans="2:6" x14ac:dyDescent="0.25">
      <c r="B12">
        <v>161</v>
      </c>
    </row>
    <row r="13" spans="2:6" x14ac:dyDescent="0.25">
      <c r="B13">
        <v>166</v>
      </c>
    </row>
    <row r="14" spans="2:6" x14ac:dyDescent="0.25">
      <c r="B14">
        <v>176</v>
      </c>
    </row>
    <row r="15" spans="2:6" x14ac:dyDescent="0.25">
      <c r="B15">
        <v>141</v>
      </c>
    </row>
    <row r="16" spans="2:6" x14ac:dyDescent="0.25">
      <c r="B16">
        <v>167</v>
      </c>
    </row>
    <row r="17" spans="2:2" x14ac:dyDescent="0.25">
      <c r="B17">
        <v>156</v>
      </c>
    </row>
    <row r="18" spans="2:2" x14ac:dyDescent="0.25">
      <c r="B18">
        <v>117</v>
      </c>
    </row>
    <row r="19" spans="2:2" x14ac:dyDescent="0.25">
      <c r="B19">
        <v>171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B2:G12"/>
  <sheetViews>
    <sheetView workbookViewId="0">
      <selection activeCell="H11" sqref="H11"/>
    </sheetView>
  </sheetViews>
  <sheetFormatPr defaultRowHeight="15" x14ac:dyDescent="0.25"/>
  <cols>
    <col min="4" max="4" width="15.85546875" customWidth="1"/>
  </cols>
  <sheetData>
    <row r="2" spans="2:7" x14ac:dyDescent="0.25">
      <c r="B2" t="s">
        <v>15</v>
      </c>
      <c r="C2" t="s">
        <v>16</v>
      </c>
      <c r="D2" t="s">
        <v>18</v>
      </c>
      <c r="E2" t="s">
        <v>17</v>
      </c>
    </row>
    <row r="3" spans="2:7" x14ac:dyDescent="0.25">
      <c r="B3">
        <v>0</v>
      </c>
      <c r="C3" t="s">
        <v>16</v>
      </c>
      <c r="D3">
        <v>27</v>
      </c>
      <c r="E3" t="str" cm="1">
        <f t="array" ref="E3">_xlfn.IFS(B3 = TRUE,"High",C3 = "CRD","High", D3 &gt; 20,"High", TRUE,"Low")</f>
        <v>High</v>
      </c>
      <c r="G3" t="s">
        <v>88</v>
      </c>
    </row>
    <row r="4" spans="2:7" x14ac:dyDescent="0.25">
      <c r="B4">
        <v>1</v>
      </c>
      <c r="C4" t="s">
        <v>16</v>
      </c>
      <c r="D4">
        <v>6</v>
      </c>
      <c r="E4" t="str" cm="1">
        <f t="array" ref="E4">_xlfn.IFS(B4 = TRUE,"High",C4 = "CRD","High", D4 &gt; 20,"High", TRUE,"Low")</f>
        <v>High</v>
      </c>
    </row>
    <row r="5" spans="2:7" x14ac:dyDescent="0.25">
      <c r="B5">
        <v>0</v>
      </c>
      <c r="C5" t="s">
        <v>99</v>
      </c>
      <c r="D5">
        <v>30</v>
      </c>
      <c r="E5" t="str" cm="1">
        <f t="array" ref="E5">_xlfn.IFS(B5 = TRUE,"High",C5 = "CRD","High", D5 &gt; 20,"High", TRUE,"Low")</f>
        <v>High</v>
      </c>
    </row>
    <row r="6" spans="2:7" x14ac:dyDescent="0.25">
      <c r="B6">
        <v>1</v>
      </c>
      <c r="C6" t="s">
        <v>99</v>
      </c>
      <c r="D6">
        <v>26</v>
      </c>
      <c r="E6" t="str" cm="1">
        <f t="array" ref="E6">_xlfn.IFS(B6 = TRUE,"High",C6 = "CRD","High", D6 &gt; 20,"High", TRUE,"Low")</f>
        <v>High</v>
      </c>
    </row>
    <row r="7" spans="2:7" x14ac:dyDescent="0.25">
      <c r="B7">
        <v>1</v>
      </c>
      <c r="C7" t="s">
        <v>16</v>
      </c>
      <c r="D7">
        <v>15</v>
      </c>
      <c r="E7" t="str" cm="1">
        <f t="array" ref="E7">_xlfn.IFS(B7 = TRUE,"High",C7 = "CRD","High", D7 &gt; 20,"High", TRUE,"Low")</f>
        <v>High</v>
      </c>
    </row>
    <row r="8" spans="2:7" x14ac:dyDescent="0.25">
      <c r="B8">
        <v>0</v>
      </c>
      <c r="C8" t="s">
        <v>99</v>
      </c>
      <c r="D8">
        <v>4</v>
      </c>
      <c r="E8" t="str" cm="1">
        <f t="array" ref="E8">_xlfn.IFS(B8 = TRUE,"High",C8 = "CRD","High", D8 &gt; 20,"High", TRUE,"Low")</f>
        <v>Low</v>
      </c>
    </row>
    <row r="9" spans="2:7" x14ac:dyDescent="0.25">
      <c r="B9">
        <v>1</v>
      </c>
      <c r="C9" t="s">
        <v>99</v>
      </c>
      <c r="D9">
        <v>14</v>
      </c>
      <c r="E9" t="str" cm="1">
        <f t="array" ref="E9">_xlfn.IFS(B9 = TRUE,"High",C9 = "CRD","High", D9 &gt; 20,"High", TRUE,"Low")</f>
        <v>Low</v>
      </c>
    </row>
    <row r="10" spans="2:7" x14ac:dyDescent="0.25">
      <c r="B10">
        <v>1</v>
      </c>
      <c r="C10" t="s">
        <v>99</v>
      </c>
      <c r="D10">
        <v>0</v>
      </c>
      <c r="E10" t="str" cm="1">
        <f t="array" ref="E10">_xlfn.IFS(B10 = TRUE,"High",C10 = "CRD","High", D10 &gt; 20,"High", TRUE,"Low")</f>
        <v>Low</v>
      </c>
    </row>
    <row r="11" spans="2:7" x14ac:dyDescent="0.25">
      <c r="B11">
        <v>0</v>
      </c>
      <c r="C11" t="s">
        <v>16</v>
      </c>
      <c r="D11">
        <v>9</v>
      </c>
      <c r="E11" t="str" cm="1">
        <f t="array" ref="E11">_xlfn.IFS(B11 = TRUE,"High",C11 = "CRD","High", D11 &gt; 20,"High", TRUE,"Low")</f>
        <v>High</v>
      </c>
    </row>
    <row r="12" spans="2:7" x14ac:dyDescent="0.25">
      <c r="B12">
        <v>1</v>
      </c>
      <c r="C12" t="s">
        <v>100</v>
      </c>
      <c r="D12">
        <v>12</v>
      </c>
      <c r="E12" t="str" cm="1">
        <f t="array" ref="E12">_xlfn.IFS(B12 = TRUE,"High",C12 = "CRD","High", D12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7"/>
  <sheetViews>
    <sheetView workbookViewId="0">
      <selection activeCell="G5" sqref="G5"/>
    </sheetView>
  </sheetViews>
  <sheetFormatPr defaultRowHeight="15" x14ac:dyDescent="0.25"/>
  <cols>
    <col min="2" max="2" width="11.28515625" customWidth="1"/>
    <col min="3" max="3" width="12" customWidth="1"/>
    <col min="4" max="4" width="15.5703125" customWidth="1"/>
    <col min="5" max="5" width="15.7109375" customWidth="1"/>
    <col min="6" max="7" width="22" customWidth="1"/>
  </cols>
  <sheetData>
    <row r="2" spans="2:7" x14ac:dyDescent="0.25">
      <c r="B2" t="s">
        <v>40</v>
      </c>
      <c r="C2" t="s">
        <v>39</v>
      </c>
      <c r="D2" t="s">
        <v>41</v>
      </c>
      <c r="E2" t="s">
        <v>85</v>
      </c>
      <c r="F2" t="s">
        <v>42</v>
      </c>
      <c r="G2" t="s">
        <v>43</v>
      </c>
    </row>
    <row r="3" spans="2:7" x14ac:dyDescent="0.25">
      <c r="B3" t="s">
        <v>38</v>
      </c>
      <c r="C3" t="b">
        <f t="shared" ref="C3:C7" si="0">ISNA(B3)</f>
        <v>0</v>
      </c>
      <c r="D3" t="b">
        <f t="shared" ref="D3:D7" si="1">ISERROR(B3)</f>
        <v>0</v>
      </c>
      <c r="E3" t="b">
        <f>ISBLANK(ERROReg[[#This Row],[value]])</f>
        <v>0</v>
      </c>
      <c r="F3" t="str">
        <f t="shared" ref="F3:F7" si="2">_xlfn.IFNA(B3, "This is an NA, take care!")</f>
        <v>NA</v>
      </c>
      <c r="G3" t="str">
        <f t="shared" ref="G3:G7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I19" sqref="I19"/>
    </sheetView>
  </sheetViews>
  <sheetFormatPr defaultRowHeight="15" x14ac:dyDescent="0.25"/>
  <cols>
    <col min="2" max="6" width="11" customWidth="1"/>
    <col min="9" max="9" width="61.85546875" customWidth="1"/>
  </cols>
  <sheetData>
    <row r="2" spans="2:9" x14ac:dyDescent="0.25">
      <c r="B2" t="s">
        <v>64</v>
      </c>
      <c r="C2" t="s">
        <v>65</v>
      </c>
      <c r="D2" t="s">
        <v>66</v>
      </c>
      <c r="E2" t="s">
        <v>68</v>
      </c>
      <c r="F2" t="s">
        <v>69</v>
      </c>
      <c r="G2" t="s">
        <v>90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31</v>
      </c>
      <c r="C9" t="s">
        <v>32</v>
      </c>
      <c r="D9" t="s">
        <v>33</v>
      </c>
      <c r="E9" t="s">
        <v>34</v>
      </c>
      <c r="F9" t="s">
        <v>30</v>
      </c>
      <c r="G9" t="s">
        <v>36</v>
      </c>
      <c r="I9" t="s">
        <v>37</v>
      </c>
    </row>
    <row r="10" spans="2:9" x14ac:dyDescent="0.25">
      <c r="B10" t="s">
        <v>19</v>
      </c>
      <c r="C10" t="s">
        <v>21</v>
      </c>
      <c r="D10" t="s">
        <v>27</v>
      </c>
      <c r="E10" t="s">
        <v>23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20</v>
      </c>
      <c r="C11" t="s">
        <v>19</v>
      </c>
      <c r="D11" t="s">
        <v>25</v>
      </c>
      <c r="E11" t="s">
        <v>24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22</v>
      </c>
      <c r="C12" t="s">
        <v>28</v>
      </c>
      <c r="D12" t="s">
        <v>22</v>
      </c>
      <c r="E12" t="s">
        <v>25</v>
      </c>
      <c r="F12">
        <f t="shared" si="1"/>
        <v>0</v>
      </c>
      <c r="G12">
        <f t="shared" si="2"/>
        <v>0</v>
      </c>
    </row>
    <row r="13" spans="2:9" x14ac:dyDescent="0.25">
      <c r="B13" t="s">
        <v>23</v>
      </c>
      <c r="C13" t="s">
        <v>23</v>
      </c>
      <c r="D13" t="s">
        <v>19</v>
      </c>
      <c r="E13" t="s">
        <v>26</v>
      </c>
      <c r="F13">
        <f t="shared" si="1"/>
        <v>2</v>
      </c>
      <c r="G13">
        <f t="shared" si="2"/>
        <v>1</v>
      </c>
    </row>
    <row r="14" spans="2:9" x14ac:dyDescent="0.25">
      <c r="B14" t="s">
        <v>19</v>
      </c>
      <c r="C14" t="s">
        <v>22</v>
      </c>
      <c r="D14" t="s">
        <v>28</v>
      </c>
      <c r="E14" t="s">
        <v>28</v>
      </c>
      <c r="F14">
        <f t="shared" si="1"/>
        <v>0</v>
      </c>
      <c r="G14">
        <f t="shared" si="2"/>
        <v>1</v>
      </c>
    </row>
    <row r="15" spans="2:9" x14ac:dyDescent="0.25">
      <c r="B15" t="s">
        <v>25</v>
      </c>
      <c r="C15" t="s">
        <v>24</v>
      </c>
      <c r="D15" t="s">
        <v>24</v>
      </c>
      <c r="E15" t="s">
        <v>19</v>
      </c>
      <c r="F15">
        <f t="shared" si="1"/>
        <v>0</v>
      </c>
      <c r="G15">
        <f t="shared" si="2"/>
        <v>1</v>
      </c>
    </row>
    <row r="16" spans="2:9" x14ac:dyDescent="0.25">
      <c r="B16" t="s">
        <v>29</v>
      </c>
      <c r="C16" t="s">
        <v>35</v>
      </c>
      <c r="D16" t="s">
        <v>25</v>
      </c>
      <c r="E16" t="s">
        <v>19</v>
      </c>
      <c r="F16">
        <f t="shared" si="1"/>
        <v>0</v>
      </c>
      <c r="G16">
        <f t="shared" si="2"/>
        <v>2</v>
      </c>
    </row>
    <row r="18" spans="2:9" x14ac:dyDescent="0.25">
      <c r="B18" t="s">
        <v>76</v>
      </c>
      <c r="C18" t="s">
        <v>77</v>
      </c>
      <c r="D18" t="s">
        <v>44</v>
      </c>
      <c r="I18" t="s">
        <v>84</v>
      </c>
    </row>
    <row r="19" spans="2:9" x14ac:dyDescent="0.25">
      <c r="B19">
        <v>12</v>
      </c>
      <c r="C19" t="s">
        <v>79</v>
      </c>
      <c r="D19" t="s">
        <v>78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79</v>
      </c>
      <c r="D20" t="s">
        <v>82</v>
      </c>
    </row>
    <row r="21" spans="2:9" x14ac:dyDescent="0.25">
      <c r="B21">
        <v>7</v>
      </c>
      <c r="C21" t="s">
        <v>79</v>
      </c>
      <c r="D21" t="s">
        <v>83</v>
      </c>
      <c r="I21" t="s">
        <v>89</v>
      </c>
    </row>
    <row r="22" spans="2:9" x14ac:dyDescent="0.25">
      <c r="B22">
        <v>12</v>
      </c>
      <c r="C22" t="s">
        <v>80</v>
      </c>
      <c r="D22" t="s">
        <v>78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80</v>
      </c>
      <c r="D23" t="s">
        <v>82</v>
      </c>
    </row>
    <row r="24" spans="2:9" x14ac:dyDescent="0.25">
      <c r="B24">
        <v>10</v>
      </c>
      <c r="C24" t="s">
        <v>80</v>
      </c>
      <c r="D24" t="s">
        <v>83</v>
      </c>
    </row>
    <row r="25" spans="2:9" x14ac:dyDescent="0.25">
      <c r="B25">
        <v>7</v>
      </c>
      <c r="C25" t="s">
        <v>81</v>
      </c>
      <c r="D25" t="s">
        <v>78</v>
      </c>
    </row>
    <row r="26" spans="2:9" x14ac:dyDescent="0.25">
      <c r="B26">
        <v>9</v>
      </c>
      <c r="C26" t="s">
        <v>81</v>
      </c>
      <c r="D26" t="s">
        <v>82</v>
      </c>
    </row>
    <row r="27" spans="2:9" x14ac:dyDescent="0.25">
      <c r="B27">
        <v>8</v>
      </c>
      <c r="C27" t="s">
        <v>81</v>
      </c>
      <c r="D27" t="s">
        <v>83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7"/>
  <sheetViews>
    <sheetView tabSelected="1" topLeftCell="A22" workbookViewId="0">
      <selection activeCell="E44" sqref="E44"/>
    </sheetView>
  </sheetViews>
  <sheetFormatPr defaultRowHeight="15" x14ac:dyDescent="0.25"/>
  <cols>
    <col min="2" max="2" width="20" customWidth="1"/>
    <col min="3" max="3" width="22.140625" customWidth="1"/>
    <col min="4" max="4" width="10.7109375" customWidth="1"/>
    <col min="6" max="6" width="27.140625" customWidth="1"/>
    <col min="7" max="7" width="25.7109375" customWidth="1"/>
  </cols>
  <sheetData>
    <row r="2" spans="2:7" x14ac:dyDescent="0.25">
      <c r="B2" s="7" t="s">
        <v>44</v>
      </c>
      <c r="C2" t="s">
        <v>45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53</v>
      </c>
      <c r="C12" s="9" t="s">
        <v>54</v>
      </c>
      <c r="D12" s="10" t="s">
        <v>55</v>
      </c>
      <c r="E12" t="s">
        <v>46</v>
      </c>
      <c r="F12" t="s">
        <v>54</v>
      </c>
      <c r="G12" t="s">
        <v>55</v>
      </c>
    </row>
    <row r="13" spans="2:7" x14ac:dyDescent="0.25">
      <c r="B13" s="11" t="s">
        <v>48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47</v>
      </c>
      <c r="F13" t="s">
        <v>49</v>
      </c>
      <c r="G13" t="s">
        <v>50</v>
      </c>
    </row>
    <row r="14" spans="2:7" x14ac:dyDescent="0.25">
      <c r="B14" s="14" t="s">
        <v>47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48</v>
      </c>
      <c r="F14" t="s">
        <v>51</v>
      </c>
      <c r="G14" t="s">
        <v>52</v>
      </c>
    </row>
    <row r="15" spans="2:7" x14ac:dyDescent="0.25">
      <c r="B15" s="11" t="s">
        <v>48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47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56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57</v>
      </c>
      <c r="C19" t="s">
        <v>58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59</v>
      </c>
      <c r="C23" t="s">
        <v>60</v>
      </c>
      <c r="D23" t="s">
        <v>61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62</v>
      </c>
      <c r="C29" t="s">
        <v>63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67</v>
      </c>
      <c r="C34" t="s">
        <v>73</v>
      </c>
      <c r="D34" t="s">
        <v>72</v>
      </c>
      <c r="F34" s="8" t="s">
        <v>74</v>
      </c>
      <c r="G34" s="10" t="s">
        <v>75</v>
      </c>
    </row>
    <row r="35" spans="2:7" x14ac:dyDescent="0.25">
      <c r="B35" t="s">
        <v>64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65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66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68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69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70</v>
      </c>
      <c r="C40">
        <v>6</v>
      </c>
      <c r="D40">
        <v>5</v>
      </c>
    </row>
    <row r="41" spans="2:7" x14ac:dyDescent="0.25">
      <c r="B41" t="s">
        <v>71</v>
      </c>
      <c r="C41">
        <v>0</v>
      </c>
      <c r="D41">
        <v>2</v>
      </c>
    </row>
    <row r="43" spans="2:7" x14ac:dyDescent="0.25">
      <c r="B43" t="s">
        <v>91</v>
      </c>
      <c r="C43" t="s">
        <v>92</v>
      </c>
      <c r="D43" t="s">
        <v>93</v>
      </c>
      <c r="E43" t="s">
        <v>94</v>
      </c>
    </row>
    <row r="44" spans="2:7" x14ac:dyDescent="0.25">
      <c r="B44" t="s">
        <v>95</v>
      </c>
      <c r="C44" t="b">
        <f>IF(B44  = "*ow*", TRUE, FALSE)</f>
        <v>0</v>
      </c>
      <c r="D44">
        <f>COUNTIF(B44, "*ow*")</f>
        <v>1</v>
      </c>
      <c r="E44" t="b">
        <f>IF(COUNTIF(B44,"*ow*"),TRUE,FALSE)</f>
        <v>1</v>
      </c>
    </row>
    <row r="45" spans="2:7" x14ac:dyDescent="0.25">
      <c r="B45" t="s">
        <v>96</v>
      </c>
      <c r="C45" t="b">
        <f>IF(B45  = "*ow*", TRUE, FALSE)</f>
        <v>0</v>
      </c>
      <c r="D45">
        <f>COUNTIF(B45, "*ow*")</f>
        <v>1</v>
      </c>
      <c r="E45" t="b">
        <f>IF(COUNTIF(B45,"*ow*"),TRUE,FALSE)</f>
        <v>1</v>
      </c>
    </row>
    <row r="46" spans="2:7" x14ac:dyDescent="0.25">
      <c r="B46" t="s">
        <v>97</v>
      </c>
      <c r="C46" t="b">
        <f>IF(B46  = "*ow*", TRUE, FALSE)</f>
        <v>0</v>
      </c>
      <c r="D46">
        <f>COUNTIF(B46, "*ow*")</f>
        <v>0</v>
      </c>
      <c r="E46" t="b">
        <f>IF(COUNTIF(B46,"*ow*"),TRUE,FALSE)</f>
        <v>0</v>
      </c>
    </row>
    <row r="47" spans="2:7" x14ac:dyDescent="0.25">
      <c r="B47" t="s">
        <v>98</v>
      </c>
      <c r="C47" t="b">
        <f>IF(B47  = "*ow*", TRUE, FALSE)</f>
        <v>0</v>
      </c>
      <c r="D47">
        <f>COUNTIF(B47, "*ow*")</f>
        <v>1</v>
      </c>
      <c r="E47" t="b">
        <f>IF(COUNTIF(B47,"*ow*"),TRUE,FALSE)</f>
        <v>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</vt:lpstr>
      <vt:lpstr>AND &amp; OR</vt:lpstr>
      <vt:lpstr>IF</vt:lpstr>
      <vt:lpstr>IFS</vt:lpstr>
      <vt:lpstr>IFNA, ISBLANK, IFERROR</vt:lpstr>
      <vt:lpstr>SUMIF, COUNTIF. 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2024-11-19T15:38:01Z</dcterms:modified>
</cp:coreProperties>
</file>