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NDSko\Desktop\DevAI\HayAutoGrade\data\"/>
    </mc:Choice>
  </mc:AlternateContent>
  <xr:revisionPtr revIDLastSave="0" documentId="13_ncr:1_{F098ED02-11DA-4457-AB84-C4344057C682}" xr6:coauthVersionLast="47" xr6:coauthVersionMax="47" xr10:uidLastSave="{00000000-0000-0000-0000-000000000000}"/>
  <bookViews>
    <workbookView xWindow="-110" yWindow="-110" windowWidth="19420" windowHeight="10420" tabRatio="563" xr2:uid="{00000000-000D-0000-FFFF-FFFF00000000}"/>
  </bookViews>
  <sheets>
    <sheet name="questions" sheetId="1" r:id="rId1"/>
    <sheet name="intro" sheetId="29" r:id="rId2"/>
    <sheet name="dict_hay" sheetId="28" r:id="rId3"/>
    <sheet name="уточнения (вместо 11 12) (2)" sheetId="25" r:id="rId4"/>
    <sheet name="технич" sheetId="20" state="hidden" r:id="rId5"/>
    <sheet name="метчи" sheetId="21" state="hidden" r:id="rId6"/>
    <sheet name="q11-12" sheetId="27" r:id="rId7"/>
    <sheet name="conflicts" sheetId="2" r:id="rId8"/>
    <sheet name="первая" sheetId="13" state="hidden" r:id="rId9"/>
    <sheet name="формула" sheetId="9" r:id="rId10"/>
    <sheet name="p1" sheetId="3" r:id="rId11"/>
    <sheet name="q11" sheetId="24" r:id="rId12"/>
    <sheet name="q12" sheetId="26" r:id="rId13"/>
    <sheet name="p2" sheetId="4" r:id="rId14"/>
    <sheet name="p3" sheetId="5" r:id="rId15"/>
    <sheet name="p4-14" sheetId="6" r:id="rId16"/>
    <sheet name="p4-15" sheetId="10" r:id="rId17"/>
    <sheet name="грейд" sheetId="11" r:id="rId18"/>
  </sheets>
  <definedNames>
    <definedName name="_GoBack" localSheetId="2">dict_hay!$C$2</definedName>
    <definedName name="_xlnm._FilterDatabase" localSheetId="7" hidden="1">conflicts!$A$1:$L$100</definedName>
    <definedName name="_xlnm._FilterDatabase" localSheetId="10" hidden="1">'p1'!$A$1:$D$56</definedName>
    <definedName name="_xlnm._FilterDatabase" localSheetId="14" hidden="1">'p3'!$A$1:$C$94</definedName>
    <definedName name="_xlnm._FilterDatabase" localSheetId="15" hidden="1">'p4-14'!$A$1:$D$129</definedName>
    <definedName name="_xlnm._FilterDatabase" localSheetId="11" hidden="1">'q11'!$A$1:$B$68</definedName>
    <definedName name="_xlnm._FilterDatabase" localSheetId="6" hidden="1">'q11-12'!$A$1:$C$83</definedName>
    <definedName name="_xlnm._FilterDatabase" localSheetId="12" hidden="1">'q12'!$A$1:$B$42</definedName>
    <definedName name="_xlnm._FilterDatabase" localSheetId="5" hidden="1">метчи!$A$1:$F$289</definedName>
    <definedName name="_xlnm._FilterDatabase" localSheetId="8" hidden="1">первая!$C$1:$E$433</definedName>
    <definedName name="_xlnm._FilterDatabase" localSheetId="4" hidden="1">технич!$Q$3:$Y$3</definedName>
    <definedName name="_xlnm._FilterDatabase" localSheetId="3" hidden="1">'уточнения (вместо 11 12) (2)'!$A$1:$F$83</definedName>
    <definedName name="_xlnm._FilterDatabase" localSheetId="9" hidden="1">формула!$A$1:$AM$867</definedName>
  </definedNames>
  <calcPr calcId="191029"/>
</workbook>
</file>

<file path=xl/calcChain.xml><?xml version="1.0" encoding="utf-8"?>
<calcChain xmlns="http://schemas.openxmlformats.org/spreadsheetml/2006/main">
  <c r="B2" i="9" l="1"/>
  <c r="B15" i="9" l="1"/>
  <c r="B3" i="9"/>
  <c r="B4" i="9"/>
  <c r="B5" i="9"/>
  <c r="B6" i="9"/>
  <c r="B7" i="9"/>
  <c r="B8" i="9"/>
  <c r="B9" i="9"/>
  <c r="B10" i="9"/>
  <c r="B11" i="9"/>
  <c r="B12" i="9"/>
  <c r="B13" i="9"/>
  <c r="B14"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F4" i="20" l="1"/>
  <c r="V31" i="20"/>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10" i="21"/>
  <c r="I11" i="21"/>
  <c r="I12" i="21"/>
  <c r="I13" i="21"/>
  <c r="V6" i="20"/>
  <c r="V4" i="20"/>
  <c r="W4" i="20" s="1"/>
  <c r="V5" i="20"/>
  <c r="V7" i="20"/>
  <c r="V8" i="20"/>
  <c r="V9" i="20"/>
  <c r="V10" i="20"/>
  <c r="V11" i="20"/>
  <c r="V12" i="20"/>
  <c r="V13" i="20"/>
  <c r="V14" i="20"/>
  <c r="V15" i="20"/>
  <c r="V16" i="20"/>
  <c r="V17" i="20"/>
  <c r="V18" i="20"/>
  <c r="V19" i="20"/>
  <c r="V20" i="20"/>
  <c r="V21" i="20"/>
  <c r="V22" i="20"/>
  <c r="V23" i="20"/>
  <c r="V24" i="20"/>
  <c r="V25" i="20"/>
  <c r="V26" i="20"/>
  <c r="V27" i="20"/>
  <c r="V28" i="20"/>
  <c r="W28" i="20" s="1"/>
  <c r="V29" i="20"/>
  <c r="W29" i="20" s="1"/>
  <c r="V30" i="20"/>
  <c r="V32" i="20"/>
  <c r="V33" i="20"/>
  <c r="V34" i="20"/>
  <c r="V35" i="20"/>
  <c r="V36" i="20"/>
  <c r="V37" i="20"/>
  <c r="V38" i="20"/>
  <c r="V39" i="20"/>
  <c r="V40" i="20"/>
  <c r="V41" i="20"/>
  <c r="V42" i="20"/>
  <c r="V43" i="20"/>
  <c r="V44" i="20"/>
  <c r="V45" i="20"/>
  <c r="V46" i="20"/>
  <c r="V47" i="20"/>
  <c r="V48" i="20"/>
  <c r="V49" i="20"/>
  <c r="V50" i="20"/>
  <c r="W50" i="20" s="1"/>
  <c r="V51" i="20"/>
  <c r="V52" i="20"/>
  <c r="V53" i="20"/>
  <c r="V54" i="20"/>
  <c r="V55" i="20"/>
  <c r="V56" i="20"/>
  <c r="V57" i="20"/>
  <c r="V58" i="20"/>
  <c r="V59" i="20"/>
  <c r="V60" i="20"/>
  <c r="V61" i="20"/>
  <c r="V62" i="20"/>
  <c r="V63" i="20"/>
  <c r="V64" i="20"/>
  <c r="V65" i="20"/>
  <c r="V66" i="20"/>
  <c r="V67" i="20"/>
  <c r="V68" i="20"/>
  <c r="V69" i="20"/>
  <c r="V70" i="20"/>
  <c r="W70" i="20" s="1"/>
  <c r="V71" i="20"/>
  <c r="V72" i="20"/>
  <c r="V73" i="20"/>
  <c r="V74" i="20"/>
  <c r="V75" i="20"/>
  <c r="V76" i="20"/>
  <c r="V77" i="20"/>
  <c r="V78" i="20"/>
  <c r="V79" i="20"/>
  <c r="V80" i="20"/>
  <c r="V81" i="20"/>
  <c r="V82" i="20"/>
  <c r="V83" i="20"/>
  <c r="V84" i="20"/>
  <c r="V85" i="20"/>
  <c r="V86" i="20"/>
  <c r="V87" i="20"/>
  <c r="W87" i="20" s="1"/>
  <c r="V88" i="20"/>
  <c r="V89" i="20"/>
  <c r="V90" i="20"/>
  <c r="V91" i="20"/>
  <c r="V92" i="20"/>
  <c r="V93" i="20"/>
  <c r="V94" i="20"/>
  <c r="V95" i="20"/>
  <c r="V96" i="20"/>
  <c r="V97" i="20"/>
  <c r="V98" i="20"/>
  <c r="V99" i="20"/>
  <c r="V100" i="20"/>
  <c r="V101" i="20"/>
  <c r="V102" i="20"/>
  <c r="V103" i="20"/>
  <c r="V104" i="20"/>
  <c r="W104" i="20" s="1"/>
  <c r="V105" i="20"/>
  <c r="W105" i="20" s="1"/>
  <c r="V106" i="20"/>
  <c r="W106" i="20" s="1"/>
  <c r="V107" i="20"/>
  <c r="W107" i="20" s="1"/>
  <c r="V108" i="20"/>
  <c r="V109" i="20"/>
  <c r="V110" i="20"/>
  <c r="V111" i="20"/>
  <c r="V112" i="20"/>
  <c r="V113" i="20"/>
  <c r="V114" i="20"/>
  <c r="V115" i="20"/>
  <c r="V116" i="20"/>
  <c r="V117" i="20"/>
  <c r="V118" i="20"/>
  <c r="V119" i="20"/>
  <c r="V120" i="20"/>
  <c r="V121" i="20"/>
  <c r="V122" i="20"/>
  <c r="V123" i="20"/>
  <c r="V124" i="20"/>
  <c r="W124" i="20" s="1"/>
  <c r="V125" i="20"/>
  <c r="W125" i="20" s="1"/>
  <c r="V126" i="20"/>
  <c r="W126" i="20" s="1"/>
  <c r="V127" i="20"/>
  <c r="W127" i="20" s="1"/>
  <c r="V128" i="20"/>
  <c r="V129" i="20"/>
  <c r="V130" i="20"/>
  <c r="V131" i="20"/>
  <c r="V132" i="20"/>
  <c r="V133" i="20"/>
  <c r="V134" i="20"/>
  <c r="V135" i="20"/>
  <c r="V136" i="20"/>
  <c r="V137" i="20"/>
  <c r="V138" i="20"/>
  <c r="V139" i="20"/>
  <c r="V140" i="20"/>
  <c r="V141" i="20"/>
  <c r="V142" i="20"/>
  <c r="V143" i="20"/>
  <c r="V144" i="20"/>
  <c r="V145" i="20"/>
  <c r="W145" i="20" s="1"/>
  <c r="V146" i="20"/>
  <c r="W146" i="20" s="1"/>
  <c r="V147" i="20"/>
  <c r="W147" i="20" s="1"/>
  <c r="V148" i="20"/>
  <c r="W148" i="20" s="1"/>
  <c r="V149" i="20"/>
  <c r="V150" i="20"/>
  <c r="V151" i="20"/>
  <c r="V152" i="20"/>
  <c r="V153" i="20"/>
  <c r="V154" i="20"/>
  <c r="V155" i="20"/>
  <c r="V156" i="20"/>
  <c r="V157" i="20"/>
  <c r="V158" i="20"/>
  <c r="V159" i="20"/>
  <c r="V160" i="20"/>
  <c r="V161" i="20"/>
  <c r="V162" i="20"/>
  <c r="V163" i="20"/>
  <c r="V164" i="20"/>
  <c r="V165" i="20"/>
  <c r="W165" i="20" s="1"/>
  <c r="V166" i="20"/>
  <c r="W166" i="20" s="1"/>
  <c r="V167" i="20"/>
  <c r="W167" i="20" s="1"/>
  <c r="V168" i="20"/>
  <c r="W168" i="20" s="1"/>
  <c r="V169" i="20"/>
  <c r="V170" i="20"/>
  <c r="V171" i="20"/>
  <c r="V172" i="20"/>
  <c r="V173" i="20"/>
  <c r="V174" i="20"/>
  <c r="V175" i="20"/>
  <c r="V176" i="20"/>
  <c r="V177" i="20"/>
  <c r="V178" i="20"/>
  <c r="V179" i="20"/>
  <c r="V180" i="20"/>
  <c r="V181" i="20"/>
  <c r="V182" i="20"/>
  <c r="V183" i="20"/>
  <c r="V184" i="20"/>
  <c r="V185" i="20"/>
  <c r="V186" i="20"/>
  <c r="W186" i="20" s="1"/>
  <c r="V187" i="20"/>
  <c r="W187" i="20" s="1"/>
  <c r="V188" i="20"/>
  <c r="W188" i="20" s="1"/>
  <c r="V189" i="20"/>
  <c r="W189" i="20" s="1"/>
  <c r="V190" i="20"/>
  <c r="V191" i="20"/>
  <c r="V192" i="20"/>
  <c r="V193" i="20"/>
  <c r="V194" i="20"/>
  <c r="V195" i="20"/>
  <c r="V196" i="20"/>
  <c r="V197" i="20"/>
  <c r="V198" i="20"/>
  <c r="V199" i="20"/>
  <c r="V200" i="20"/>
  <c r="V201" i="20"/>
  <c r="V202" i="20"/>
  <c r="V203" i="20"/>
  <c r="V204" i="20"/>
  <c r="V205" i="20"/>
  <c r="V206" i="20"/>
  <c r="V207" i="20"/>
  <c r="V208" i="20"/>
  <c r="W208" i="20" s="1"/>
  <c r="V209" i="20"/>
  <c r="W209" i="20" s="1"/>
  <c r="V210" i="20"/>
  <c r="W210" i="20" s="1"/>
  <c r="V211" i="20"/>
  <c r="W211" i="20" s="1"/>
  <c r="V212" i="20"/>
  <c r="V213" i="20"/>
  <c r="V214" i="20"/>
  <c r="V215" i="20"/>
  <c r="V216" i="20"/>
  <c r="V217" i="20"/>
  <c r="V218" i="20"/>
  <c r="V219" i="20"/>
  <c r="V220" i="20"/>
  <c r="V221" i="20"/>
  <c r="V222" i="20"/>
  <c r="V223" i="20"/>
  <c r="V224" i="20"/>
  <c r="V225" i="20"/>
  <c r="V226" i="20"/>
  <c r="V227" i="20"/>
  <c r="V228" i="20"/>
  <c r="V229" i="20"/>
  <c r="V230" i="20"/>
  <c r="W230" i="20" s="1"/>
  <c r="V231" i="20"/>
  <c r="W231" i="20" s="1"/>
  <c r="V232" i="20"/>
  <c r="W232" i="20" s="1"/>
  <c r="V233" i="20"/>
  <c r="W233" i="20" s="1"/>
  <c r="V234" i="20"/>
  <c r="V235" i="20"/>
  <c r="V236" i="20"/>
  <c r="V237" i="20"/>
  <c r="V238" i="20"/>
  <c r="V239" i="20"/>
  <c r="V240" i="20"/>
  <c r="V241" i="20"/>
  <c r="V242" i="20"/>
  <c r="V243" i="20"/>
  <c r="V244" i="20"/>
  <c r="V245" i="20"/>
  <c r="V246" i="20"/>
  <c r="V247" i="20"/>
  <c r="V248" i="20"/>
  <c r="V249" i="20"/>
  <c r="V250" i="20"/>
  <c r="V251" i="20"/>
  <c r="V252" i="20"/>
  <c r="W252" i="20" s="1"/>
  <c r="V253" i="20"/>
  <c r="W253" i="20" s="1"/>
  <c r="V254" i="20"/>
  <c r="W254" i="20" s="1"/>
  <c r="V255" i="20"/>
  <c r="W255" i="20" s="1"/>
  <c r="V256" i="20"/>
  <c r="V257" i="20"/>
  <c r="V258" i="20"/>
  <c r="V259" i="20"/>
  <c r="V260" i="20"/>
  <c r="V261" i="20"/>
  <c r="V262" i="20"/>
  <c r="V263" i="20"/>
  <c r="V264" i="20"/>
  <c r="V265" i="20"/>
  <c r="V266" i="20"/>
  <c r="V267" i="20"/>
  <c r="V268" i="20"/>
  <c r="V269" i="20"/>
  <c r="V270" i="20"/>
  <c r="V271" i="20"/>
  <c r="V272" i="20"/>
  <c r="V273" i="20"/>
  <c r="W273" i="20" s="1"/>
  <c r="V274" i="20"/>
  <c r="W274" i="20" s="1"/>
  <c r="V275" i="20"/>
  <c r="W275" i="20" s="1"/>
  <c r="V276" i="20"/>
  <c r="W276" i="20" s="1"/>
  <c r="V277" i="20"/>
  <c r="V278" i="20"/>
  <c r="V279" i="20"/>
  <c r="V280" i="20"/>
  <c r="V281" i="20"/>
  <c r="V282" i="20"/>
  <c r="V283" i="20"/>
  <c r="V284" i="20"/>
  <c r="V285" i="20"/>
  <c r="V286" i="20"/>
  <c r="V287" i="20"/>
  <c r="V288" i="20"/>
  <c r="V289" i="20"/>
  <c r="V290" i="20"/>
  <c r="V291" i="20"/>
  <c r="V292" i="20"/>
  <c r="V293" i="20"/>
  <c r="V294" i="20"/>
  <c r="W294" i="20" s="1"/>
  <c r="V295" i="20"/>
  <c r="W295" i="20" s="1"/>
  <c r="V296" i="20"/>
  <c r="W296" i="20" s="1"/>
  <c r="V297" i="20"/>
  <c r="V298" i="20"/>
  <c r="V299" i="20"/>
  <c r="V300" i="20"/>
  <c r="V301" i="20"/>
  <c r="V302" i="20"/>
  <c r="V303" i="20"/>
  <c r="V304" i="20"/>
  <c r="V305" i="20"/>
  <c r="V306" i="20"/>
  <c r="V307" i="20"/>
  <c r="V308" i="20"/>
  <c r="V309" i="20"/>
  <c r="V310" i="20"/>
  <c r="V311" i="20"/>
  <c r="V312" i="20"/>
  <c r="V313" i="20"/>
  <c r="V314" i="20"/>
  <c r="V315" i="20"/>
  <c r="V316" i="20"/>
  <c r="W316" i="20" s="1"/>
  <c r="V317" i="20"/>
  <c r="W317" i="20" s="1"/>
  <c r="V318" i="20"/>
  <c r="W318" i="20" s="1"/>
  <c r="V319" i="20"/>
  <c r="V320" i="20"/>
  <c r="V321" i="20"/>
  <c r="V322" i="20"/>
  <c r="V323" i="20"/>
  <c r="V324" i="20"/>
  <c r="V325" i="20"/>
  <c r="V326" i="20"/>
  <c r="V327" i="20"/>
  <c r="V328" i="20"/>
  <c r="V329" i="20"/>
  <c r="V330" i="20"/>
  <c r="V331" i="20"/>
  <c r="V332" i="20"/>
  <c r="V333" i="20"/>
  <c r="V334" i="20"/>
  <c r="V335" i="20"/>
  <c r="V336" i="20"/>
  <c r="V337" i="20"/>
  <c r="V338" i="20"/>
  <c r="V339" i="20"/>
  <c r="V340" i="20"/>
  <c r="W340" i="20" s="1"/>
  <c r="V341" i="20"/>
  <c r="W341" i="20" s="1"/>
  <c r="V342" i="20"/>
  <c r="W342" i="20" s="1"/>
  <c r="G5" i="20"/>
  <c r="G6" i="20"/>
  <c r="G7" i="20"/>
  <c r="G8" i="20"/>
  <c r="W193" i="20" s="1"/>
  <c r="G9" i="20"/>
  <c r="G10" i="20"/>
  <c r="W195" i="20" s="1"/>
  <c r="G11" i="20"/>
  <c r="G12" i="20"/>
  <c r="G13" i="20"/>
  <c r="G14" i="20"/>
  <c r="G15" i="20"/>
  <c r="G16" i="20"/>
  <c r="G17" i="20"/>
  <c r="G18" i="20"/>
  <c r="G19" i="20"/>
  <c r="G20" i="20"/>
  <c r="G21" i="20"/>
  <c r="G22" i="20"/>
  <c r="G23" i="20"/>
  <c r="W65" i="20" s="1"/>
  <c r="G24" i="20"/>
  <c r="G25" i="20"/>
  <c r="G26" i="20"/>
  <c r="G27" i="20"/>
  <c r="G28" i="20"/>
  <c r="G29" i="20"/>
  <c r="G30" i="20"/>
  <c r="G31" i="20"/>
  <c r="G32" i="20"/>
  <c r="W289" i="20" s="1"/>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4" i="20"/>
  <c r="B5" i="20"/>
  <c r="A5" i="20" s="1"/>
  <c r="B6" i="20"/>
  <c r="A6" i="20" s="1"/>
  <c r="B7" i="20"/>
  <c r="A7" i="20" s="1"/>
  <c r="B8" i="20"/>
  <c r="A8" i="20" s="1"/>
  <c r="B9" i="20"/>
  <c r="A9" i="20" s="1"/>
  <c r="B10" i="20"/>
  <c r="A10" i="20" s="1"/>
  <c r="B11" i="20"/>
  <c r="A11" i="20" s="1"/>
  <c r="B12" i="20"/>
  <c r="A12" i="20" s="1"/>
  <c r="B13" i="20"/>
  <c r="A13" i="20" s="1"/>
  <c r="B14" i="20"/>
  <c r="A14" i="20" s="1"/>
  <c r="B15" i="20"/>
  <c r="A15" i="20" s="1"/>
  <c r="B16" i="20"/>
  <c r="A16" i="20" s="1"/>
  <c r="B17" i="20"/>
  <c r="A17" i="20" s="1"/>
  <c r="B18" i="20"/>
  <c r="A18" i="20" s="1"/>
  <c r="B19" i="20"/>
  <c r="A19" i="20" s="1"/>
  <c r="B20" i="20"/>
  <c r="A20" i="20" s="1"/>
  <c r="B21" i="20"/>
  <c r="A21" i="20" s="1"/>
  <c r="B22" i="20"/>
  <c r="A22" i="20" s="1"/>
  <c r="B23" i="20"/>
  <c r="A23" i="20" s="1"/>
  <c r="B24" i="20"/>
  <c r="A24" i="20" s="1"/>
  <c r="B25" i="20"/>
  <c r="A25" i="20" s="1"/>
  <c r="B26" i="20"/>
  <c r="A26" i="20" s="1"/>
  <c r="B27" i="20"/>
  <c r="A27" i="20" s="1"/>
  <c r="B28" i="20"/>
  <c r="A28" i="20" s="1"/>
  <c r="B29" i="20"/>
  <c r="A29" i="20" s="1"/>
  <c r="B30" i="20"/>
  <c r="A30" i="20" s="1"/>
  <c r="B31" i="20"/>
  <c r="A31" i="20" s="1"/>
  <c r="B32" i="20"/>
  <c r="A32" i="20" s="1"/>
  <c r="B33" i="20"/>
  <c r="A33" i="20" s="1"/>
  <c r="B34" i="20"/>
  <c r="A34" i="20" s="1"/>
  <c r="B35" i="20"/>
  <c r="A35" i="20" s="1"/>
  <c r="B36" i="20"/>
  <c r="A36" i="20" s="1"/>
  <c r="B37" i="20"/>
  <c r="A37" i="20" s="1"/>
  <c r="B38" i="20"/>
  <c r="A38" i="20" s="1"/>
  <c r="B39" i="20"/>
  <c r="A39" i="20" s="1"/>
  <c r="B40" i="20"/>
  <c r="A40" i="20" s="1"/>
  <c r="B41" i="20"/>
  <c r="A41" i="20" s="1"/>
  <c r="B42" i="20"/>
  <c r="A42" i="20" s="1"/>
  <c r="B43" i="20"/>
  <c r="A43" i="20" s="1"/>
  <c r="B44" i="20"/>
  <c r="A44" i="20" s="1"/>
  <c r="B45" i="20"/>
  <c r="A45" i="20" s="1"/>
  <c r="B46" i="20"/>
  <c r="A46" i="20" s="1"/>
  <c r="B47" i="20"/>
  <c r="A47" i="20" s="1"/>
  <c r="B48" i="20"/>
  <c r="A48" i="20" s="1"/>
  <c r="B49" i="20"/>
  <c r="A49" i="20" s="1"/>
  <c r="B50" i="20"/>
  <c r="A50" i="20" s="1"/>
  <c r="B51" i="20"/>
  <c r="A51" i="20" s="1"/>
  <c r="B52" i="20"/>
  <c r="A52" i="20" s="1"/>
  <c r="B53" i="20"/>
  <c r="A53" i="20" s="1"/>
  <c r="B54" i="20"/>
  <c r="A54" i="20" s="1"/>
  <c r="B55" i="20"/>
  <c r="A55" i="20" s="1"/>
  <c r="B56" i="20"/>
  <c r="A56" i="20" s="1"/>
  <c r="B57" i="20"/>
  <c r="A57" i="20" s="1"/>
  <c r="B58" i="20"/>
  <c r="A58" i="20" s="1"/>
  <c r="B4" i="20"/>
  <c r="A4" i="20" s="1"/>
  <c r="J5" i="20"/>
  <c r="J6" i="20"/>
  <c r="J7" i="20"/>
  <c r="J8" i="20"/>
  <c r="J9" i="20"/>
  <c r="J10" i="20"/>
  <c r="J11" i="20"/>
  <c r="J12" i="20"/>
  <c r="J13" i="20"/>
  <c r="J14" i="20"/>
  <c r="J15" i="20"/>
  <c r="J16" i="20"/>
  <c r="J17" i="20"/>
  <c r="J18" i="20"/>
  <c r="J4" i="20"/>
  <c r="U324" i="20" s="1"/>
  <c r="C2" i="9"/>
  <c r="C3" i="9"/>
  <c r="W194" i="20" l="1"/>
  <c r="W19" i="20"/>
  <c r="W290" i="20"/>
  <c r="W291" i="20"/>
  <c r="W246" i="20"/>
  <c r="W54" i="20"/>
  <c r="W22" i="20"/>
  <c r="W339" i="20"/>
  <c r="W331" i="20"/>
  <c r="W307" i="20"/>
  <c r="W267" i="20"/>
  <c r="W243" i="20"/>
  <c r="W227" i="20"/>
  <c r="W203" i="20"/>
  <c r="W179" i="20"/>
  <c r="W163" i="20"/>
  <c r="W139" i="20"/>
  <c r="W131" i="20"/>
  <c r="W115" i="20"/>
  <c r="W91" i="20"/>
  <c r="W67" i="20"/>
  <c r="W59" i="20"/>
  <c r="W35" i="20"/>
  <c r="W182" i="20"/>
  <c r="W338" i="20"/>
  <c r="W322" i="20"/>
  <c r="W258" i="20"/>
  <c r="W226" i="20"/>
  <c r="W202" i="20"/>
  <c r="W162" i="20"/>
  <c r="W58" i="20"/>
  <c r="W34" i="20"/>
  <c r="W278" i="20"/>
  <c r="W337" i="20"/>
  <c r="W321" i="20"/>
  <c r="W225" i="20"/>
  <c r="W177" i="20"/>
  <c r="W113" i="20"/>
  <c r="W49" i="20"/>
  <c r="W33" i="20"/>
  <c r="W214" i="20"/>
  <c r="W161" i="20"/>
  <c r="W150" i="20"/>
  <c r="W315" i="20"/>
  <c r="W298" i="20"/>
  <c r="W26" i="20"/>
  <c r="W313" i="20"/>
  <c r="W297" i="20"/>
  <c r="W249" i="20"/>
  <c r="W201" i="20"/>
  <c r="W185" i="20"/>
  <c r="W153" i="20"/>
  <c r="W121" i="20"/>
  <c r="W25" i="20"/>
  <c r="W9" i="20"/>
  <c r="W17" i="20"/>
  <c r="W336" i="20"/>
  <c r="W328" i="20"/>
  <c r="W320" i="20"/>
  <c r="W312" i="20"/>
  <c r="W304" i="20"/>
  <c r="W288" i="20"/>
  <c r="W272" i="20"/>
  <c r="W264" i="20"/>
  <c r="W248" i="20"/>
  <c r="W240" i="20"/>
  <c r="W224" i="20"/>
  <c r="W216" i="20"/>
  <c r="W184" i="20"/>
  <c r="W160" i="20"/>
  <c r="W152" i="20"/>
  <c r="W144" i="20"/>
  <c r="W136" i="20"/>
  <c r="W120" i="20"/>
  <c r="W112" i="20"/>
  <c r="W96" i="20"/>
  <c r="W56" i="20"/>
  <c r="W48" i="20"/>
  <c r="W24" i="20"/>
  <c r="W8" i="20"/>
  <c r="W27" i="20"/>
  <c r="W122" i="20"/>
  <c r="W178" i="20"/>
  <c r="W18" i="20"/>
  <c r="W99" i="20"/>
  <c r="W335" i="20"/>
  <c r="W311" i="20"/>
  <c r="W287" i="20"/>
  <c r="W279" i="20"/>
  <c r="W271" i="20"/>
  <c r="W247" i="20"/>
  <c r="W223" i="20"/>
  <c r="W215" i="20"/>
  <c r="W207" i="20"/>
  <c r="W199" i="20"/>
  <c r="W183" i="20"/>
  <c r="W159" i="20"/>
  <c r="W143" i="20"/>
  <c r="W135" i="20"/>
  <c r="W111" i="20"/>
  <c r="W103" i="20"/>
  <c r="W95" i="20"/>
  <c r="W79" i="20"/>
  <c r="W55" i="20"/>
  <c r="W47" i="20"/>
  <c r="W23" i="20"/>
  <c r="W251" i="20"/>
  <c r="W314" i="20"/>
  <c r="W266" i="20"/>
  <c r="W154" i="20"/>
  <c r="W74" i="20"/>
  <c r="W81" i="20"/>
  <c r="W334" i="20"/>
  <c r="W326" i="20"/>
  <c r="W310" i="20"/>
  <c r="W270" i="20"/>
  <c r="W262" i="20"/>
  <c r="W206" i="20"/>
  <c r="W198" i="20"/>
  <c r="W174" i="20"/>
  <c r="W158" i="20"/>
  <c r="W142" i="20"/>
  <c r="W134" i="20"/>
  <c r="W102" i="20"/>
  <c r="W78" i="20"/>
  <c r="W46" i="20"/>
  <c r="W38" i="20"/>
  <c r="W6" i="20"/>
  <c r="W123" i="20"/>
  <c r="W75" i="20"/>
  <c r="W250" i="20"/>
  <c r="W10" i="20"/>
  <c r="W51" i="20"/>
  <c r="W259" i="20"/>
  <c r="W323" i="20"/>
  <c r="W333" i="20"/>
  <c r="W325" i="20"/>
  <c r="W309" i="20"/>
  <c r="W301" i="20"/>
  <c r="W293" i="20"/>
  <c r="W285" i="20"/>
  <c r="W269" i="20"/>
  <c r="W261" i="20"/>
  <c r="W245" i="20"/>
  <c r="W237" i="20"/>
  <c r="W229" i="20"/>
  <c r="W221" i="20"/>
  <c r="W213" i="20"/>
  <c r="W205" i="20"/>
  <c r="W181" i="20"/>
  <c r="W173" i="20"/>
  <c r="W157" i="20"/>
  <c r="W141" i="20"/>
  <c r="W133" i="20"/>
  <c r="W109" i="20"/>
  <c r="W93" i="20"/>
  <c r="W85" i="20"/>
  <c r="W69" i="20"/>
  <c r="W61" i="20"/>
  <c r="W37" i="20"/>
  <c r="W21" i="20"/>
  <c r="W13" i="20"/>
  <c r="W277" i="20"/>
  <c r="W197" i="20"/>
  <c r="W149" i="20"/>
  <c r="W117" i="20"/>
  <c r="W101" i="20"/>
  <c r="W77" i="20"/>
  <c r="W53" i="20"/>
  <c r="W45" i="20"/>
  <c r="W5" i="20"/>
  <c r="W130" i="20"/>
  <c r="W98" i="20"/>
  <c r="W66" i="20"/>
  <c r="W257" i="20"/>
  <c r="W129" i="20"/>
  <c r="W97" i="20"/>
  <c r="W299" i="20"/>
  <c r="W283" i="20"/>
  <c r="W235" i="20"/>
  <c r="W219" i="20"/>
  <c r="W171" i="20"/>
  <c r="W155" i="20"/>
  <c r="W43" i="20"/>
  <c r="W11" i="20"/>
  <c r="W118" i="20"/>
  <c r="W86" i="20"/>
  <c r="W330" i="20"/>
  <c r="W282" i="20"/>
  <c r="W234" i="20"/>
  <c r="W218" i="20"/>
  <c r="W170" i="20"/>
  <c r="W138" i="20"/>
  <c r="W90" i="20"/>
  <c r="W42" i="20"/>
  <c r="W83" i="20"/>
  <c r="W329" i="20"/>
  <c r="W281" i="20"/>
  <c r="W265" i="20"/>
  <c r="W217" i="20"/>
  <c r="W169" i="20"/>
  <c r="W137" i="20"/>
  <c r="W89" i="20"/>
  <c r="W73" i="20"/>
  <c r="W57" i="20"/>
  <c r="W41" i="20"/>
  <c r="W306" i="20"/>
  <c r="W242" i="20"/>
  <c r="W114" i="20"/>
  <c r="W82" i="20"/>
  <c r="W280" i="20"/>
  <c r="W256" i="20"/>
  <c r="W200" i="20"/>
  <c r="W192" i="20"/>
  <c r="W176" i="20"/>
  <c r="W128" i="20"/>
  <c r="W88" i="20"/>
  <c r="W80" i="20"/>
  <c r="W72" i="20"/>
  <c r="W64" i="20"/>
  <c r="W40" i="20"/>
  <c r="W32" i="20"/>
  <c r="W16" i="20"/>
  <c r="W305" i="20"/>
  <c r="W241" i="20"/>
  <c r="W327" i="20"/>
  <c r="W319" i="20"/>
  <c r="W303" i="20"/>
  <c r="W263" i="20"/>
  <c r="W239" i="20"/>
  <c r="W191" i="20"/>
  <c r="W175" i="20"/>
  <c r="W151" i="20"/>
  <c r="W119" i="20"/>
  <c r="W71" i="20"/>
  <c r="W63" i="20"/>
  <c r="W39" i="20"/>
  <c r="W31" i="20"/>
  <c r="W15" i="20"/>
  <c r="W7" i="20"/>
  <c r="W302" i="20"/>
  <c r="W286" i="20"/>
  <c r="W238" i="20"/>
  <c r="W222" i="20"/>
  <c r="W190" i="20"/>
  <c r="W110" i="20"/>
  <c r="W94" i="20"/>
  <c r="W62" i="20"/>
  <c r="W30" i="20"/>
  <c r="W14" i="20"/>
  <c r="W332" i="20"/>
  <c r="W324" i="20"/>
  <c r="W308" i="20"/>
  <c r="W300" i="20"/>
  <c r="W292" i="20"/>
  <c r="W284" i="20"/>
  <c r="W268" i="20"/>
  <c r="W260" i="20"/>
  <c r="W244" i="20"/>
  <c r="W236" i="20"/>
  <c r="W228" i="20"/>
  <c r="W220" i="20"/>
  <c r="W212" i="20"/>
  <c r="W204" i="20"/>
  <c r="W196" i="20"/>
  <c r="W180" i="20"/>
  <c r="W172" i="20"/>
  <c r="W164" i="20"/>
  <c r="W156" i="20"/>
  <c r="W140" i="20"/>
  <c r="W132" i="20"/>
  <c r="W116" i="20"/>
  <c r="W108" i="20"/>
  <c r="W100" i="20"/>
  <c r="W92" i="20"/>
  <c r="W84" i="20"/>
  <c r="W76" i="20"/>
  <c r="W68" i="20"/>
  <c r="W60" i="20"/>
  <c r="W52" i="20"/>
  <c r="W44" i="20"/>
  <c r="W36" i="20"/>
  <c r="W20" i="20"/>
  <c r="W12" i="20"/>
  <c r="U260" i="20"/>
  <c r="U252" i="20"/>
  <c r="U20" i="20"/>
  <c r="U316" i="20"/>
  <c r="U196" i="20"/>
  <c r="U68" i="20"/>
  <c r="U124" i="20"/>
  <c r="U308" i="20"/>
  <c r="U244" i="20"/>
  <c r="U180" i="20"/>
  <c r="U116" i="20"/>
  <c r="U52" i="20"/>
  <c r="U300" i="20"/>
  <c r="U236" i="20"/>
  <c r="U172" i="20"/>
  <c r="U108" i="20"/>
  <c r="U44" i="20"/>
  <c r="U60" i="20"/>
  <c r="U292" i="20"/>
  <c r="U228" i="20"/>
  <c r="U164" i="20"/>
  <c r="U100" i="20"/>
  <c r="U36" i="20"/>
  <c r="U188" i="20"/>
  <c r="U284" i="20"/>
  <c r="U220" i="20"/>
  <c r="U156" i="20"/>
  <c r="U92" i="20"/>
  <c r="U28" i="20"/>
  <c r="U132" i="20"/>
  <c r="U340" i="20"/>
  <c r="U276" i="20"/>
  <c r="U212" i="20"/>
  <c r="U148" i="20"/>
  <c r="U84" i="20"/>
  <c r="U5" i="20"/>
  <c r="U13" i="20"/>
  <c r="U21" i="20"/>
  <c r="U29" i="20"/>
  <c r="U37" i="20"/>
  <c r="U45" i="20"/>
  <c r="U53" i="20"/>
  <c r="U61" i="20"/>
  <c r="U69" i="20"/>
  <c r="U77" i="20"/>
  <c r="U85" i="20"/>
  <c r="U93" i="20"/>
  <c r="U101" i="20"/>
  <c r="U109" i="20"/>
  <c r="U117" i="20"/>
  <c r="U125" i="20"/>
  <c r="U133" i="20"/>
  <c r="U141" i="20"/>
  <c r="U149" i="20"/>
  <c r="U157" i="20"/>
  <c r="U165" i="20"/>
  <c r="U173" i="20"/>
  <c r="U181" i="20"/>
  <c r="U189" i="20"/>
  <c r="U197" i="20"/>
  <c r="U205" i="20"/>
  <c r="U213" i="20"/>
  <c r="U221" i="20"/>
  <c r="U229" i="20"/>
  <c r="U237" i="20"/>
  <c r="U245" i="20"/>
  <c r="U253" i="20"/>
  <c r="U261" i="20"/>
  <c r="U269" i="20"/>
  <c r="U277" i="20"/>
  <c r="U285" i="20"/>
  <c r="U293" i="20"/>
  <c r="U301" i="20"/>
  <c r="U309" i="20"/>
  <c r="U317" i="20"/>
  <c r="U325" i="20"/>
  <c r="U333" i="20"/>
  <c r="U341" i="20"/>
  <c r="U6" i="20"/>
  <c r="U14" i="20"/>
  <c r="U22" i="20"/>
  <c r="U30" i="20"/>
  <c r="U38" i="20"/>
  <c r="U46" i="20"/>
  <c r="U54" i="20"/>
  <c r="U62" i="20"/>
  <c r="U70" i="20"/>
  <c r="U78" i="20"/>
  <c r="U86" i="20"/>
  <c r="U94" i="20"/>
  <c r="U102" i="20"/>
  <c r="U110" i="20"/>
  <c r="U118" i="20"/>
  <c r="U126" i="20"/>
  <c r="U134" i="20"/>
  <c r="U142" i="20"/>
  <c r="U150" i="20"/>
  <c r="U158" i="20"/>
  <c r="U166" i="20"/>
  <c r="U174" i="20"/>
  <c r="U182" i="20"/>
  <c r="U190" i="20"/>
  <c r="U198" i="20"/>
  <c r="U206" i="20"/>
  <c r="U214" i="20"/>
  <c r="U222" i="20"/>
  <c r="U230" i="20"/>
  <c r="U238" i="20"/>
  <c r="U246" i="20"/>
  <c r="U254" i="20"/>
  <c r="U262" i="20"/>
  <c r="U270" i="20"/>
  <c r="U278" i="20"/>
  <c r="U286" i="20"/>
  <c r="U294" i="20"/>
  <c r="U302" i="20"/>
  <c r="U310" i="20"/>
  <c r="U318" i="20"/>
  <c r="U326" i="20"/>
  <c r="U334" i="20"/>
  <c r="U342" i="20"/>
  <c r="U7" i="20"/>
  <c r="U15" i="20"/>
  <c r="U23" i="20"/>
  <c r="U31" i="20"/>
  <c r="U39" i="20"/>
  <c r="U47" i="20"/>
  <c r="U55" i="20"/>
  <c r="U63" i="20"/>
  <c r="U71" i="20"/>
  <c r="U79" i="20"/>
  <c r="U87" i="20"/>
  <c r="U95" i="20"/>
  <c r="U103" i="20"/>
  <c r="U111" i="20"/>
  <c r="U119" i="20"/>
  <c r="U127" i="20"/>
  <c r="U135" i="20"/>
  <c r="U143" i="20"/>
  <c r="U151" i="20"/>
  <c r="U159" i="20"/>
  <c r="U167" i="20"/>
  <c r="U175" i="20"/>
  <c r="U183" i="20"/>
  <c r="U191" i="20"/>
  <c r="U199" i="20"/>
  <c r="U207" i="20"/>
  <c r="U215" i="20"/>
  <c r="U223" i="20"/>
  <c r="U231" i="20"/>
  <c r="U239" i="20"/>
  <c r="U247" i="20"/>
  <c r="U255" i="20"/>
  <c r="U263" i="20"/>
  <c r="U271" i="20"/>
  <c r="U279" i="20"/>
  <c r="U287" i="20"/>
  <c r="U295" i="20"/>
  <c r="U303" i="20"/>
  <c r="U311" i="20"/>
  <c r="U319" i="20"/>
  <c r="U327" i="20"/>
  <c r="U335" i="20"/>
  <c r="U4" i="20"/>
  <c r="U8" i="20"/>
  <c r="U16" i="20"/>
  <c r="U24" i="20"/>
  <c r="U32" i="20"/>
  <c r="U40" i="20"/>
  <c r="U48" i="20"/>
  <c r="U56" i="20"/>
  <c r="U64" i="20"/>
  <c r="U72" i="20"/>
  <c r="U80" i="20"/>
  <c r="U88" i="20"/>
  <c r="U96" i="20"/>
  <c r="U104" i="20"/>
  <c r="U112" i="20"/>
  <c r="U120" i="20"/>
  <c r="U128" i="20"/>
  <c r="U136" i="20"/>
  <c r="U144" i="20"/>
  <c r="U152" i="20"/>
  <c r="U160" i="20"/>
  <c r="U168" i="20"/>
  <c r="U176" i="20"/>
  <c r="U184" i="20"/>
  <c r="U192" i="20"/>
  <c r="U200" i="20"/>
  <c r="U208" i="20"/>
  <c r="U216" i="20"/>
  <c r="U224" i="20"/>
  <c r="U232" i="20"/>
  <c r="U240" i="20"/>
  <c r="U248" i="20"/>
  <c r="U256" i="20"/>
  <c r="U264" i="20"/>
  <c r="U272" i="20"/>
  <c r="U280" i="20"/>
  <c r="U288" i="20"/>
  <c r="U296" i="20"/>
  <c r="U304" i="20"/>
  <c r="U312" i="20"/>
  <c r="U320" i="20"/>
  <c r="U328" i="20"/>
  <c r="U336" i="20"/>
  <c r="U9" i="20"/>
  <c r="U17" i="20"/>
  <c r="U25" i="20"/>
  <c r="U33" i="20"/>
  <c r="U41" i="20"/>
  <c r="U49" i="20"/>
  <c r="U57" i="20"/>
  <c r="U65" i="20"/>
  <c r="U73" i="20"/>
  <c r="U81" i="20"/>
  <c r="U89" i="20"/>
  <c r="U97" i="20"/>
  <c r="U105" i="20"/>
  <c r="U113" i="20"/>
  <c r="U121" i="20"/>
  <c r="U129" i="20"/>
  <c r="U137" i="20"/>
  <c r="U145" i="20"/>
  <c r="U153" i="20"/>
  <c r="U161" i="20"/>
  <c r="U169" i="20"/>
  <c r="U177" i="20"/>
  <c r="U185" i="20"/>
  <c r="U193" i="20"/>
  <c r="U201" i="20"/>
  <c r="U209" i="20"/>
  <c r="U217" i="20"/>
  <c r="U225" i="20"/>
  <c r="U233" i="20"/>
  <c r="U241" i="20"/>
  <c r="U249" i="20"/>
  <c r="U257" i="20"/>
  <c r="U265" i="20"/>
  <c r="U273" i="20"/>
  <c r="U281" i="20"/>
  <c r="U289" i="20"/>
  <c r="U297" i="20"/>
  <c r="U305" i="20"/>
  <c r="U313" i="20"/>
  <c r="U321" i="20"/>
  <c r="U329" i="20"/>
  <c r="U337" i="20"/>
  <c r="U10" i="20"/>
  <c r="U18" i="20"/>
  <c r="U26" i="20"/>
  <c r="U34" i="20"/>
  <c r="U42" i="20"/>
  <c r="U50" i="20"/>
  <c r="U58" i="20"/>
  <c r="U66" i="20"/>
  <c r="U74" i="20"/>
  <c r="U82" i="20"/>
  <c r="U90" i="20"/>
  <c r="U98" i="20"/>
  <c r="U106" i="20"/>
  <c r="U114" i="20"/>
  <c r="U122" i="20"/>
  <c r="U130" i="20"/>
  <c r="U138" i="20"/>
  <c r="U146" i="20"/>
  <c r="U154" i="20"/>
  <c r="U162" i="20"/>
  <c r="U170" i="20"/>
  <c r="U178" i="20"/>
  <c r="U186" i="20"/>
  <c r="U194" i="20"/>
  <c r="U202" i="20"/>
  <c r="U210" i="20"/>
  <c r="U218" i="20"/>
  <c r="U226" i="20"/>
  <c r="U234" i="20"/>
  <c r="U242" i="20"/>
  <c r="U250" i="20"/>
  <c r="U258" i="20"/>
  <c r="U266" i="20"/>
  <c r="U274" i="20"/>
  <c r="U282" i="20"/>
  <c r="U290" i="20"/>
  <c r="U298" i="20"/>
  <c r="U306" i="20"/>
  <c r="U314" i="20"/>
  <c r="U322" i="20"/>
  <c r="U330" i="20"/>
  <c r="U338" i="20"/>
  <c r="U11" i="20"/>
  <c r="U19" i="20"/>
  <c r="U27" i="20"/>
  <c r="U35" i="20"/>
  <c r="U43" i="20"/>
  <c r="U51" i="20"/>
  <c r="U59" i="20"/>
  <c r="U67" i="20"/>
  <c r="U75" i="20"/>
  <c r="U83" i="20"/>
  <c r="U91" i="20"/>
  <c r="U99" i="20"/>
  <c r="U107" i="20"/>
  <c r="U115" i="20"/>
  <c r="U123" i="20"/>
  <c r="U131" i="20"/>
  <c r="U139" i="20"/>
  <c r="U147" i="20"/>
  <c r="U155" i="20"/>
  <c r="U163" i="20"/>
  <c r="U171" i="20"/>
  <c r="U179" i="20"/>
  <c r="U187" i="20"/>
  <c r="U195" i="20"/>
  <c r="U203" i="20"/>
  <c r="U211" i="20"/>
  <c r="U219" i="20"/>
  <c r="U227" i="20"/>
  <c r="U235" i="20"/>
  <c r="U243" i="20"/>
  <c r="U251" i="20"/>
  <c r="U259" i="20"/>
  <c r="U267" i="20"/>
  <c r="U275" i="20"/>
  <c r="U283" i="20"/>
  <c r="U291" i="20"/>
  <c r="U299" i="20"/>
  <c r="U307" i="20"/>
  <c r="U315" i="20"/>
  <c r="U323" i="20"/>
  <c r="U331" i="20"/>
  <c r="U339" i="20"/>
  <c r="U332" i="20"/>
  <c r="U268" i="20"/>
  <c r="U204" i="20"/>
  <c r="U140" i="20"/>
  <c r="U76" i="20"/>
  <c r="U12" i="20"/>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2" i="13"/>
  <c r="C433" i="13"/>
  <c r="E433" i="13"/>
  <c r="C432" i="13"/>
  <c r="E432" i="13"/>
  <c r="C431" i="13"/>
  <c r="E431" i="13"/>
  <c r="C430" i="13"/>
  <c r="E430" i="13"/>
  <c r="C429" i="13"/>
  <c r="E429" i="13"/>
  <c r="C428" i="13"/>
  <c r="E428" i="13"/>
  <c r="C427" i="13"/>
  <c r="E427" i="13"/>
  <c r="C426" i="13"/>
  <c r="E426" i="13"/>
  <c r="C425" i="13"/>
  <c r="E425" i="13"/>
  <c r="C424" i="13"/>
  <c r="E424" i="13"/>
  <c r="C423" i="13"/>
  <c r="E423" i="13"/>
  <c r="C422" i="13"/>
  <c r="E422" i="13"/>
  <c r="C421" i="13"/>
  <c r="E421" i="13"/>
  <c r="C420" i="13"/>
  <c r="E420" i="13"/>
  <c r="C419" i="13"/>
  <c r="E419" i="13"/>
  <c r="C418" i="13"/>
  <c r="E418" i="13"/>
  <c r="C417" i="13"/>
  <c r="E417" i="13"/>
  <c r="C416" i="13"/>
  <c r="E416" i="13"/>
  <c r="C415" i="13"/>
  <c r="E415" i="13"/>
  <c r="C414" i="13"/>
  <c r="E414" i="13"/>
  <c r="C413" i="13"/>
  <c r="E413" i="13"/>
  <c r="C412" i="13"/>
  <c r="E412" i="13"/>
  <c r="C411" i="13"/>
  <c r="E411" i="13"/>
  <c r="C410" i="13"/>
  <c r="E410" i="13"/>
  <c r="C409" i="13"/>
  <c r="E409" i="13"/>
  <c r="C408" i="13"/>
  <c r="E408" i="13"/>
  <c r="C407" i="13"/>
  <c r="E407" i="13"/>
  <c r="C406" i="13"/>
  <c r="E406" i="13"/>
  <c r="C405" i="13"/>
  <c r="E405" i="13"/>
  <c r="C404" i="13"/>
  <c r="E404" i="13"/>
  <c r="C403" i="13"/>
  <c r="E403" i="13"/>
  <c r="C402" i="13"/>
  <c r="E402" i="13"/>
  <c r="C401" i="13"/>
  <c r="E401" i="13"/>
  <c r="C400" i="13"/>
  <c r="E400" i="13"/>
  <c r="C399" i="13"/>
  <c r="E399" i="13"/>
  <c r="C398" i="13"/>
  <c r="E398" i="13"/>
  <c r="C397" i="13"/>
  <c r="E397" i="13"/>
  <c r="C396" i="13"/>
  <c r="E396" i="13"/>
  <c r="C395" i="13"/>
  <c r="E395" i="13"/>
  <c r="C394" i="13"/>
  <c r="E394" i="13"/>
  <c r="C393" i="13"/>
  <c r="E393" i="13"/>
  <c r="C392" i="13"/>
  <c r="E392" i="13"/>
  <c r="C391" i="13"/>
  <c r="E391" i="13"/>
  <c r="C390" i="13"/>
  <c r="E390" i="13"/>
  <c r="C389" i="13"/>
  <c r="E389" i="13"/>
  <c r="C388" i="13"/>
  <c r="E388" i="13"/>
  <c r="C387" i="13"/>
  <c r="E387" i="13"/>
  <c r="C386" i="13"/>
  <c r="E386" i="13"/>
  <c r="C385" i="13"/>
  <c r="E385" i="13"/>
  <c r="C384" i="13"/>
  <c r="E384" i="13"/>
  <c r="C383" i="13"/>
  <c r="E383" i="13"/>
  <c r="C382" i="13"/>
  <c r="E382" i="13"/>
  <c r="C381" i="13"/>
  <c r="E381" i="13"/>
  <c r="C380" i="13"/>
  <c r="E380" i="13"/>
  <c r="C379" i="13"/>
  <c r="E379" i="13"/>
  <c r="C378" i="13"/>
  <c r="E378" i="13"/>
  <c r="C377" i="13"/>
  <c r="E377" i="13"/>
  <c r="C376" i="13"/>
  <c r="E376" i="13"/>
  <c r="C375" i="13"/>
  <c r="E375" i="13"/>
  <c r="C374" i="13"/>
  <c r="E374" i="13"/>
  <c r="C373" i="13"/>
  <c r="E373" i="13"/>
  <c r="C372" i="13"/>
  <c r="E372" i="13"/>
  <c r="C371" i="13"/>
  <c r="E371" i="13"/>
  <c r="C370" i="13"/>
  <c r="E370" i="13"/>
  <c r="C369" i="13"/>
  <c r="E369" i="13"/>
  <c r="C368" i="13"/>
  <c r="E368" i="13"/>
  <c r="C367" i="13"/>
  <c r="E367" i="13"/>
  <c r="C366" i="13"/>
  <c r="E366" i="13"/>
  <c r="C365" i="13"/>
  <c r="E365" i="13"/>
  <c r="C364" i="13"/>
  <c r="E364" i="13"/>
  <c r="C363" i="13"/>
  <c r="E363" i="13"/>
  <c r="C362" i="13"/>
  <c r="E362" i="13"/>
  <c r="C361" i="13"/>
  <c r="E361" i="13"/>
  <c r="C360" i="13"/>
  <c r="E360" i="13"/>
  <c r="C359" i="13"/>
  <c r="E359" i="13"/>
  <c r="C358" i="13"/>
  <c r="E358" i="13"/>
  <c r="C357" i="13"/>
  <c r="E357" i="13"/>
  <c r="C356" i="13"/>
  <c r="E356" i="13"/>
  <c r="C355" i="13"/>
  <c r="E355" i="13"/>
  <c r="C354" i="13"/>
  <c r="E354" i="13"/>
  <c r="C353" i="13"/>
  <c r="E353" i="13"/>
  <c r="C352" i="13"/>
  <c r="E352" i="13"/>
  <c r="C351" i="13"/>
  <c r="E351" i="13"/>
  <c r="C350" i="13"/>
  <c r="E350" i="13"/>
  <c r="C349" i="13"/>
  <c r="E349" i="13"/>
  <c r="C348" i="13"/>
  <c r="E348" i="13"/>
  <c r="C347" i="13"/>
  <c r="E347" i="13"/>
  <c r="C346" i="13"/>
  <c r="E346" i="13"/>
  <c r="C345" i="13"/>
  <c r="E345" i="13"/>
  <c r="C344" i="13"/>
  <c r="E344" i="13"/>
  <c r="C343" i="13"/>
  <c r="E343" i="13"/>
  <c r="C342" i="13"/>
  <c r="E342" i="13"/>
  <c r="C341" i="13"/>
  <c r="E341" i="13"/>
  <c r="C340" i="13"/>
  <c r="E340" i="13"/>
  <c r="C339" i="13"/>
  <c r="E339" i="13"/>
  <c r="C338" i="13"/>
  <c r="E338" i="13"/>
  <c r="C337" i="13"/>
  <c r="E337" i="13"/>
  <c r="C336" i="13"/>
  <c r="E336" i="13"/>
  <c r="C335" i="13"/>
  <c r="E335" i="13"/>
  <c r="C334" i="13"/>
  <c r="E334" i="13"/>
  <c r="C333" i="13"/>
  <c r="E333" i="13"/>
  <c r="C332" i="13"/>
  <c r="E332" i="13"/>
  <c r="C331" i="13"/>
  <c r="E331" i="13"/>
  <c r="C330" i="13"/>
  <c r="E330" i="13"/>
  <c r="C329" i="13"/>
  <c r="E329" i="13"/>
  <c r="C328" i="13"/>
  <c r="E328" i="13"/>
  <c r="C327" i="13"/>
  <c r="E327" i="13"/>
  <c r="C326" i="13"/>
  <c r="E326" i="13"/>
  <c r="C325" i="13"/>
  <c r="E325" i="13"/>
  <c r="C324" i="13"/>
  <c r="E324" i="13"/>
  <c r="C323" i="13"/>
  <c r="E323" i="13"/>
  <c r="C322" i="13"/>
  <c r="E322" i="13"/>
  <c r="C321" i="13"/>
  <c r="E321" i="13"/>
  <c r="C320" i="13"/>
  <c r="E320" i="13"/>
  <c r="C319" i="13"/>
  <c r="E319" i="13"/>
  <c r="C318" i="13"/>
  <c r="E318" i="13"/>
  <c r="C317" i="13"/>
  <c r="E317" i="13"/>
  <c r="C316" i="13"/>
  <c r="E316" i="13"/>
  <c r="C315" i="13"/>
  <c r="E315" i="13"/>
  <c r="C314" i="13"/>
  <c r="E314" i="13"/>
  <c r="C313" i="13"/>
  <c r="E313" i="13"/>
  <c r="C312" i="13"/>
  <c r="E312" i="13"/>
  <c r="C311" i="13"/>
  <c r="E311" i="13"/>
  <c r="C310" i="13"/>
  <c r="E310" i="13"/>
  <c r="C309" i="13"/>
  <c r="E309" i="13"/>
  <c r="C308" i="13"/>
  <c r="E308" i="13"/>
  <c r="C307" i="13"/>
  <c r="E307" i="13"/>
  <c r="C306" i="13"/>
  <c r="E306" i="13"/>
  <c r="C305" i="13"/>
  <c r="E305" i="13"/>
  <c r="C304" i="13"/>
  <c r="E304" i="13"/>
  <c r="C303" i="13"/>
  <c r="E303" i="13"/>
  <c r="C302" i="13"/>
  <c r="E302" i="13"/>
  <c r="C301" i="13"/>
  <c r="E301" i="13"/>
  <c r="C300" i="13"/>
  <c r="E300" i="13"/>
  <c r="C299" i="13"/>
  <c r="E299" i="13"/>
  <c r="C298" i="13"/>
  <c r="E298" i="13"/>
  <c r="C297" i="13"/>
  <c r="E297" i="13"/>
  <c r="C296" i="13"/>
  <c r="E296" i="13"/>
  <c r="C295" i="13"/>
  <c r="E295" i="13"/>
  <c r="C294" i="13"/>
  <c r="E294" i="13"/>
  <c r="C293" i="13"/>
  <c r="E293" i="13"/>
  <c r="C292" i="13"/>
  <c r="E292" i="13"/>
  <c r="C291" i="13"/>
  <c r="E291" i="13"/>
  <c r="C290" i="13"/>
  <c r="E290" i="13"/>
  <c r="C289" i="13"/>
  <c r="E289" i="13"/>
  <c r="C288" i="13"/>
  <c r="E288" i="13"/>
  <c r="C287" i="13"/>
  <c r="E287" i="13"/>
  <c r="C286" i="13"/>
  <c r="E286" i="13"/>
  <c r="C285" i="13"/>
  <c r="E285" i="13"/>
  <c r="C284" i="13"/>
  <c r="E284" i="13"/>
  <c r="C283" i="13"/>
  <c r="E283" i="13"/>
  <c r="C282" i="13"/>
  <c r="E282" i="13"/>
  <c r="C281" i="13"/>
  <c r="E281" i="13"/>
  <c r="C280" i="13"/>
  <c r="E280" i="13"/>
  <c r="C279" i="13"/>
  <c r="E279" i="13"/>
  <c r="C278" i="13"/>
  <c r="E278" i="13"/>
  <c r="C277" i="13"/>
  <c r="E277" i="13"/>
  <c r="C276" i="13"/>
  <c r="E276" i="13"/>
  <c r="C275" i="13"/>
  <c r="E275" i="13"/>
  <c r="C274" i="13"/>
  <c r="E274" i="13"/>
  <c r="C273" i="13"/>
  <c r="E273" i="13"/>
  <c r="C272" i="13"/>
  <c r="E272" i="13"/>
  <c r="C271" i="13"/>
  <c r="E271" i="13"/>
  <c r="C270" i="13"/>
  <c r="E270" i="13"/>
  <c r="C269" i="13"/>
  <c r="E269" i="13"/>
  <c r="C268" i="13"/>
  <c r="E268" i="13"/>
  <c r="C267" i="13"/>
  <c r="E267" i="13"/>
  <c r="C266" i="13"/>
  <c r="E266" i="13"/>
  <c r="C265" i="13"/>
  <c r="E265" i="13"/>
  <c r="C264" i="13"/>
  <c r="E264" i="13"/>
  <c r="C263" i="13"/>
  <c r="E263" i="13"/>
  <c r="C262" i="13"/>
  <c r="E262" i="13"/>
  <c r="C261" i="13"/>
  <c r="E261" i="13"/>
  <c r="C260" i="13"/>
  <c r="E260" i="13"/>
  <c r="C259" i="13"/>
  <c r="E259" i="13"/>
  <c r="C258" i="13"/>
  <c r="E258" i="13"/>
  <c r="C257" i="13"/>
  <c r="E257" i="13"/>
  <c r="C256" i="13"/>
  <c r="E256" i="13"/>
  <c r="C255" i="13"/>
  <c r="E255" i="13"/>
  <c r="C254" i="13"/>
  <c r="E254" i="13"/>
  <c r="C253" i="13"/>
  <c r="E253" i="13"/>
  <c r="C252" i="13"/>
  <c r="E252" i="13"/>
  <c r="C251" i="13"/>
  <c r="E251" i="13"/>
  <c r="C250" i="13"/>
  <c r="E250" i="13"/>
  <c r="C249" i="13"/>
  <c r="E249" i="13"/>
  <c r="C248" i="13"/>
  <c r="E248" i="13"/>
  <c r="C247" i="13"/>
  <c r="E247" i="13"/>
  <c r="C246" i="13"/>
  <c r="E246" i="13"/>
  <c r="C245" i="13"/>
  <c r="E245" i="13"/>
  <c r="C244" i="13"/>
  <c r="E244" i="13"/>
  <c r="C243" i="13"/>
  <c r="E243" i="13"/>
  <c r="C242" i="13"/>
  <c r="E242" i="13"/>
  <c r="C241" i="13"/>
  <c r="E241" i="13"/>
  <c r="C240" i="13"/>
  <c r="E240" i="13"/>
  <c r="C239" i="13"/>
  <c r="E239" i="13"/>
  <c r="C238" i="13"/>
  <c r="E238" i="13"/>
  <c r="C237" i="13"/>
  <c r="E237" i="13"/>
  <c r="C236" i="13"/>
  <c r="E236" i="13"/>
  <c r="C235" i="13"/>
  <c r="E235" i="13"/>
  <c r="C234" i="13"/>
  <c r="E234" i="13"/>
  <c r="C233" i="13"/>
  <c r="E233" i="13"/>
  <c r="C232" i="13"/>
  <c r="E232" i="13"/>
  <c r="C231" i="13"/>
  <c r="E231" i="13"/>
  <c r="C230" i="13"/>
  <c r="E230" i="13"/>
  <c r="C229" i="13"/>
  <c r="E229" i="13"/>
  <c r="C228" i="13"/>
  <c r="E228" i="13"/>
  <c r="C227" i="13"/>
  <c r="E227" i="13"/>
  <c r="C226" i="13"/>
  <c r="E226" i="13"/>
  <c r="C225" i="13"/>
  <c r="E225" i="13"/>
  <c r="C224" i="13"/>
  <c r="E224" i="13"/>
  <c r="C223" i="13"/>
  <c r="E223" i="13"/>
  <c r="C222" i="13"/>
  <c r="E222" i="13"/>
  <c r="C221" i="13"/>
  <c r="E221" i="13"/>
  <c r="C220" i="13"/>
  <c r="E220" i="13"/>
  <c r="C219" i="13"/>
  <c r="E219" i="13"/>
  <c r="C218" i="13"/>
  <c r="E218" i="13"/>
  <c r="C217" i="13"/>
  <c r="E217" i="13"/>
  <c r="C216" i="13"/>
  <c r="E216" i="13"/>
  <c r="C215" i="13"/>
  <c r="E215" i="13"/>
  <c r="C214" i="13"/>
  <c r="E214" i="13"/>
  <c r="C213" i="13"/>
  <c r="E213" i="13"/>
  <c r="C212" i="13"/>
  <c r="E212" i="13"/>
  <c r="C211" i="13"/>
  <c r="E211" i="13"/>
  <c r="C210" i="13"/>
  <c r="E210" i="13"/>
  <c r="C209" i="13"/>
  <c r="E209" i="13"/>
  <c r="C208" i="13"/>
  <c r="E208" i="13"/>
  <c r="C207" i="13"/>
  <c r="E207" i="13"/>
  <c r="C206" i="13"/>
  <c r="E206" i="13"/>
  <c r="C205" i="13"/>
  <c r="E205" i="13"/>
  <c r="C204" i="13"/>
  <c r="E204" i="13"/>
  <c r="C203" i="13"/>
  <c r="E203" i="13"/>
  <c r="C202" i="13"/>
  <c r="E202" i="13"/>
  <c r="C201" i="13"/>
  <c r="E201" i="13"/>
  <c r="C200" i="13"/>
  <c r="E200" i="13"/>
  <c r="C199" i="13"/>
  <c r="E199" i="13"/>
  <c r="C198" i="13"/>
  <c r="E198" i="13"/>
  <c r="C197" i="13"/>
  <c r="E197" i="13"/>
  <c r="C196" i="13"/>
  <c r="E196" i="13"/>
  <c r="C195" i="13"/>
  <c r="E195" i="13"/>
  <c r="C194" i="13"/>
  <c r="E194" i="13"/>
  <c r="C193" i="13"/>
  <c r="E193" i="13"/>
  <c r="C192" i="13"/>
  <c r="E192" i="13"/>
  <c r="C191" i="13"/>
  <c r="E191" i="13"/>
  <c r="C190" i="13"/>
  <c r="E190" i="13"/>
  <c r="C189" i="13"/>
  <c r="E189" i="13"/>
  <c r="C188" i="13"/>
  <c r="E188" i="13"/>
  <c r="C187" i="13"/>
  <c r="E187" i="13"/>
  <c r="C186" i="13"/>
  <c r="E186" i="13"/>
  <c r="C185" i="13"/>
  <c r="E185" i="13"/>
  <c r="C184" i="13"/>
  <c r="E184" i="13"/>
  <c r="C183" i="13"/>
  <c r="E183" i="13"/>
  <c r="C182" i="13"/>
  <c r="E182" i="13"/>
  <c r="C181" i="13"/>
  <c r="E181" i="13"/>
  <c r="C180" i="13"/>
  <c r="E180" i="13"/>
  <c r="C179" i="13"/>
  <c r="E179" i="13"/>
  <c r="C178" i="13"/>
  <c r="E178" i="13"/>
  <c r="C177" i="13"/>
  <c r="E177" i="13"/>
  <c r="C176" i="13"/>
  <c r="E176" i="13"/>
  <c r="C175" i="13"/>
  <c r="E175" i="13"/>
  <c r="C174" i="13"/>
  <c r="E174" i="13"/>
  <c r="C173" i="13"/>
  <c r="E173" i="13"/>
  <c r="C172" i="13"/>
  <c r="E172" i="13"/>
  <c r="C171" i="13"/>
  <c r="E171" i="13"/>
  <c r="C170" i="13"/>
  <c r="E170" i="13"/>
  <c r="C169" i="13"/>
  <c r="E169" i="13"/>
  <c r="C168" i="13"/>
  <c r="E168" i="13"/>
  <c r="C167" i="13"/>
  <c r="E167" i="13"/>
  <c r="C166" i="13"/>
  <c r="E166" i="13"/>
  <c r="C165" i="13"/>
  <c r="E165" i="13"/>
  <c r="C164" i="13"/>
  <c r="E164" i="13"/>
  <c r="C163" i="13"/>
  <c r="E163" i="13"/>
  <c r="C162" i="13"/>
  <c r="E162" i="13"/>
  <c r="C161" i="13"/>
  <c r="E161" i="13"/>
  <c r="C160" i="13"/>
  <c r="E160" i="13"/>
  <c r="C159" i="13"/>
  <c r="E159" i="13"/>
  <c r="C158" i="13"/>
  <c r="E158" i="13"/>
  <c r="C157" i="13"/>
  <c r="E157" i="13"/>
  <c r="C156" i="13"/>
  <c r="E156" i="13"/>
  <c r="C155" i="13"/>
  <c r="E155" i="13"/>
  <c r="C154" i="13"/>
  <c r="E154" i="13"/>
  <c r="C153" i="13"/>
  <c r="E153" i="13"/>
  <c r="C152" i="13"/>
  <c r="E152" i="13"/>
  <c r="C151" i="13"/>
  <c r="E151" i="13"/>
  <c r="C150" i="13"/>
  <c r="E150" i="13"/>
  <c r="C149" i="13"/>
  <c r="E149" i="13"/>
  <c r="C148" i="13"/>
  <c r="E148" i="13"/>
  <c r="C147" i="13"/>
  <c r="E147" i="13"/>
  <c r="C146" i="13"/>
  <c r="E146" i="13"/>
  <c r="C145" i="13"/>
  <c r="E145" i="13"/>
  <c r="C144" i="13"/>
  <c r="E144" i="13"/>
  <c r="C143" i="13"/>
  <c r="E143" i="13"/>
  <c r="C142" i="13"/>
  <c r="E142" i="13"/>
  <c r="C141" i="13"/>
  <c r="E141" i="13"/>
  <c r="C140" i="13"/>
  <c r="E140" i="13"/>
  <c r="C139" i="13"/>
  <c r="E139" i="13"/>
  <c r="C138" i="13"/>
  <c r="E138" i="13"/>
  <c r="C137" i="13"/>
  <c r="E137" i="13"/>
  <c r="C136" i="13"/>
  <c r="E136" i="13"/>
  <c r="C135" i="13"/>
  <c r="E135" i="13"/>
  <c r="C134" i="13"/>
  <c r="E134" i="13"/>
  <c r="C133" i="13"/>
  <c r="E133" i="13"/>
  <c r="C132" i="13"/>
  <c r="E132" i="13"/>
  <c r="C131" i="13"/>
  <c r="E131" i="13"/>
  <c r="C130" i="13"/>
  <c r="E130" i="13"/>
  <c r="C129" i="13"/>
  <c r="E129" i="13"/>
  <c r="C128" i="13"/>
  <c r="E128" i="13"/>
  <c r="C127" i="13"/>
  <c r="E127" i="13"/>
  <c r="C126" i="13"/>
  <c r="E126" i="13"/>
  <c r="C125" i="13"/>
  <c r="E125" i="13"/>
  <c r="C124" i="13"/>
  <c r="E124" i="13"/>
  <c r="C123" i="13"/>
  <c r="E123" i="13"/>
  <c r="C122" i="13"/>
  <c r="E122" i="13"/>
  <c r="C121" i="13"/>
  <c r="E121" i="13"/>
  <c r="C120" i="13"/>
  <c r="E120" i="13"/>
  <c r="C119" i="13"/>
  <c r="E119" i="13"/>
  <c r="C118" i="13"/>
  <c r="E118" i="13"/>
  <c r="C117" i="13"/>
  <c r="E117" i="13"/>
  <c r="C116" i="13"/>
  <c r="E116" i="13"/>
  <c r="C115" i="13"/>
  <c r="E115" i="13"/>
  <c r="C114" i="13"/>
  <c r="E114" i="13"/>
  <c r="C113" i="13"/>
  <c r="E113" i="13"/>
  <c r="C112" i="13"/>
  <c r="E112" i="13"/>
  <c r="C111" i="13"/>
  <c r="E111" i="13"/>
  <c r="C110" i="13"/>
  <c r="E110" i="13"/>
  <c r="C109" i="13"/>
  <c r="E109" i="13"/>
  <c r="C108" i="13"/>
  <c r="E108" i="13"/>
  <c r="C107" i="13"/>
  <c r="E107" i="13"/>
  <c r="C106" i="13"/>
  <c r="E106" i="13"/>
  <c r="C105" i="13"/>
  <c r="E105" i="13"/>
  <c r="C104" i="13"/>
  <c r="E104" i="13"/>
  <c r="C103" i="13"/>
  <c r="E103" i="13"/>
  <c r="C102" i="13"/>
  <c r="E102" i="13"/>
  <c r="C101" i="13"/>
  <c r="E101" i="13"/>
  <c r="C100" i="13"/>
  <c r="E100" i="13"/>
  <c r="C99" i="13"/>
  <c r="E99" i="13"/>
  <c r="C98" i="13"/>
  <c r="E98" i="13"/>
  <c r="C97" i="13"/>
  <c r="E97" i="13"/>
  <c r="C96" i="13"/>
  <c r="E96" i="13"/>
  <c r="C95" i="13"/>
  <c r="E95" i="13"/>
  <c r="C94" i="13"/>
  <c r="E94" i="13"/>
  <c r="C93" i="13"/>
  <c r="E93" i="13"/>
  <c r="C92" i="13"/>
  <c r="E92" i="13"/>
  <c r="C91" i="13"/>
  <c r="E91" i="13"/>
  <c r="C90" i="13"/>
  <c r="E90" i="13"/>
  <c r="C89" i="13"/>
  <c r="E89" i="13"/>
  <c r="C88" i="13"/>
  <c r="E88" i="13"/>
  <c r="C87" i="13"/>
  <c r="E87" i="13"/>
  <c r="C86" i="13"/>
  <c r="E86" i="13"/>
  <c r="C85" i="13"/>
  <c r="E85" i="13"/>
  <c r="C84" i="13"/>
  <c r="E84" i="13"/>
  <c r="C83" i="13"/>
  <c r="E83" i="13"/>
  <c r="C82" i="13"/>
  <c r="E82" i="13"/>
  <c r="C81" i="13"/>
  <c r="E81" i="13"/>
  <c r="C80" i="13"/>
  <c r="E80" i="13"/>
  <c r="C79" i="13"/>
  <c r="E79" i="13"/>
  <c r="C78" i="13"/>
  <c r="E78" i="13"/>
  <c r="C77" i="13"/>
  <c r="E77" i="13"/>
  <c r="C76" i="13"/>
  <c r="E76" i="13"/>
  <c r="C75" i="13"/>
  <c r="E75" i="13"/>
  <c r="C74" i="13"/>
  <c r="E74" i="13"/>
  <c r="C73" i="13"/>
  <c r="E73" i="13"/>
  <c r="C72" i="13"/>
  <c r="E72" i="13"/>
  <c r="C71" i="13"/>
  <c r="E71" i="13"/>
  <c r="C70" i="13"/>
  <c r="E70" i="13"/>
  <c r="C69" i="13"/>
  <c r="E69" i="13"/>
  <c r="C68" i="13"/>
  <c r="E68" i="13"/>
  <c r="C67" i="13"/>
  <c r="E67" i="13"/>
  <c r="C66" i="13"/>
  <c r="E66" i="13"/>
  <c r="C65" i="13"/>
  <c r="E65" i="13"/>
  <c r="C64" i="13"/>
  <c r="E64" i="13"/>
  <c r="C63" i="13"/>
  <c r="E63" i="13"/>
  <c r="C62" i="13"/>
  <c r="E62" i="13"/>
  <c r="C61" i="13"/>
  <c r="E61" i="13"/>
  <c r="C60" i="13"/>
  <c r="E60" i="13"/>
  <c r="C59" i="13"/>
  <c r="E59" i="13"/>
  <c r="C58" i="13"/>
  <c r="E58" i="13"/>
  <c r="C57" i="13"/>
  <c r="E57" i="13"/>
  <c r="C56" i="13"/>
  <c r="E56" i="13"/>
  <c r="C55" i="13"/>
  <c r="E55" i="13"/>
  <c r="C54" i="13"/>
  <c r="E54" i="13"/>
  <c r="C53" i="13"/>
  <c r="E53" i="13"/>
  <c r="C52" i="13"/>
  <c r="E52" i="13"/>
  <c r="C51" i="13"/>
  <c r="E51" i="13"/>
  <c r="C50" i="13"/>
  <c r="E50" i="13"/>
  <c r="C49" i="13"/>
  <c r="E49" i="13"/>
  <c r="C48" i="13"/>
  <c r="E48" i="13"/>
  <c r="C47" i="13"/>
  <c r="E47" i="13"/>
  <c r="C46" i="13"/>
  <c r="E46" i="13"/>
  <c r="C45" i="13"/>
  <c r="E45" i="13"/>
  <c r="C44" i="13"/>
  <c r="E44" i="13"/>
  <c r="C43" i="13"/>
  <c r="E43" i="13"/>
  <c r="C42" i="13"/>
  <c r="E42" i="13"/>
  <c r="C41" i="13"/>
  <c r="E41" i="13"/>
  <c r="C40" i="13"/>
  <c r="E40" i="13"/>
  <c r="C39" i="13"/>
  <c r="E39" i="13"/>
  <c r="C38" i="13"/>
  <c r="E38" i="13"/>
  <c r="C37" i="13"/>
  <c r="E37" i="13"/>
  <c r="C36" i="13"/>
  <c r="E36" i="13"/>
  <c r="C35" i="13"/>
  <c r="E35" i="13"/>
  <c r="C34" i="13"/>
  <c r="E34" i="13"/>
  <c r="C33" i="13"/>
  <c r="E33" i="13"/>
  <c r="C32" i="13"/>
  <c r="E32" i="13"/>
  <c r="C31" i="13"/>
  <c r="E31" i="13"/>
  <c r="C30" i="13"/>
  <c r="E30" i="13"/>
  <c r="C29" i="13"/>
  <c r="E29" i="13"/>
  <c r="C28" i="13"/>
  <c r="E28" i="13"/>
  <c r="C27" i="13"/>
  <c r="E27" i="13"/>
  <c r="C26" i="13"/>
  <c r="E26" i="13"/>
  <c r="C25" i="13"/>
  <c r="E25" i="13"/>
  <c r="C24" i="13"/>
  <c r="E24" i="13"/>
  <c r="C23" i="13"/>
  <c r="E23" i="13"/>
  <c r="C22" i="13"/>
  <c r="E22" i="13"/>
  <c r="C21" i="13"/>
  <c r="E21" i="13"/>
  <c r="C20" i="13"/>
  <c r="E20" i="13"/>
  <c r="C19" i="13"/>
  <c r="E19" i="13"/>
  <c r="C18" i="13"/>
  <c r="E18" i="13"/>
  <c r="C17" i="13"/>
  <c r="E17" i="13"/>
  <c r="C16" i="13"/>
  <c r="E16" i="13"/>
  <c r="C15" i="13"/>
  <c r="E15" i="13"/>
  <c r="C14" i="13"/>
  <c r="E14" i="13"/>
  <c r="C13" i="13"/>
  <c r="E13" i="13"/>
  <c r="C12" i="13"/>
  <c r="E12" i="13"/>
  <c r="C11" i="13"/>
  <c r="E11" i="13"/>
  <c r="C10" i="13"/>
  <c r="E10" i="13"/>
  <c r="C9" i="13"/>
  <c r="E9" i="13"/>
  <c r="C8" i="13"/>
  <c r="E8" i="13"/>
  <c r="C7" i="13"/>
  <c r="E7" i="13"/>
  <c r="C6" i="13"/>
  <c r="E6" i="13"/>
  <c r="C5" i="13"/>
  <c r="E5" i="13"/>
  <c r="C4" i="13"/>
  <c r="E4" i="13"/>
  <c r="C3" i="13"/>
  <c r="E3" i="13"/>
  <c r="C2" i="13"/>
  <c r="E2" i="13"/>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331" i="9"/>
  <c r="A332" i="9"/>
  <c r="A333" i="9"/>
  <c r="A334" i="9"/>
  <c r="A335" i="9"/>
  <c r="A336" i="9"/>
  <c r="A337" i="9"/>
  <c r="A338" i="9"/>
  <c r="A339" i="9"/>
  <c r="A340" i="9"/>
  <c r="A341" i="9"/>
  <c r="A342" i="9"/>
  <c r="A343" i="9"/>
  <c r="A344" i="9"/>
  <c r="A345" i="9"/>
  <c r="A346" i="9"/>
  <c r="A347" i="9"/>
  <c r="A348" i="9"/>
  <c r="A349" i="9"/>
  <c r="A350" i="9"/>
  <c r="A351" i="9"/>
  <c r="A352" i="9"/>
  <c r="A353" i="9"/>
  <c r="A354" i="9"/>
  <c r="A355" i="9"/>
  <c r="A356" i="9"/>
  <c r="A357" i="9"/>
  <c r="A358" i="9"/>
  <c r="A359" i="9"/>
  <c r="A360" i="9"/>
  <c r="A361" i="9"/>
  <c r="A362" i="9"/>
  <c r="A363" i="9"/>
  <c r="A364" i="9"/>
  <c r="A365" i="9"/>
  <c r="A366" i="9"/>
  <c r="A367" i="9"/>
  <c r="A368" i="9"/>
  <c r="A369" i="9"/>
  <c r="A370" i="9"/>
  <c r="A371" i="9"/>
  <c r="A372" i="9"/>
  <c r="A373" i="9"/>
  <c r="A374" i="9"/>
  <c r="A375" i="9"/>
  <c r="A376" i="9"/>
  <c r="A377" i="9"/>
  <c r="A378" i="9"/>
  <c r="A379" i="9"/>
  <c r="A380" i="9"/>
  <c r="A381" i="9"/>
  <c r="A382" i="9"/>
  <c r="A383" i="9"/>
  <c r="A384" i="9"/>
  <c r="A385" i="9"/>
  <c r="A386" i="9"/>
  <c r="A387" i="9"/>
  <c r="A388" i="9"/>
  <c r="A389" i="9"/>
  <c r="A390" i="9"/>
  <c r="A391" i="9"/>
  <c r="A392" i="9"/>
  <c r="A393" i="9"/>
  <c r="A394" i="9"/>
  <c r="A395" i="9"/>
  <c r="A396" i="9"/>
  <c r="A397" i="9"/>
  <c r="A398" i="9"/>
  <c r="A399" i="9"/>
  <c r="A400" i="9"/>
  <c r="A401" i="9"/>
  <c r="A402" i="9"/>
  <c r="A403" i="9"/>
  <c r="A404" i="9"/>
  <c r="A405" i="9"/>
  <c r="A406" i="9"/>
  <c r="A407" i="9"/>
  <c r="A408" i="9"/>
  <c r="A409" i="9"/>
  <c r="A410" i="9"/>
  <c r="A411" i="9"/>
  <c r="A412" i="9"/>
  <c r="A413" i="9"/>
  <c r="A414" i="9"/>
  <c r="A415" i="9"/>
  <c r="A416" i="9"/>
  <c r="A417" i="9"/>
  <c r="A418" i="9"/>
  <c r="A419" i="9"/>
  <c r="A420" i="9"/>
  <c r="A421" i="9"/>
  <c r="A422" i="9"/>
  <c r="A423" i="9"/>
  <c r="A424" i="9"/>
  <c r="A425" i="9"/>
  <c r="A426" i="9"/>
  <c r="A427" i="9"/>
  <c r="A428" i="9"/>
  <c r="A429" i="9"/>
  <c r="A430" i="9"/>
  <c r="A431" i="9"/>
  <c r="A432" i="9"/>
  <c r="A433" i="9"/>
  <c r="A434" i="9"/>
  <c r="A435" i="9"/>
  <c r="A436" i="9"/>
  <c r="A437" i="9"/>
  <c r="A438" i="9"/>
  <c r="A439" i="9"/>
  <c r="A440" i="9"/>
  <c r="A441" i="9"/>
  <c r="A442" i="9"/>
  <c r="A443" i="9"/>
  <c r="A444" i="9"/>
  <c r="A445" i="9"/>
  <c r="A446" i="9"/>
  <c r="A447" i="9"/>
  <c r="A448" i="9"/>
  <c r="A449" i="9"/>
  <c r="A450" i="9"/>
  <c r="A451" i="9"/>
  <c r="A452" i="9"/>
  <c r="A453" i="9"/>
  <c r="A454" i="9"/>
  <c r="A455" i="9"/>
  <c r="A456" i="9"/>
  <c r="A457" i="9"/>
  <c r="A458" i="9"/>
  <c r="A459" i="9"/>
  <c r="A460" i="9"/>
  <c r="A461" i="9"/>
  <c r="A462" i="9"/>
  <c r="A463" i="9"/>
  <c r="A464" i="9"/>
  <c r="A465" i="9"/>
  <c r="A466" i="9"/>
  <c r="A467" i="9"/>
  <c r="A468" i="9"/>
  <c r="A469" i="9"/>
  <c r="A470" i="9"/>
  <c r="A471" i="9"/>
  <c r="A472" i="9"/>
  <c r="A473" i="9"/>
  <c r="A474" i="9"/>
  <c r="A475" i="9"/>
  <c r="A476" i="9"/>
  <c r="A477" i="9"/>
  <c r="A478" i="9"/>
  <c r="A479" i="9"/>
  <c r="A480" i="9"/>
  <c r="A481" i="9"/>
  <c r="A482" i="9"/>
  <c r="A483" i="9"/>
  <c r="A484" i="9"/>
  <c r="A485" i="9"/>
  <c r="A486" i="9"/>
  <c r="A487" i="9"/>
  <c r="A488" i="9"/>
  <c r="A489" i="9"/>
  <c r="A490" i="9"/>
  <c r="A491" i="9"/>
  <c r="A492" i="9"/>
  <c r="A493" i="9"/>
  <c r="A494" i="9"/>
  <c r="A495" i="9"/>
  <c r="A496" i="9"/>
  <c r="A497" i="9"/>
  <c r="A498" i="9"/>
  <c r="A499" i="9"/>
  <c r="A500" i="9"/>
  <c r="A501" i="9"/>
  <c r="A502" i="9"/>
  <c r="A503" i="9"/>
  <c r="A504" i="9"/>
  <c r="A505" i="9"/>
  <c r="A506" i="9"/>
  <c r="A507" i="9"/>
  <c r="A508" i="9"/>
  <c r="A509" i="9"/>
  <c r="A510" i="9"/>
  <c r="A511" i="9"/>
  <c r="A512" i="9"/>
  <c r="A513" i="9"/>
  <c r="A514" i="9"/>
  <c r="A515" i="9"/>
  <c r="A516" i="9"/>
  <c r="A517" i="9"/>
  <c r="A518" i="9"/>
  <c r="A519" i="9"/>
  <c r="A520" i="9"/>
  <c r="A521" i="9"/>
  <c r="A522" i="9"/>
  <c r="A523" i="9"/>
  <c r="A524" i="9"/>
  <c r="A525" i="9"/>
  <c r="A526" i="9"/>
  <c r="A527" i="9"/>
  <c r="A528" i="9"/>
  <c r="A529" i="9"/>
  <c r="A530" i="9"/>
  <c r="A531" i="9"/>
  <c r="A532" i="9"/>
  <c r="A533" i="9"/>
  <c r="A534" i="9"/>
  <c r="A535" i="9"/>
  <c r="A536" i="9"/>
  <c r="A537" i="9"/>
  <c r="A538" i="9"/>
  <c r="A539" i="9"/>
  <c r="A540" i="9"/>
  <c r="A541" i="9"/>
  <c r="A542" i="9"/>
  <c r="A543" i="9"/>
  <c r="A544" i="9"/>
  <c r="A545" i="9"/>
  <c r="A546" i="9"/>
  <c r="A547" i="9"/>
  <c r="A548" i="9"/>
  <c r="A549" i="9"/>
  <c r="A550" i="9"/>
  <c r="A551" i="9"/>
  <c r="A552" i="9"/>
  <c r="A553" i="9"/>
  <c r="A554" i="9"/>
  <c r="A555" i="9"/>
  <c r="A556" i="9"/>
  <c r="A557" i="9"/>
  <c r="A558" i="9"/>
  <c r="A559" i="9"/>
  <c r="A560" i="9"/>
  <c r="A561" i="9"/>
  <c r="A562" i="9"/>
  <c r="A563" i="9"/>
  <c r="A564" i="9"/>
  <c r="A565" i="9"/>
  <c r="A566" i="9"/>
  <c r="A567" i="9"/>
  <c r="A568" i="9"/>
  <c r="A569" i="9"/>
  <c r="A570" i="9"/>
  <c r="A571" i="9"/>
  <c r="A572" i="9"/>
  <c r="A573" i="9"/>
  <c r="A574" i="9"/>
  <c r="A575" i="9"/>
  <c r="A576" i="9"/>
  <c r="A577" i="9"/>
  <c r="A578" i="9"/>
  <c r="A579" i="9"/>
  <c r="A580" i="9"/>
  <c r="A581" i="9"/>
  <c r="A582" i="9"/>
  <c r="A583" i="9"/>
  <c r="A584" i="9"/>
  <c r="A585" i="9"/>
  <c r="A586" i="9"/>
  <c r="A587" i="9"/>
  <c r="A588" i="9"/>
  <c r="A589" i="9"/>
  <c r="A590" i="9"/>
  <c r="A591" i="9"/>
  <c r="A592" i="9"/>
  <c r="A593" i="9"/>
  <c r="A594" i="9"/>
  <c r="A595" i="9"/>
  <c r="A596" i="9"/>
  <c r="A597" i="9"/>
  <c r="A598" i="9"/>
  <c r="A599" i="9"/>
  <c r="A600" i="9"/>
  <c r="A601" i="9"/>
  <c r="A602" i="9"/>
  <c r="A603" i="9"/>
  <c r="A604" i="9"/>
  <c r="A605" i="9"/>
  <c r="A606" i="9"/>
  <c r="A607" i="9"/>
  <c r="A608" i="9"/>
  <c r="A609" i="9"/>
  <c r="A610" i="9"/>
  <c r="A611" i="9"/>
  <c r="A612" i="9"/>
  <c r="A613" i="9"/>
  <c r="A614" i="9"/>
  <c r="A615" i="9"/>
  <c r="A616" i="9"/>
  <c r="A617" i="9"/>
  <c r="A618" i="9"/>
  <c r="A619" i="9"/>
  <c r="A620" i="9"/>
  <c r="A621" i="9"/>
  <c r="A622" i="9"/>
  <c r="A623" i="9"/>
  <c r="A624" i="9"/>
  <c r="A625" i="9"/>
  <c r="A626" i="9"/>
  <c r="A627" i="9"/>
  <c r="A628" i="9"/>
  <c r="A629" i="9"/>
  <c r="A630" i="9"/>
  <c r="A631" i="9"/>
  <c r="A632" i="9"/>
  <c r="A633" i="9"/>
  <c r="A634" i="9"/>
  <c r="A635" i="9"/>
  <c r="A636" i="9"/>
  <c r="A637" i="9"/>
  <c r="A638" i="9"/>
  <c r="A639" i="9"/>
  <c r="A640" i="9"/>
  <c r="A641" i="9"/>
  <c r="A642" i="9"/>
  <c r="A643" i="9"/>
  <c r="A644" i="9"/>
  <c r="A645" i="9"/>
  <c r="A646" i="9"/>
  <c r="A647" i="9"/>
  <c r="A648" i="9"/>
  <c r="A649" i="9"/>
  <c r="A650" i="9"/>
  <c r="A651" i="9"/>
  <c r="A652" i="9"/>
  <c r="A653" i="9"/>
  <c r="A654" i="9"/>
  <c r="A655" i="9"/>
  <c r="A656" i="9"/>
  <c r="A657" i="9"/>
  <c r="A658" i="9"/>
  <c r="A659" i="9"/>
  <c r="A660" i="9"/>
  <c r="A661" i="9"/>
  <c r="A662" i="9"/>
  <c r="A663" i="9"/>
  <c r="A664" i="9"/>
  <c r="A665" i="9"/>
  <c r="A666" i="9"/>
  <c r="A667" i="9"/>
  <c r="A668" i="9"/>
  <c r="A669" i="9"/>
  <c r="A670" i="9"/>
  <c r="A671" i="9"/>
  <c r="A672" i="9"/>
  <c r="A673" i="9"/>
  <c r="A674" i="9"/>
  <c r="A675" i="9"/>
  <c r="A676" i="9"/>
  <c r="A677" i="9"/>
  <c r="A678" i="9"/>
  <c r="A679" i="9"/>
  <c r="A680" i="9"/>
  <c r="A681" i="9"/>
  <c r="A682" i="9"/>
  <c r="A683" i="9"/>
  <c r="A684" i="9"/>
  <c r="A685" i="9"/>
  <c r="A686" i="9"/>
  <c r="A687" i="9"/>
  <c r="A688" i="9"/>
  <c r="A689" i="9"/>
  <c r="A690" i="9"/>
  <c r="A691" i="9"/>
  <c r="A692" i="9"/>
  <c r="A693" i="9"/>
  <c r="A694" i="9"/>
  <c r="A695" i="9"/>
  <c r="A696" i="9"/>
  <c r="A697" i="9"/>
  <c r="A698" i="9"/>
  <c r="A699" i="9"/>
  <c r="A700" i="9"/>
  <c r="A701" i="9"/>
  <c r="A702" i="9"/>
  <c r="A703" i="9"/>
  <c r="A704" i="9"/>
  <c r="A705" i="9"/>
  <c r="A706" i="9"/>
  <c r="A707" i="9"/>
  <c r="A708" i="9"/>
  <c r="A709" i="9"/>
  <c r="A710" i="9"/>
  <c r="A711" i="9"/>
  <c r="A712" i="9"/>
  <c r="A713" i="9"/>
  <c r="A714" i="9"/>
  <c r="A715" i="9"/>
  <c r="A716" i="9"/>
  <c r="A717" i="9"/>
  <c r="A718" i="9"/>
  <c r="A719" i="9"/>
  <c r="A720" i="9"/>
  <c r="A721" i="9"/>
  <c r="A722" i="9"/>
  <c r="A723" i="9"/>
  <c r="A724" i="9"/>
  <c r="A725" i="9"/>
  <c r="A726" i="9"/>
  <c r="A727" i="9"/>
  <c r="A728" i="9"/>
  <c r="A729" i="9"/>
  <c r="A730" i="9"/>
  <c r="A731" i="9"/>
  <c r="A732" i="9"/>
  <c r="A733" i="9"/>
  <c r="A734" i="9"/>
  <c r="A735" i="9"/>
  <c r="A736" i="9"/>
  <c r="A737" i="9"/>
  <c r="A738" i="9"/>
  <c r="A739" i="9"/>
  <c r="A740" i="9"/>
  <c r="A741" i="9"/>
  <c r="A742" i="9"/>
  <c r="A743" i="9"/>
  <c r="A744" i="9"/>
  <c r="A745" i="9"/>
  <c r="A746" i="9"/>
  <c r="A747" i="9"/>
  <c r="A748" i="9"/>
  <c r="A749" i="9"/>
  <c r="A750" i="9"/>
  <c r="A751" i="9"/>
  <c r="A752" i="9"/>
  <c r="A753" i="9"/>
  <c r="A754" i="9"/>
  <c r="A755" i="9"/>
  <c r="A756" i="9"/>
  <c r="A757" i="9"/>
  <c r="A758" i="9"/>
  <c r="A759" i="9"/>
  <c r="A760" i="9"/>
  <c r="A761" i="9"/>
  <c r="A762" i="9"/>
  <c r="A763" i="9"/>
  <c r="A764" i="9"/>
  <c r="A765" i="9"/>
  <c r="A766" i="9"/>
  <c r="A767" i="9"/>
  <c r="A768" i="9"/>
  <c r="A769" i="9"/>
  <c r="A770" i="9"/>
  <c r="A771" i="9"/>
  <c r="A772" i="9"/>
  <c r="A773" i="9"/>
  <c r="A774" i="9"/>
  <c r="A775" i="9"/>
  <c r="A776" i="9"/>
  <c r="A777" i="9"/>
  <c r="A778" i="9"/>
  <c r="A779" i="9"/>
  <c r="A780" i="9"/>
  <c r="A781" i="9"/>
  <c r="A782" i="9"/>
  <c r="A783" i="9"/>
  <c r="A784" i="9"/>
  <c r="A785" i="9"/>
  <c r="A786" i="9"/>
  <c r="A787" i="9"/>
  <c r="A788" i="9"/>
  <c r="A789" i="9"/>
  <c r="A790" i="9"/>
  <c r="A791" i="9"/>
  <c r="A792" i="9"/>
  <c r="A793" i="9"/>
  <c r="A794" i="9"/>
  <c r="A795" i="9"/>
  <c r="A796" i="9"/>
  <c r="A797" i="9"/>
  <c r="A798" i="9"/>
  <c r="A799" i="9"/>
  <c r="A800" i="9"/>
  <c r="A801" i="9"/>
  <c r="A802" i="9"/>
  <c r="A803" i="9"/>
  <c r="A804" i="9"/>
  <c r="A805" i="9"/>
  <c r="A806" i="9"/>
  <c r="A807" i="9"/>
  <c r="A808" i="9"/>
  <c r="A809" i="9"/>
  <c r="A810" i="9"/>
  <c r="A811" i="9"/>
  <c r="A812" i="9"/>
  <c r="A813" i="9"/>
  <c r="A814" i="9"/>
  <c r="A815" i="9"/>
  <c r="A816" i="9"/>
  <c r="A817" i="9"/>
  <c r="A818" i="9"/>
  <c r="A819" i="9"/>
  <c r="A820" i="9"/>
  <c r="A821" i="9"/>
  <c r="A822" i="9"/>
  <c r="A823" i="9"/>
  <c r="A824" i="9"/>
  <c r="A825" i="9"/>
  <c r="A826" i="9"/>
  <c r="A827" i="9"/>
  <c r="A828" i="9"/>
  <c r="A829" i="9"/>
  <c r="A830" i="9"/>
  <c r="A831" i="9"/>
  <c r="A832" i="9"/>
  <c r="A833" i="9"/>
  <c r="A834" i="9"/>
  <c r="A835" i="9"/>
  <c r="A836" i="9"/>
  <c r="A837" i="9"/>
  <c r="A838" i="9"/>
  <c r="A839" i="9"/>
  <c r="A840" i="9"/>
  <c r="A841" i="9"/>
  <c r="A842" i="9"/>
  <c r="A843" i="9"/>
  <c r="A844" i="9"/>
  <c r="A845" i="9"/>
  <c r="A846" i="9"/>
  <c r="A847" i="9"/>
  <c r="A848" i="9"/>
  <c r="A849" i="9"/>
  <c r="A850" i="9"/>
  <c r="A851" i="9"/>
  <c r="A852" i="9"/>
  <c r="A853" i="9"/>
  <c r="A854" i="9"/>
  <c r="A855" i="9"/>
  <c r="A856" i="9"/>
  <c r="A857" i="9"/>
  <c r="A858" i="9"/>
  <c r="A859" i="9"/>
  <c r="A860" i="9"/>
  <c r="A861" i="9"/>
  <c r="A862" i="9"/>
  <c r="A863" i="9"/>
  <c r="A864" i="9"/>
  <c r="A865" i="9"/>
  <c r="A866" i="9"/>
  <c r="A867" i="9"/>
  <c r="A2" i="9"/>
  <c r="C433" i="9" l="1"/>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7" i="9"/>
  <c r="C366" i="9"/>
  <c r="C365" i="9"/>
  <c r="C364" i="9"/>
  <c r="C363" i="9"/>
  <c r="C362" i="9"/>
  <c r="C361" i="9"/>
  <c r="C360" i="9"/>
  <c r="C359" i="9"/>
  <c r="C358" i="9"/>
  <c r="C357" i="9"/>
  <c r="C356" i="9"/>
  <c r="C355" i="9"/>
  <c r="C354" i="9"/>
  <c r="C353" i="9"/>
  <c r="C352" i="9"/>
  <c r="C351" i="9"/>
  <c r="C350" i="9"/>
  <c r="C349" i="9"/>
  <c r="C348" i="9"/>
  <c r="C347" i="9"/>
  <c r="C346" i="9"/>
  <c r="C345" i="9"/>
  <c r="C344" i="9"/>
  <c r="C343"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6"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Камалова Даяна Юлаевна</author>
  </authors>
  <commentList>
    <comment ref="A12" authorId="0" shapeId="0" xr:uid="{00000000-0006-0000-0000-000001000000}">
      <text>
        <r>
          <rPr>
            <b/>
            <sz val="9"/>
            <color indexed="81"/>
            <rFont val="Tahoma"/>
            <family val="2"/>
            <charset val="204"/>
          </rPr>
          <t>Камалова Даяна Юлаевна:</t>
        </r>
        <r>
          <rPr>
            <sz val="9"/>
            <color indexed="81"/>
            <rFont val="Tahoma"/>
            <family val="2"/>
            <charset val="204"/>
          </rPr>
          <t xml:space="preserve">
эти вопросы (11?12) будут задаваться только в качестве доуточнения нативно. И он будет предлагать варианты ответа исходя из таблицы 
</t>
        </r>
      </text>
    </comment>
  </commentList>
</comments>
</file>

<file path=xl/sharedStrings.xml><?xml version="1.0" encoding="utf-8"?>
<sst xmlns="http://schemas.openxmlformats.org/spreadsheetml/2006/main" count="3101" uniqueCount="270">
  <si>
    <t>ID</t>
  </si>
  <si>
    <t>Вопрос</t>
  </si>
  <si>
    <t>Инструкция_проверки</t>
  </si>
  <si>
    <t>Варианты_ответов</t>
  </si>
  <si>
    <t>Классификатор</t>
  </si>
  <si>
    <t>Какой уровень экспертизы и глубины знаний требуется для этой должности?</t>
  </si>
  <si>
    <t>Переподготовка/курсы;Среднее общее образование;Среднее профессиональное образование;Высшее образование - бакалавриат;Высшее образование - специалитет, магистратура;Высшее образование - аспирантура</t>
  </si>
  <si>
    <t>Какая степень свободы мышления требуется для решения задач на этой должности?</t>
  </si>
  <si>
    <t>Определи уровень взаимодействия с людьми на основе ответа пользователя и верни только номер (1-3).
Ответ пользователя:
{user_answer}
Уровни взаимодействия с людьми:
1. Базовое общение - вежливость, обмен информацией, стандартные операции
   Ключевые слова: "вежливое обслуживание", "ответы на вопросы", "прием заявок", "консультации", "информирование", "базовое общение", "стандартные запросы"
2. Убеждение - использование аргументов, переговоры, влияние на решения
   Ключевые слова: "убеждение", "переговоры", "аргументы", "продажи", "разрешение конфликтов", "презентации", "договоренности", "используя данные о продукте"
3. Влияние - мотивация, вдохновение, управление людьми, лидерство
   Ключевые слова: "мотивация", "вдохновение", "управление", "лидерство", "команда", "публичные выступления", "корпоративная культура", "стратегические отношения", "руководство"
Проанализируй ответ и верни только номер уровня (1-3):</t>
  </si>
  <si>
    <t>Определи степень свободы мышления на основе ответа пользователя и верни только номер (1-8).
Ответ пользователя:
{user_answer}
Уровни свободы мышления:
1. Жесткие инструкции - строгие однозначные правила, минимальная свобода мышления
   Ключевые слова: "строго по инструкции", "четкий регламент", "отклонения недопустимы", "шаблонные операции", "конвейер", "без права выбора"
2. Выбор из готовых вариантов - специализированные инструкции с нормой результата
   Ключевые слова: "выбор из утвержденных методов", "несколько вариантов", "регламентированные процедуры", "стандартные решения", "по алгоритму"
3. Оптимизация процессов - ясно определенные, но гибкие процедуры
   Ключевые слова: "оптимизация", "улучшение процессов", "выбор оптимального пути", "гибкие процедуры", "в рамках стандартов", "повышение эффективности"
4. Управление методами - известно "что" делать, свобода в выборе "как"
   Ключевые слова: "разработка методик", "определение подходов", "самостоятельный выбор способов", "workflow", "создание процедур", "управление процессами"
5. Стратегическое планирование - широкие рамки, самостоятельное определение приоритетов
   Ключевые слова: "стратегия", "планирование", "определение приоритетов", "распределение ресурсов", "долгосрочные цели", "бюджет", "развитие направления"
6. Видение организации - свобода мышления обо всей компании
   Ключевые слова: "видение компании", "реструктуризация", "организационные изменения", "корпоративная стратегия", "трансформация структуры", "развитие организации"
7. Трансформация бизнеса - переосмысление моделей работы
   Ключевые слова: "изменение бизнес-модели", "новые рынки", "кардинальные изменения", "революционные решения", "перестройка бизнеса", "инновационные подходы"
8. Экспертная автономия - ограничения только законы науки и общества
   Ключевые слова: "создание новых стандартов", "разработка технологий", "научные исследования", "отраслевые инновации", "экспертное лидерство", "пионерские решения"
Проанализируй ответ и верни только номер уровня (1-8):</t>
  </si>
  <si>
    <t>Какой уровень креативности и оригинальности мышления требуется для решения задач на этой должности?</t>
  </si>
  <si>
    <t>Определи уровень креативности и оригинальности мышления на основе ответа пользователя и верни только номер (1-5).
Ответ пользователя:
{user_answer}
Уровни креативности и оригинальности мышления:
1. Стандартные задачи - одинаковые вопросы с единственным правильным решением по инструкции
   Ключевые слова: "строго по инструкции", "без креативности", "стандартные операции", "по скрипту", "шаблонные действия", "одинаковые запросы"
2. Типовые задачи с выбором - схожие вопросы, требующие выбора лучшего варианта из известных
   Ключевые слова: "выбор из готовых вариантов", "типовые решения", "известные методы", "проверенные подходы", "стандартный набор решений"
3. Адаптивные решения - различающиеся вопросы, требующие анализа и применения знаний
   Ключевые слова: "адаптация подходов", "анализ ситуации", "применение знаний", "гибкие решения", "подстройка под задачу", "интерпретация данных"
4. Инновационные решения - вопросы, требующие разработки новых подходов через креативное мышление
   Ключевые слова: "новые подходы", "креативные решения", "инновационные методы", "создание концепций", "нестандартные идеи", "творческое мышление"
5. Прорывные решения - неизведанные проблемы, требующие создания принципиально новых концепций
   Ключевые слова: "прорывные идеи", "революционные концепции", "принципиально новое", "создание стандартов", "пионерские решения", "кардинальные инновации"
Проанализируй ответ и верни только номер уровня (1-5):</t>
  </si>
  <si>
    <t>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t>
  </si>
  <si>
    <t>Определи уровень денежного воздействия деятельности на основе ответа пользователя и верни только номер (1-5).
Ответ пользователя:
{user_answer}
Уровни денежного воздействия:
1. Неопределенная количественно - есть влияние, но сложно измерить точно
   Ключевые слова: "сложно измерить", "косвенное влияние", "неопределенное воздействие", "трудно оценить", "приблизительно"
2. Очень незначительная (3,3-33 млн) - небольшое денежное воздействие
   Ключевые слова: суммы от 3,3 до 33 млн, "небольшая выручка", "локальные проекты", "малый бюджет", "начальный уровень"
3. Незначительная (33-330 млн) - умеренное денежное воздействие
   Ключевые слова: суммы от 33 до 330 млн, "средний бюджет", "региональный масштаб", "умеренная выручка"
4. Средняя (330-3,3 млрд) - существенное денежное воздействие
   Ключевые слова: суммы от 330 млн до 3,3 млрд, "крупный бюджет", "федеральный масштаб", "существенная выручка", "миллиарды"
5. Большая (3,3-33 млрд) - крупное денежное воздействие
   Ключевые слова: суммы от 3,3 до 33 млрд, "корпоративный уровень", "стратегический масштаб", "десятки миллиардов", "CEO уровень"
Проанализируй ответ и верни только номер уровня (1-5):</t>
  </si>
  <si>
    <t>Определи уровень экспертизы на основе ответа пользователя и верни только номер (1-8).
Ответ пользователя:
{user_answer}
Уровни экспертизы:
1. Короткий период обучения на рабочем месте без предварительной подготовки. Элементарные инструкции и шаблонные операции
   Ключевые слова: "базовые", "простые", "обучение на месте", "без опыта", "начальный", "элементарные", "шаблонные"
2. Обучение на рабочем месте в течение нескольких месяцев. Умение выполнять простые повторяющиеся задачи
   Ключевые слова: "несколько месяцев", "по инструкции", "типовые", "повторяющиеся", "простые задачи", "алгоритм"
3. Специализированное обучение и опыт применения специализированных знаний
   Ключевые слова: "специализированное обучение", "профильное образование", "специализация", "опыт работы", "1-3 года"
4. Специализированное обучение и значительный опыт работы. Приобретаются за 5 лет. Владение несколькими различными процедурами
   Ключевые слова: "5 лет", "значительный опыт", "различные процедуры", "несколько методик", "комплексные задачи"
5. Профессиональное образование + 5 лет опыта, углубленное понимание и применение определенных политик и процедур. Профессиональная самостоятельность
   Ключевые слова: "профессиональное образование", "углубленное понимание", "самостоятельность", "политики", "процедуры", "ведущий специалист"
6. Зрелые профессиональные знания в обширной области. Ученая степень или длительное комплексное образование и значительный опыт
   Ключевые слова: "ученая степень", "комплексное образование", "обширная область", "зрелые знания", "длительный опыт", "директор"
7. Всесторонний бизнес-опыт, должность имеет стратегическое значение для компании. Широкие и комплексные управленческие знания
   Ключевые слова: "стратегическое значение", "всесторонний опыт", "управленческие знания", "бизнес-опыт", "CIO", "CFO", "коммерческий директор"
8. Уникальные знания, признанный и известный в отрасли эксперт
   Ключевые слова: "уникальные знания", "признанный эксперт", "известный в отрасли", "отраслевой лидер", "CEO", "основатель"
Проанализируй ответ и верни только номер уровня (1-8):</t>
  </si>
  <si>
    <t>Опишите, какой уровень планирования и организации соответствует вашей роли. Какие задачи вы выполняете или контролируете?</t>
  </si>
  <si>
    <t>Определи уровень планирования и организации на основе ответа пользователя и верни только номер (1-5).
Ответ пользователя:
{user_answer}
Уровни планирования и организации:
1. Выполнение конкретных задач без погружения в бизнес
   Ключевые слова: "конкретные задачи", "по инструкции", "без планирования", "выполняю операции", "простые задачи", "без погружения в бизнес"
2. Выполнение/контроль комплексных задач. Необходимо взаимодействие с коллегами и понимание смежных процессов
   Ключевые слова: "комплексные задачи", "взаимодействие с коллегами", "смежные процессы", "координация", "понимание процессов", "сотрудничество"
3. Выполнение/контроль широкого спектра задач, но в рамках одной области деятельности
   Ключевые слова: "широкий спектр", "одна область", "планирование отдела", "в рамках направления", "руководство областью", "контроль функции"
4. Выполнение/контроль функций, которые выходят за рамки одной области деятельности
   Ключевые слова: "выходят за рамки", "межфункциональный", "между отделами", "координация направлений", "кросс-функциональный", "несколько областей"
5. Внедрение и управление важной операционной/стратегической функцией в рамках всей организации и управление организацией
   Ключевые слова: "вся организация", "стратегическая функция", "управление компанией", "операционная функция", "корпоративный уровень", "организационное управление"
Проанализируй ответ и верни только номер уровня (1-5):</t>
  </si>
  <si>
    <t>Укажите степень влияния должности на определенные конечные результаты</t>
  </si>
  <si>
    <t>Определи степень влияния должности на конечные результаты на основе ответа пользователя и верни только номер (1-4).
Ответ пользователя:
{user_answer}
Уровни влияния на конечные результаты:
1. Незначительное - сосредоточены на предоставлении и обработке информации после произошедшего события, без влияния на исход событий
   Ключевые слова: "обработка данных", "после события", "готовлю отчеты", "ввод информации", "архивирование", "без влияния на исход", "постфактум"
2. Содействующее - предоставляют консультации и рекомендации, оказывая значительное влияние на принятие решений
   Ключевые слова: "консультации", "рекомендации", "влияние на решения", "экспертное мнение", "советы", "заключения", "не управляю ресурсами", "значительное влияние"
3. Совместное - партнерство и общая ответственность за результат без прямого контроля ресурсов
   Ключевые слова: "партнерство", "общая ответственность", "совместно", "разделяю ответственность", "команда", "без прямого контроля", "коллективный результат"
4. Прямой - контроль за конечными результатами с прямым управлением ресурсами на определенном уровне организации
   Ключевые слова: "прямой контроль", "управление ресурсами", "напрямую отвечаю", "контролирую бюджет", "полностью контролирую", "управляю командой", "прямое управление"
Проанализируй ответ и верни только номер уровня (1-4):</t>
  </si>
  <si>
    <t>Определи степень влияния должности на конечные результаты на основе ответа пользователя и верни только номер (1-6).
Ответ пользователя:
{user_answer}
Уровни влияния должности:
1. Предоставление разовых услуг для выполнения работы другими
   Ключевые слова: "разовые услуги", "разовые поручения", "помощь другим", "временные задачи", "поддержка коллег", "эпизодические услуги"
2. Оказание услуг поддержки информационного или отчетного характера в пределах подразделения
   Ключевые слова: "информационная поддержка", "отчеты отдела", "документооборот", "внутренняя отчетность", "в пределах подразделения", "информационные услуги"
3. Выполнение процессов напрямую связано с ключевой цепочкой создания ценности бизнеса. Оказание вспомогательных услуг для нескольких подразделений
   Ключевые слова: "ключевая цепочка", "создание ценности", "несколько подразделений", "межотдельская поддержка", "бизнес-процессы", "ценностная цепочка"
4. Оказание специализированных услуг аналитического и рекомендательного характера, консультации
   Ключевые слова: "аналитические услуги", "рекомендации", "консультации", "специализированные услуги", "экспертные заключения", "аналитика"
5. Руководство повседневной деятельностью группы сотрудников или проектов, включая консультирование и разработку процедур
   Ключевые слова: "руководство отделом", "координирую команду", "повседневная деятельность", "разработка процедур", "консультирование группы", "определяю порядок", "контролирую ход", "корректировки планов"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Ключевые слова: "несколько команд", "разнородная деятельность", "программы для компании", "деятельность всей компании", "стратегические программы", "корпоративные инициативы"
Проанализируй ответ и верни только номер уровня (1-6):</t>
  </si>
  <si>
    <t>Опишите, пожалуйста, степень ваших полномочий при принятии решений в должности, указав основные особенности контроля и уровень самостоятельности (например, постоянный контроль с подробными инструкциями, частичная самостоятельность с возможностью менять приоритеты, стратегический уровень ответственности и т.п.).</t>
  </si>
  <si>
    <t>Определи степень полномочий при принятии решений на основе ответа пользователя и верни только номер (1-8).
Ответ пользователя:
{user_answer}
Уровни полномочий при принятии решений:
1. Постоянный контроль. Подробные инструкции, выполнение заданий под постоянным руководством
   Ключевые слова: "постоянный контроль", "подробные инструкции", "под руководством", "строго по инструкции", "каждое действие контролируется"
2. Ограничены общими рабочими инструкциями и контролем деятельности и результатов. Могут изменять последовательность действий процедуры
   Ключевые слова: "общие инструкции", "контроль результатов", "изменять последовательность", "порядок выполнения", "в рамках правил"
3. Частично или полностью ограничены общими инструкциями. Возможно изменение приоритетов задач по согласованию
   Ключевые слова: "частичная самостоятельность", "по согласованию", "изменение приоритетов", "обычные вопросы решаю сам", "после согласования"
4. Изменяют практики и процедуры, определяют собственные приоритеты
   Ключевые слова: "изменяют практики", "собственные приоритеты", "самостоятельно определяю методы", "меняю процедуры"
5. Общее руководство, выполнение операционных задач согласно операционному плану, сам определяет как и когда
   Ключевые слова: "общее руководство", "операционный план", "сам определяет как и когда", "планирую и контролирую", "руковожу отделом"
6. Отвечает за конечные результаты, широкие полномочия. Контроль 3-5 лет
   Ключевые слова: "конечные результаты", "широкие полномочия", "полная ответственность", "отчетность раз в квартал", "контроль 3-5 лет"
7. Контроль результатов со стороны правления, широко определенные политики, стратегические задачи. Контроль от 5 лет
   Ключевые слова: "контроль правления", "стратегические задачи", "широкие политики", "контроль по итогам года", "от 5 лет"
8. Полномочия ограничены общими тенденциями бизнеса
   Ключевые слова: "общие тенденции бизнеса", "любые решения", "развитие бизнеса", "неограниченные полномочия", "только бизнес-рамки"
Проанализируй ответ и верни только номер уровня (1-8):</t>
  </si>
  <si>
    <t>Рабочий день;Неделя - месяц;Месяц - квартал;Квартал - полгода;Полгода-год;1 год и более</t>
  </si>
  <si>
    <t>{"show_if": {"question_13": ["2", "3", "4", "5"]}}</t>
  </si>
  <si>
    <t>{"show_if": {"question_13": ["1"]}}</t>
  </si>
  <si>
    <t>Условия_показа</t>
  </si>
  <si>
    <t>Короткий период обучения на рабочем месте без предварительной подготовки. Элементарные инструкции и шаблонные операции</t>
  </si>
  <si>
    <t>Выполнение/контроль функций, которые выходят за рамки одной области деятельности</t>
  </si>
  <si>
    <t>Обучение на рабочем месте в течение нескольких месяцев. Умение выпонять простые повторяющиеся задачи</t>
  </si>
  <si>
    <t>Специализированное обучение и опыт применения специализированных знаний</t>
  </si>
  <si>
    <t>Специлизированное обучение и значительный опыт работы. Приобретаются за 5 лет. Владение несколькими различными процедурами</t>
  </si>
  <si>
    <t>Профессиональное образование + 5 лет опыта, углубленное понимаение и применение определенных политик и процедур. Профессиональная самостоятельность</t>
  </si>
  <si>
    <t>Выполнение/контроль широкого спектра задач, но в рамках одной области деятельности</t>
  </si>
  <si>
    <t>Уникальные знания, признанный и известный в отрасли эксперт</t>
  </si>
  <si>
    <t>Внедрение и управление важной операционной/стратегической функцией в рамках всей организации и управление организацией</t>
  </si>
  <si>
    <t>Выполнение/контроль комплексных задач. Необходимо взаимодействие с коллегами и понимание смежных процессов</t>
  </si>
  <si>
    <t>Выполнение конкретных задач без погружения в бизнес</t>
  </si>
  <si>
    <t>Зрелые профессиональные знания в обширной области. Ученая степень или длительное комплексное образование и значительный опыт</t>
  </si>
  <si>
    <t>Всесторонний бизнес-опыт, должность имеет стратегическое значение для компании. Широкие и комплексные управленческие знания</t>
  </si>
  <si>
    <t>номер вопроса 1</t>
  </si>
  <si>
    <t>описание вопроса 1</t>
  </si>
  <si>
    <t>вариант ответа 2</t>
  </si>
  <si>
    <t>описание ответа 2</t>
  </si>
  <si>
    <t>вариант ответа 1</t>
  </si>
  <si>
    <t>описание ответа 1</t>
  </si>
  <si>
    <t>номер вопроса 2</t>
  </si>
  <si>
    <t>описание вопроса 2</t>
  </si>
  <si>
    <t>описание ответа 3</t>
  </si>
  <si>
    <t>номер вопроса 3</t>
  </si>
  <si>
    <t>описание вопроса 3</t>
  </si>
  <si>
    <t>номер ответа 3</t>
  </si>
  <si>
    <t>ответ на вопрос 8</t>
  </si>
  <si>
    <t>ответ на вопрос 11</t>
  </si>
  <si>
    <t>ответ на вопрос 12</t>
  </si>
  <si>
    <t>p2</t>
  </si>
  <si>
    <t>ответ на вопрос 9</t>
  </si>
  <si>
    <t>ответ на вопрос 10</t>
  </si>
  <si>
    <t>p1</t>
  </si>
  <si>
    <t>p3</t>
  </si>
  <si>
    <t>ответ на вопрос 16</t>
  </si>
  <si>
    <t>ответ на вопрос 13</t>
  </si>
  <si>
    <t>ответ на вопрос 14</t>
  </si>
  <si>
    <t>Low</t>
  </si>
  <si>
    <t>Mid point</t>
  </si>
  <si>
    <t>High</t>
  </si>
  <si>
    <t>Sber Grade</t>
  </si>
  <si>
    <t>ответ на вопрос 15</t>
  </si>
  <si>
    <t>p4</t>
  </si>
  <si>
    <t>Т. Ориентированные на задачи</t>
  </si>
  <si>
    <t>I. Ориентированные на конкретные процессы</t>
  </si>
  <si>
    <t>II. Однородные</t>
  </si>
  <si>
    <t>III. Разнородные</t>
  </si>
  <si>
    <t>IV. Всеохватывающие</t>
  </si>
  <si>
    <t>1. Коммуникация</t>
  </si>
  <si>
    <t>2. Обоснование и аргументация</t>
  </si>
  <si>
    <t>3. Убеждение</t>
  </si>
  <si>
    <t>А. Элементарные. Базовые.</t>
  </si>
  <si>
    <t>В. Начальные практические</t>
  </si>
  <si>
    <t>С. Общие практические</t>
  </si>
  <si>
    <t>D. Продвинутые практические</t>
  </si>
  <si>
    <t>E. Профессиональные</t>
  </si>
  <si>
    <t>F. Зрелые профессиональные</t>
  </si>
  <si>
    <t>G. Всесторонние</t>
  </si>
  <si>
    <t>H. Уникальные</t>
  </si>
  <si>
    <t>1. Повторяющиеся однотипные вопросы</t>
  </si>
  <si>
    <t>2. Подобные</t>
  </si>
  <si>
    <t>3. Изменчивые вопросы</t>
  </si>
  <si>
    <t>4. Нестандартные вопросы</t>
  </si>
  <si>
    <t>5. Неизученные вопросы</t>
  </si>
  <si>
    <t>A.Строго "по шаблону"</t>
  </si>
  <si>
    <t>В. "По шаблону"</t>
  </si>
  <si>
    <t>С. Процедурная</t>
  </si>
  <si>
    <t>D. Нормативная</t>
  </si>
  <si>
    <t>E. Ясно определенная</t>
  </si>
  <si>
    <t>F. Широко определенная</t>
  </si>
  <si>
    <t xml:space="preserve">G. В целом определенная </t>
  </si>
  <si>
    <t>H. Абстрактно определенная</t>
  </si>
  <si>
    <t>Т. Ориентированные на задачи|1. Коммуникация</t>
  </si>
  <si>
    <t>Т. Ориентированные на задачи|2. Обоснование и аргументация</t>
  </si>
  <si>
    <t>Т. Ориентированные на задачи|3. Убеждение</t>
  </si>
  <si>
    <t>I. Ориентированные на конкретные процессы|1. Коммуникация</t>
  </si>
  <si>
    <t>I. Ориентированные на конкретные процессы|2. Обоснование и аргументация</t>
  </si>
  <si>
    <t>I. Ориентированные на конкретные процессы|3. Убеждение</t>
  </si>
  <si>
    <t>II. Однородные|1. Коммуникация</t>
  </si>
  <si>
    <t>II. Однородные|2. Обоснование и аргументация</t>
  </si>
  <si>
    <t>II. Однородные|3. Убеждение</t>
  </si>
  <si>
    <t>III. Разнородные|1. Коммуникация</t>
  </si>
  <si>
    <t>III. Разнородные|2. Обоснование и аргументация</t>
  </si>
  <si>
    <t>III. Разнородные|3. Убеждение</t>
  </si>
  <si>
    <t>IV. Всеохватывающие|1. Коммуникация</t>
  </si>
  <si>
    <t>IV. Всеохватывающие|2. Обоснование и аргументация</t>
  </si>
  <si>
    <t>IV. Всеохватывающие|3. Убеждение</t>
  </si>
  <si>
    <t>отве на вопрос 11</t>
  </si>
  <si>
    <t>отве на вопрос 12</t>
  </si>
  <si>
    <t>ответ на вопрос 9, 10</t>
  </si>
  <si>
    <t>id</t>
  </si>
  <si>
    <t>с</t>
  </si>
  <si>
    <t>б</t>
  </si>
  <si>
    <t>процент</t>
  </si>
  <si>
    <t>белые первой таблицы</t>
  </si>
  <si>
    <t>белые второй таблицы</t>
  </si>
  <si>
    <t>бал конфликта (полученный из первой таблицы)</t>
  </si>
  <si>
    <t>балл</t>
  </si>
  <si>
    <t>буква</t>
  </si>
  <si>
    <t>G. В целом определенная</t>
  </si>
  <si>
    <t>1. Жесткие инструкции. Строгие однозначные правила, минимальная свобода мышления.</t>
  </si>
  <si>
    <t>2. Выбор из готовых вариантов. Специализированные инструкции с нормой результата. Несколько допустимых последовательностей действий.</t>
  </si>
  <si>
    <t>3. Оптимизация процессов. Ясно определенные, но гибкие процедуры. Выбор оптимального пути.</t>
  </si>
  <si>
    <t>4. Управление методами. Известно "что" делать, свобода в выборе "как". Разработка процедур под задачи.</t>
  </si>
  <si>
    <t>5. Стратегическое планирование. Широкие рамки. Самостоятельное определение приоритетов и процессов.</t>
  </si>
  <si>
    <t>6. Видение организации. Свобода мышления обо всей компании. Работа с нечеткими целями.</t>
  </si>
  <si>
    <t>7. Трансформация бизнеса. Переосмысление моделей работы. Ответственность за будущее компании.</t>
  </si>
  <si>
    <t>8. Экспертная автономия. Ограничения — только законы науки и общества. Создание новых стандартов.</t>
  </si>
  <si>
    <t>1. Стандартные задачи. Одинаковые вопросы с единственным правильным решением по инструкции.</t>
  </si>
  <si>
    <t>2. Типовые задачи с выбором. Схожие вопросы, требующие выбора лучшего варианта из известных.</t>
  </si>
  <si>
    <t>3. Адаптивные решения. Различающиеся вопросы, требующие анализа и применения знаний для выбора решения.</t>
  </si>
  <si>
    <t>4. Инновационные решения. Вопросы, требующие разработки новых подходов через аналитическое и креативное мышление.</t>
  </si>
  <si>
    <t>5. Прорывные решения. Неизведанные проблемы, требующие создания принципиально новых концепций и методик.</t>
  </si>
  <si>
    <t>1. Базовое общение (вежливость, обмен информацией)</t>
  </si>
  <si>
    <t>2. Убеждение (использование аргументов, переговоры)</t>
  </si>
  <si>
    <t>3. Влияние (мотивация, вдохновение, управление)</t>
  </si>
  <si>
    <t>номер вопроса 4</t>
  </si>
  <si>
    <t>описание вопроса 5</t>
  </si>
  <si>
    <t>описание вопроса 4</t>
  </si>
  <si>
    <t>номер ответа 4</t>
  </si>
  <si>
    <t>описание ответа 4</t>
  </si>
  <si>
    <t>номер вопроса 5</t>
  </si>
  <si>
    <t>номер ответа 5</t>
  </si>
  <si>
    <t>описание ответа 5</t>
  </si>
  <si>
    <t>Б</t>
  </si>
  <si>
    <t>Ж</t>
  </si>
  <si>
    <t>С</t>
  </si>
  <si>
    <t>Опишите уровень взаимодействия с людьми, требуемый для этой должности</t>
  </si>
  <si>
    <t>внтури таблицы</t>
  </si>
  <si>
    <t>Постоянный контроль. Подробные инструкции, выполнение заданий под постоянным руководством</t>
  </si>
  <si>
    <t>Ограничены общими рабочими инструкциями и контролем деятельности и результатов. Могут изменять последовательность действий процедуры</t>
  </si>
  <si>
    <t>Частично или полностью ограничены общими инструкциями. Возможно изменение приоритетов задач по согласованию</t>
  </si>
  <si>
    <t>Изменяют практики и процедуры, определяют собственные приоритеты.</t>
  </si>
  <si>
    <t>Общее руководство, выполнение операционных задач согласно операционному плану, сам определяет как и когда.</t>
  </si>
  <si>
    <t>Отвечает за конечные результаты, широкие полномочия. Контроль 3-5 лет</t>
  </si>
  <si>
    <t>Контроль результатов со стороны правления, широко определеннные политики, стратегические задачи. Контроль от 5 лет</t>
  </si>
  <si>
    <t>Полномочия ограничены общими тенденциями бизнеса.</t>
  </si>
  <si>
    <t>Неопределено количественно</t>
  </si>
  <si>
    <t>Предоставление разовых услуг для выполнения работы другими</t>
  </si>
  <si>
    <t>Оказание услуг поддержки информационного или отчетного характера в пределах подразделения</t>
  </si>
  <si>
    <t>Выполнение процессов напрямую связано с ключевой цепочкой создания ценности бизнеса. Оказание вспомогательных услуг для нескольких подразделений</t>
  </si>
  <si>
    <t>Оказание специализированных услуг аналитического и рекомендательного характера, консультации</t>
  </si>
  <si>
    <t>Руководство повседневной деятельностью группы сотрудников или проектов, включая консультирование и разработку процедур</t>
  </si>
  <si>
    <t>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t>
  </si>
  <si>
    <t>возможный вариант ответа после доуточнения (бывш вопрос 11)</t>
  </si>
  <si>
    <t xml:space="preserve"> уточни  у него бывший вопрос 11</t>
  </si>
  <si>
    <t xml:space="preserve"> уточни  у него бывший вопрос 12</t>
  </si>
  <si>
    <t>возможный вариант ответа после доуточнения (бывш вопрос 12)</t>
  </si>
  <si>
    <t>добавь балл к баллу P1</t>
  </si>
  <si>
    <t>варианты ответов на 11 вопрос</t>
  </si>
  <si>
    <t>варианты ответов на 12 вопрос</t>
  </si>
  <si>
    <t>Сформулируйте главную цель этой роли. Какую основную ценность она создает для организации?</t>
  </si>
  <si>
    <t>Опишите полную иерархию структурных подразделений, к которым относится эта роль, начиная с высшего уровня. Требуется указать минимум два уровня. Перечисляйте подразделения через запятую, от высшего к низшему.
Пример: Департамент информационных технологий, Управление разработки, Отдел бэкенд-разработки</t>
  </si>
  <si>
    <t>"
{user_answer}
Проанализируй диалог и определи, назвал ли пользователь конкретную должность.
Хорошие ответы - это когда четко понятно, какая именно должность имеется в виду: "Менеджер по продажам", "Frontend-разработчик", "Главный бухгалтер", "Менеджер", "Аналитик", "Руководитель направления".
Плохие ответы - это слишком общие или неопределенные формулировки: "Работник", "Сотрудник", "Человек который продает", "Не знаю".
ВАЖНО: Если пользователь задает вопрос по теме (например, "Что такое должность?", "Какие бывают должности?", "Не понимаю, что от меня хотят", "Приведи пример", "Как правильно ответить?", "А как плохо ответить?", "Приведи плохие примеры"), то сначала дай краткий полезный ответ на его вопрос используя примеры выше, а потом попроси назвать конкретную должность.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какую должность оценивают - напиши: "ПРИНЯТО"
Если ответ все еще слишком общий или непонятный - напиши: "УТОЧНИ: " и дружелюбно попроси назвать конкретную должность.
Если пользователь задал вопрос по теме - напиши: "УТОЧНИ: " затем ответь на вопрос и попроси назвать должность.</t>
  </si>
  <si>
    <t xml:space="preserve">"
{user_answer}
Проанализируй диалог и определи, ответил ли пользователь на вопрос о цели роли и ценности для организации.
Хорошие ответы - это когда пользователь описывает цель работы и/или пользу для компании. Подойдут как детальные, так и краткие ответы: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ответы, если в них есть хотя бы общее понимание назначения роли, даже если формулировка не идеальна.
Плохие ответы - только те, где совсем нет понимания цели работы:
- "Не знаю"
- "Работать хорошо"
- "Получать зарплату"
- Полностью не по теме
ВАЖНО: Если пользователь задает вопросы по теме (например, "Что имеется в виду под целью?", "Приведи примеры", "Как правильно ответить?"), то дай краткий полезный ответ используя примеры выше, а потом попроси описать цель роли.
ВАЖНО: Всегда отвечай от первого лица, как будто ты ведешь диалог с пользователем. Обращайся напрямую "вы".
Если из диалога понятна хотя бы общая цель роли или ценность для организации - напиши: "ПРИНЯТО"
Если ответ неполный или неясный - напиши: "УТОЧНИ: [твой вопрос для уточнения]" </t>
  </si>
  <si>
    <t xml:space="preserve">"
{user_answer}
Проанализируй диалог и определи, указал ли пользователь структурную иерархию подразделений.
ОБЯЗАТЕЛЬНОЕ ТРЕБОВАНИЕ: Должно быть указано минимум ДВА уровня структурных подразделений. Один уровень недопустим, так как это уровень генерального директора.
Хорошие ответы - это когда указана иерархия из 2+ уровней:
- "Подразделения центрального подчинения / Центр поддержки "Люди и культура" / Управление кадрового администрирования / Отдел кадровой экспертизы"
- "Коммерческий блок / Департамент продаж"
- "IT-дирекция / Отдел разработки / Группа frontend"
- "Финансовый блок / Бухгалтерия"
- "Производственное подразделение / Цех №1Принимай ответы с любым форматом разделителей: "/", "&gt;", "-", "→" или текстом "входит в", "подчиняется".
Плохие ответы:
- Только ОДИН уровень:  - это недопустимо
- "Не знаю"
- "Прямое подчинение директору"
- Полностью не по теме
ВАЖНО: Если пользователь указал только один уровень, объясни что это уровень генерального директора и попроси указать более детальную структуру.
ВАЖНО: Если пользователь задает вопросы по теме (например, "Что такое структурные подразделения?", "Приведи примеры", "Как правильно указать иерархию?"), то дай краткий полезный ответ используя примеры выше, а потом попроси указать структуру.
ВАЖНО: Всегда отвечай от первого лица, как будто ты ведешь диалог с пользователем. Обращайся напрямую "вы".
Если указано минимум 2 уровня структурных подразделений - напиши: "ПРИНЯТО"
Если указан только 1 уровень или ответ неполный - напиши: "УТОЧНИ: [твой вопрос для уточнения]" </t>
  </si>
  <si>
    <t>"
{user_answer}
Проанализируй ответ пользователя.
Хорошие ответы - конкретная должность руководителя:
- "Начальник отдела продаж"
- "Руководитель группы разработки" 
- "Руководитель направления"
- "Заместитель директора"
- "Главный бухгалтер"
- "Менеджер проектов"
ПРИНИМАЙ ответы, если понятно что это должность руководителя, даже если формулировка простая.
Плохие ответы:
- Только "Руководитель", "Начальник", "Шеф", "Босс" (без уточнения)
- Имена: "Иван Петров"
- "Не знаю", "У меня нет руководителя"
Если указана должность руководителя - напиши: "ПРИНЯТО"
Если нужно уточнение - напиши: "УТОЧНИ: [вопрос]"</t>
  </si>
  <si>
    <t>"
{user_answer}
Проанализируй диалог и определи, ответил ли пользователь на вопрос о дополнительном образовании.
Хорошие ответы - это когда пользователь четко указывает:
ВАРИАНТ 1 - Дополнительное образование НЕ требуется:
- "Нет, не требуется"
- "Достаточно базового образования"
- "Дополнительного образования не нужно"
ВАРИАНТ 2 - Дополнительное образование требуется с указанием программ:
- "Да, обязательны курсы по Excel и 1С, рекомендуемы - курсы по управлению проектами"
- "Сертификация CISSP обязательна, курсы по кибербезопасности рекомендуемы"
- "Курсы повышения квалификации по бухучету - обязательны раз в 3 года"
- "Языковые курсы английского - рекомендуемые"
Принимай ответы, если указаны хотя бы общие направления образования, даже без детального разделения на обязательные/рекомендуемые.
Плохие ответы:
- "Да" или "Нет" без пояснений когда требуется детализация
- "Разные курсы" - слишком общее
- "Не знаю"
- "Как везде" 
- Полностью не по теме
ВАЖНО: Если пользователь ответил только "Да" или "Нет", попроси уточнить детали - какие именно программы нужны и их статус.
ВАЖНО: Если пользователь задает вопросы по теме (например, "Что считается дополнительным образованием?", "Приведи примеры курсов", "В чем разница между обязательными и рекомендуемыми?"),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Обращайся напрямую "вы".
Если дан полный ответ (нет образования ИЛИ указаны конкретные программы) - напиши: "ПРИНЯТО"
Если ответ неполный или слишком общий - напиши: "УТОЧНИ: [твой вопрос для уточнения]"</t>
  </si>
  <si>
    <t>"
{user_answer}
Проанализируй диалог и определи, ответил ли пользователь по основным категориям требований.
Хорошие ответы - это когда пользователь дает информацию по категориям:
ЯЗЫКИ:
- "Английский B2, немецкий базовый"
- "Английский свободно для работы с документацией"
- "Не требуются" / "Только русский"
ОТРАСЛЕВЫЕ ЗНАНИЯ:
- "Знание банковского законодательства, РСБУ"
- "Основы веб-разработки, принципы UX/UI"
- "Медицинское право, фармакология"
- "Не требуются специфические отраслевые знания"
ТЕХНИЧЕСКИЕ НАВЫКИ:
- "1С:Предприятие, Excel продвинутый, SAP"
- "Python, Git, Docker, PostgreSQL"
- "AutoCAD, SolidWorks"
- "Не требуются технические навыки"
ДРУГИЕ КРИТИЧНЫЕ ТРЕБОВАНИЯ:
- "Опыт управления командой от 10 человек"
- "Водительские права категории B"
- "Готовность к командировкам"
- "Других требований нет"
Принимай ответы, если пользователь структурированно прошелся по категориям ИЛИ дал общий ответ, но с конкретными примерами навыков.
Плохие ответы:
- "Разные навыки нужны" - слишком общее
- Ответ только по одной категории без упоминания других
- "Стандартные требования"
- "Не знаю"
- "Как везде"
- Полностью не по теме
ВАЖНО: Если пользователь дал неполный ответ (например, только про языки), попроси уточнить по остальным категориям.
ВАЖНО: Если пользователь задает вопросы по теме (например, "Что относится к отраслевым знаниям?", "Какие бывают уровни языков?", "Приведи примеры технических навыков"), то дай краткий полезный ответ используя примеры выше, а потом попроси дать развернутый ответ по всем категориям.
ВАЖНО: Всегда отвечай от первого лица, как будто ты ведешь диалог с пользователем. Обращайся напрямую "вы".
Если дан ответ по всем основным категориям (языки, отраслевые знания, технические навыки, другие требования) - напиши: "ПРИНЯТО"
Если ответ неполный или слишком общий - напиши: "УТОЧНИ: [твой вопрос для уточнения]"</t>
  </si>
  <si>
    <t>"
{user_answer}
Проанализируй диалог и определи, указал ли пользователь достаточно информации для классификации уровня взаимодействия.
Существует 3 уровня взаимодействия с людьми:
1. Базовое общение. Вежливость, обмен информацией. Оператор call-центра, кассир, секретарь
2. Убеждение. Использование аргументов, переговоры. Менеджер по продажам, HR-специалист, консультант  
3. Влияние. Мотивация, вдохновение, управление. Руководитель отдела, топ-менеджер, тренер
Хорошие ответы содержат конкретные требования к навыкам общения:
- "Вежливое обслуживание клиентов, ответы на стандартные вопросы"
- "Прием заявок по телефону, консультации по услугам"
- "Умение убеждать клиентов на переговорах, используя данные о продукте"
- "Ведение переговоров с поставщиками, разрешение конфликтов"
- "Мотивация команды, вдохновение на достижение целей"
- "Управление отношениями с ключевыми клиентами"
- "Публичные выступления, формирование корпоративной культуры"
Плохие ответы - слишком общие формулировки: "Общение с людьми", "Работа с клиентами", "Коммуникабельность", "Социальные навыки", "Не знаю".
ВАЖНО: Если пользователь задает вопрос по теме (например, "Что такое уровень взаимодействия?",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навыкам общения.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взаимодействия требуется - напиши: "ПРИНЯТО"
Если ответ все еще слишком общий или непонятный - напиши: "УТОЧНИ: " и дружелюбно попроси уточнить конкретные требования к навыкам общения.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</si>
  <si>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уровня планирования и организации.
Существует 5 уровней планирования и организации:
1. Выполнение конкретных задач без погружения в бизнес. Оператор call-центра, курьер, кассир
2. Выполнение/контроль комплексных задач. Необходимо взаимодействие с коллегами и понимание смежных процессов. Специалист отдела, координатор проектов
3. Выполнение/контроль широкого спектра задач, но в рамках одной области деятельности. Руководитель отдела, ведущий специалист
4. Выполнение/контроль функций, которые выходят за рамки одной области деятельности. Директор департамента, межфункциональный менеджер
5. Внедрение и управление важной операционной/стратегической функцией в рамках всей организации и управление организацией. CEO, топ-менеджер, стратегический директор
Хорошие ответы содержат конкретные описания задач и уровня ответственности:
- "Выполняю конкретные операции по инструкции, без планирования"
- "Выполнение комплексных задач, взаимодействую с коллегами и учитываю смежные процессы"
- "Планирую работу всего отдела продаж, контролирую выполнение планов"
- "Координирую работу между отделами, планирую межфункциональные проекты"
- "Разрабатываю стратегию компании, управляю всеми ключевыми функциями"
- "Контролирую выполнение задач в рамках одного направления"
- "Планирую и организую операционные процессы всей компании"
Плохие ответы - слишком общие формулировки: "Планирую работу", "Организую процессы", "Контролирую задачи", "Управляю", "Руковожу", "Не знаю".
ВАЖНО: Если пользователь задает вопрос по теме (например, "Что такое уровень планирования?",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задачи и уровень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планирования и организации требуется - напиши: "ПРИНЯТО"
Если ответ все еще слишком общий или непонятный - напиши: "УТОЧНИ: " и дружелюбно попроси уточнить конкретные задачи, которые выполняются или контролируются.
Если пользователь задал вопрос по теме - напиши: "УТОЧНИ: " затем ответь на вопрос и попроси описать конкретные задачи.</t>
  </si>
  <si>
    <t>"
{user_answer}
Проанализируй диалог и определи, указал ли пользователь достаточно информации для классификации уровня экспертизы.
Существует 8 уровней экспертизы:
1. Короткий период обучения на рабочем месте без предварительной подготовки. Элементарные инструкции и шаблонные операции. Оператор call-центра, курьер
2. Обучение на рабочем месте в течение нескольких месяцев. Умение выполнять простые повторяющиеся задачи. Бухгалтер (типовые операции), офис-администратор
3. Специализированное обучение и опыт применения специализированных знаний. HR-аналитик, инженер-проектировщик
4. Специализированное обучение и значительный опыт работы. Приобретаются за 5 лет. Владение несколькими различными процедурами. Руководитель отдела среднего звена
5. Профессиональное образование + 5 лет опыта, углубленное понимание и применение определенных политик и процедур. Профессиональная самостоятельность. Ведущий специалист, менеджер проектов
6. Зрелые профессиональные знания в обширной области. Ученая степень или длительное комплексное образование и значительный опыт. Директор департамента, главный специалист
7. Всесторонний бизнес-опыт, должность имеет стратегическое значение для компании. Широкие и комплексные управленческие знания. CIO, CFO, коммерческий директор
8. Уникальные знания, признанный и известный в отрасли эксперт. CEO, основатель корпорации, отраслевой лидер
Хорошие ответы содержат конкретные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компании"
- "Уникальные компетенции, признание в профессиональном сообществе"
- "Видение развития всей отрасли, опыт создания крупных проектов"
Плохие ответы - слишком общие формулировки: "Нужны знания", "Хороший специалист", "Опытный работник", "Профессионал", "Не знаю".
ВАЖНО: Если пользователь задает вопрос по теме (например, "Что такое уровень экспертизы?", "Какие бывают уровни?", "Приведи примеры", "Как правильно ответить?", "Не понимаю вопрос"), то сначала дай краткий полезный ответ используя примеры выше, а потом попроси описать требования к знаниям и опыту.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экспертизы требуется - напиши: "ПРИНЯТО"
Если ответ все еще слишком общий или непонятный - напиши: "УТОЧНИ: " и дружелюбно попроси уточнить требования к знаниям, опыту или навыкам.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</si>
  <si>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степени свободы мышления.
Существует 8 уровней свободы мышления:
1. Жесткие инструкции. Строгие однозначные правила, минимальная свобода мышления. Работа на конвейере, заполнение шаблонных форм, оператор call-центра
2. Выбор из готовых вариантов. Специализированные инструкции с нормой результата. Бухгалтер (выбор метода расчета), HR-специалист (подбор по регламенту)
3. Оптимизация процессов. Ясно определенные, но гибкие процедуры. Менеджер проектов (оптимизация сроков), логист (выбор маршрута)
4. Управление методами. Известно "что" делать, свобода в выборе "как". Team Lead (определение workflow), руководитель отдела (разработка KPI)
5. Стратегическое планирование. Широкие рамки, самостоятельное определение приоритетов. Директор департамента (распределение бюджета), CIO (IT-стратегия)
6. Видение организации. Свобода мышления обо всей компании. Зам. генерального директора (реструктуризация бизнес-направлений)
7. Трансформация бизнеса. Переосмысление моделей работы. CEO (изменение бизнес-модели), основатель стартапа (выход на новые рынки)
8. Экспертная автономия. Ограничения — только законы науки и общества. Научный руководитель R&amp;D (разработка новых технологий), отраслевой идеолог
Хорошие ответы содержат конкретные требования к самостоятельности мышления:
- "Работа строго по инструкциям, отклонения недопустимы"
- "Выбор из нескольких утвержденных методов ведения учета"
- "Оптимизация процессов доставки в рамках установленных стандартов"
- "Самостоятельная разработка методик работы команды"
- "Определение стратегии развития подразделения"
- "Формирование видения развития всей компании"
- "Кардинальное изменение бизнес-процессов организации"
- "Создание новых отраслевых стандартов и технологий"
Плохие ответы - слишком общие формулировки: "Творческое мышление", "Самостоятельность", "Аналитические способности", "Гибкость", "Инициативность", "Не знаю".
ВАЖНО: Если пользователь задает вопрос по теме (например, "Что такое степень свободы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самостоятельности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свободы мышления требуется - напиши: "ПРИНЯТО"
Если ответ все еще слишком общий или непонятный - напиши: "УТОЧНИ: " и дружелюбно попроси уточнить конкретные требования к самостоятельности и творческому мышлению.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</si>
  <si>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уровня креативности мышления.
Существует 5 уровней креативности и оригинальности мышления:
1. Стандартные задачи. Одинаковые вопросы с единственным правильным решением по инструкции. Обработка одинаковых запросов по скрипту, оператор call-центра, кассир
2. Типовые задачи с выбором. Схожие вопросы, требующие выбора лучшего варианта из известных. Бухгалтер (выбор способа проводки), HR-специалист (подбор из базы кандидатов)
3. Адаптивные решения. Различающиеся вопросы, требующие анализа и применения знаний для выбора решения. Менеджер проектов (адаптация методологии), аналитик (интерпретация данных)
4. Инновационные решения. Вопросы, требующие разработки новых подходов через аналитическое и креативное мышление. Product Manager (создание новых функций), маркетолог (разработка кампаний)
5. Прорывные решения. Неизведанные проблемы, требующие создания принципиально новых концепций и методик. R&amp;D руководитель (создание новых технологий), стратегический консультант (инновационные бизнес-модели)
Хорошие ответы содержат конкретные требования к креативности:
- "Работа строго по инструкции, креативность не требуется"
- "Выбор из существующих проверенных методов решения"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 "Генерация инновационных подходов к решению сложных проблем"
- "Применение творческого мышления для оптимизации процессов"
Плохие ответы - слишком общие формулировки: "Творческое мышление", "Креативность", "Нестандартные решения", "Инновации", "Оригинальность", "Не знаю".
ВАЖНО: Если пользователь задает вопрос по теме (например, "Что такое креативность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креативности и оригинальности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креативности требуется - напиши: "ПРИНЯТО"
Если ответ все еще слишком общий или непонятный - напиши: "УТОЧНИ: " и дружелюбно попроси уточнить конкретные требования к креативности и оригинальности мышления.
Если пользователь задал вопрос по теме - напиши: "УТОЧНИ: " затем ответь на вопрос и попроси описать требования.</t>
  </si>
  <si>
    <t>"
{user_answer}
Проанализируй диалог и определи, ответил ли пользователь на вопрос о возможности денежной оценки результатов деятельности.      
Существует 5 категорий денежного воздействия:
1. Неопределенная количественно - есть влияние, но сложно измерить точно
2. Очень незначительная (3,3-33 млн) - небольшое денежное воздействие
3. Незначительная (33-330 млн) - умеренное денежное воздействие 
4. Средняя (330-3,3 млрд) - существенное денежное воздействие   
5. Большая (3,3-33 млрд) - крупное денежное воздействие
Хорошие ответы с конкретными метриками и цифрами:
- "Да, через план продаж - 50 млн рублей в год"
- "Директор маркетинга - величина воздействия в год по торговой выручке 35 млн в год"
- "Менеджер по продажам - личный план 15 млн рублей"
- "CFO - управление бюджетом компании 2 млрд рублей"
- "Руководитель проекта - экономия затрат до 100 млн рублей"    
ПРИНИМАЙ БЕЗ УТОЧНЕНИЙ для категории "Неопределенная количественно":
- "Нет" / "Нельзя" / "Невозможно"
- "Есть влияние, но сложно измерить"
- "Результаты нельзя оценить в деньгах"
- "Неопределенная количественно"
- Любые ответы, указывающие на невозможность точной денежной оценки
Плохие ответы (требуют уточнения):
- Только "Да" без примера метрики и ориентиров
- "Наверное можно" / "Зависит от ситуации" / "Не знаю"
- Полностью не по теме
ВАЖНО: Если пользователь четко указывает на невозможность денежной оценки - СРАЗУ пиши "ПРИНЯТО" без запроса уточнений.
ВАЖНО: Если пользователь ответил только "Да", попроси привести конкретный пример метрики и ориентиры на год.
ВАЖНО: Если пользователь задает вопросы по теме (например, "Что считается денежной оценкой?", "Приведи примеры метрик", "Как правильно измерить результат?"),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Никогда не говори "пользователь", а обращайся напрямую "вы".
Если указана конкретная метрика с числовыми ориентирами ИЛИ четко указана невозможность оценки - напиши: "ПРИНЯТО"
Если ответ неполный или слишком общий - напиши: "УТОЧНИ: " и дружелюбно попроси привести конкретный пример метрики с числовыми ориентирами на год.
Если пользователь задал вопрос по теме - напиши: "УТОЧНИ: " затем ответь на вопрос и попроси описать возможность оценки.</t>
  </si>
  <si>
    <t>"
{user_answer}
Проанализируй диалог и определи, указал ли пользователь достаточно информации для классификации степени влияния на конечные результаты.
Существует 4 уровня влияния на конечные результаты:
1. Незначительное. Сосредоточены на предоставлении и обработке информации после произошедшего события, без влияния на исход событий. Оператор ввода данных, архивариус, статистик
2. Содействующее. Предоставляют консультации и рекомендации, оказывая значительное влияние на принятие решений. Аналитик, консультант, экспертные роли
3. Совместное. Партнерство и общая ответственность за результат без прямого контроля ресурсов. Координатор проектов, менеджер по работе с клиентами, специалист по развитию
4. Прямой. Контроль за конечными результатами с прямым управлением ресурсами на определенном уровне организации. Руководитель отдела, директор, CEO
Хорошие ответы содержат конкретные описания характера влияния:
- "Обрабатываю данные и готовлю отчеты по уже произошедшим событиям"
- "Я даю рекомендации и консультации, которые существенно влияют на принятие решений, но не управляю ресурсами напрямую"
- "Работаю в команде, разделяю ответственность за результат, но без прямого контроля бюджета"
- "Напрямую отвечаю за результаты отдела, управляю бюджетом и ресурсами"
- "Предоставляю экспертные заключения, которые учитываются при принятии решений"
- "Совместно с коллегами реализую проекты, общая ответственность за успех"
- "Полностью контролирую процесс и результат в рамках своей зоны ответственности"
Плохие ответы - слишком общие формулировки: "Влияю на результаты", "Принимаю решения", "Работаю с данными", "Управляю", "Контролирую", "Не знаю".
ВАЖНО: Если пользователь задает вопрос по теме (например, "Что такое степень влияния?",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на результаты.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на конечные результаты - напиши: "ПРИНЯТО"
Если ответ все еще слишком общий или непонятный - напиши: "УТОЧНИ: " и дружелюбно попроси уточнить характер влияния на конечные результаты.
Если пользователь задал вопрос по теме - напиши: "УТОЧНИ: " затем ответь на вопрос и попроси описать влияние.</t>
  </si>
  <si>
    <t>"
{user_answer}
Проанализируй диалог и определи, указал ли пользователь достаточно информации для классификации степени влияния должности.
Существует 6 уровней влияния должности:
1. Предоставление разовых услуг для выполнения работы другими. Курьер, техподдержка разовых запросов, временный помощник
2. Оказание услуг поддержки информационного или отчетного характера в пределах подразделения. Секретарь отдела, документооборот, внутренняя отчетность
3. Выполнение процессов напрямую связано с ключевой цепочкой создания ценности бизнеса. Оказание вспомогательных услуг для нескольких подразделений. Специалист по продажам, IT-поддержка, межотдельская координация
4. Оказание специализированных услуг аналитического и рекомендательного характера, консультации. Бизнес-аналитик, консультант, экспертные заключения
5. Руководство повседневной деятельностью группы сотрудников или проектов, включая консультирование и разработку процедур. Руководитель отдела, менеджер проектов, team lead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Директор департамента, топ-менеджер, стратегический руководитель
Хорошие ответы содержат конкретные описания характера влияния и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оказываю поддержку нескольким отделам"
- "Провожу аналитику и даю рекомендации на основе данных"
- "Я отвечаю за общее руководство отделом и выполнение задач в соответствии с операционным планом. Сам определяю порядок и сроки выполнения задач, координирую работу команды, контролирую ход реализации и при необходимости вношу корректировки в планы для достижения поставленных целей"
- "Руковожу несколькими командами, разрабатываю программы для всей компании"
Плохие ответы - слишком общие формулировки: "Влияю на результаты", "Выполняю задачи", "Работаю с людьми", "Управляю процессами", "Не знаю".
ВАЖНО: Если пользователь задает вопрос по теме (например, "Что такое степень влияния должности?",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и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должности - напиши: "ПРИНЯТО"
Если ответ все еще слишком общий или непонятный - напиши: "УТОЧНИ: " и дружелюбно попроси уточнить характер влияния и ответственности должности.
Если пользователь задал вопрос по теме - напиши: "УТОЧНИ: " затем ответь на вопрос и попроси описать влияние.</t>
  </si>
  <si>
    <t>"
{user_answer}
Проанализируй диалог и определи, указал ли пользователь достаточно информации для классификации степени полномочий и самостоятельности.
Существует 8 уровней полномочий при принятии решений:
1. Постоянный контроль. Подробные инструкции, выполнение заданий под постоянным руководством. Оператор call-центра, кассир, курьер
2. Ограничены общими рабочими инструкциями и контролем деятельности и результатов. Могут изменять последовательность действий процедуры. Специалист с небольшим опытом, офис-администратор
3. Частично или полностью ограничены общими инструкциями. Возможно изменение приоритетов задач по согласованию. Опытный специалист, координатор
4. Изменяют практики и процедуры, определяют собственные приоритеты. Ведущий специалист, старший аналитик
5. Общее руководство, выполнение операционных задач согласно операционному плану, сам определяет как и когда. Руководитель отдела, менеджер проектов
6. Отвечает за конечные результаты, широкие полномочия. Контроль 3-5 лет. Директор департамента, региональный менеджер
7. Контроль результатов со стороны правления, широко определенные политики, стратегические задачи. Контроль от 5 лет. Топ-менеджер, вице-президент
8. Полномочия ограничены общими тенденциями бизнеса. CEO, председатель правления
Хорошие ответы содержат конкретные описания уровня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"У меня частичная самостоятельность. Могу менять приоритеты задач после согласования. Основные инструкции есть, но по обычным вопросам решаю сам"
- "Самостоятельно определяю методы работы и приоритеты"
- "Руковожу отделом, сам планирую и контролирую выполнение задач"
- "Полная ответственность за результаты, отчетность раз в квартал"
- "Стратегические решения, контроль только по итогам года"
- "Принимаю любые решения в рамках развития бизнеса"
Плохие ответы - слишком общие формулировки: "Есть полномочия", "Принимаю решения", "Работаю самостоятельно", "Контролируют иногда", "Не знаю".
ВАЖНО: Если пользователь задает вопрос по теме (например, "Что такое степень полномочий?", "Какие бывают уровни контроля?",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особенности контроля и самостоятельности.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полномочий при принятии решений - напиши: "ПРИНЯТО"
Если ответ все еще слишком общий или непонятный - напиши: "УТОЧНИ: " и дружелюбно попроси уточнить особенности контроля и уровень самостоятельности.
Если пользователь задал вопрос по теме - напиши: "УТОЧНИ: " затем ответь на вопрос и попроси описать полномочия.</t>
  </si>
  <si>
    <t>"
{user_answer}
Проанализируй диалог и определи, указал ли пользователь конкретный функционал должности.
Хорошие ответы содержат описание конкретных функций (от 5 до 20):
Пример качественного ответа:
- "Разработка и поддержка проектной документации на основе стандартов PMBOK, PRINCE2 или Agile — включая устав проекта, план управления проектом, расписания (Gantt charts), реестры рисков и изменений"
- "Планирование и организация работ через системы управления проектами (например, Microsoft Project, Jira, Asana или Trello)"
- "Координация межфункциональной команды и управление задачами с использованием методологий SCRUM или Kanban"
- "Управление коммуникациями с заказчиками, внутренними и внешними заинтересованными сторонами"
- "Анализ и управление рисками проекта через методы качественного и количественного анализа"
Другие примеры хороших ответов:
- "Ведение клиентской базы и обработка заявок в CRM системе"
- "Проведение переговоров с поставщиками и заключение договоров"
- "Анализ финансовых показателей и подготовка отчетности"
- "Разработка технических требований и координация с разработчиками"
- "Обучение новых сотрудников и ведение документации процессов"
Принимай ответы, если указаны конкретные функции и задачи, даже если их меньше 5 или формулировки не идеальные.
Плохие ответы - слишком общие формулировки:
- "Управляю процессами"
- "Работаю с клиентами" 
- "Выполняю задачи руководства"
- "Анализирую данные"
- "Координирую работу"
- "Не знаю"
ВАЖНО: Если пользователь дал слишком общий ответ, помоги ему, задав вопросы:
- "Что именно вы делаете, чтобы получить конечный результат работы?"
- "Какие конкретные задачи вы выполняете ежедневно/еженедельно?"
- "Кому и в каком виде вы предоставляете результаты своей работы?"
ВАЖНО: Если пользователь задает вопросы по теме (например, "Что такое функционал должности?", "Приведи примеры", "Как правильно описать функции?"), то дай краткий полезный ответ используя примеры выше, а потом попроси описать конкретные функции.
ВАЖНО: Всегда отвечай от первого лица, как будто ты ведешь диалог с пользователем. Никогда не говори "пользователь", а обращайся напрямую "вы".
Если указаны конкретные функции и задачи должности - напиши: "ПРИНЯТО"
Если ответ слишком общий - напиши: "УТОЧНИ: " и дружелюбно попроси описать конкретные функции, используя вопросы выше.
Если пользователь задал вопрос по теме - напиши: "УТОЧНИ: " затем ответь на вопрос и попроси описать функционал.</t>
  </si>
  <si>
    <t>Раздел</t>
  </si>
  <si>
    <t>Уровень образования</t>
  </si>
  <si>
    <t>Дополнительное образование</t>
  </si>
  <si>
    <t>Специализированные знания</t>
  </si>
  <si>
    <t>Взаимодействие и коммуникация</t>
  </si>
  <si>
    <t>Умение планировать, организовывать</t>
  </si>
  <si>
    <t>Знания умения (необходимые умения)</t>
  </si>
  <si>
    <t>Область решаемых вопросов</t>
  </si>
  <si>
    <t>Сложность решаемых вопросов</t>
  </si>
  <si>
    <t>Контроль конечных результатов</t>
  </si>
  <si>
    <t>Функционал</t>
  </si>
  <si>
    <t>Свобода действий</t>
  </si>
  <si>
    <t>Тип влияния</t>
  </si>
  <si>
    <t>Должность</t>
  </si>
  <si>
    <t>Цель роли</t>
  </si>
  <si>
    <t>Структура</t>
  </si>
  <si>
    <t>Должность руководителя</t>
  </si>
  <si>
    <t>номер вопроса</t>
  </si>
  <si>
    <t>1. Неопределенно количественно</t>
  </si>
  <si>
    <t>2. Очень незначительная</t>
  </si>
  <si>
    <t>3. Незначительная</t>
  </si>
  <si>
    <t>4. Средняя</t>
  </si>
  <si>
    <t>5. Большая</t>
  </si>
  <si>
    <t>1. Незначительное</t>
  </si>
  <si>
    <t>2. Содействующее</t>
  </si>
  <si>
    <t>3. Совместное</t>
  </si>
  <si>
    <t>4. Прямое/Основное</t>
  </si>
  <si>
    <t>1. Вспомогательное</t>
  </si>
  <si>
    <t>2.  Поддерживающее</t>
  </si>
  <si>
    <t>3. Операционное</t>
  </si>
  <si>
    <t>4. Аналитическое</t>
  </si>
  <si>
    <t>5. Направляющее</t>
  </si>
  <si>
    <t>6. Воздействующее</t>
  </si>
  <si>
    <t>А. Строго контролируемая</t>
  </si>
  <si>
    <t>В. Контролируемая</t>
  </si>
  <si>
    <t>С. Нормированная</t>
  </si>
  <si>
    <t>D. Регулируемая в целом</t>
  </si>
  <si>
    <t>E. Управляемая в целом</t>
  </si>
  <si>
    <t>F. Управляемая в общих чертах</t>
  </si>
  <si>
    <t>G. Направляемая</t>
  </si>
  <si>
    <t>H. Стратегически ориентируемая</t>
  </si>
  <si>
    <t>определение по hay</t>
  </si>
  <si>
    <t>номер ответа</t>
  </si>
  <si>
    <t>вспомогательный текст для столбца инструкция_проверки</t>
  </si>
  <si>
    <t>Ты ведешь диалог с пользователем, чтобы узнать точное название должности, которую оцениваем.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понятно, какая конкретная должность имеется в виду:
✓ "Менеджер по продажам"
✓ "Frontend-разработчик"
✓ "Главный бухгалтер"
✓ "Менеджер"
✓ "Аналитик"
НЕ ПРИНИМАЙ слишком общие формулировки:
✗ "Работник"
✗ "Сотрудник"
✗ "Человек который продает"
✗ "Не знаю"
ФОРМАТ ОТВЕТА:
- Если название должности понятно → пиши: "ПРИНЯТО"
- Если нужно уточнение → задай короткий конкретный вопрос (БЕЗ префикса "УТОЧНИ:")
  Например: "Уточните, пожалуйста, конкретное название должности. Например: 'Менеджер по продажам' или 'Главный бухгалтер'."
ЕСЛИ ПОЛЬЗОВАТЕЛЬ ЗАДАЕТ ВОПРОС:
Ответь кратко.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"Должность - это название позиции, например: 'Менеджер по продажам', 'Программист', 'Бухгалтер'. Какая должность у вас?"</t>
  </si>
  <si>
    <t>Ты ведешь диалог с пользователем, чтобы узнать главную цель роли и ценность для организации.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понятна цель работы ИЛИ польза для компании: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даже краткие ответы, если есть хотя бы общее понимание назначения роли.
НЕ ПРИНИМАЙ ответы без понимания цели работы:
✗ "Не знаю"
✗ "Работать хорошо"
✗ "Получать зарплату"
✗ Полностью не по теме
ФОРМАТ ОТВЕТА:
- Если понятна цель роли или ценность → пиши: "ПРИНЯТО"
- Если нужно уточнение → задай короткий конкретный вопрос (БЕЗ префикса "УТОЧНИ:")
  Например: "Спасибо! А какую конкретную пользу это приносит компании?"
ЕСЛИ ПОЛЬЗОВАТЕЛЬ ЗАДАЕТ ВОПРОС:
Кратко ответь и попроси описать цель роли.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"Цель роли - это то, зачем нужна должность. Например: 'привлечение клиентов', 'обеспечение качества'. Расскажите о цели вашей роли?"</t>
  </si>
  <si>
    <t>Ты ведешь диалог с пользователем, чтобы узнать иерархию структурных подразделений (минимум 2 уровня).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ОБЯЗАТЕЛЬНОЕ ТРЕБОВАНИЕ: Минимум ДВА уровня подразделений.
Один уровень недопустим (это уровень генерального директора).
ПРИНИМАЙ ответ, если указана иерархия из 2+ уровней:
✓ "Коммерческий блок / Департамент продаж"
✓ "IT-дирекция / Отдел разработки / Группа frontend"
✓ "Финансовый блок / Бухгалтерия"
✓ "Производственное подразделение / Цех №1"
Принимай любой формат разделителей: "/", "&gt;", "-", "→" или текст "входит в", "подчиняется".
НЕ ПРИНИМАЙ:
✗ Только ОДИН уровень (недопустимо)
✗ "Не знаю"
✗ "Прямое подчинение директору"
✗ Полностью не по теме
ФОРМАТ ОТВЕТА:
- Если указано минимум 2 уровня → пиши: "ПРИНЯТО"
- Если указан только 1 уровень → объясни, что это уровень генерального директора, попроси указать более детальную структуру
- Если нужно уточнение → задай короткий конкретный вопрос (БЕЗ префикса "УТОЧНИ:")
  Например: "Укажите, пожалуйста, минимум два уровня. Например: 'IT-дирекция / Отдел разработки'."
ЕСЛИ ПОЛЬЗОВАТЕЛЬ ЗАДАЕТ ВОПРОС:
Кратко ответь, попроси указать структуру.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"Структурные подразделения - это иерархия отделов. Например: 'IT-дирекция / Отдел разработки'. Укажите минимум 2 уровня для вашей должности."</t>
  </si>
  <si>
    <t>Назовите должность непосредственного руководителя для оцениваемой роли
Пример: начальник отдела продаж</t>
  </si>
  <si>
    <t>Ты ведешь диалог с пользователем, чтобы узнать точную должность непосредственного руководителя.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понятно что это должность руководителя:
✓ "Начальник отдела продаж"
✓ "Руководитель группы разработки"
✓ "Руководитель направления"
✓ "Заместитель директора"
✓ "Главный бухгалтер"
✓ "Менеджер проектов"
Принимай даже простые формулировки, если понятно что это должность руководителя.
НЕ ПРИНИМАЙ:
✗ Только "Руководитель", "Начальник", "Шеф", "Босс" (без уточнения)
✗ Имена: "Иван Петров"
✗ "Не знаю", "У меня нет руководителя"
ФОРМАТ ОТВЕТА:
- Если указана должность руководителя → пиши: "ПРИНЯТО"
- Если нужно уточнение → задай короткий конкретный вопрос (БЕЗ префикса "УТОЧНИ:")
  Например: "Уточните, пожалуйста, должность руководителя. Например: 'Начальник отдела' или 'Руководитель направления'."
ЕСЛИ ПОЛЬЗОВАТЕЛЬ ЗАДАЕТ ВОПРОС:
Кратко ответь и попроси указать должность.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"Укажите должность вашего непосредственного руководителя, например: 'Начальник отдела продаж' или 'Директор департамента'."</t>
  </si>
  <si>
    <t>Какое минимальное образование необходимо для этой роли?
Пример: среднее специальное или высшее неполное</t>
  </si>
  <si>
    <t>Нужно ли дополнительное профильное образование? Если да, укажите программы и статус (обязательные/рекомендуемые).
Пример: курсы по технике продаж — рекомендуемые</t>
  </si>
  <si>
    <t>Ты ведешь диалог с пользователем, чтобы узнать требуется ли дополнительное профильное образование.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в двух случаях:
ВАРИАНТ 1 - НЕ требуется:
✓ "Нет, не требуется"
✓ "Достаточно базового образования"
✓ "Дополнительного образования не нужно"
ВАРИАНТ 2 - Требуется с указанием программ:
✓ "Да, курсы по Excel и 1С обязательны"
✓ "Сертификация CISSP обязательна"
✓ "Курсы повышения квалификации по бухучету раз в 3 года"
✓ "Языковые курсы английского - рекомендуемые"
Принимай даже общие направления образования, даже без разделения на обязательные/рекомендуемые.
НЕ ПРИНИМАЙ:
✗ Только "Да" или "Нет" без пояснений (когда требуется детализация)
✗ "Разные курсы" - слишком общее
✗ "Не знаю"
ФОРМАТ ОТВЕТА:
- Если дан полный ответ (нет образования ИЛИ указаны программы) → пиши: "ПРИНЯТО"
- Если ответил только "Да" или "Нет" → попроси уточнить какие именно программы
- Если нужно уточнение → задай короткий конкретный вопрос (БЕЗ префикса "УТОЧНИ:")
  Например: "Укажите, пожалуйста, какие именно программы или курсы требуются?"
ЕСЛИ ПОЛЬЗОВАТЕЛЬ ЗАДАЕТ ВОПРОС:
Кратко ответь и попроси дать развернутый ответ.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"Дополнительное образование - это курсы, сертификации, программы повышения квалификации. Требуется ли что-то подобное для вашей должности?"</t>
  </si>
  <si>
    <t>Какие знания и навыки требуются? Укажите важные языки (если нужны), профессиональные и технические умения, а также другие ключевые требования.
Пример: свободное владение русским﻿ и английским (B2)﻿, базовые навыки работы с CRM</t>
  </si>
  <si>
    <t>Ты ведешь диалог с пользователем, чтобы узнать специализированные знания и навыки по категориям: Языки, Отраслевые знания, Технические навыки, Другие требования.
{dialog}
АНАЛИЗИРУЙ ВСЮ ИСТОРИЮ ДИАЛОГА:
Учитывай все ответы пользователя, не только последний
Не задавай вопросы повторно
После 2-3 уточнений будь готов принять ответ
ПРИНИМАЙ ответ, если пользователь указал информацию по основным категориям, либо сообщил, что эти данные не требуются, либо дал общий ответ с конкретными примерами. При этом пользователь может по своему усмотрению указывать необходимость языков и прочих категорий, это не обязательно.
ЯЗЫКИ:
✓ "Английский B2"
✓ "Английский свободно"
✓ "Не требуются"
ОТРАСЛЕВЫЕ ЗНАНИЯ:
✓ "Знание банковского законодательства"
✓ "Основы веб-разработки"
✓ "Не требуются"
ТЕХНИЧЕСКИЕ НАВЫКИ:
✓ "1С:Предприятие, Excel продвинутый"
✓ "Python, Git, Docker"
✓ "Не требуются"
ДРУГИЕ ТРЕБОВАНИЯ:
✓ "Опыт управления командой"
✓ "Готовность к командировкам"
✓ "Других требований нет"
НЕ ПРИНИМАЙ:
✗ "Разные навыки нужны" — слишком общее
✗ Ответ только по одной категории без упоминания других, если пользователь не отметил отсутствие требований
✗ "Стандартные требования"
✗ "Не знаю"
ФОРМАТ ОТВЕТА:
Если дан ответ по всем основным категориям → пиши: "ПРИНЯТО"
Если ответ неполный → попроси уточнить по остальным категориям
Если нужно уточнение → задавай короткий конкретный вопрос без префикса "УТОЧНИ:"
Например: "Спасибо! Вы указали языки. Расскажите также про технические навыки и отраслевые знания?"
ЕСЛИ ПОЛЬЗОВАТЕЛЬ ЗАДАЕТ ВОПРОС:
Кратко ответь и попроси описать требования.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"Укажите требования по категориям: языки, отраслевые знания (финансы, IT и др.), технические навыки (ПО, инструменты), другие требования. Что требуется для вашей должности?"</t>
  </si>
  <si>
    <t>Опишите взаимодействие с людьми: с кем, цель, частота.
Пример: общение с клиентами для заключения сделок, ежедневно</t>
  </si>
  <si>
    <t>Ты ведешь диалог с пользователем, чтобы узнать уровень взаимодействия с людьми, требуемый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характер взаимодействия с людьми:
✓ "Вежливое обслуживание клиентов, ответы на стандартные вопросы"
✓ "Прием заявок по телефону, консультации"
✓ "Ведение переговоров с поставщиками, убеждение"
✓ "Умение убеждать клиентов, используя аргументы"
✓ "Мотивация команды, управление людьми"
✓ "Публичные выступления, вдохновение сотрудников"
НЕ ПРИНИМАЙ слишком общие формулировки:
✗ "Общение с людьми"
✗ "Работа с клиентами"
✗ "Коммуникабельность"
✗ "Не знаю"
ФОРМАТ ОТВЕТА:
- Если понятен характер и уровень взаимодействия → пиши: "ПРИНЯТО"
- Если нужно уточнение → задай короткий конкретный вопрос (БЕЗ префикса "УТОЧНИ:")
  Например: "Уточните, пожалуйста, характер взаимодействия. Это базовое общение, убеждение клиентов или управление людьми?"
ЕСЛИ ПОЛЬЗОВАТЕЛЬ ЗАДАЕТ ВОПРОС:
Кратко ответь и попроси описать требования.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с кем и как происходит взаимодействие: базовое общение и обмен информацией, убеждение и переговоры, или мотивация и управление людьми?"</t>
  </si>
  <si>
    <t>Опишите уровень планирования: сроки, задачи, контроль, самостоятельность.
Пример: планирует ежемесячные цели по продажам, самостоятельно выбирает методы работы</t>
  </si>
  <si>
    <t>Ты ведешь диалог с пользователем, чтобы узнать уровень планирования и организации для роли.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описаны характер задач и уровень ответственности:
✓ "Выполняю конкретные операции по инструкции, без планирования"
✓ "Выполнение комплексных задач, взаимодействую с коллегами"
✓ "Планирую работу отдела продаж, контролирую выполнение планов"
✓ "Координирую работу между отделами, межфункциональные проекты"
✓ "Разрабатываю стратегию компании, управляю ключевыми функциями"
НЕ ПРИНИМАЙ слишком общие формулировки:
✗ "Планирую работу"
✗ "Организую процессы"
✗ "Контролирую задачи"
✗ "Управляю"
✗ "Не знаю"
ФОРМАТ ОТВЕТА:
- Если понятен уровень планирования и характер задач → пиши: "ПРИНЯТО"
- Если нужно уточнение → задай короткий конкретный вопрос (БЕЗ префикса "УТОЧНИ:")
  Например: "Опишите конкретные задачи, которые выполняете или контролируете. Это простые операции, комплексные задачи или управление целыми направлениями?"
ЕСЛИ ПОЛЬЗОВАТЕЛЬ ЗАДАЕТ ВОПРОС:
Кратко ответь и попроси описать задачи.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характер ваших задач: выполнение конкретных операций, координация с коллегами, планирование работы отдела или управление несколькими направлениями?"</t>
  </si>
  <si>
    <t>Какой уровень знаний и опыта требуется?
Пример: опыт продаж от 1 года, базовые навыки переговоров</t>
  </si>
  <si>
    <t>Ты ведешь диалог с пользователем, чтобы узнать уровень экспертизы и глубины знаний, требуемый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описаны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 "Уникальные компетенции, признание в профессиональном сообществе"
НЕ ПРИНИМАЙ слишком общие формулировки:
✗ "Нужны знания"
✗ "Хороший специалист"
✗ "Опытный работник"
✗ "Профессионал"
✗ "Не знаю"
ФОРМАТ ОТВЕТА:
- Если понятен уровень экспертизы → пиши: "ПРИНЯТО"
- Если нужно уточнение → задай короткий конкретный вопрос (БЕЗ префикса "УТОЧНИ:")
  Например: "Уточните требования к знаниям и опыту. Какое образование нужно? Сколько лет опыта? Какой уровень экспертизы?"
ЕСЛИ ПОЛЬЗОВАТЕЛЬ ЗАДАЕТ ВОПРОС:
Кратко ответь и попроси описать требования.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требуемый уровень экспертизы: базовые навыки с обучением на месте, специализированное образование и опыт, или глубокая экспертиза с многолетним опытом?"</t>
  </si>
  <si>
    <t>Насколько свободно принимаются решения?
Пример: самостоятельно выбирает способы привлечения клиентов и проводит переговоры</t>
  </si>
  <si>
    <t>Ты ведешь диалог с пользователем, чтобы узнать степень свободы мышления, требуемую для решения задач на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описана степень самостоятельности и свободы в принятии решений:
✓ "Работа строго по инструкциям, отклонения недопустимы"
✓ "Выбор из нескольких утвержденных методов"
✓ "Могу оптимизировать процессы в рамках стандартов"
✓ "Самостоятельно разрабатываю методики работы"
✓ "Определяю стратегию развития подразделения"
✓ "Формирую видение развития компании"
НЕ ПРИНИМАЙ слишком общие формулировки:
✗ "Творческое мышление"
✗ "Самостоятельность"
✗ "Аналитические способности"
✗ "Гибкость"
✗ "Не знаю"
ФОРМАТ ОТВЕТА:
- Если понятна степень свободы мышления → пиши: "ПРИНЯТО"
- Если нужно уточнение → задай короткий конкретный вопрос (БЕЗ префикса "УТОЧНИ:")
  Например: "Уточните, пожалуйста, насколько самостоятельно принимаете решения. Работаете строго по инструкции, выбираете из готовых методов или разрабатываете собственные подходы?"
ЕСЛИ ПОЛЬЗОВАТЕЛЬ ЗАДАЕТ ВОПРОС:
Кратко ответь и попроси описать степень свободы.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уровень самостоятельности: работа по строгим инструкциям, выбор из готовых вариантов, оптимизация процессов или разработка собственных методов работы?"</t>
  </si>
  <si>
    <t>Как часто требуются нестандартные решения?
Пример: регулярно, для адаптации под клиента</t>
  </si>
  <si>
    <t>Ты ведешь диалог с пользователем, чтобы узнать уровень креативности и оригинальности мышления, требуемый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описана частота и характер нестандартных решений:
✓ "Работа строго по инструкции, креативность не требуется"
✓ "Выбор из существующих проверенных методов"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НЕ ПРИНИМАЙ слишком общие формулировки:
✗ "Творческое мышление"
✗ "Креативность"
✗ "Нестандартные решения"
✗ "Инновации"
✗ "Не знаю"
ФОРМАТ ОТВЕТА:
- Если понятен уровень креативности → пиши: "ПРИНЯТО"
- Если нужно уточнение → задай короткий конкретный вопрос (БЕЗ префикса "УТОЧНИ:")
  Например: "Уточните, насколько часто требуются нестандартные подходы. Работаете по инструкции, адаптируете методы или создаете принципиально новые решения?"
ЕСЛИ ПОЛЬЗОВАТЕЛЬ ЗАДАЕТ ВОПРОС:
Кратко ответь и попроси описать требования к креативности.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как часто нужны нестандартные решения: работа по инструкции, выбор из готовых методов, адаптация подходов или создание новых концепций?"</t>
  </si>
  <si>
    <t>Можно ли измерить результат работы в деньгах? Если да, укажите пример метрики.
Пример: план по продажам — 10 млн рублей в квартал</t>
  </si>
  <si>
    <t>Ты ведешь диалог с пользователем, чтобы узнать можно ли оценить результат деятельности в денежном выражении за год.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БЕЗ УТОЧНЕНИЙ ответы о невозможности оценки:
✓ "Нет" / "Нельзя" / "Невозможно"
✓ "Есть влияние, но сложно измерить"
✓ "Результаты нельзя оценить в деньгах"
ПРИНИМАЙ ответы с конкретными метриками и цифрами:
✓ "Да, через план продаж - 50 млн рублей в год"
✓ "Личный план 15 млн рублей"
✓ "Управление бюджетом компании 2 млрд рублей"
✓ "Экономия затрат до 100 млн рублей"
НЕ ПРИНИМАЙ (требуют уточнения):
✗ Только "Да" без примера метрики
✗ "Наверное можно" / "Зависит от ситуации"
✗ "Не знаю"
ФОРМАТ ОТВЕТА:
- Если четко указана невозможность оценки ИЛИ указана метрика с цифрами → пиши: "ПРИНЯТО"
- Если ответил только "Да" → попроси привести конкретный пример метрики и ориентиры на год
- Если нужно уточнение → задай короткий конкретный вопрос (БЕЗ префикса "УТОЧНИ:")
  Например: "Приведите, пожалуйста, конкретную метрику. Например: 'План продаж 50 млн' или 'Управление бюджетом 2 млрд'."
ЕСЛИ ПОЛЬЗОВАТЕЛЬ ЗАДАЕТ ВОПРОС:
Кратко ответь и попроси описать возможность оценки.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"Можно ли измерить результат вашей работы в деньгах? Например: план продаж, бюджет, экономия затрат. Если нельзя - так и укажите."</t>
  </si>
  <si>
    <t>Опишите масштаб влияния: на какие процессы или подразделения влияет роль?
Пример: влияет на доходы отдела продаж и общий коммерческий результат</t>
  </si>
  <si>
    <t>Ты ведешь диалог с пользователем, чтобы узнать степень влияния должности на конечные результаты компании.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характер влияния на результаты:
✓ "Обрабатываю данные и готовлю отчеты по уже произошедшим событиям"
✓ "Даю рекомендации и консультации, которые влияют на принятие решений"
✓ "Работаю в команде, разделяю ответственность за результат"
✓ "Напрямую отвечаю за результаты отдела, управляю бюджетом"
✓ "Предоставляю экспертные заключения"
✓ "Полностью контролирую процесс и результат"
НЕ ПРИНИМАЙ слишком общие формулировки:
✗ "Влияю на результаты"
✗ "Принимаю решения"
✗ "Работаю с данными"
✗ "Управляю"
✗ "Не знаю"
ФОРМАТ ОТВЕТА:
- Если понятен характер влияния на конечные результаты → пиши: "ПРИНЯТО"
- Если нужно уточнение → задай короткий конкретный вопрос (БЕЗ префикса "УТОЧНИ:")
  Например: "Уточните характер влияния. Обрабатываете информацию постфактум, даете рекомендации, работаете в команде или напрямую отвечаете за результат с управлением ресурсами?"
ЕСЛИ ПОЛЬЗОВАТЕЛЬ ЗАДАЕТ ВОПРОС:
Кратко ответь и попроси описать влияние.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как вы влияете на результаты: работа с информацией после событий, консультации и рекомендации, совместная ответственность или прямой контроль с управлением ресурсами?"</t>
  </si>
  <si>
    <t>Ты ведешь диалог с пользователем, чтобы узнать масштаб влияния должности в компании.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характер влияния и уровень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поддержка нескольких отделов"
✓ "Провожу аналитику и даю рекомендации"
✓ "Руковожу отделом, определяю порядок работы, контролирую выполнение"
✓ "Руковожу несколькими командами, разрабатываю программы для компании"
НЕ ПРИНИМАЙ слишком общие формулировки:
✗ "Влияю на результаты"
✗ "Выполняю задачи"
✗ "Работаю с людьми"
✗ "Управляю процессами"
✗ "Не знаю"
ФОРМАТ ОТВЕТА:
- Если понятна степень влияния должности → пиши: "ПРИНЯТО"
- Если нужно уточнение → задай короткий конкретный вопрос (БЕЗ префикса "УТОЧНИ:")
  Например: "Уточните масштаб влияния. Выполняете разовые задачи, работаете в рамках отдела, участвуете в ключевых процессах или руководите командами?"
ЕСЛИ ПОЛЬЗОВАТЕЛЬ ЗАДАЕТ ВОПРОС:
Кратко ответь и попроси описать влияние.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масштаб влияния: разовые поручения, работа внутри отдела, участие в ключевых процессах компании, аналитика и рекомендации или руководство командами?"</t>
  </si>
  <si>
    <t>Опишите степень полномочий при принятии решений.
Пример: принимает решения о скидках в рамках утверждённой политики</t>
  </si>
  <si>
    <t>Ты ведешь диалог с пользователем, чтобы узнать степень полномочий при принятии решений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уровень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"Частичная самостоятельность, могу менять приоритеты после согласования"
✓ "Самостоятельно определяю методы работы и приоритеты"
✓ "Руковожу отделом, сам планирую и контролирую выполнение"
✓ "Полная ответственность за результаты, отчетность раз в квартал"
✓ "Принимаю любые решения в рамках развития бизнеса"
НЕ ПРИНИМАЙ слишком общие формулировки:
✗ "Есть полномочия"
✗ "Принимаю решения"
✗ "Работаю самостоятельно"
✗ "Контролируют иногда"
✗ "Не знаю"
ФОРМАТ ОТВЕТА:
- Если понятна степень полномочий при принятии решений → пиши: "ПРИНЯТО"
- Если нужно уточнение → задай короткий конкретный вопрос (БЕЗ префикса "УТОЧНИ:")
  Например: "Уточните уровень самостоятельности. Работаете под постоянным контролем, частично самостоятельно или полностью отвечаете за результаты?"
ЕСЛИ ПОЛЬЗОВАТЕЛЬ ЗАДАЕТ ВОПРОС:
Кратко ответь и попроси описать полномочия.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степень полномочий: постоянный контроль, работа по инструкциям с выбором порядка действий, частичная самостоятельность или полная ответственность за результаты?"</t>
  </si>
  <si>
    <t>Как организован контроль результатов работы? Кто и с какой частотой оценивает?
Пример: контроль руководителем отдела еженедельно</t>
  </si>
  <si>
    <t>Укажите основные функции и задачи оцениваемой роли</t>
  </si>
  <si>
    <t>Ты ведешь диалог с пользователем, чтобы узнать функционал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указаны конкретные функции и задачи:
✓ "Разработка проектной документации"
✓ "Планирование работ через системы управления"
✓ "Ведение клиентской базы в CRM"
✓ "Проведение переговоров с поставщиками"
✓ "Анализ финансовых показателей"
✓ "Обучение новых сотрудников"
Принимай даже если функций меньше 5 или формулировки простые, но конкретные.
НЕ ПРИНИМАЙ слишком общие формулировки:
✗ "Управляю процессами"
✗ "Работаю с клиентами"
✗ "Выполняю задачи руководства"
✗ "Анализирую данные"
✗ "Не знаю"
ФОРМАТ ОТВЕТА:
- Если указаны конкретные функции и задачи → пиши: "ПРИНЯТО"
- Если нужно уточнение → задай короткий конкретный вопрос (БЕЗ префикса "УТОЧНИ:")
  Например: "Расскажите, какие конкретные задачи вы выполняете ежедневно или еженедельно? Что именно вы делаете, чтобы получить результат?"
ЕСЛИ ПОЛЬЗОВАТЕЛЬ ЗАДАЕТ ВОПРОС:
Кратко ответь и попроси описать функционал.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"Функционал - это конкретные задачи, которые вы выполняете. Например: 'ведение CRM', 'переговоры с клиентами', 'подготовка отчетов'. Опишите ваши основные функции."</t>
  </si>
  <si>
    <t>Вводное пояснение для пользователя:
Добрый день! Этот опрос поможет оценить уровень позиции в вашей команде по международной методике HAY Group. 
Отвечайте, пожалуйста, исходя из реальных требований и сложности роли, а не из качеств конкретного сотрудника
В примерах к каждому вопросу приведены ориентиры для одной условной должности — «Менеджер по продажам». Используйте их как образец стиля ответа, а не как точный шаблон. Ваша задача — описать именно ту роль, которую вы оцениваете</t>
  </si>
  <si>
    <t>Выберите роль для оценки в структуре компании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</si>
</sst>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Times New Roman"/>
      <family val="2"/>
      <charset val="204"/>
    </font>
    <font>
      <b/>
      <sz val="11"/>
      <name val="Calibri"/>
      <family val="2"/>
      <charset val="204"/>
    </font>
    <font>
      <sz val="11"/>
      <color theme="1"/>
      <name val="Calibri"/>
      <family val="2"/>
      <scheme val="minor"/>
    </font>
    <font>
      <sz val="8"/>
      <color theme="1"/>
      <name val="Calibri"/>
      <family val="2"/>
      <scheme val="minor"/>
    </font>
    <font>
      <sz val="8"/>
      <color rgb="FFFF0000"/>
      <name val="Calibri"/>
      <family val="2"/>
      <scheme val="minor"/>
    </font>
    <font>
      <sz val="9"/>
      <color indexed="81"/>
      <name val="Tahoma"/>
      <family val="2"/>
      <charset val="204"/>
    </font>
    <font>
      <b/>
      <sz val="9"/>
      <color indexed="81"/>
      <name val="Tahoma"/>
      <family val="2"/>
      <charset val="204"/>
    </font>
    <font>
      <sz val="8"/>
      <color theme="1"/>
      <name val="Calibri"/>
      <family val="2"/>
      <charset val="204"/>
      <scheme val="minor"/>
    </font>
    <font>
      <sz val="11"/>
      <color rgb="FF00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D8FCDB"/>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4"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theme="1" tint="0.14999847407452621"/>
      </left>
      <right/>
      <top/>
      <bottom/>
      <diagonal/>
    </border>
    <border>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right style="medium">
        <color theme="1" tint="0.14999847407452621"/>
      </right>
      <top style="medium">
        <color theme="1" tint="0.14999847407452621"/>
      </top>
      <bottom/>
      <diagonal/>
    </border>
  </borders>
  <cellStyleXfs count="5">
    <xf numFmtId="0" fontId="0" fillId="0" borderId="0"/>
    <xf numFmtId="0" fontId="3" fillId="0" borderId="0"/>
    <xf numFmtId="9" fontId="3" fillId="0" borderId="0" applyFont="0" applyFill="0" applyBorder="0" applyAlignment="0" applyProtection="0"/>
    <xf numFmtId="0" fontId="1" fillId="0" borderId="0"/>
    <xf numFmtId="9" fontId="1" fillId="0" borderId="0" applyFont="0" applyFill="0" applyBorder="0" applyAlignment="0" applyProtection="0"/>
  </cellStyleXfs>
  <cellXfs count="4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Alignment="1">
      <alignment vertical="top" wrapText="1"/>
    </xf>
    <xf numFmtId="0" fontId="0" fillId="0" borderId="0" xfId="0" applyAlignment="1">
      <alignment horizontal="center"/>
    </xf>
    <xf numFmtId="0" fontId="0" fillId="7"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9" borderId="1" xfId="0" applyFill="1" applyBorder="1" applyAlignment="1">
      <alignment horizontal="center" vertical="center"/>
    </xf>
    <xf numFmtId="0" fontId="4" fillId="4" borderId="0" xfId="1" applyFont="1" applyFill="1"/>
    <xf numFmtId="0" fontId="4" fillId="4" borderId="0" xfId="1" applyFont="1" applyFill="1" applyAlignment="1">
      <alignment horizontal="center"/>
    </xf>
    <xf numFmtId="0" fontId="4" fillId="6" borderId="0" xfId="1" applyFont="1" applyFill="1" applyAlignment="1">
      <alignment horizontal="center"/>
    </xf>
    <xf numFmtId="0" fontId="4" fillId="8" borderId="0" xfId="1" applyFont="1" applyFill="1" applyAlignment="1">
      <alignment horizontal="center"/>
    </xf>
    <xf numFmtId="0" fontId="4" fillId="5" borderId="0" xfId="1" applyFont="1" applyFill="1"/>
    <xf numFmtId="0" fontId="5" fillId="4" borderId="0" xfId="1" applyFont="1" applyFill="1"/>
    <xf numFmtId="0" fontId="1" fillId="4" borderId="0" xfId="3" applyFill="1"/>
    <xf numFmtId="9" fontId="0" fillId="0" borderId="0" xfId="2" applyFont="1"/>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vertical="center" wrapText="1"/>
    </xf>
    <xf numFmtId="0" fontId="0" fillId="0" borderId="4" xfId="0" applyBorder="1" applyAlignment="1">
      <alignment vertical="center" wrapText="1"/>
    </xf>
    <xf numFmtId="0" fontId="0" fillId="3" borderId="1" xfId="0" applyFill="1" applyBorder="1" applyAlignment="1">
      <alignment horizontal="center"/>
    </xf>
    <xf numFmtId="0" fontId="4" fillId="5" borderId="0" xfId="1" applyFont="1" applyFill="1" applyAlignment="1">
      <alignment horizontal="center" vertical="center"/>
    </xf>
    <xf numFmtId="9" fontId="0" fillId="7" borderId="1" xfId="2" applyFont="1" applyFill="1" applyBorder="1" applyAlignment="1">
      <alignment horizontal="center" vertical="center"/>
    </xf>
    <xf numFmtId="0" fontId="0" fillId="10" borderId="0" xfId="0" applyFill="1" applyAlignment="1">
      <alignment horizontal="center" vertical="center"/>
    </xf>
    <xf numFmtId="0" fontId="0" fillId="10" borderId="0" xfId="0" applyFill="1" applyAlignment="1">
      <alignment vertical="center" wrapText="1"/>
    </xf>
    <xf numFmtId="0" fontId="0" fillId="10" borderId="0" xfId="0" applyFill="1" applyAlignment="1">
      <alignment vertical="center"/>
    </xf>
    <xf numFmtId="0" fontId="4" fillId="8" borderId="0" xfId="1" applyFont="1" applyFill="1"/>
    <xf numFmtId="0" fontId="4" fillId="6" borderId="0" xfId="1" applyFont="1" applyFill="1"/>
    <xf numFmtId="0" fontId="4" fillId="0" borderId="0" xfId="1" applyFont="1"/>
    <xf numFmtId="0" fontId="8" fillId="5"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left" vertical="center"/>
    </xf>
    <xf numFmtId="0" fontId="9" fillId="0" borderId="1" xfId="0" applyFont="1" applyBorder="1" applyAlignment="1">
      <alignment horizontal="left" vertical="center"/>
    </xf>
    <xf numFmtId="0" fontId="0" fillId="4" borderId="1" xfId="1" applyFont="1" applyFill="1" applyBorder="1" applyAlignment="1">
      <alignment horizontal="left" vertical="center"/>
    </xf>
  </cellXfs>
  <cellStyles count="5">
    <cellStyle name="Обычный" xfId="0" builtinId="0"/>
    <cellStyle name="Обычный 2" xfId="3" xr:uid="{00000000-0005-0000-0000-000001000000}"/>
    <cellStyle name="Обычный 4" xfId="1" xr:uid="{00000000-0005-0000-0000-000002000000}"/>
    <cellStyle name="Процентный" xfId="2" builtinId="5"/>
    <cellStyle name="Процентный 2" xfId="4"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zoomScale="70" zoomScaleNormal="70" workbookViewId="0">
      <selection activeCell="C2" sqref="C2"/>
    </sheetView>
  </sheetViews>
  <sheetFormatPr defaultRowHeight="14.5" x14ac:dyDescent="0.35"/>
  <cols>
    <col min="1" max="1" width="8.7265625" style="2"/>
    <col min="2" max="2" width="60.7265625" style="3" customWidth="1"/>
    <col min="3" max="3" width="29.6328125" style="3" customWidth="1"/>
    <col min="4" max="4" width="124.54296875" style="3" customWidth="1"/>
    <col min="5" max="5" width="48.36328125" style="3" customWidth="1"/>
    <col min="6" max="7" width="60.90625" style="1" customWidth="1"/>
    <col min="8" max="8" width="119.6328125" style="1" customWidth="1"/>
    <col min="9" max="16384" width="8.7265625" style="1"/>
  </cols>
  <sheetData>
    <row r="1" spans="1:8" x14ac:dyDescent="0.35">
      <c r="A1" s="4" t="s">
        <v>0</v>
      </c>
      <c r="B1" s="5" t="s">
        <v>1</v>
      </c>
      <c r="C1" s="5" t="s">
        <v>3</v>
      </c>
      <c r="D1" s="5" t="s">
        <v>2</v>
      </c>
      <c r="E1" s="5" t="s">
        <v>4</v>
      </c>
      <c r="F1" s="5" t="s">
        <v>25</v>
      </c>
      <c r="G1" s="39" t="s">
        <v>194</v>
      </c>
      <c r="H1" s="2" t="s">
        <v>237</v>
      </c>
    </row>
    <row r="2" spans="1:8" ht="409.5" x14ac:dyDescent="0.35">
      <c r="A2" s="2">
        <v>1</v>
      </c>
      <c r="B2" s="3" t="s">
        <v>269</v>
      </c>
      <c r="D2" s="6" t="s">
        <v>238</v>
      </c>
      <c r="G2" s="1" t="s">
        <v>207</v>
      </c>
      <c r="H2" s="3" t="s">
        <v>178</v>
      </c>
    </row>
    <row r="3" spans="1:8" ht="123.5" customHeight="1" x14ac:dyDescent="0.35">
      <c r="A3" s="2">
        <v>2</v>
      </c>
      <c r="B3" s="3" t="s">
        <v>176</v>
      </c>
      <c r="D3" s="6" t="s">
        <v>239</v>
      </c>
      <c r="G3" s="1" t="s">
        <v>208</v>
      </c>
      <c r="H3" s="6" t="s">
        <v>179</v>
      </c>
    </row>
    <row r="4" spans="1:8" ht="131" customHeight="1" x14ac:dyDescent="0.35">
      <c r="A4" s="2">
        <v>3</v>
      </c>
      <c r="B4" s="3" t="s">
        <v>177</v>
      </c>
      <c r="D4" s="6" t="s">
        <v>240</v>
      </c>
      <c r="G4" s="1" t="s">
        <v>209</v>
      </c>
      <c r="H4" s="6" t="s">
        <v>180</v>
      </c>
    </row>
    <row r="5" spans="1:8" ht="108.5" customHeight="1" x14ac:dyDescent="0.35">
      <c r="A5" s="2">
        <v>4</v>
      </c>
      <c r="B5" s="3" t="s">
        <v>241</v>
      </c>
      <c r="D5" s="6" t="s">
        <v>242</v>
      </c>
      <c r="G5" s="1" t="s">
        <v>210</v>
      </c>
      <c r="H5" s="6" t="s">
        <v>181</v>
      </c>
    </row>
    <row r="6" spans="1:8" ht="130.5" x14ac:dyDescent="0.35">
      <c r="A6" s="2">
        <v>5</v>
      </c>
      <c r="B6" s="3" t="s">
        <v>243</v>
      </c>
      <c r="C6" s="3" t="s">
        <v>6</v>
      </c>
      <c r="D6" s="6"/>
      <c r="G6" s="1" t="s">
        <v>195</v>
      </c>
      <c r="H6" s="6"/>
    </row>
    <row r="7" spans="1:8" ht="409.5" x14ac:dyDescent="0.35">
      <c r="A7" s="2">
        <v>6</v>
      </c>
      <c r="B7" s="3" t="s">
        <v>244</v>
      </c>
      <c r="D7" s="6" t="s">
        <v>245</v>
      </c>
      <c r="G7" s="1" t="s">
        <v>196</v>
      </c>
      <c r="H7" s="6" t="s">
        <v>182</v>
      </c>
    </row>
    <row r="8" spans="1:8" ht="409.5" x14ac:dyDescent="0.35">
      <c r="A8" s="2">
        <v>7</v>
      </c>
      <c r="B8" s="3" t="s">
        <v>246</v>
      </c>
      <c r="D8" s="6" t="s">
        <v>247</v>
      </c>
      <c r="G8" s="1" t="s">
        <v>197</v>
      </c>
      <c r="H8" s="6" t="s">
        <v>183</v>
      </c>
    </row>
    <row r="9" spans="1:8" ht="409.5" x14ac:dyDescent="0.35">
      <c r="A9" s="2">
        <v>8</v>
      </c>
      <c r="B9" s="3" t="s">
        <v>248</v>
      </c>
      <c r="D9" s="6" t="s">
        <v>249</v>
      </c>
      <c r="E9" s="3" t="s">
        <v>8</v>
      </c>
      <c r="G9" s="1" t="s">
        <v>198</v>
      </c>
      <c r="H9" s="3" t="s">
        <v>184</v>
      </c>
    </row>
    <row r="10" spans="1:8" ht="409.5" x14ac:dyDescent="0.35">
      <c r="A10" s="2">
        <v>9</v>
      </c>
      <c r="B10" s="3" t="s">
        <v>250</v>
      </c>
      <c r="D10" s="6" t="s">
        <v>251</v>
      </c>
      <c r="E10" s="3" t="s">
        <v>16</v>
      </c>
      <c r="G10" s="1" t="s">
        <v>199</v>
      </c>
      <c r="H10" s="6" t="s">
        <v>185</v>
      </c>
    </row>
    <row r="11" spans="1:8" ht="409.5" x14ac:dyDescent="0.35">
      <c r="A11" s="2">
        <v>10</v>
      </c>
      <c r="B11" s="3" t="s">
        <v>252</v>
      </c>
      <c r="D11" s="6" t="s">
        <v>253</v>
      </c>
      <c r="E11" s="3" t="s">
        <v>14</v>
      </c>
      <c r="G11" s="1" t="s">
        <v>200</v>
      </c>
      <c r="H11" s="6" t="s">
        <v>186</v>
      </c>
    </row>
    <row r="12" spans="1:8" ht="90.5" customHeight="1" x14ac:dyDescent="0.35">
      <c r="A12" s="32">
        <v>11</v>
      </c>
      <c r="B12" s="33" t="s">
        <v>254</v>
      </c>
      <c r="C12" s="33"/>
      <c r="D12" s="6" t="s">
        <v>255</v>
      </c>
      <c r="E12" s="33" t="s">
        <v>9</v>
      </c>
      <c r="F12" s="34"/>
      <c r="G12" s="34" t="s">
        <v>201</v>
      </c>
      <c r="H12" s="33" t="s">
        <v>187</v>
      </c>
    </row>
    <row r="13" spans="1:8" ht="110.5" customHeight="1" x14ac:dyDescent="0.35">
      <c r="A13" s="32">
        <v>12</v>
      </c>
      <c r="B13" s="33" t="s">
        <v>256</v>
      </c>
      <c r="C13" s="33"/>
      <c r="D13" s="6" t="s">
        <v>257</v>
      </c>
      <c r="E13" s="33" t="s">
        <v>11</v>
      </c>
      <c r="F13" s="34"/>
      <c r="G13" s="34" t="s">
        <v>202</v>
      </c>
      <c r="H13" s="33" t="s">
        <v>188</v>
      </c>
    </row>
    <row r="14" spans="1:8" ht="409.5" x14ac:dyDescent="0.35">
      <c r="A14" s="2">
        <v>13</v>
      </c>
      <c r="B14" s="3" t="s">
        <v>258</v>
      </c>
      <c r="D14" s="6" t="s">
        <v>259</v>
      </c>
      <c r="E14" s="3" t="s">
        <v>13</v>
      </c>
      <c r="G14" s="1" t="s">
        <v>206</v>
      </c>
      <c r="H14" s="3" t="s">
        <v>189</v>
      </c>
    </row>
    <row r="15" spans="1:8" ht="409.5" x14ac:dyDescent="0.35">
      <c r="A15" s="2">
        <v>14</v>
      </c>
      <c r="B15" s="3" t="s">
        <v>260</v>
      </c>
      <c r="D15" s="6" t="s">
        <v>261</v>
      </c>
      <c r="E15" s="3" t="s">
        <v>18</v>
      </c>
      <c r="F15" s="1" t="s">
        <v>23</v>
      </c>
      <c r="G15" s="1" t="s">
        <v>206</v>
      </c>
      <c r="H15" s="3" t="s">
        <v>190</v>
      </c>
    </row>
    <row r="16" spans="1:8" ht="409.5" x14ac:dyDescent="0.35">
      <c r="A16" s="2">
        <v>15</v>
      </c>
      <c r="B16" s="3" t="s">
        <v>260</v>
      </c>
      <c r="D16" s="6" t="s">
        <v>262</v>
      </c>
      <c r="E16" s="3" t="s">
        <v>19</v>
      </c>
      <c r="F16" s="1" t="s">
        <v>24</v>
      </c>
      <c r="G16" s="1" t="s">
        <v>206</v>
      </c>
      <c r="H16" s="3" t="s">
        <v>191</v>
      </c>
    </row>
    <row r="17" spans="1:8" ht="343.5" customHeight="1" x14ac:dyDescent="0.35">
      <c r="A17" s="2">
        <v>16</v>
      </c>
      <c r="B17" s="3" t="s">
        <v>263</v>
      </c>
      <c r="D17" s="6" t="s">
        <v>264</v>
      </c>
      <c r="E17" s="3" t="s">
        <v>21</v>
      </c>
      <c r="G17" s="1" t="s">
        <v>205</v>
      </c>
      <c r="H17" s="3" t="s">
        <v>192</v>
      </c>
    </row>
    <row r="18" spans="1:8" ht="58" x14ac:dyDescent="0.35">
      <c r="A18" s="2">
        <v>17</v>
      </c>
      <c r="B18" s="3" t="s">
        <v>265</v>
      </c>
      <c r="C18" s="3" t="s">
        <v>22</v>
      </c>
      <c r="D18" s="6"/>
      <c r="G18" s="1" t="s">
        <v>203</v>
      </c>
      <c r="H18" s="3"/>
    </row>
    <row r="19" spans="1:8" ht="86" customHeight="1" x14ac:dyDescent="0.35">
      <c r="A19" s="2">
        <v>18</v>
      </c>
      <c r="B19" s="3" t="s">
        <v>266</v>
      </c>
      <c r="D19" s="6" t="s">
        <v>267</v>
      </c>
      <c r="G19" s="1" t="s">
        <v>204</v>
      </c>
      <c r="H19" s="3" t="s">
        <v>193</v>
      </c>
    </row>
    <row r="20" spans="1:8" x14ac:dyDescent="0.35">
      <c r="D20" s="6"/>
    </row>
  </sheetData>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67"/>
  <sheetViews>
    <sheetView zoomScale="55" zoomScaleNormal="55" workbookViewId="0">
      <selection activeCell="D1" sqref="A1:D1048576"/>
    </sheetView>
  </sheetViews>
  <sheetFormatPr defaultRowHeight="14.5" x14ac:dyDescent="0.35"/>
  <cols>
    <col min="1" max="1" width="36.453125" style="19" bestFit="1" customWidth="1"/>
    <col min="2" max="2" width="69.81640625" bestFit="1" customWidth="1"/>
  </cols>
  <sheetData>
    <row r="1" spans="1:37" x14ac:dyDescent="0.35">
      <c r="A1" s="31" t="s">
        <v>113</v>
      </c>
      <c r="B1" s="8" t="s">
        <v>121</v>
      </c>
      <c r="C1" s="8" t="s">
        <v>153</v>
      </c>
      <c r="D1" t="s">
        <v>153</v>
      </c>
      <c r="J1" s="12"/>
      <c r="K1" s="38">
        <v>38</v>
      </c>
      <c r="L1" s="38">
        <v>43</v>
      </c>
      <c r="M1" s="38">
        <v>50</v>
      </c>
      <c r="N1" s="38">
        <v>57</v>
      </c>
      <c r="O1" s="38">
        <v>66</v>
      </c>
      <c r="P1" s="38">
        <v>76</v>
      </c>
      <c r="Q1" s="38">
        <v>87</v>
      </c>
      <c r="R1" s="38">
        <v>100</v>
      </c>
      <c r="S1" s="38">
        <v>115</v>
      </c>
      <c r="T1" s="38">
        <v>132</v>
      </c>
      <c r="U1" s="38">
        <v>152</v>
      </c>
      <c r="V1" s="38">
        <v>175</v>
      </c>
      <c r="W1" s="38">
        <v>200</v>
      </c>
      <c r="X1" s="38">
        <v>230</v>
      </c>
      <c r="Y1" s="38">
        <v>264</v>
      </c>
      <c r="Z1" s="38">
        <v>304</v>
      </c>
      <c r="AA1" s="38">
        <v>350</v>
      </c>
      <c r="AB1" s="38">
        <v>400</v>
      </c>
      <c r="AC1" s="38">
        <v>460</v>
      </c>
      <c r="AD1" s="38">
        <v>528</v>
      </c>
      <c r="AE1" s="38">
        <v>608</v>
      </c>
      <c r="AF1" s="38">
        <v>700</v>
      </c>
      <c r="AG1" s="30">
        <v>800</v>
      </c>
      <c r="AH1" s="30">
        <v>920</v>
      </c>
      <c r="AI1" s="30">
        <v>1056</v>
      </c>
      <c r="AJ1" s="30">
        <v>1216</v>
      </c>
      <c r="AK1" s="30">
        <v>1400</v>
      </c>
    </row>
    <row r="2" spans="1:37" x14ac:dyDescent="0.35">
      <c r="A2" s="19">
        <f t="shared" ref="A2:A65" si="0">INDEX($J$2:$J$17,INT((ROW()-2)/27)+1)</f>
        <v>0.87</v>
      </c>
      <c r="B2">
        <f>INDEX($K$1:$AK$1,MOD(ROW()-2,27)+1)</f>
        <v>38</v>
      </c>
      <c r="C2" t="str">
        <f t="shared" ref="C2:C65" si="1">INDEX($K$2:$AK$17,INT((ROW()-2)/27)+1,MOD(ROW()-2,27)+1)</f>
        <v>С</v>
      </c>
      <c r="D2">
        <v>33</v>
      </c>
      <c r="J2" s="12">
        <v>0.87</v>
      </c>
      <c r="K2" s="35" t="s">
        <v>151</v>
      </c>
      <c r="L2" s="35" t="s">
        <v>151</v>
      </c>
      <c r="M2" s="35" t="s">
        <v>151</v>
      </c>
      <c r="N2" s="35" t="s">
        <v>151</v>
      </c>
      <c r="O2" s="35" t="s">
        <v>151</v>
      </c>
      <c r="P2" s="35" t="s">
        <v>151</v>
      </c>
      <c r="Q2" s="35" t="s">
        <v>151</v>
      </c>
      <c r="R2" s="35" t="s">
        <v>151</v>
      </c>
      <c r="S2" s="35" t="s">
        <v>151</v>
      </c>
      <c r="T2" s="35" t="s">
        <v>151</v>
      </c>
      <c r="U2" s="35" t="s">
        <v>151</v>
      </c>
      <c r="V2" s="35" t="s">
        <v>151</v>
      </c>
      <c r="W2" s="35" t="s">
        <v>151</v>
      </c>
      <c r="X2" s="35" t="s">
        <v>151</v>
      </c>
      <c r="Y2" s="35" t="s">
        <v>151</v>
      </c>
      <c r="Z2" s="35" t="s">
        <v>151</v>
      </c>
      <c r="AA2" s="35" t="s">
        <v>151</v>
      </c>
      <c r="AB2" s="35" t="s">
        <v>151</v>
      </c>
      <c r="AC2" s="35" t="s">
        <v>151</v>
      </c>
      <c r="AD2" s="35" t="s">
        <v>151</v>
      </c>
      <c r="AE2" s="35" t="s">
        <v>151</v>
      </c>
      <c r="AF2" s="35" t="s">
        <v>151</v>
      </c>
      <c r="AG2" s="35" t="s">
        <v>151</v>
      </c>
      <c r="AH2" s="35" t="s">
        <v>151</v>
      </c>
      <c r="AI2" s="35" t="s">
        <v>151</v>
      </c>
      <c r="AJ2" s="36" t="s">
        <v>150</v>
      </c>
      <c r="AK2" s="36" t="s">
        <v>150</v>
      </c>
    </row>
    <row r="3" spans="1:37" x14ac:dyDescent="0.35">
      <c r="A3" s="19">
        <f t="shared" si="0"/>
        <v>0.87</v>
      </c>
      <c r="B3">
        <f t="shared" ref="B3:B65" si="2">INDEX($K$1:$AK$1,MOD(ROW()-2,27)+1)</f>
        <v>43</v>
      </c>
      <c r="C3" t="str">
        <f t="shared" si="1"/>
        <v>С</v>
      </c>
      <c r="D3">
        <v>38</v>
      </c>
      <c r="J3" s="12">
        <v>0.76</v>
      </c>
      <c r="K3" s="35" t="s">
        <v>151</v>
      </c>
      <c r="L3" s="35" t="s">
        <v>151</v>
      </c>
      <c r="M3" s="35" t="s">
        <v>151</v>
      </c>
      <c r="N3" s="35" t="s">
        <v>151</v>
      </c>
      <c r="O3" s="35" t="s">
        <v>151</v>
      </c>
      <c r="P3" s="35" t="s">
        <v>151</v>
      </c>
      <c r="Q3" s="35" t="s">
        <v>151</v>
      </c>
      <c r="R3" s="35" t="s">
        <v>151</v>
      </c>
      <c r="S3" s="35" t="s">
        <v>151</v>
      </c>
      <c r="T3" s="35" t="s">
        <v>151</v>
      </c>
      <c r="U3" s="35" t="s">
        <v>151</v>
      </c>
      <c r="V3" s="35" t="s">
        <v>151</v>
      </c>
      <c r="W3" s="35" t="s">
        <v>151</v>
      </c>
      <c r="X3" s="35" t="s">
        <v>151</v>
      </c>
      <c r="Y3" s="35" t="s">
        <v>151</v>
      </c>
      <c r="Z3" s="35" t="s">
        <v>151</v>
      </c>
      <c r="AA3" s="35" t="s">
        <v>151</v>
      </c>
      <c r="AB3" s="35" t="s">
        <v>151</v>
      </c>
      <c r="AC3" s="35" t="s">
        <v>151</v>
      </c>
      <c r="AD3" s="35" t="s">
        <v>151</v>
      </c>
      <c r="AE3" s="35" t="s">
        <v>151</v>
      </c>
      <c r="AF3" s="36" t="s">
        <v>150</v>
      </c>
      <c r="AG3" s="36" t="s">
        <v>150</v>
      </c>
      <c r="AH3" s="37" t="s">
        <v>149</v>
      </c>
      <c r="AI3" s="37" t="s">
        <v>149</v>
      </c>
      <c r="AJ3" s="37" t="s">
        <v>149</v>
      </c>
      <c r="AK3" s="37" t="s">
        <v>149</v>
      </c>
    </row>
    <row r="4" spans="1:37" x14ac:dyDescent="0.35">
      <c r="A4" s="19">
        <f t="shared" si="0"/>
        <v>0.87</v>
      </c>
      <c r="B4">
        <f t="shared" si="2"/>
        <v>50</v>
      </c>
      <c r="C4" t="str">
        <f t="shared" si="1"/>
        <v>С</v>
      </c>
      <c r="D4">
        <v>43</v>
      </c>
      <c r="J4" s="12">
        <v>0.66</v>
      </c>
      <c r="K4" s="35" t="s">
        <v>151</v>
      </c>
      <c r="L4" s="35" t="s">
        <v>151</v>
      </c>
      <c r="M4" s="35" t="s">
        <v>151</v>
      </c>
      <c r="N4" s="35" t="s">
        <v>151</v>
      </c>
      <c r="O4" s="35" t="s">
        <v>151</v>
      </c>
      <c r="P4" s="35" t="s">
        <v>151</v>
      </c>
      <c r="Q4" s="35" t="s">
        <v>151</v>
      </c>
      <c r="R4" s="35" t="s">
        <v>151</v>
      </c>
      <c r="S4" s="35" t="s">
        <v>151</v>
      </c>
      <c r="T4" s="35" t="s">
        <v>151</v>
      </c>
      <c r="U4" s="35" t="s">
        <v>151</v>
      </c>
      <c r="V4" s="35" t="s">
        <v>151</v>
      </c>
      <c r="W4" s="35" t="s">
        <v>151</v>
      </c>
      <c r="X4" s="35" t="s">
        <v>151</v>
      </c>
      <c r="Y4" s="35" t="s">
        <v>151</v>
      </c>
      <c r="Z4" s="35" t="s">
        <v>151</v>
      </c>
      <c r="AA4" s="35" t="s">
        <v>151</v>
      </c>
      <c r="AB4" s="35" t="s">
        <v>151</v>
      </c>
      <c r="AC4" s="35" t="s">
        <v>151</v>
      </c>
      <c r="AD4" s="35" t="s">
        <v>151</v>
      </c>
      <c r="AE4" s="36" t="s">
        <v>150</v>
      </c>
      <c r="AF4" s="37" t="s">
        <v>149</v>
      </c>
      <c r="AG4" s="37" t="s">
        <v>149</v>
      </c>
      <c r="AH4" s="37" t="s">
        <v>149</v>
      </c>
      <c r="AI4" s="37" t="s">
        <v>149</v>
      </c>
      <c r="AJ4" s="37" t="s">
        <v>149</v>
      </c>
      <c r="AK4" s="37" t="s">
        <v>149</v>
      </c>
    </row>
    <row r="5" spans="1:37" x14ac:dyDescent="0.35">
      <c r="A5" s="19">
        <f t="shared" si="0"/>
        <v>0.87</v>
      </c>
      <c r="B5">
        <f t="shared" si="2"/>
        <v>57</v>
      </c>
      <c r="C5" t="str">
        <f t="shared" si="1"/>
        <v>С</v>
      </c>
      <c r="D5">
        <v>50</v>
      </c>
      <c r="J5" s="12">
        <v>0.56999999999999995</v>
      </c>
      <c r="K5" s="35" t="s">
        <v>151</v>
      </c>
      <c r="L5" s="35" t="s">
        <v>151</v>
      </c>
      <c r="M5" s="35" t="s">
        <v>151</v>
      </c>
      <c r="N5" s="35" t="s">
        <v>151</v>
      </c>
      <c r="O5" s="35" t="s">
        <v>151</v>
      </c>
      <c r="P5" s="35" t="s">
        <v>151</v>
      </c>
      <c r="Q5" s="35" t="s">
        <v>151</v>
      </c>
      <c r="R5" s="35" t="s">
        <v>151</v>
      </c>
      <c r="S5" s="35" t="s">
        <v>151</v>
      </c>
      <c r="T5" s="35" t="s">
        <v>151</v>
      </c>
      <c r="U5" s="35" t="s">
        <v>151</v>
      </c>
      <c r="V5" s="35" t="s">
        <v>151</v>
      </c>
      <c r="W5" s="35" t="s">
        <v>151</v>
      </c>
      <c r="X5" s="35" t="s">
        <v>151</v>
      </c>
      <c r="Y5" s="35" t="s">
        <v>151</v>
      </c>
      <c r="Z5" s="35" t="s">
        <v>151</v>
      </c>
      <c r="AA5" s="35" t="s">
        <v>151</v>
      </c>
      <c r="AB5" s="36" t="s">
        <v>150</v>
      </c>
      <c r="AC5" s="37" t="s">
        <v>149</v>
      </c>
      <c r="AD5" s="37" t="s">
        <v>149</v>
      </c>
      <c r="AE5" s="37" t="s">
        <v>149</v>
      </c>
      <c r="AF5" s="37" t="s">
        <v>149</v>
      </c>
      <c r="AG5" s="37" t="s">
        <v>149</v>
      </c>
      <c r="AH5" s="37" t="s">
        <v>149</v>
      </c>
      <c r="AI5" s="37" t="s">
        <v>149</v>
      </c>
      <c r="AJ5" s="36" t="s">
        <v>150</v>
      </c>
      <c r="AK5" s="36" t="s">
        <v>150</v>
      </c>
    </row>
    <row r="6" spans="1:37" x14ac:dyDescent="0.35">
      <c r="A6" s="19">
        <f t="shared" si="0"/>
        <v>0.87</v>
      </c>
      <c r="B6">
        <f t="shared" si="2"/>
        <v>66</v>
      </c>
      <c r="C6" t="str">
        <f t="shared" si="1"/>
        <v>С</v>
      </c>
      <c r="D6">
        <v>57</v>
      </c>
      <c r="J6" s="12">
        <v>0.5</v>
      </c>
      <c r="K6" s="35" t="s">
        <v>151</v>
      </c>
      <c r="L6" s="35" t="s">
        <v>151</v>
      </c>
      <c r="M6" s="35" t="s">
        <v>151</v>
      </c>
      <c r="N6" s="35" t="s">
        <v>151</v>
      </c>
      <c r="O6" s="35" t="s">
        <v>151</v>
      </c>
      <c r="P6" s="35" t="s">
        <v>151</v>
      </c>
      <c r="Q6" s="35" t="s">
        <v>151</v>
      </c>
      <c r="R6" s="35" t="s">
        <v>151</v>
      </c>
      <c r="S6" s="35" t="s">
        <v>151</v>
      </c>
      <c r="T6" s="35" t="s">
        <v>151</v>
      </c>
      <c r="U6" s="35" t="s">
        <v>151</v>
      </c>
      <c r="V6" s="35" t="s">
        <v>151</v>
      </c>
      <c r="W6" s="35" t="s">
        <v>151</v>
      </c>
      <c r="X6" s="35" t="s">
        <v>151</v>
      </c>
      <c r="Y6" s="35" t="s">
        <v>151</v>
      </c>
      <c r="Z6" s="36" t="s">
        <v>150</v>
      </c>
      <c r="AA6" s="37" t="s">
        <v>149</v>
      </c>
      <c r="AB6" s="37" t="s">
        <v>149</v>
      </c>
      <c r="AC6" s="37" t="s">
        <v>149</v>
      </c>
      <c r="AD6" s="37" t="s">
        <v>149</v>
      </c>
      <c r="AE6" s="37" t="s">
        <v>149</v>
      </c>
      <c r="AF6" s="36" t="s">
        <v>150</v>
      </c>
      <c r="AG6" s="35" t="s">
        <v>151</v>
      </c>
      <c r="AH6" s="35" t="s">
        <v>151</v>
      </c>
      <c r="AI6" s="35" t="s">
        <v>151</v>
      </c>
      <c r="AJ6" s="35" t="s">
        <v>151</v>
      </c>
      <c r="AK6" s="35" t="s">
        <v>151</v>
      </c>
    </row>
    <row r="7" spans="1:37" x14ac:dyDescent="0.35">
      <c r="A7" s="19">
        <f t="shared" si="0"/>
        <v>0.87</v>
      </c>
      <c r="B7">
        <f t="shared" si="2"/>
        <v>76</v>
      </c>
      <c r="C7" t="str">
        <f t="shared" si="1"/>
        <v>С</v>
      </c>
      <c r="D7">
        <v>66</v>
      </c>
      <c r="J7" s="12">
        <v>0.43</v>
      </c>
      <c r="K7" s="35" t="s">
        <v>151</v>
      </c>
      <c r="L7" s="35" t="s">
        <v>151</v>
      </c>
      <c r="M7" s="35" t="s">
        <v>151</v>
      </c>
      <c r="N7" s="35" t="s">
        <v>151</v>
      </c>
      <c r="O7" s="35" t="s">
        <v>151</v>
      </c>
      <c r="P7" s="35" t="s">
        <v>151</v>
      </c>
      <c r="Q7" s="35" t="s">
        <v>151</v>
      </c>
      <c r="R7" s="35" t="s">
        <v>151</v>
      </c>
      <c r="S7" s="35" t="s">
        <v>151</v>
      </c>
      <c r="T7" s="35" t="s">
        <v>151</v>
      </c>
      <c r="U7" s="35" t="s">
        <v>151</v>
      </c>
      <c r="V7" s="35" t="s">
        <v>151</v>
      </c>
      <c r="W7" s="35" t="s">
        <v>151</v>
      </c>
      <c r="X7" s="36" t="s">
        <v>150</v>
      </c>
      <c r="Y7" s="37" t="s">
        <v>149</v>
      </c>
      <c r="Z7" s="37" t="s">
        <v>149</v>
      </c>
      <c r="AA7" s="37" t="s">
        <v>149</v>
      </c>
      <c r="AB7" s="37" t="s">
        <v>149</v>
      </c>
      <c r="AC7" s="37" t="s">
        <v>149</v>
      </c>
      <c r="AD7" s="36" t="s">
        <v>150</v>
      </c>
      <c r="AE7" s="35" t="s">
        <v>151</v>
      </c>
      <c r="AF7" s="35" t="s">
        <v>151</v>
      </c>
      <c r="AG7" s="35" t="s">
        <v>151</v>
      </c>
      <c r="AH7" s="35" t="s">
        <v>151</v>
      </c>
      <c r="AI7" s="35" t="s">
        <v>151</v>
      </c>
      <c r="AJ7" s="35" t="s">
        <v>151</v>
      </c>
      <c r="AK7" s="35" t="s">
        <v>151</v>
      </c>
    </row>
    <row r="8" spans="1:37" x14ac:dyDescent="0.35">
      <c r="A8" s="19">
        <f t="shared" si="0"/>
        <v>0.87</v>
      </c>
      <c r="B8">
        <f t="shared" si="2"/>
        <v>87</v>
      </c>
      <c r="C8" t="str">
        <f t="shared" si="1"/>
        <v>С</v>
      </c>
      <c r="D8">
        <v>76</v>
      </c>
      <c r="J8" s="12">
        <v>0.38</v>
      </c>
      <c r="K8" s="35" t="s">
        <v>151</v>
      </c>
      <c r="L8" s="35" t="s">
        <v>151</v>
      </c>
      <c r="M8" s="35" t="s">
        <v>151</v>
      </c>
      <c r="N8" s="35" t="s">
        <v>151</v>
      </c>
      <c r="O8" s="35" t="s">
        <v>151</v>
      </c>
      <c r="P8" s="35" t="s">
        <v>151</v>
      </c>
      <c r="Q8" s="35" t="s">
        <v>151</v>
      </c>
      <c r="R8" s="35" t="s">
        <v>151</v>
      </c>
      <c r="S8" s="35" t="s">
        <v>151</v>
      </c>
      <c r="T8" s="35" t="s">
        <v>151</v>
      </c>
      <c r="U8" s="35" t="s">
        <v>151</v>
      </c>
      <c r="V8" s="35" t="s">
        <v>151</v>
      </c>
      <c r="W8" s="36" t="s">
        <v>150</v>
      </c>
      <c r="X8" s="37" t="s">
        <v>149</v>
      </c>
      <c r="Y8" s="37" t="s">
        <v>149</v>
      </c>
      <c r="Z8" s="37" t="s">
        <v>149</v>
      </c>
      <c r="AA8" s="37" t="s">
        <v>149</v>
      </c>
      <c r="AB8" s="36" t="s">
        <v>150</v>
      </c>
      <c r="AC8" s="35" t="s">
        <v>151</v>
      </c>
      <c r="AD8" s="35" t="s">
        <v>151</v>
      </c>
      <c r="AE8" s="35" t="s">
        <v>151</v>
      </c>
      <c r="AF8" s="35" t="s">
        <v>151</v>
      </c>
      <c r="AG8" s="35" t="s">
        <v>151</v>
      </c>
      <c r="AH8" s="35" t="s">
        <v>151</v>
      </c>
      <c r="AI8" s="35" t="s">
        <v>151</v>
      </c>
      <c r="AJ8" s="35" t="s">
        <v>151</v>
      </c>
      <c r="AK8" s="35" t="s">
        <v>151</v>
      </c>
    </row>
    <row r="9" spans="1:37" x14ac:dyDescent="0.35">
      <c r="A9" s="19">
        <f t="shared" si="0"/>
        <v>0.87</v>
      </c>
      <c r="B9">
        <f t="shared" si="2"/>
        <v>100</v>
      </c>
      <c r="C9" t="str">
        <f t="shared" si="1"/>
        <v>С</v>
      </c>
      <c r="D9">
        <v>87</v>
      </c>
      <c r="J9" s="12">
        <v>0.33</v>
      </c>
      <c r="K9" s="35" t="s">
        <v>151</v>
      </c>
      <c r="L9" s="35" t="s">
        <v>151</v>
      </c>
      <c r="M9" s="35" t="s">
        <v>151</v>
      </c>
      <c r="N9" s="35" t="s">
        <v>151</v>
      </c>
      <c r="O9" s="35" t="s">
        <v>151</v>
      </c>
      <c r="P9" s="35" t="s">
        <v>151</v>
      </c>
      <c r="Q9" s="35" t="s">
        <v>151</v>
      </c>
      <c r="R9" s="35" t="s">
        <v>151</v>
      </c>
      <c r="S9" s="35" t="s">
        <v>151</v>
      </c>
      <c r="T9" s="35" t="s">
        <v>151</v>
      </c>
      <c r="U9" s="36" t="s">
        <v>150</v>
      </c>
      <c r="V9" s="37" t="s">
        <v>149</v>
      </c>
      <c r="W9" s="37" t="s">
        <v>149</v>
      </c>
      <c r="X9" s="37" t="s">
        <v>149</v>
      </c>
      <c r="Y9" s="37" t="s">
        <v>149</v>
      </c>
      <c r="Z9" s="37" t="s">
        <v>149</v>
      </c>
      <c r="AA9" s="36" t="s">
        <v>150</v>
      </c>
      <c r="AB9" s="35" t="s">
        <v>151</v>
      </c>
      <c r="AC9" s="35" t="s">
        <v>151</v>
      </c>
      <c r="AD9" s="35" t="s">
        <v>151</v>
      </c>
      <c r="AE9" s="35" t="s">
        <v>151</v>
      </c>
      <c r="AF9" s="35" t="s">
        <v>151</v>
      </c>
      <c r="AG9" s="35" t="s">
        <v>151</v>
      </c>
      <c r="AH9" s="35" t="s">
        <v>151</v>
      </c>
      <c r="AI9" s="35" t="s">
        <v>151</v>
      </c>
      <c r="AJ9" s="35" t="s">
        <v>151</v>
      </c>
      <c r="AK9" s="35" t="s">
        <v>151</v>
      </c>
    </row>
    <row r="10" spans="1:37" x14ac:dyDescent="0.35">
      <c r="A10" s="19">
        <f t="shared" si="0"/>
        <v>0.87</v>
      </c>
      <c r="B10">
        <f t="shared" si="2"/>
        <v>115</v>
      </c>
      <c r="C10" t="str">
        <f t="shared" si="1"/>
        <v>С</v>
      </c>
      <c r="D10">
        <v>100</v>
      </c>
      <c r="J10" s="16">
        <v>0.28999999999999998</v>
      </c>
      <c r="K10" s="35" t="s">
        <v>151</v>
      </c>
      <c r="L10" s="35" t="s">
        <v>151</v>
      </c>
      <c r="M10" s="35" t="s">
        <v>151</v>
      </c>
      <c r="N10" s="35" t="s">
        <v>151</v>
      </c>
      <c r="O10" s="35" t="s">
        <v>151</v>
      </c>
      <c r="P10" s="35" t="s">
        <v>151</v>
      </c>
      <c r="Q10" s="35" t="s">
        <v>151</v>
      </c>
      <c r="R10" s="35" t="s">
        <v>151</v>
      </c>
      <c r="S10" s="36" t="s">
        <v>150</v>
      </c>
      <c r="T10" s="37" t="s">
        <v>149</v>
      </c>
      <c r="U10" s="37" t="s">
        <v>149</v>
      </c>
      <c r="V10" s="37" t="s">
        <v>149</v>
      </c>
      <c r="W10" s="37" t="s">
        <v>149</v>
      </c>
      <c r="X10" s="36" t="s">
        <v>150</v>
      </c>
      <c r="Y10" s="35" t="s">
        <v>151</v>
      </c>
      <c r="Z10" s="35" t="s">
        <v>151</v>
      </c>
      <c r="AA10" s="35" t="s">
        <v>151</v>
      </c>
      <c r="AB10" s="35" t="s">
        <v>151</v>
      </c>
      <c r="AC10" s="35" t="s">
        <v>151</v>
      </c>
      <c r="AD10" s="35" t="s">
        <v>151</v>
      </c>
      <c r="AE10" s="35" t="s">
        <v>151</v>
      </c>
      <c r="AF10" s="35" t="s">
        <v>151</v>
      </c>
      <c r="AG10" s="35" t="s">
        <v>151</v>
      </c>
      <c r="AH10" s="35" t="s">
        <v>151</v>
      </c>
      <c r="AI10" s="35" t="s">
        <v>151</v>
      </c>
      <c r="AJ10" s="35" t="s">
        <v>151</v>
      </c>
      <c r="AK10" s="35" t="s">
        <v>151</v>
      </c>
    </row>
    <row r="11" spans="1:37" x14ac:dyDescent="0.35">
      <c r="A11" s="19">
        <f t="shared" si="0"/>
        <v>0.87</v>
      </c>
      <c r="B11">
        <f t="shared" si="2"/>
        <v>132</v>
      </c>
      <c r="C11" t="str">
        <f t="shared" si="1"/>
        <v>С</v>
      </c>
      <c r="D11">
        <v>115</v>
      </c>
      <c r="J11" s="16">
        <v>0.25</v>
      </c>
      <c r="K11" s="35" t="s">
        <v>151</v>
      </c>
      <c r="L11" s="35" t="s">
        <v>151</v>
      </c>
      <c r="M11" s="35" t="s">
        <v>151</v>
      </c>
      <c r="N11" s="35" t="s">
        <v>151</v>
      </c>
      <c r="O11" s="35" t="s">
        <v>151</v>
      </c>
      <c r="P11" s="35" t="s">
        <v>151</v>
      </c>
      <c r="Q11" s="35" t="s">
        <v>151</v>
      </c>
      <c r="R11" s="36" t="s">
        <v>150</v>
      </c>
      <c r="S11" s="37" t="s">
        <v>149</v>
      </c>
      <c r="T11" s="37" t="s">
        <v>149</v>
      </c>
      <c r="U11" s="37" t="s">
        <v>149</v>
      </c>
      <c r="V11" s="36" t="s">
        <v>150</v>
      </c>
      <c r="W11" s="35" t="s">
        <v>151</v>
      </c>
      <c r="X11" s="35" t="s">
        <v>151</v>
      </c>
      <c r="Y11" s="35" t="s">
        <v>151</v>
      </c>
      <c r="Z11" s="35" t="s">
        <v>151</v>
      </c>
      <c r="AA11" s="35" t="s">
        <v>151</v>
      </c>
      <c r="AB11" s="35" t="s">
        <v>151</v>
      </c>
      <c r="AC11" s="35" t="s">
        <v>151</v>
      </c>
      <c r="AD11" s="35" t="s">
        <v>151</v>
      </c>
      <c r="AE11" s="35" t="s">
        <v>151</v>
      </c>
      <c r="AF11" s="35" t="s">
        <v>151</v>
      </c>
      <c r="AG11" s="35" t="s">
        <v>151</v>
      </c>
      <c r="AH11" s="35" t="s">
        <v>151</v>
      </c>
      <c r="AI11" s="35" t="s">
        <v>151</v>
      </c>
      <c r="AJ11" s="35" t="s">
        <v>151</v>
      </c>
      <c r="AK11" s="35" t="s">
        <v>151</v>
      </c>
    </row>
    <row r="12" spans="1:37" x14ac:dyDescent="0.35">
      <c r="A12" s="19">
        <f t="shared" si="0"/>
        <v>0.87</v>
      </c>
      <c r="B12">
        <f t="shared" si="2"/>
        <v>152</v>
      </c>
      <c r="C12" t="str">
        <f t="shared" si="1"/>
        <v>С</v>
      </c>
      <c r="D12">
        <v>132</v>
      </c>
      <c r="J12" s="16">
        <v>0.22</v>
      </c>
      <c r="K12" s="35" t="s">
        <v>151</v>
      </c>
      <c r="L12" s="35" t="s">
        <v>151</v>
      </c>
      <c r="M12" s="35" t="s">
        <v>151</v>
      </c>
      <c r="N12" s="35" t="s">
        <v>151</v>
      </c>
      <c r="O12" s="35" t="s">
        <v>151</v>
      </c>
      <c r="P12" s="35" t="s">
        <v>151</v>
      </c>
      <c r="Q12" s="36" t="s">
        <v>150</v>
      </c>
      <c r="R12" s="37" t="s">
        <v>149</v>
      </c>
      <c r="S12" s="37" t="s">
        <v>149</v>
      </c>
      <c r="T12" s="37" t="s">
        <v>149</v>
      </c>
      <c r="U12" s="36" t="s">
        <v>150</v>
      </c>
      <c r="V12" s="35" t="s">
        <v>151</v>
      </c>
      <c r="W12" s="35" t="s">
        <v>151</v>
      </c>
      <c r="X12" s="35" t="s">
        <v>151</v>
      </c>
      <c r="Y12" s="35" t="s">
        <v>151</v>
      </c>
      <c r="Z12" s="35" t="s">
        <v>151</v>
      </c>
      <c r="AA12" s="35" t="s">
        <v>151</v>
      </c>
      <c r="AB12" s="35" t="s">
        <v>151</v>
      </c>
      <c r="AC12" s="35" t="s">
        <v>151</v>
      </c>
      <c r="AD12" s="35" t="s">
        <v>151</v>
      </c>
      <c r="AE12" s="35" t="s">
        <v>151</v>
      </c>
      <c r="AF12" s="35" t="s">
        <v>151</v>
      </c>
      <c r="AG12" s="35" t="s">
        <v>151</v>
      </c>
      <c r="AH12" s="35" t="s">
        <v>151</v>
      </c>
      <c r="AI12" s="35" t="s">
        <v>151</v>
      </c>
      <c r="AJ12" s="35" t="s">
        <v>151</v>
      </c>
      <c r="AK12" s="35" t="s">
        <v>151</v>
      </c>
    </row>
    <row r="13" spans="1:37" x14ac:dyDescent="0.35">
      <c r="A13" s="19">
        <f t="shared" si="0"/>
        <v>0.87</v>
      </c>
      <c r="B13">
        <f t="shared" si="2"/>
        <v>175</v>
      </c>
      <c r="C13" t="str">
        <f t="shared" si="1"/>
        <v>С</v>
      </c>
      <c r="D13">
        <v>152</v>
      </c>
      <c r="J13" s="16">
        <v>0.19</v>
      </c>
      <c r="K13" s="35" t="s">
        <v>151</v>
      </c>
      <c r="L13" s="35" t="s">
        <v>151</v>
      </c>
      <c r="M13" s="35" t="s">
        <v>151</v>
      </c>
      <c r="N13" s="35" t="s">
        <v>151</v>
      </c>
      <c r="O13" s="35" t="s">
        <v>151</v>
      </c>
      <c r="P13" s="36" t="s">
        <v>150</v>
      </c>
      <c r="Q13" s="37" t="s">
        <v>149</v>
      </c>
      <c r="R13" s="37" t="s">
        <v>149</v>
      </c>
      <c r="S13" s="37" t="s">
        <v>149</v>
      </c>
      <c r="T13" s="36" t="s">
        <v>150</v>
      </c>
      <c r="U13" s="35" t="s">
        <v>151</v>
      </c>
      <c r="V13" s="35" t="s">
        <v>151</v>
      </c>
      <c r="W13" s="35" t="s">
        <v>151</v>
      </c>
      <c r="X13" s="35" t="s">
        <v>151</v>
      </c>
      <c r="Y13" s="35" t="s">
        <v>151</v>
      </c>
      <c r="Z13" s="35" t="s">
        <v>151</v>
      </c>
      <c r="AA13" s="35" t="s">
        <v>151</v>
      </c>
      <c r="AB13" s="35" t="s">
        <v>151</v>
      </c>
      <c r="AC13" s="35" t="s">
        <v>151</v>
      </c>
      <c r="AD13" s="35" t="s">
        <v>151</v>
      </c>
      <c r="AE13" s="35" t="s">
        <v>151</v>
      </c>
      <c r="AF13" s="35" t="s">
        <v>151</v>
      </c>
      <c r="AG13" s="35" t="s">
        <v>151</v>
      </c>
      <c r="AH13" s="35" t="s">
        <v>151</v>
      </c>
      <c r="AI13" s="35" t="s">
        <v>151</v>
      </c>
      <c r="AJ13" s="35" t="s">
        <v>151</v>
      </c>
      <c r="AK13" s="35" t="s">
        <v>151</v>
      </c>
    </row>
    <row r="14" spans="1:37" x14ac:dyDescent="0.35">
      <c r="A14" s="19">
        <f t="shared" si="0"/>
        <v>0.87</v>
      </c>
      <c r="B14">
        <f t="shared" si="2"/>
        <v>200</v>
      </c>
      <c r="C14" t="str">
        <f t="shared" si="1"/>
        <v>С</v>
      </c>
      <c r="D14">
        <v>175</v>
      </c>
      <c r="J14" s="16">
        <v>0.16</v>
      </c>
      <c r="K14" s="35" t="s">
        <v>151</v>
      </c>
      <c r="L14" s="35" t="s">
        <v>151</v>
      </c>
      <c r="M14" s="35" t="s">
        <v>151</v>
      </c>
      <c r="N14" s="36" t="s">
        <v>150</v>
      </c>
      <c r="O14" s="37" t="s">
        <v>149</v>
      </c>
      <c r="P14" s="37" t="s">
        <v>149</v>
      </c>
      <c r="Q14" s="37" t="s">
        <v>149</v>
      </c>
      <c r="R14" s="37" t="s">
        <v>149</v>
      </c>
      <c r="S14" s="36" t="s">
        <v>150</v>
      </c>
      <c r="T14" s="35" t="s">
        <v>151</v>
      </c>
      <c r="U14" s="35" t="s">
        <v>151</v>
      </c>
      <c r="V14" s="35" t="s">
        <v>151</v>
      </c>
      <c r="W14" s="35" t="s">
        <v>151</v>
      </c>
      <c r="X14" s="35" t="s">
        <v>151</v>
      </c>
      <c r="Y14" s="35" t="s">
        <v>151</v>
      </c>
      <c r="Z14" s="35" t="s">
        <v>151</v>
      </c>
      <c r="AA14" s="35" t="s">
        <v>151</v>
      </c>
      <c r="AB14" s="35" t="s">
        <v>151</v>
      </c>
      <c r="AC14" s="35" t="s">
        <v>151</v>
      </c>
      <c r="AD14" s="35" t="s">
        <v>151</v>
      </c>
      <c r="AE14" s="35" t="s">
        <v>151</v>
      </c>
      <c r="AF14" s="35" t="s">
        <v>151</v>
      </c>
      <c r="AG14" s="35" t="s">
        <v>151</v>
      </c>
      <c r="AH14" s="35" t="s">
        <v>151</v>
      </c>
      <c r="AI14" s="35" t="s">
        <v>151</v>
      </c>
      <c r="AJ14" s="35" t="s">
        <v>151</v>
      </c>
      <c r="AK14" s="35" t="s">
        <v>151</v>
      </c>
    </row>
    <row r="15" spans="1:37" x14ac:dyDescent="0.35">
      <c r="A15" s="19">
        <f t="shared" si="0"/>
        <v>0.87</v>
      </c>
      <c r="B15">
        <f t="shared" si="2"/>
        <v>230</v>
      </c>
      <c r="C15" t="str">
        <f t="shared" si="1"/>
        <v>С</v>
      </c>
      <c r="D15">
        <v>200</v>
      </c>
      <c r="J15" s="16">
        <v>0.14000000000000001</v>
      </c>
      <c r="K15" s="35" t="s">
        <v>151</v>
      </c>
      <c r="L15" s="36" t="s">
        <v>150</v>
      </c>
      <c r="M15" s="37" t="s">
        <v>149</v>
      </c>
      <c r="N15" s="37" t="s">
        <v>149</v>
      </c>
      <c r="O15" s="37" t="s">
        <v>149</v>
      </c>
      <c r="P15" s="37" t="s">
        <v>149</v>
      </c>
      <c r="Q15" s="36" t="s">
        <v>150</v>
      </c>
      <c r="R15" s="35" t="s">
        <v>151</v>
      </c>
      <c r="S15" s="35" t="s">
        <v>151</v>
      </c>
      <c r="T15" s="35" t="s">
        <v>151</v>
      </c>
      <c r="U15" s="35" t="s">
        <v>151</v>
      </c>
      <c r="V15" s="35" t="s">
        <v>151</v>
      </c>
      <c r="W15" s="35" t="s">
        <v>151</v>
      </c>
      <c r="X15" s="35" t="s">
        <v>151</v>
      </c>
      <c r="Y15" s="35" t="s">
        <v>151</v>
      </c>
      <c r="Z15" s="35" t="s">
        <v>151</v>
      </c>
      <c r="AA15" s="35" t="s">
        <v>151</v>
      </c>
      <c r="AB15" s="35" t="s">
        <v>151</v>
      </c>
      <c r="AC15" s="35" t="s">
        <v>151</v>
      </c>
      <c r="AD15" s="35" t="s">
        <v>151</v>
      </c>
      <c r="AE15" s="35" t="s">
        <v>151</v>
      </c>
      <c r="AF15" s="35" t="s">
        <v>151</v>
      </c>
      <c r="AG15" s="35" t="s">
        <v>151</v>
      </c>
      <c r="AH15" s="35" t="s">
        <v>151</v>
      </c>
      <c r="AI15" s="35" t="s">
        <v>151</v>
      </c>
      <c r="AJ15" s="35" t="s">
        <v>151</v>
      </c>
      <c r="AK15" s="35" t="s">
        <v>151</v>
      </c>
    </row>
    <row r="16" spans="1:37" x14ac:dyDescent="0.35">
      <c r="A16" s="19">
        <f t="shared" si="0"/>
        <v>0.87</v>
      </c>
      <c r="B16">
        <f t="shared" si="2"/>
        <v>264</v>
      </c>
      <c r="C16" t="str">
        <f t="shared" si="1"/>
        <v>С</v>
      </c>
      <c r="D16">
        <v>230</v>
      </c>
      <c r="J16" s="16">
        <v>0.12</v>
      </c>
      <c r="K16" s="36" t="s">
        <v>150</v>
      </c>
      <c r="L16" s="37" t="s">
        <v>149</v>
      </c>
      <c r="M16" s="37" t="s">
        <v>149</v>
      </c>
      <c r="N16" s="37" t="s">
        <v>149</v>
      </c>
      <c r="O16" s="36" t="s">
        <v>150</v>
      </c>
      <c r="P16" s="35" t="s">
        <v>151</v>
      </c>
      <c r="Q16" s="35" t="s">
        <v>151</v>
      </c>
      <c r="R16" s="35" t="s">
        <v>151</v>
      </c>
      <c r="S16" s="35" t="s">
        <v>151</v>
      </c>
      <c r="T16" s="35" t="s">
        <v>151</v>
      </c>
      <c r="U16" s="35" t="s">
        <v>151</v>
      </c>
      <c r="V16" s="35" t="s">
        <v>151</v>
      </c>
      <c r="W16" s="35" t="s">
        <v>151</v>
      </c>
      <c r="X16" s="35" t="s">
        <v>151</v>
      </c>
      <c r="Y16" s="35" t="s">
        <v>151</v>
      </c>
      <c r="Z16" s="35" t="s">
        <v>151</v>
      </c>
      <c r="AA16" s="35" t="s">
        <v>151</v>
      </c>
      <c r="AB16" s="35" t="s">
        <v>151</v>
      </c>
      <c r="AC16" s="35" t="s">
        <v>151</v>
      </c>
      <c r="AD16" s="35" t="s">
        <v>151</v>
      </c>
      <c r="AE16" s="35" t="s">
        <v>151</v>
      </c>
      <c r="AF16" s="35" t="s">
        <v>151</v>
      </c>
      <c r="AG16" s="35" t="s">
        <v>151</v>
      </c>
      <c r="AH16" s="35" t="s">
        <v>151</v>
      </c>
      <c r="AI16" s="35" t="s">
        <v>151</v>
      </c>
      <c r="AJ16" s="35" t="s">
        <v>151</v>
      </c>
      <c r="AK16" s="35" t="s">
        <v>151</v>
      </c>
    </row>
    <row r="17" spans="1:37" x14ac:dyDescent="0.35">
      <c r="A17" s="19">
        <f t="shared" si="0"/>
        <v>0.87</v>
      </c>
      <c r="B17">
        <f t="shared" si="2"/>
        <v>304</v>
      </c>
      <c r="C17" t="str">
        <f t="shared" si="1"/>
        <v>С</v>
      </c>
      <c r="D17">
        <v>264</v>
      </c>
      <c r="J17" s="16">
        <v>0.1</v>
      </c>
      <c r="K17" s="37" t="s">
        <v>149</v>
      </c>
      <c r="L17" s="37" t="s">
        <v>149</v>
      </c>
      <c r="M17" s="36" t="s">
        <v>150</v>
      </c>
      <c r="N17" s="35" t="s">
        <v>151</v>
      </c>
      <c r="O17" s="35" t="s">
        <v>151</v>
      </c>
      <c r="P17" s="35" t="s">
        <v>151</v>
      </c>
      <c r="Q17" s="35" t="s">
        <v>151</v>
      </c>
      <c r="R17" s="35" t="s">
        <v>151</v>
      </c>
      <c r="S17" s="35" t="s">
        <v>151</v>
      </c>
      <c r="T17" s="35" t="s">
        <v>151</v>
      </c>
      <c r="U17" s="35" t="s">
        <v>151</v>
      </c>
      <c r="V17" s="35" t="s">
        <v>151</v>
      </c>
      <c r="W17" s="35" t="s">
        <v>151</v>
      </c>
      <c r="X17" s="35" t="s">
        <v>151</v>
      </c>
      <c r="Y17" s="35" t="s">
        <v>151</v>
      </c>
      <c r="Z17" s="35" t="s">
        <v>151</v>
      </c>
      <c r="AA17" s="35" t="s">
        <v>151</v>
      </c>
      <c r="AB17" s="35" t="s">
        <v>151</v>
      </c>
      <c r="AC17" s="35" t="s">
        <v>151</v>
      </c>
      <c r="AD17" s="35" t="s">
        <v>151</v>
      </c>
      <c r="AE17" s="35" t="s">
        <v>151</v>
      </c>
      <c r="AF17" s="35" t="s">
        <v>151</v>
      </c>
      <c r="AG17" s="35" t="s">
        <v>151</v>
      </c>
      <c r="AH17" s="35" t="s">
        <v>151</v>
      </c>
      <c r="AI17" s="35" t="s">
        <v>151</v>
      </c>
      <c r="AJ17" s="35" t="s">
        <v>151</v>
      </c>
      <c r="AK17" s="35" t="s">
        <v>151</v>
      </c>
    </row>
    <row r="18" spans="1:37" x14ac:dyDescent="0.35">
      <c r="A18" s="19">
        <f t="shared" si="0"/>
        <v>0.87</v>
      </c>
      <c r="B18">
        <f t="shared" si="2"/>
        <v>350</v>
      </c>
      <c r="C18" t="str">
        <f t="shared" si="1"/>
        <v>С</v>
      </c>
      <c r="D18">
        <v>304</v>
      </c>
    </row>
    <row r="19" spans="1:37" x14ac:dyDescent="0.35">
      <c r="A19" s="19">
        <f t="shared" si="0"/>
        <v>0.87</v>
      </c>
      <c r="B19">
        <f t="shared" si="2"/>
        <v>400</v>
      </c>
      <c r="C19" t="str">
        <f t="shared" si="1"/>
        <v>С</v>
      </c>
      <c r="D19">
        <v>350</v>
      </c>
    </row>
    <row r="20" spans="1:37" x14ac:dyDescent="0.35">
      <c r="A20" s="19">
        <f t="shared" si="0"/>
        <v>0.87</v>
      </c>
      <c r="B20">
        <f t="shared" si="2"/>
        <v>460</v>
      </c>
      <c r="C20" t="str">
        <f t="shared" si="1"/>
        <v>С</v>
      </c>
      <c r="D20">
        <v>400</v>
      </c>
    </row>
    <row r="21" spans="1:37" x14ac:dyDescent="0.35">
      <c r="A21" s="19">
        <f t="shared" si="0"/>
        <v>0.87</v>
      </c>
      <c r="B21">
        <f t="shared" si="2"/>
        <v>528</v>
      </c>
      <c r="C21" t="str">
        <f t="shared" si="1"/>
        <v>С</v>
      </c>
      <c r="D21">
        <v>460</v>
      </c>
    </row>
    <row r="22" spans="1:37" x14ac:dyDescent="0.35">
      <c r="A22" s="19">
        <f t="shared" si="0"/>
        <v>0.87</v>
      </c>
      <c r="B22">
        <f t="shared" si="2"/>
        <v>608</v>
      </c>
      <c r="C22" t="str">
        <f t="shared" si="1"/>
        <v>С</v>
      </c>
      <c r="D22">
        <v>528</v>
      </c>
    </row>
    <row r="23" spans="1:37" x14ac:dyDescent="0.35">
      <c r="A23" s="19">
        <f t="shared" si="0"/>
        <v>0.87</v>
      </c>
      <c r="B23">
        <f t="shared" si="2"/>
        <v>700</v>
      </c>
      <c r="C23" t="str">
        <f t="shared" si="1"/>
        <v>С</v>
      </c>
      <c r="D23">
        <v>608</v>
      </c>
    </row>
    <row r="24" spans="1:37" x14ac:dyDescent="0.35">
      <c r="A24" s="19">
        <f t="shared" si="0"/>
        <v>0.87</v>
      </c>
      <c r="B24">
        <f t="shared" si="2"/>
        <v>800</v>
      </c>
      <c r="C24" t="str">
        <f t="shared" si="1"/>
        <v>С</v>
      </c>
      <c r="D24">
        <v>700</v>
      </c>
    </row>
    <row r="25" spans="1:37" x14ac:dyDescent="0.35">
      <c r="A25" s="19">
        <f t="shared" si="0"/>
        <v>0.87</v>
      </c>
      <c r="B25">
        <f t="shared" si="2"/>
        <v>920</v>
      </c>
      <c r="C25" t="str">
        <f t="shared" si="1"/>
        <v>С</v>
      </c>
      <c r="D25">
        <v>800</v>
      </c>
    </row>
    <row r="26" spans="1:37" x14ac:dyDescent="0.35">
      <c r="A26" s="19">
        <f t="shared" si="0"/>
        <v>0.87</v>
      </c>
      <c r="B26">
        <f t="shared" si="2"/>
        <v>1056</v>
      </c>
      <c r="C26" t="str">
        <f t="shared" si="1"/>
        <v>С</v>
      </c>
      <c r="D26">
        <v>920</v>
      </c>
    </row>
    <row r="27" spans="1:37" x14ac:dyDescent="0.35">
      <c r="A27" s="19">
        <f t="shared" si="0"/>
        <v>0.87</v>
      </c>
      <c r="B27">
        <f t="shared" si="2"/>
        <v>1216</v>
      </c>
      <c r="C27" t="str">
        <f t="shared" si="1"/>
        <v>Ж</v>
      </c>
      <c r="D27">
        <v>1056</v>
      </c>
    </row>
    <row r="28" spans="1:37" x14ac:dyDescent="0.35">
      <c r="A28" s="19">
        <f t="shared" si="0"/>
        <v>0.87</v>
      </c>
      <c r="B28">
        <f t="shared" si="2"/>
        <v>1400</v>
      </c>
      <c r="C28" t="str">
        <f t="shared" si="1"/>
        <v>Ж</v>
      </c>
      <c r="D28">
        <v>1216</v>
      </c>
    </row>
    <row r="29" spans="1:37" x14ac:dyDescent="0.35">
      <c r="A29" s="19">
        <f t="shared" si="0"/>
        <v>0.76</v>
      </c>
      <c r="B29">
        <f t="shared" si="2"/>
        <v>38</v>
      </c>
      <c r="C29" t="str">
        <f t="shared" si="1"/>
        <v>С</v>
      </c>
      <c r="D29">
        <v>29</v>
      </c>
    </row>
    <row r="30" spans="1:37" x14ac:dyDescent="0.35">
      <c r="A30" s="19">
        <f t="shared" si="0"/>
        <v>0.76</v>
      </c>
      <c r="B30">
        <f t="shared" si="2"/>
        <v>43</v>
      </c>
      <c r="C30" t="str">
        <f t="shared" si="1"/>
        <v>С</v>
      </c>
      <c r="D30">
        <v>33</v>
      </c>
    </row>
    <row r="31" spans="1:37" x14ac:dyDescent="0.35">
      <c r="A31" s="19">
        <f t="shared" si="0"/>
        <v>0.76</v>
      </c>
      <c r="B31">
        <f t="shared" si="2"/>
        <v>50</v>
      </c>
      <c r="C31" t="str">
        <f t="shared" si="1"/>
        <v>С</v>
      </c>
      <c r="D31">
        <v>38</v>
      </c>
    </row>
    <row r="32" spans="1:37" x14ac:dyDescent="0.35">
      <c r="A32" s="19">
        <f t="shared" si="0"/>
        <v>0.76</v>
      </c>
      <c r="B32">
        <f t="shared" si="2"/>
        <v>57</v>
      </c>
      <c r="C32" t="str">
        <f t="shared" si="1"/>
        <v>С</v>
      </c>
      <c r="D32">
        <v>43</v>
      </c>
    </row>
    <row r="33" spans="1:4" x14ac:dyDescent="0.35">
      <c r="A33" s="19">
        <f t="shared" si="0"/>
        <v>0.76</v>
      </c>
      <c r="B33">
        <f t="shared" si="2"/>
        <v>66</v>
      </c>
      <c r="C33" t="str">
        <f t="shared" si="1"/>
        <v>С</v>
      </c>
      <c r="D33">
        <v>50</v>
      </c>
    </row>
    <row r="34" spans="1:4" x14ac:dyDescent="0.35">
      <c r="A34" s="19">
        <f t="shared" si="0"/>
        <v>0.76</v>
      </c>
      <c r="B34">
        <f t="shared" si="2"/>
        <v>76</v>
      </c>
      <c r="C34" t="str">
        <f t="shared" si="1"/>
        <v>С</v>
      </c>
      <c r="D34">
        <v>57</v>
      </c>
    </row>
    <row r="35" spans="1:4" x14ac:dyDescent="0.35">
      <c r="A35" s="19">
        <f t="shared" si="0"/>
        <v>0.76</v>
      </c>
      <c r="B35">
        <f t="shared" si="2"/>
        <v>87</v>
      </c>
      <c r="C35" t="str">
        <f t="shared" si="1"/>
        <v>С</v>
      </c>
      <c r="D35">
        <v>66</v>
      </c>
    </row>
    <row r="36" spans="1:4" x14ac:dyDescent="0.35">
      <c r="A36" s="19">
        <f t="shared" si="0"/>
        <v>0.76</v>
      </c>
      <c r="B36">
        <f t="shared" si="2"/>
        <v>100</v>
      </c>
      <c r="C36" t="str">
        <f t="shared" si="1"/>
        <v>С</v>
      </c>
      <c r="D36">
        <v>76</v>
      </c>
    </row>
    <row r="37" spans="1:4" x14ac:dyDescent="0.35">
      <c r="A37" s="19">
        <f t="shared" si="0"/>
        <v>0.76</v>
      </c>
      <c r="B37">
        <f t="shared" si="2"/>
        <v>115</v>
      </c>
      <c r="C37" t="str">
        <f t="shared" si="1"/>
        <v>С</v>
      </c>
      <c r="D37">
        <v>87</v>
      </c>
    </row>
    <row r="38" spans="1:4" x14ac:dyDescent="0.35">
      <c r="A38" s="19">
        <f t="shared" si="0"/>
        <v>0.76</v>
      </c>
      <c r="B38">
        <f t="shared" si="2"/>
        <v>132</v>
      </c>
      <c r="C38" t="str">
        <f t="shared" si="1"/>
        <v>С</v>
      </c>
      <c r="D38">
        <v>100</v>
      </c>
    </row>
    <row r="39" spans="1:4" x14ac:dyDescent="0.35">
      <c r="A39" s="19">
        <f t="shared" si="0"/>
        <v>0.76</v>
      </c>
      <c r="B39">
        <f t="shared" si="2"/>
        <v>152</v>
      </c>
      <c r="C39" t="str">
        <f t="shared" si="1"/>
        <v>С</v>
      </c>
      <c r="D39">
        <v>115</v>
      </c>
    </row>
    <row r="40" spans="1:4" x14ac:dyDescent="0.35">
      <c r="A40" s="19">
        <f t="shared" si="0"/>
        <v>0.76</v>
      </c>
      <c r="B40">
        <f t="shared" si="2"/>
        <v>175</v>
      </c>
      <c r="C40" t="str">
        <f t="shared" si="1"/>
        <v>С</v>
      </c>
      <c r="D40">
        <v>132</v>
      </c>
    </row>
    <row r="41" spans="1:4" x14ac:dyDescent="0.35">
      <c r="A41" s="19">
        <f t="shared" si="0"/>
        <v>0.76</v>
      </c>
      <c r="B41">
        <f t="shared" si="2"/>
        <v>200</v>
      </c>
      <c r="C41" t="str">
        <f t="shared" si="1"/>
        <v>С</v>
      </c>
      <c r="D41">
        <v>152</v>
      </c>
    </row>
    <row r="42" spans="1:4" x14ac:dyDescent="0.35">
      <c r="A42" s="19">
        <f t="shared" si="0"/>
        <v>0.76</v>
      </c>
      <c r="B42">
        <f t="shared" si="2"/>
        <v>230</v>
      </c>
      <c r="C42" t="str">
        <f t="shared" si="1"/>
        <v>С</v>
      </c>
      <c r="D42">
        <v>175</v>
      </c>
    </row>
    <row r="43" spans="1:4" x14ac:dyDescent="0.35">
      <c r="A43" s="19">
        <f t="shared" si="0"/>
        <v>0.76</v>
      </c>
      <c r="B43">
        <f t="shared" si="2"/>
        <v>264</v>
      </c>
      <c r="C43" t="str">
        <f t="shared" si="1"/>
        <v>С</v>
      </c>
      <c r="D43">
        <v>200</v>
      </c>
    </row>
    <row r="44" spans="1:4" x14ac:dyDescent="0.35">
      <c r="A44" s="19">
        <f t="shared" si="0"/>
        <v>0.76</v>
      </c>
      <c r="B44">
        <f t="shared" si="2"/>
        <v>304</v>
      </c>
      <c r="C44" t="str">
        <f t="shared" si="1"/>
        <v>С</v>
      </c>
      <c r="D44">
        <v>230</v>
      </c>
    </row>
    <row r="45" spans="1:4" x14ac:dyDescent="0.35">
      <c r="A45" s="19">
        <f t="shared" si="0"/>
        <v>0.76</v>
      </c>
      <c r="B45">
        <f t="shared" si="2"/>
        <v>350</v>
      </c>
      <c r="C45" t="str">
        <f t="shared" si="1"/>
        <v>С</v>
      </c>
      <c r="D45">
        <v>264</v>
      </c>
    </row>
    <row r="46" spans="1:4" x14ac:dyDescent="0.35">
      <c r="A46" s="19">
        <f t="shared" si="0"/>
        <v>0.76</v>
      </c>
      <c r="B46">
        <f t="shared" si="2"/>
        <v>400</v>
      </c>
      <c r="C46" t="str">
        <f t="shared" si="1"/>
        <v>С</v>
      </c>
      <c r="D46">
        <v>304</v>
      </c>
    </row>
    <row r="47" spans="1:4" x14ac:dyDescent="0.35">
      <c r="A47" s="19">
        <f t="shared" si="0"/>
        <v>0.76</v>
      </c>
      <c r="B47">
        <f t="shared" si="2"/>
        <v>460</v>
      </c>
      <c r="C47" t="str">
        <f t="shared" si="1"/>
        <v>С</v>
      </c>
      <c r="D47">
        <v>350</v>
      </c>
    </row>
    <row r="48" spans="1:4" x14ac:dyDescent="0.35">
      <c r="A48" s="19">
        <f t="shared" si="0"/>
        <v>0.76</v>
      </c>
      <c r="B48">
        <f t="shared" si="2"/>
        <v>528</v>
      </c>
      <c r="C48" t="str">
        <f t="shared" si="1"/>
        <v>С</v>
      </c>
      <c r="D48">
        <v>400</v>
      </c>
    </row>
    <row r="49" spans="1:4" x14ac:dyDescent="0.35">
      <c r="A49" s="19">
        <f t="shared" si="0"/>
        <v>0.76</v>
      </c>
      <c r="B49">
        <f t="shared" si="2"/>
        <v>608</v>
      </c>
      <c r="C49" t="str">
        <f t="shared" si="1"/>
        <v>С</v>
      </c>
      <c r="D49">
        <v>460</v>
      </c>
    </row>
    <row r="50" spans="1:4" x14ac:dyDescent="0.35">
      <c r="A50" s="19">
        <f t="shared" si="0"/>
        <v>0.76</v>
      </c>
      <c r="B50">
        <f t="shared" si="2"/>
        <v>700</v>
      </c>
      <c r="C50" t="str">
        <f t="shared" si="1"/>
        <v>Ж</v>
      </c>
      <c r="D50">
        <v>528</v>
      </c>
    </row>
    <row r="51" spans="1:4" x14ac:dyDescent="0.35">
      <c r="A51" s="19">
        <f t="shared" si="0"/>
        <v>0.76</v>
      </c>
      <c r="B51">
        <f t="shared" si="2"/>
        <v>800</v>
      </c>
      <c r="C51" t="str">
        <f t="shared" si="1"/>
        <v>Ж</v>
      </c>
      <c r="D51">
        <v>608</v>
      </c>
    </row>
    <row r="52" spans="1:4" x14ac:dyDescent="0.35">
      <c r="A52" s="19">
        <f t="shared" si="0"/>
        <v>0.76</v>
      </c>
      <c r="B52">
        <f t="shared" si="2"/>
        <v>920</v>
      </c>
      <c r="C52" t="str">
        <f t="shared" si="1"/>
        <v>Б</v>
      </c>
      <c r="D52">
        <v>700</v>
      </c>
    </row>
    <row r="53" spans="1:4" x14ac:dyDescent="0.35">
      <c r="A53" s="19">
        <f t="shared" si="0"/>
        <v>0.76</v>
      </c>
      <c r="B53">
        <f t="shared" si="2"/>
        <v>1056</v>
      </c>
      <c r="C53" t="str">
        <f t="shared" si="1"/>
        <v>Б</v>
      </c>
      <c r="D53">
        <v>800</v>
      </c>
    </row>
    <row r="54" spans="1:4" x14ac:dyDescent="0.35">
      <c r="A54" s="19">
        <f t="shared" si="0"/>
        <v>0.76</v>
      </c>
      <c r="B54">
        <f t="shared" si="2"/>
        <v>1216</v>
      </c>
      <c r="C54" t="str">
        <f t="shared" si="1"/>
        <v>Б</v>
      </c>
      <c r="D54">
        <v>920</v>
      </c>
    </row>
    <row r="55" spans="1:4" x14ac:dyDescent="0.35">
      <c r="A55" s="19">
        <f t="shared" si="0"/>
        <v>0.76</v>
      </c>
      <c r="B55">
        <f t="shared" si="2"/>
        <v>1400</v>
      </c>
      <c r="C55" t="str">
        <f t="shared" si="1"/>
        <v>Б</v>
      </c>
      <c r="D55">
        <v>1056</v>
      </c>
    </row>
    <row r="56" spans="1:4" x14ac:dyDescent="0.35">
      <c r="A56" s="19">
        <f t="shared" si="0"/>
        <v>0.66</v>
      </c>
      <c r="B56">
        <f t="shared" si="2"/>
        <v>38</v>
      </c>
      <c r="C56" t="str">
        <f t="shared" si="1"/>
        <v>С</v>
      </c>
      <c r="D56">
        <v>25</v>
      </c>
    </row>
    <row r="57" spans="1:4" x14ac:dyDescent="0.35">
      <c r="A57" s="19">
        <f t="shared" si="0"/>
        <v>0.66</v>
      </c>
      <c r="B57">
        <f t="shared" si="2"/>
        <v>43</v>
      </c>
      <c r="C57" t="str">
        <f t="shared" si="1"/>
        <v>С</v>
      </c>
      <c r="D57">
        <v>29</v>
      </c>
    </row>
    <row r="58" spans="1:4" x14ac:dyDescent="0.35">
      <c r="A58" s="19">
        <f t="shared" si="0"/>
        <v>0.66</v>
      </c>
      <c r="B58">
        <f t="shared" si="2"/>
        <v>50</v>
      </c>
      <c r="C58" t="str">
        <f t="shared" si="1"/>
        <v>С</v>
      </c>
      <c r="D58">
        <v>33</v>
      </c>
    </row>
    <row r="59" spans="1:4" x14ac:dyDescent="0.35">
      <c r="A59" s="19">
        <f t="shared" si="0"/>
        <v>0.66</v>
      </c>
      <c r="B59">
        <f t="shared" si="2"/>
        <v>57</v>
      </c>
      <c r="C59" t="str">
        <f t="shared" si="1"/>
        <v>С</v>
      </c>
      <c r="D59">
        <v>38</v>
      </c>
    </row>
    <row r="60" spans="1:4" x14ac:dyDescent="0.35">
      <c r="A60" s="19">
        <f t="shared" si="0"/>
        <v>0.66</v>
      </c>
      <c r="B60">
        <f t="shared" si="2"/>
        <v>66</v>
      </c>
      <c r="C60" t="str">
        <f t="shared" si="1"/>
        <v>С</v>
      </c>
      <c r="D60">
        <v>43</v>
      </c>
    </row>
    <row r="61" spans="1:4" x14ac:dyDescent="0.35">
      <c r="A61" s="19">
        <f t="shared" si="0"/>
        <v>0.66</v>
      </c>
      <c r="B61">
        <f t="shared" si="2"/>
        <v>76</v>
      </c>
      <c r="C61" t="str">
        <f t="shared" si="1"/>
        <v>С</v>
      </c>
      <c r="D61">
        <v>50</v>
      </c>
    </row>
    <row r="62" spans="1:4" x14ac:dyDescent="0.35">
      <c r="A62" s="19">
        <f t="shared" si="0"/>
        <v>0.66</v>
      </c>
      <c r="B62">
        <f t="shared" si="2"/>
        <v>87</v>
      </c>
      <c r="C62" t="str">
        <f t="shared" si="1"/>
        <v>С</v>
      </c>
      <c r="D62">
        <v>57</v>
      </c>
    </row>
    <row r="63" spans="1:4" x14ac:dyDescent="0.35">
      <c r="A63" s="19">
        <f t="shared" si="0"/>
        <v>0.66</v>
      </c>
      <c r="B63">
        <f t="shared" si="2"/>
        <v>100</v>
      </c>
      <c r="C63" t="str">
        <f t="shared" si="1"/>
        <v>С</v>
      </c>
      <c r="D63">
        <v>66</v>
      </c>
    </row>
    <row r="64" spans="1:4" x14ac:dyDescent="0.35">
      <c r="A64" s="19">
        <f t="shared" si="0"/>
        <v>0.66</v>
      </c>
      <c r="B64">
        <f t="shared" si="2"/>
        <v>115</v>
      </c>
      <c r="C64" t="str">
        <f t="shared" si="1"/>
        <v>С</v>
      </c>
      <c r="D64">
        <v>76</v>
      </c>
    </row>
    <row r="65" spans="1:4" x14ac:dyDescent="0.35">
      <c r="A65" s="19">
        <f t="shared" si="0"/>
        <v>0.66</v>
      </c>
      <c r="B65">
        <f t="shared" si="2"/>
        <v>132</v>
      </c>
      <c r="C65" t="str">
        <f t="shared" si="1"/>
        <v>С</v>
      </c>
      <c r="D65">
        <v>87</v>
      </c>
    </row>
    <row r="66" spans="1:4" x14ac:dyDescent="0.35">
      <c r="A66" s="19">
        <f t="shared" ref="A66:A129" si="3">INDEX($J$2:$J$17,INT((ROW()-2)/27)+1)</f>
        <v>0.66</v>
      </c>
      <c r="B66">
        <f t="shared" ref="B66:B129" si="4">INDEX($K$1:$AK$1,MOD(ROW()-2,27)+1)</f>
        <v>152</v>
      </c>
      <c r="C66" t="str">
        <f t="shared" ref="C66:C129" si="5">INDEX($K$2:$AK$17,INT((ROW()-2)/27)+1,MOD(ROW()-2,27)+1)</f>
        <v>С</v>
      </c>
      <c r="D66">
        <v>100</v>
      </c>
    </row>
    <row r="67" spans="1:4" x14ac:dyDescent="0.35">
      <c r="A67" s="19">
        <f t="shared" si="3"/>
        <v>0.66</v>
      </c>
      <c r="B67">
        <f t="shared" si="4"/>
        <v>175</v>
      </c>
      <c r="C67" t="str">
        <f t="shared" si="5"/>
        <v>С</v>
      </c>
      <c r="D67">
        <v>115</v>
      </c>
    </row>
    <row r="68" spans="1:4" x14ac:dyDescent="0.35">
      <c r="A68" s="19">
        <f t="shared" si="3"/>
        <v>0.66</v>
      </c>
      <c r="B68">
        <f t="shared" si="4"/>
        <v>200</v>
      </c>
      <c r="C68" t="str">
        <f t="shared" si="5"/>
        <v>С</v>
      </c>
      <c r="D68">
        <v>132</v>
      </c>
    </row>
    <row r="69" spans="1:4" x14ac:dyDescent="0.35">
      <c r="A69" s="19">
        <f t="shared" si="3"/>
        <v>0.66</v>
      </c>
      <c r="B69">
        <f t="shared" si="4"/>
        <v>230</v>
      </c>
      <c r="C69" t="str">
        <f t="shared" si="5"/>
        <v>С</v>
      </c>
      <c r="D69">
        <v>152</v>
      </c>
    </row>
    <row r="70" spans="1:4" x14ac:dyDescent="0.35">
      <c r="A70" s="19">
        <f t="shared" si="3"/>
        <v>0.66</v>
      </c>
      <c r="B70">
        <f t="shared" si="4"/>
        <v>264</v>
      </c>
      <c r="C70" t="str">
        <f t="shared" si="5"/>
        <v>С</v>
      </c>
      <c r="D70">
        <v>175</v>
      </c>
    </row>
    <row r="71" spans="1:4" x14ac:dyDescent="0.35">
      <c r="A71" s="19">
        <f t="shared" si="3"/>
        <v>0.66</v>
      </c>
      <c r="B71">
        <f t="shared" si="4"/>
        <v>304</v>
      </c>
      <c r="C71" t="str">
        <f t="shared" si="5"/>
        <v>С</v>
      </c>
      <c r="D71">
        <v>200</v>
      </c>
    </row>
    <row r="72" spans="1:4" x14ac:dyDescent="0.35">
      <c r="A72" s="19">
        <f t="shared" si="3"/>
        <v>0.66</v>
      </c>
      <c r="B72">
        <f t="shared" si="4"/>
        <v>350</v>
      </c>
      <c r="C72" t="str">
        <f t="shared" si="5"/>
        <v>С</v>
      </c>
      <c r="D72">
        <v>230</v>
      </c>
    </row>
    <row r="73" spans="1:4" x14ac:dyDescent="0.35">
      <c r="A73" s="19">
        <f t="shared" si="3"/>
        <v>0.66</v>
      </c>
      <c r="B73">
        <f t="shared" si="4"/>
        <v>400</v>
      </c>
      <c r="C73" t="str">
        <f t="shared" si="5"/>
        <v>С</v>
      </c>
      <c r="D73">
        <v>264</v>
      </c>
    </row>
    <row r="74" spans="1:4" x14ac:dyDescent="0.35">
      <c r="A74" s="19">
        <f t="shared" si="3"/>
        <v>0.66</v>
      </c>
      <c r="B74">
        <f t="shared" si="4"/>
        <v>460</v>
      </c>
      <c r="C74" t="str">
        <f t="shared" si="5"/>
        <v>С</v>
      </c>
      <c r="D74">
        <v>304</v>
      </c>
    </row>
    <row r="75" spans="1:4" x14ac:dyDescent="0.35">
      <c r="A75" s="19">
        <f t="shared" si="3"/>
        <v>0.66</v>
      </c>
      <c r="B75">
        <f t="shared" si="4"/>
        <v>528</v>
      </c>
      <c r="C75" t="str">
        <f t="shared" si="5"/>
        <v>С</v>
      </c>
      <c r="D75">
        <v>350</v>
      </c>
    </row>
    <row r="76" spans="1:4" x14ac:dyDescent="0.35">
      <c r="A76" s="19">
        <f t="shared" si="3"/>
        <v>0.66</v>
      </c>
      <c r="B76">
        <f t="shared" si="4"/>
        <v>608</v>
      </c>
      <c r="C76" t="str">
        <f t="shared" si="5"/>
        <v>Ж</v>
      </c>
      <c r="D76">
        <v>400</v>
      </c>
    </row>
    <row r="77" spans="1:4" x14ac:dyDescent="0.35">
      <c r="A77" s="19">
        <f t="shared" si="3"/>
        <v>0.66</v>
      </c>
      <c r="B77">
        <f t="shared" si="4"/>
        <v>700</v>
      </c>
      <c r="C77" t="str">
        <f t="shared" si="5"/>
        <v>Б</v>
      </c>
      <c r="D77">
        <v>460</v>
      </c>
    </row>
    <row r="78" spans="1:4" x14ac:dyDescent="0.35">
      <c r="A78" s="19">
        <f t="shared" si="3"/>
        <v>0.66</v>
      </c>
      <c r="B78">
        <f t="shared" si="4"/>
        <v>800</v>
      </c>
      <c r="C78" t="str">
        <f t="shared" si="5"/>
        <v>Б</v>
      </c>
      <c r="D78">
        <v>528</v>
      </c>
    </row>
    <row r="79" spans="1:4" x14ac:dyDescent="0.35">
      <c r="A79" s="19">
        <f t="shared" si="3"/>
        <v>0.66</v>
      </c>
      <c r="B79">
        <f t="shared" si="4"/>
        <v>920</v>
      </c>
      <c r="C79" t="str">
        <f t="shared" si="5"/>
        <v>Б</v>
      </c>
      <c r="D79">
        <v>608</v>
      </c>
    </row>
    <row r="80" spans="1:4" x14ac:dyDescent="0.35">
      <c r="A80" s="19">
        <f t="shared" si="3"/>
        <v>0.66</v>
      </c>
      <c r="B80">
        <f t="shared" si="4"/>
        <v>1056</v>
      </c>
      <c r="C80" t="str">
        <f t="shared" si="5"/>
        <v>Б</v>
      </c>
      <c r="D80">
        <v>700</v>
      </c>
    </row>
    <row r="81" spans="1:4" x14ac:dyDescent="0.35">
      <c r="A81" s="19">
        <f t="shared" si="3"/>
        <v>0.66</v>
      </c>
      <c r="B81">
        <f t="shared" si="4"/>
        <v>1216</v>
      </c>
      <c r="C81" t="str">
        <f t="shared" si="5"/>
        <v>Б</v>
      </c>
      <c r="D81">
        <v>800</v>
      </c>
    </row>
    <row r="82" spans="1:4" x14ac:dyDescent="0.35">
      <c r="A82" s="19">
        <f t="shared" si="3"/>
        <v>0.66</v>
      </c>
      <c r="B82">
        <f t="shared" si="4"/>
        <v>1400</v>
      </c>
      <c r="C82" t="str">
        <f t="shared" si="5"/>
        <v>Б</v>
      </c>
      <c r="D82">
        <v>920</v>
      </c>
    </row>
    <row r="83" spans="1:4" x14ac:dyDescent="0.35">
      <c r="A83" s="19">
        <f t="shared" si="3"/>
        <v>0.56999999999999995</v>
      </c>
      <c r="B83">
        <f t="shared" si="4"/>
        <v>38</v>
      </c>
      <c r="C83" t="str">
        <f t="shared" si="5"/>
        <v>С</v>
      </c>
      <c r="D83">
        <v>22</v>
      </c>
    </row>
    <row r="84" spans="1:4" x14ac:dyDescent="0.35">
      <c r="A84" s="19">
        <f t="shared" si="3"/>
        <v>0.56999999999999995</v>
      </c>
      <c r="B84">
        <f t="shared" si="4"/>
        <v>43</v>
      </c>
      <c r="C84" t="str">
        <f t="shared" si="5"/>
        <v>С</v>
      </c>
      <c r="D84">
        <v>25</v>
      </c>
    </row>
    <row r="85" spans="1:4" x14ac:dyDescent="0.35">
      <c r="A85" s="19">
        <f t="shared" si="3"/>
        <v>0.56999999999999995</v>
      </c>
      <c r="B85">
        <f t="shared" si="4"/>
        <v>50</v>
      </c>
      <c r="C85" t="str">
        <f t="shared" si="5"/>
        <v>С</v>
      </c>
      <c r="D85">
        <v>29</v>
      </c>
    </row>
    <row r="86" spans="1:4" x14ac:dyDescent="0.35">
      <c r="A86" s="19">
        <f t="shared" si="3"/>
        <v>0.56999999999999995</v>
      </c>
      <c r="B86">
        <f t="shared" si="4"/>
        <v>57</v>
      </c>
      <c r="C86" t="str">
        <f t="shared" si="5"/>
        <v>С</v>
      </c>
      <c r="D86">
        <v>33</v>
      </c>
    </row>
    <row r="87" spans="1:4" x14ac:dyDescent="0.35">
      <c r="A87" s="19">
        <f t="shared" si="3"/>
        <v>0.56999999999999995</v>
      </c>
      <c r="B87">
        <f t="shared" si="4"/>
        <v>66</v>
      </c>
      <c r="C87" t="str">
        <f t="shared" si="5"/>
        <v>С</v>
      </c>
      <c r="D87">
        <v>38</v>
      </c>
    </row>
    <row r="88" spans="1:4" x14ac:dyDescent="0.35">
      <c r="A88" s="19">
        <f t="shared" si="3"/>
        <v>0.56999999999999995</v>
      </c>
      <c r="B88">
        <f t="shared" si="4"/>
        <v>76</v>
      </c>
      <c r="C88" t="str">
        <f t="shared" si="5"/>
        <v>С</v>
      </c>
      <c r="D88">
        <v>43</v>
      </c>
    </row>
    <row r="89" spans="1:4" x14ac:dyDescent="0.35">
      <c r="A89" s="19">
        <f t="shared" si="3"/>
        <v>0.56999999999999995</v>
      </c>
      <c r="B89">
        <f t="shared" si="4"/>
        <v>87</v>
      </c>
      <c r="C89" t="str">
        <f t="shared" si="5"/>
        <v>С</v>
      </c>
      <c r="D89">
        <v>50</v>
      </c>
    </row>
    <row r="90" spans="1:4" x14ac:dyDescent="0.35">
      <c r="A90" s="19">
        <f t="shared" si="3"/>
        <v>0.56999999999999995</v>
      </c>
      <c r="B90">
        <f t="shared" si="4"/>
        <v>100</v>
      </c>
      <c r="C90" t="str">
        <f t="shared" si="5"/>
        <v>С</v>
      </c>
      <c r="D90">
        <v>57</v>
      </c>
    </row>
    <row r="91" spans="1:4" x14ac:dyDescent="0.35">
      <c r="A91" s="19">
        <f t="shared" si="3"/>
        <v>0.56999999999999995</v>
      </c>
      <c r="B91">
        <f t="shared" si="4"/>
        <v>115</v>
      </c>
      <c r="C91" t="str">
        <f t="shared" si="5"/>
        <v>С</v>
      </c>
      <c r="D91">
        <v>66</v>
      </c>
    </row>
    <row r="92" spans="1:4" x14ac:dyDescent="0.35">
      <c r="A92" s="19">
        <f t="shared" si="3"/>
        <v>0.56999999999999995</v>
      </c>
      <c r="B92">
        <f t="shared" si="4"/>
        <v>132</v>
      </c>
      <c r="C92" t="str">
        <f t="shared" si="5"/>
        <v>С</v>
      </c>
      <c r="D92">
        <v>76</v>
      </c>
    </row>
    <row r="93" spans="1:4" x14ac:dyDescent="0.35">
      <c r="A93" s="19">
        <f t="shared" si="3"/>
        <v>0.56999999999999995</v>
      </c>
      <c r="B93">
        <f t="shared" si="4"/>
        <v>152</v>
      </c>
      <c r="C93" t="str">
        <f t="shared" si="5"/>
        <v>С</v>
      </c>
      <c r="D93">
        <v>87</v>
      </c>
    </row>
    <row r="94" spans="1:4" x14ac:dyDescent="0.35">
      <c r="A94" s="19">
        <f t="shared" si="3"/>
        <v>0.56999999999999995</v>
      </c>
      <c r="B94">
        <f t="shared" si="4"/>
        <v>175</v>
      </c>
      <c r="C94" t="str">
        <f t="shared" si="5"/>
        <v>С</v>
      </c>
      <c r="D94">
        <v>100</v>
      </c>
    </row>
    <row r="95" spans="1:4" x14ac:dyDescent="0.35">
      <c r="A95" s="19">
        <f t="shared" si="3"/>
        <v>0.56999999999999995</v>
      </c>
      <c r="B95">
        <f t="shared" si="4"/>
        <v>200</v>
      </c>
      <c r="C95" t="str">
        <f t="shared" si="5"/>
        <v>С</v>
      </c>
      <c r="D95">
        <v>115</v>
      </c>
    </row>
    <row r="96" spans="1:4" x14ac:dyDescent="0.35">
      <c r="A96" s="19">
        <f t="shared" si="3"/>
        <v>0.56999999999999995</v>
      </c>
      <c r="B96">
        <f t="shared" si="4"/>
        <v>230</v>
      </c>
      <c r="C96" t="str">
        <f t="shared" si="5"/>
        <v>С</v>
      </c>
      <c r="D96">
        <v>132</v>
      </c>
    </row>
    <row r="97" spans="1:4" x14ac:dyDescent="0.35">
      <c r="A97" s="19">
        <f t="shared" si="3"/>
        <v>0.56999999999999995</v>
      </c>
      <c r="B97">
        <f t="shared" si="4"/>
        <v>264</v>
      </c>
      <c r="C97" t="str">
        <f t="shared" si="5"/>
        <v>С</v>
      </c>
      <c r="D97">
        <v>152</v>
      </c>
    </row>
    <row r="98" spans="1:4" x14ac:dyDescent="0.35">
      <c r="A98" s="19">
        <f t="shared" si="3"/>
        <v>0.56999999999999995</v>
      </c>
      <c r="B98">
        <f t="shared" si="4"/>
        <v>304</v>
      </c>
      <c r="C98" t="str">
        <f t="shared" si="5"/>
        <v>С</v>
      </c>
      <c r="D98">
        <v>175</v>
      </c>
    </row>
    <row r="99" spans="1:4" x14ac:dyDescent="0.35">
      <c r="A99" s="19">
        <f t="shared" si="3"/>
        <v>0.56999999999999995</v>
      </c>
      <c r="B99">
        <f t="shared" si="4"/>
        <v>350</v>
      </c>
      <c r="C99" t="str">
        <f t="shared" si="5"/>
        <v>С</v>
      </c>
      <c r="D99">
        <v>200</v>
      </c>
    </row>
    <row r="100" spans="1:4" x14ac:dyDescent="0.35">
      <c r="A100" s="19">
        <f t="shared" si="3"/>
        <v>0.56999999999999995</v>
      </c>
      <c r="B100">
        <f t="shared" si="4"/>
        <v>400</v>
      </c>
      <c r="C100" t="str">
        <f t="shared" si="5"/>
        <v>Ж</v>
      </c>
      <c r="D100">
        <v>230</v>
      </c>
    </row>
    <row r="101" spans="1:4" x14ac:dyDescent="0.35">
      <c r="A101" s="19">
        <f t="shared" si="3"/>
        <v>0.56999999999999995</v>
      </c>
      <c r="B101">
        <f t="shared" si="4"/>
        <v>460</v>
      </c>
      <c r="C101" t="str">
        <f t="shared" si="5"/>
        <v>Б</v>
      </c>
      <c r="D101">
        <v>264</v>
      </c>
    </row>
    <row r="102" spans="1:4" x14ac:dyDescent="0.35">
      <c r="A102" s="19">
        <f t="shared" si="3"/>
        <v>0.56999999999999995</v>
      </c>
      <c r="B102">
        <f t="shared" si="4"/>
        <v>528</v>
      </c>
      <c r="C102" t="str">
        <f t="shared" si="5"/>
        <v>Б</v>
      </c>
      <c r="D102">
        <v>304</v>
      </c>
    </row>
    <row r="103" spans="1:4" x14ac:dyDescent="0.35">
      <c r="A103" s="19">
        <f t="shared" si="3"/>
        <v>0.56999999999999995</v>
      </c>
      <c r="B103">
        <f t="shared" si="4"/>
        <v>608</v>
      </c>
      <c r="C103" t="str">
        <f t="shared" si="5"/>
        <v>Б</v>
      </c>
      <c r="D103">
        <v>350</v>
      </c>
    </row>
    <row r="104" spans="1:4" x14ac:dyDescent="0.35">
      <c r="A104" s="19">
        <f t="shared" si="3"/>
        <v>0.56999999999999995</v>
      </c>
      <c r="B104">
        <f t="shared" si="4"/>
        <v>700</v>
      </c>
      <c r="C104" t="str">
        <f t="shared" si="5"/>
        <v>Б</v>
      </c>
      <c r="D104">
        <v>400</v>
      </c>
    </row>
    <row r="105" spans="1:4" x14ac:dyDescent="0.35">
      <c r="A105" s="19">
        <f t="shared" si="3"/>
        <v>0.56999999999999995</v>
      </c>
      <c r="B105">
        <f t="shared" si="4"/>
        <v>800</v>
      </c>
      <c r="C105" t="str">
        <f t="shared" si="5"/>
        <v>Б</v>
      </c>
      <c r="D105">
        <v>460</v>
      </c>
    </row>
    <row r="106" spans="1:4" x14ac:dyDescent="0.35">
      <c r="A106" s="19">
        <f t="shared" si="3"/>
        <v>0.56999999999999995</v>
      </c>
      <c r="B106">
        <f t="shared" si="4"/>
        <v>920</v>
      </c>
      <c r="C106" t="str">
        <f t="shared" si="5"/>
        <v>Б</v>
      </c>
      <c r="D106">
        <v>528</v>
      </c>
    </row>
    <row r="107" spans="1:4" x14ac:dyDescent="0.35">
      <c r="A107" s="19">
        <f t="shared" si="3"/>
        <v>0.56999999999999995</v>
      </c>
      <c r="B107">
        <f t="shared" si="4"/>
        <v>1056</v>
      </c>
      <c r="C107" t="str">
        <f t="shared" si="5"/>
        <v>Б</v>
      </c>
      <c r="D107">
        <v>608</v>
      </c>
    </row>
    <row r="108" spans="1:4" x14ac:dyDescent="0.35">
      <c r="A108" s="19">
        <f t="shared" si="3"/>
        <v>0.56999999999999995</v>
      </c>
      <c r="B108">
        <f t="shared" si="4"/>
        <v>1216</v>
      </c>
      <c r="C108" t="str">
        <f t="shared" si="5"/>
        <v>Ж</v>
      </c>
      <c r="D108">
        <v>700</v>
      </c>
    </row>
    <row r="109" spans="1:4" x14ac:dyDescent="0.35">
      <c r="A109" s="19">
        <f t="shared" si="3"/>
        <v>0.56999999999999995</v>
      </c>
      <c r="B109">
        <f t="shared" si="4"/>
        <v>1400</v>
      </c>
      <c r="C109" t="str">
        <f t="shared" si="5"/>
        <v>Ж</v>
      </c>
      <c r="D109">
        <v>800</v>
      </c>
    </row>
    <row r="110" spans="1:4" x14ac:dyDescent="0.35">
      <c r="A110" s="19">
        <f t="shared" si="3"/>
        <v>0.5</v>
      </c>
      <c r="B110">
        <f t="shared" si="4"/>
        <v>38</v>
      </c>
      <c r="C110" t="str">
        <f t="shared" si="5"/>
        <v>С</v>
      </c>
      <c r="D110">
        <v>19</v>
      </c>
    </row>
    <row r="111" spans="1:4" x14ac:dyDescent="0.35">
      <c r="A111" s="19">
        <f t="shared" si="3"/>
        <v>0.5</v>
      </c>
      <c r="B111">
        <f t="shared" si="4"/>
        <v>43</v>
      </c>
      <c r="C111" t="str">
        <f t="shared" si="5"/>
        <v>С</v>
      </c>
      <c r="D111">
        <v>22</v>
      </c>
    </row>
    <row r="112" spans="1:4" x14ac:dyDescent="0.35">
      <c r="A112" s="19">
        <f t="shared" si="3"/>
        <v>0.5</v>
      </c>
      <c r="B112">
        <f t="shared" si="4"/>
        <v>50</v>
      </c>
      <c r="C112" t="str">
        <f t="shared" si="5"/>
        <v>С</v>
      </c>
      <c r="D112">
        <v>25</v>
      </c>
    </row>
    <row r="113" spans="1:4" x14ac:dyDescent="0.35">
      <c r="A113" s="19">
        <f t="shared" si="3"/>
        <v>0.5</v>
      </c>
      <c r="B113">
        <f t="shared" si="4"/>
        <v>57</v>
      </c>
      <c r="C113" t="str">
        <f t="shared" si="5"/>
        <v>С</v>
      </c>
      <c r="D113">
        <v>29</v>
      </c>
    </row>
    <row r="114" spans="1:4" x14ac:dyDescent="0.35">
      <c r="A114" s="19">
        <f t="shared" si="3"/>
        <v>0.5</v>
      </c>
      <c r="B114">
        <f t="shared" si="4"/>
        <v>66</v>
      </c>
      <c r="C114" t="str">
        <f t="shared" si="5"/>
        <v>С</v>
      </c>
      <c r="D114">
        <v>33</v>
      </c>
    </row>
    <row r="115" spans="1:4" x14ac:dyDescent="0.35">
      <c r="A115" s="19">
        <f t="shared" si="3"/>
        <v>0.5</v>
      </c>
      <c r="B115">
        <f t="shared" si="4"/>
        <v>76</v>
      </c>
      <c r="C115" t="str">
        <f t="shared" si="5"/>
        <v>С</v>
      </c>
      <c r="D115">
        <v>38</v>
      </c>
    </row>
    <row r="116" spans="1:4" x14ac:dyDescent="0.35">
      <c r="A116" s="19">
        <f t="shared" si="3"/>
        <v>0.5</v>
      </c>
      <c r="B116">
        <f t="shared" si="4"/>
        <v>87</v>
      </c>
      <c r="C116" t="str">
        <f t="shared" si="5"/>
        <v>С</v>
      </c>
      <c r="D116">
        <v>43</v>
      </c>
    </row>
    <row r="117" spans="1:4" x14ac:dyDescent="0.35">
      <c r="A117" s="19">
        <f t="shared" si="3"/>
        <v>0.5</v>
      </c>
      <c r="B117">
        <f t="shared" si="4"/>
        <v>100</v>
      </c>
      <c r="C117" t="str">
        <f t="shared" si="5"/>
        <v>С</v>
      </c>
      <c r="D117">
        <v>50</v>
      </c>
    </row>
    <row r="118" spans="1:4" x14ac:dyDescent="0.35">
      <c r="A118" s="19">
        <f t="shared" si="3"/>
        <v>0.5</v>
      </c>
      <c r="B118">
        <f t="shared" si="4"/>
        <v>115</v>
      </c>
      <c r="C118" t="str">
        <f t="shared" si="5"/>
        <v>С</v>
      </c>
      <c r="D118">
        <v>57</v>
      </c>
    </row>
    <row r="119" spans="1:4" x14ac:dyDescent="0.35">
      <c r="A119" s="19">
        <f t="shared" si="3"/>
        <v>0.5</v>
      </c>
      <c r="B119">
        <f t="shared" si="4"/>
        <v>132</v>
      </c>
      <c r="C119" t="str">
        <f t="shared" si="5"/>
        <v>С</v>
      </c>
      <c r="D119">
        <v>66</v>
      </c>
    </row>
    <row r="120" spans="1:4" x14ac:dyDescent="0.35">
      <c r="A120" s="19">
        <f t="shared" si="3"/>
        <v>0.5</v>
      </c>
      <c r="B120">
        <f t="shared" si="4"/>
        <v>152</v>
      </c>
      <c r="C120" t="str">
        <f t="shared" si="5"/>
        <v>С</v>
      </c>
      <c r="D120">
        <v>76</v>
      </c>
    </row>
    <row r="121" spans="1:4" x14ac:dyDescent="0.35">
      <c r="A121" s="19">
        <f t="shared" si="3"/>
        <v>0.5</v>
      </c>
      <c r="B121">
        <f t="shared" si="4"/>
        <v>175</v>
      </c>
      <c r="C121" t="str">
        <f t="shared" si="5"/>
        <v>С</v>
      </c>
      <c r="D121">
        <v>87</v>
      </c>
    </row>
    <row r="122" spans="1:4" x14ac:dyDescent="0.35">
      <c r="A122" s="19">
        <f t="shared" si="3"/>
        <v>0.5</v>
      </c>
      <c r="B122">
        <f t="shared" si="4"/>
        <v>200</v>
      </c>
      <c r="C122" t="str">
        <f t="shared" si="5"/>
        <v>С</v>
      </c>
      <c r="D122">
        <v>100</v>
      </c>
    </row>
    <row r="123" spans="1:4" x14ac:dyDescent="0.35">
      <c r="A123" s="19">
        <f t="shared" si="3"/>
        <v>0.5</v>
      </c>
      <c r="B123">
        <f t="shared" si="4"/>
        <v>230</v>
      </c>
      <c r="C123" t="str">
        <f t="shared" si="5"/>
        <v>С</v>
      </c>
      <c r="D123">
        <v>115</v>
      </c>
    </row>
    <row r="124" spans="1:4" x14ac:dyDescent="0.35">
      <c r="A124" s="19">
        <f t="shared" si="3"/>
        <v>0.5</v>
      </c>
      <c r="B124">
        <f t="shared" si="4"/>
        <v>264</v>
      </c>
      <c r="C124" t="str">
        <f t="shared" si="5"/>
        <v>С</v>
      </c>
      <c r="D124">
        <v>132</v>
      </c>
    </row>
    <row r="125" spans="1:4" x14ac:dyDescent="0.35">
      <c r="A125" s="19">
        <f t="shared" si="3"/>
        <v>0.5</v>
      </c>
      <c r="B125">
        <f t="shared" si="4"/>
        <v>304</v>
      </c>
      <c r="C125" t="str">
        <f t="shared" si="5"/>
        <v>Ж</v>
      </c>
      <c r="D125">
        <v>152</v>
      </c>
    </row>
    <row r="126" spans="1:4" x14ac:dyDescent="0.35">
      <c r="A126" s="19">
        <f t="shared" si="3"/>
        <v>0.5</v>
      </c>
      <c r="B126">
        <f t="shared" si="4"/>
        <v>350</v>
      </c>
      <c r="C126" t="str">
        <f t="shared" si="5"/>
        <v>Б</v>
      </c>
      <c r="D126">
        <v>175</v>
      </c>
    </row>
    <row r="127" spans="1:4" x14ac:dyDescent="0.35">
      <c r="A127" s="19">
        <f t="shared" si="3"/>
        <v>0.5</v>
      </c>
      <c r="B127">
        <f t="shared" si="4"/>
        <v>400</v>
      </c>
      <c r="C127" t="str">
        <f t="shared" si="5"/>
        <v>Б</v>
      </c>
      <c r="D127">
        <v>200</v>
      </c>
    </row>
    <row r="128" spans="1:4" x14ac:dyDescent="0.35">
      <c r="A128" s="19">
        <f t="shared" si="3"/>
        <v>0.5</v>
      </c>
      <c r="B128">
        <f t="shared" si="4"/>
        <v>460</v>
      </c>
      <c r="C128" t="str">
        <f t="shared" si="5"/>
        <v>Б</v>
      </c>
      <c r="D128">
        <v>230</v>
      </c>
    </row>
    <row r="129" spans="1:4" x14ac:dyDescent="0.35">
      <c r="A129" s="19">
        <f t="shared" si="3"/>
        <v>0.5</v>
      </c>
      <c r="B129">
        <f t="shared" si="4"/>
        <v>528</v>
      </c>
      <c r="C129" t="str">
        <f t="shared" si="5"/>
        <v>Б</v>
      </c>
      <c r="D129">
        <v>264</v>
      </c>
    </row>
    <row r="130" spans="1:4" x14ac:dyDescent="0.35">
      <c r="A130" s="19">
        <f t="shared" ref="A130:A193" si="6">INDEX($J$2:$J$17,INT((ROW()-2)/27)+1)</f>
        <v>0.5</v>
      </c>
      <c r="B130">
        <f t="shared" ref="B130:B193" si="7">INDEX($K$1:$AK$1,MOD(ROW()-2,27)+1)</f>
        <v>608</v>
      </c>
      <c r="C130" t="str">
        <f t="shared" ref="C130:C193" si="8">INDEX($K$2:$AK$17,INT((ROW()-2)/27)+1,MOD(ROW()-2,27)+1)</f>
        <v>Б</v>
      </c>
      <c r="D130">
        <v>304</v>
      </c>
    </row>
    <row r="131" spans="1:4" x14ac:dyDescent="0.35">
      <c r="A131" s="19">
        <f t="shared" si="6"/>
        <v>0.5</v>
      </c>
      <c r="B131">
        <f t="shared" si="7"/>
        <v>700</v>
      </c>
      <c r="C131" t="str">
        <f t="shared" si="8"/>
        <v>Ж</v>
      </c>
      <c r="D131">
        <v>350</v>
      </c>
    </row>
    <row r="132" spans="1:4" x14ac:dyDescent="0.35">
      <c r="A132" s="19">
        <f t="shared" si="6"/>
        <v>0.5</v>
      </c>
      <c r="B132">
        <f t="shared" si="7"/>
        <v>800</v>
      </c>
      <c r="C132" t="str">
        <f t="shared" si="8"/>
        <v>С</v>
      </c>
      <c r="D132">
        <v>400</v>
      </c>
    </row>
    <row r="133" spans="1:4" x14ac:dyDescent="0.35">
      <c r="A133" s="19">
        <f t="shared" si="6"/>
        <v>0.5</v>
      </c>
      <c r="B133">
        <f t="shared" si="7"/>
        <v>920</v>
      </c>
      <c r="C133" t="str">
        <f t="shared" si="8"/>
        <v>С</v>
      </c>
      <c r="D133">
        <v>460</v>
      </c>
    </row>
    <row r="134" spans="1:4" x14ac:dyDescent="0.35">
      <c r="A134" s="19">
        <f t="shared" si="6"/>
        <v>0.5</v>
      </c>
      <c r="B134">
        <f t="shared" si="7"/>
        <v>1056</v>
      </c>
      <c r="C134" t="str">
        <f t="shared" si="8"/>
        <v>С</v>
      </c>
      <c r="D134">
        <v>528</v>
      </c>
    </row>
    <row r="135" spans="1:4" x14ac:dyDescent="0.35">
      <c r="A135" s="19">
        <f t="shared" si="6"/>
        <v>0.5</v>
      </c>
      <c r="B135">
        <f t="shared" si="7"/>
        <v>1216</v>
      </c>
      <c r="C135" t="str">
        <f t="shared" si="8"/>
        <v>С</v>
      </c>
      <c r="D135">
        <v>608</v>
      </c>
    </row>
    <row r="136" spans="1:4" x14ac:dyDescent="0.35">
      <c r="A136" s="19">
        <f t="shared" si="6"/>
        <v>0.5</v>
      </c>
      <c r="B136">
        <f t="shared" si="7"/>
        <v>1400</v>
      </c>
      <c r="C136" t="str">
        <f t="shared" si="8"/>
        <v>С</v>
      </c>
      <c r="D136">
        <v>700</v>
      </c>
    </row>
    <row r="137" spans="1:4" x14ac:dyDescent="0.35">
      <c r="A137" s="19">
        <f t="shared" si="6"/>
        <v>0.43</v>
      </c>
      <c r="B137">
        <f t="shared" si="7"/>
        <v>38</v>
      </c>
      <c r="C137" t="str">
        <f t="shared" si="8"/>
        <v>С</v>
      </c>
      <c r="D137">
        <v>16</v>
      </c>
    </row>
    <row r="138" spans="1:4" x14ac:dyDescent="0.35">
      <c r="A138" s="19">
        <f t="shared" si="6"/>
        <v>0.43</v>
      </c>
      <c r="B138">
        <f t="shared" si="7"/>
        <v>43</v>
      </c>
      <c r="C138" t="str">
        <f t="shared" si="8"/>
        <v>С</v>
      </c>
      <c r="D138">
        <v>19</v>
      </c>
    </row>
    <row r="139" spans="1:4" x14ac:dyDescent="0.35">
      <c r="A139" s="19">
        <f t="shared" si="6"/>
        <v>0.43</v>
      </c>
      <c r="B139">
        <f t="shared" si="7"/>
        <v>50</v>
      </c>
      <c r="C139" t="str">
        <f t="shared" si="8"/>
        <v>С</v>
      </c>
      <c r="D139">
        <v>22</v>
      </c>
    </row>
    <row r="140" spans="1:4" x14ac:dyDescent="0.35">
      <c r="A140" s="19">
        <f t="shared" si="6"/>
        <v>0.43</v>
      </c>
      <c r="B140">
        <f t="shared" si="7"/>
        <v>57</v>
      </c>
      <c r="C140" t="str">
        <f t="shared" si="8"/>
        <v>С</v>
      </c>
      <c r="D140">
        <v>25</v>
      </c>
    </row>
    <row r="141" spans="1:4" x14ac:dyDescent="0.35">
      <c r="A141" s="19">
        <f t="shared" si="6"/>
        <v>0.43</v>
      </c>
      <c r="B141">
        <f t="shared" si="7"/>
        <v>66</v>
      </c>
      <c r="C141" t="str">
        <f t="shared" si="8"/>
        <v>С</v>
      </c>
      <c r="D141">
        <v>29</v>
      </c>
    </row>
    <row r="142" spans="1:4" x14ac:dyDescent="0.35">
      <c r="A142" s="19">
        <f t="shared" si="6"/>
        <v>0.43</v>
      </c>
      <c r="B142">
        <f t="shared" si="7"/>
        <v>76</v>
      </c>
      <c r="C142" t="str">
        <f t="shared" si="8"/>
        <v>С</v>
      </c>
      <c r="D142">
        <v>33</v>
      </c>
    </row>
    <row r="143" spans="1:4" x14ac:dyDescent="0.35">
      <c r="A143" s="19">
        <f t="shared" si="6"/>
        <v>0.43</v>
      </c>
      <c r="B143">
        <f t="shared" si="7"/>
        <v>87</v>
      </c>
      <c r="C143" t="str">
        <f t="shared" si="8"/>
        <v>С</v>
      </c>
      <c r="D143">
        <v>38</v>
      </c>
    </row>
    <row r="144" spans="1:4" x14ac:dyDescent="0.35">
      <c r="A144" s="19">
        <f t="shared" si="6"/>
        <v>0.43</v>
      </c>
      <c r="B144">
        <f t="shared" si="7"/>
        <v>100</v>
      </c>
      <c r="C144" t="str">
        <f t="shared" si="8"/>
        <v>С</v>
      </c>
      <c r="D144">
        <v>43</v>
      </c>
    </row>
    <row r="145" spans="1:4" x14ac:dyDescent="0.35">
      <c r="A145" s="19">
        <f t="shared" si="6"/>
        <v>0.43</v>
      </c>
      <c r="B145">
        <f t="shared" si="7"/>
        <v>115</v>
      </c>
      <c r="C145" t="str">
        <f t="shared" si="8"/>
        <v>С</v>
      </c>
      <c r="D145">
        <v>50</v>
      </c>
    </row>
    <row r="146" spans="1:4" x14ac:dyDescent="0.35">
      <c r="A146" s="19">
        <f t="shared" si="6"/>
        <v>0.43</v>
      </c>
      <c r="B146">
        <f t="shared" si="7"/>
        <v>132</v>
      </c>
      <c r="C146" t="str">
        <f t="shared" si="8"/>
        <v>С</v>
      </c>
      <c r="D146">
        <v>57</v>
      </c>
    </row>
    <row r="147" spans="1:4" x14ac:dyDescent="0.35">
      <c r="A147" s="19">
        <f t="shared" si="6"/>
        <v>0.43</v>
      </c>
      <c r="B147">
        <f t="shared" si="7"/>
        <v>152</v>
      </c>
      <c r="C147" t="str">
        <f t="shared" si="8"/>
        <v>С</v>
      </c>
      <c r="D147">
        <v>66</v>
      </c>
    </row>
    <row r="148" spans="1:4" x14ac:dyDescent="0.35">
      <c r="A148" s="19">
        <f t="shared" si="6"/>
        <v>0.43</v>
      </c>
      <c r="B148">
        <f t="shared" si="7"/>
        <v>175</v>
      </c>
      <c r="C148" t="str">
        <f t="shared" si="8"/>
        <v>С</v>
      </c>
      <c r="D148">
        <v>76</v>
      </c>
    </row>
    <row r="149" spans="1:4" x14ac:dyDescent="0.35">
      <c r="A149" s="19">
        <f t="shared" si="6"/>
        <v>0.43</v>
      </c>
      <c r="B149">
        <f t="shared" si="7"/>
        <v>200</v>
      </c>
      <c r="C149" t="str">
        <f t="shared" si="8"/>
        <v>С</v>
      </c>
      <c r="D149">
        <v>87</v>
      </c>
    </row>
    <row r="150" spans="1:4" x14ac:dyDescent="0.35">
      <c r="A150" s="19">
        <f t="shared" si="6"/>
        <v>0.43</v>
      </c>
      <c r="B150">
        <f t="shared" si="7"/>
        <v>230</v>
      </c>
      <c r="C150" t="str">
        <f t="shared" si="8"/>
        <v>Ж</v>
      </c>
      <c r="D150">
        <v>100</v>
      </c>
    </row>
    <row r="151" spans="1:4" x14ac:dyDescent="0.35">
      <c r="A151" s="19">
        <f t="shared" si="6"/>
        <v>0.43</v>
      </c>
      <c r="B151">
        <f t="shared" si="7"/>
        <v>264</v>
      </c>
      <c r="C151" t="str">
        <f t="shared" si="8"/>
        <v>Б</v>
      </c>
      <c r="D151">
        <v>115</v>
      </c>
    </row>
    <row r="152" spans="1:4" x14ac:dyDescent="0.35">
      <c r="A152" s="19">
        <f t="shared" si="6"/>
        <v>0.43</v>
      </c>
      <c r="B152">
        <f t="shared" si="7"/>
        <v>304</v>
      </c>
      <c r="C152" t="str">
        <f t="shared" si="8"/>
        <v>Б</v>
      </c>
      <c r="D152">
        <v>132</v>
      </c>
    </row>
    <row r="153" spans="1:4" x14ac:dyDescent="0.35">
      <c r="A153" s="19">
        <f t="shared" si="6"/>
        <v>0.43</v>
      </c>
      <c r="B153">
        <f t="shared" si="7"/>
        <v>350</v>
      </c>
      <c r="C153" t="str">
        <f t="shared" si="8"/>
        <v>Б</v>
      </c>
      <c r="D153">
        <v>152</v>
      </c>
    </row>
    <row r="154" spans="1:4" x14ac:dyDescent="0.35">
      <c r="A154" s="19">
        <f t="shared" si="6"/>
        <v>0.43</v>
      </c>
      <c r="B154">
        <f t="shared" si="7"/>
        <v>400</v>
      </c>
      <c r="C154" t="str">
        <f t="shared" si="8"/>
        <v>Б</v>
      </c>
      <c r="D154">
        <v>175</v>
      </c>
    </row>
    <row r="155" spans="1:4" x14ac:dyDescent="0.35">
      <c r="A155" s="19">
        <f t="shared" si="6"/>
        <v>0.43</v>
      </c>
      <c r="B155">
        <f t="shared" si="7"/>
        <v>460</v>
      </c>
      <c r="C155" t="str">
        <f t="shared" si="8"/>
        <v>Б</v>
      </c>
      <c r="D155">
        <v>200</v>
      </c>
    </row>
    <row r="156" spans="1:4" x14ac:dyDescent="0.35">
      <c r="A156" s="19">
        <f t="shared" si="6"/>
        <v>0.43</v>
      </c>
      <c r="B156">
        <f t="shared" si="7"/>
        <v>528</v>
      </c>
      <c r="C156" t="str">
        <f t="shared" si="8"/>
        <v>Ж</v>
      </c>
      <c r="D156">
        <v>230</v>
      </c>
    </row>
    <row r="157" spans="1:4" x14ac:dyDescent="0.35">
      <c r="A157" s="19">
        <f t="shared" si="6"/>
        <v>0.43</v>
      </c>
      <c r="B157">
        <f t="shared" si="7"/>
        <v>608</v>
      </c>
      <c r="C157" t="str">
        <f t="shared" si="8"/>
        <v>С</v>
      </c>
      <c r="D157">
        <v>264</v>
      </c>
    </row>
    <row r="158" spans="1:4" x14ac:dyDescent="0.35">
      <c r="A158" s="19">
        <f t="shared" si="6"/>
        <v>0.43</v>
      </c>
      <c r="B158">
        <f t="shared" si="7"/>
        <v>700</v>
      </c>
      <c r="C158" t="str">
        <f t="shared" si="8"/>
        <v>С</v>
      </c>
      <c r="D158">
        <v>304</v>
      </c>
    </row>
    <row r="159" spans="1:4" x14ac:dyDescent="0.35">
      <c r="A159" s="19">
        <f t="shared" si="6"/>
        <v>0.43</v>
      </c>
      <c r="B159">
        <f t="shared" si="7"/>
        <v>800</v>
      </c>
      <c r="C159" t="str">
        <f t="shared" si="8"/>
        <v>С</v>
      </c>
      <c r="D159">
        <v>350</v>
      </c>
    </row>
    <row r="160" spans="1:4" x14ac:dyDescent="0.35">
      <c r="A160" s="19">
        <f t="shared" si="6"/>
        <v>0.43</v>
      </c>
      <c r="B160">
        <f t="shared" si="7"/>
        <v>920</v>
      </c>
      <c r="C160" t="str">
        <f t="shared" si="8"/>
        <v>С</v>
      </c>
      <c r="D160">
        <v>400</v>
      </c>
    </row>
    <row r="161" spans="1:4" x14ac:dyDescent="0.35">
      <c r="A161" s="19">
        <f t="shared" si="6"/>
        <v>0.43</v>
      </c>
      <c r="B161">
        <f t="shared" si="7"/>
        <v>1056</v>
      </c>
      <c r="C161" t="str">
        <f t="shared" si="8"/>
        <v>С</v>
      </c>
      <c r="D161">
        <v>460</v>
      </c>
    </row>
    <row r="162" spans="1:4" x14ac:dyDescent="0.35">
      <c r="A162" s="19">
        <f t="shared" si="6"/>
        <v>0.43</v>
      </c>
      <c r="B162">
        <f t="shared" si="7"/>
        <v>1216</v>
      </c>
      <c r="C162" t="str">
        <f t="shared" si="8"/>
        <v>С</v>
      </c>
      <c r="D162">
        <v>528</v>
      </c>
    </row>
    <row r="163" spans="1:4" x14ac:dyDescent="0.35">
      <c r="A163" s="19">
        <f t="shared" si="6"/>
        <v>0.43</v>
      </c>
      <c r="B163">
        <f t="shared" si="7"/>
        <v>1400</v>
      </c>
      <c r="C163" t="str">
        <f t="shared" si="8"/>
        <v>С</v>
      </c>
      <c r="D163">
        <v>608</v>
      </c>
    </row>
    <row r="164" spans="1:4" x14ac:dyDescent="0.35">
      <c r="A164" s="19">
        <f t="shared" si="6"/>
        <v>0.38</v>
      </c>
      <c r="B164">
        <f t="shared" si="7"/>
        <v>38</v>
      </c>
      <c r="C164" t="str">
        <f t="shared" si="8"/>
        <v>С</v>
      </c>
      <c r="D164">
        <v>14</v>
      </c>
    </row>
    <row r="165" spans="1:4" x14ac:dyDescent="0.35">
      <c r="A165" s="19">
        <f t="shared" si="6"/>
        <v>0.38</v>
      </c>
      <c r="B165">
        <f t="shared" si="7"/>
        <v>43</v>
      </c>
      <c r="C165" t="str">
        <f t="shared" si="8"/>
        <v>С</v>
      </c>
      <c r="D165">
        <v>16</v>
      </c>
    </row>
    <row r="166" spans="1:4" x14ac:dyDescent="0.35">
      <c r="A166" s="19">
        <f t="shared" si="6"/>
        <v>0.38</v>
      </c>
      <c r="B166">
        <f t="shared" si="7"/>
        <v>50</v>
      </c>
      <c r="C166" t="str">
        <f t="shared" si="8"/>
        <v>С</v>
      </c>
      <c r="D166">
        <v>19</v>
      </c>
    </row>
    <row r="167" spans="1:4" x14ac:dyDescent="0.35">
      <c r="A167" s="19">
        <f t="shared" si="6"/>
        <v>0.38</v>
      </c>
      <c r="B167">
        <f t="shared" si="7"/>
        <v>57</v>
      </c>
      <c r="C167" t="str">
        <f t="shared" si="8"/>
        <v>С</v>
      </c>
      <c r="D167">
        <v>22</v>
      </c>
    </row>
    <row r="168" spans="1:4" x14ac:dyDescent="0.35">
      <c r="A168" s="19">
        <f t="shared" si="6"/>
        <v>0.38</v>
      </c>
      <c r="B168">
        <f t="shared" si="7"/>
        <v>66</v>
      </c>
      <c r="C168" t="str">
        <f t="shared" si="8"/>
        <v>С</v>
      </c>
      <c r="D168">
        <v>25</v>
      </c>
    </row>
    <row r="169" spans="1:4" x14ac:dyDescent="0.35">
      <c r="A169" s="19">
        <f t="shared" si="6"/>
        <v>0.38</v>
      </c>
      <c r="B169">
        <f t="shared" si="7"/>
        <v>76</v>
      </c>
      <c r="C169" t="str">
        <f t="shared" si="8"/>
        <v>С</v>
      </c>
      <c r="D169">
        <v>29</v>
      </c>
    </row>
    <row r="170" spans="1:4" x14ac:dyDescent="0.35">
      <c r="A170" s="19">
        <f t="shared" si="6"/>
        <v>0.38</v>
      </c>
      <c r="B170">
        <f t="shared" si="7"/>
        <v>87</v>
      </c>
      <c r="C170" t="str">
        <f t="shared" si="8"/>
        <v>С</v>
      </c>
      <c r="D170">
        <v>33</v>
      </c>
    </row>
    <row r="171" spans="1:4" x14ac:dyDescent="0.35">
      <c r="A171" s="19">
        <f t="shared" si="6"/>
        <v>0.38</v>
      </c>
      <c r="B171">
        <f t="shared" si="7"/>
        <v>100</v>
      </c>
      <c r="C171" t="str">
        <f t="shared" si="8"/>
        <v>С</v>
      </c>
      <c r="D171">
        <v>38</v>
      </c>
    </row>
    <row r="172" spans="1:4" x14ac:dyDescent="0.35">
      <c r="A172" s="19">
        <f t="shared" si="6"/>
        <v>0.38</v>
      </c>
      <c r="B172">
        <f t="shared" si="7"/>
        <v>115</v>
      </c>
      <c r="C172" t="str">
        <f t="shared" si="8"/>
        <v>С</v>
      </c>
      <c r="D172">
        <v>43</v>
      </c>
    </row>
    <row r="173" spans="1:4" x14ac:dyDescent="0.35">
      <c r="A173" s="19">
        <f t="shared" si="6"/>
        <v>0.38</v>
      </c>
      <c r="B173">
        <f t="shared" si="7"/>
        <v>132</v>
      </c>
      <c r="C173" t="str">
        <f t="shared" si="8"/>
        <v>С</v>
      </c>
      <c r="D173">
        <v>50</v>
      </c>
    </row>
    <row r="174" spans="1:4" x14ac:dyDescent="0.35">
      <c r="A174" s="19">
        <f t="shared" si="6"/>
        <v>0.38</v>
      </c>
      <c r="B174">
        <f t="shared" si="7"/>
        <v>152</v>
      </c>
      <c r="C174" t="str">
        <f t="shared" si="8"/>
        <v>С</v>
      </c>
      <c r="D174">
        <v>57</v>
      </c>
    </row>
    <row r="175" spans="1:4" x14ac:dyDescent="0.35">
      <c r="A175" s="19">
        <f t="shared" si="6"/>
        <v>0.38</v>
      </c>
      <c r="B175">
        <f t="shared" si="7"/>
        <v>175</v>
      </c>
      <c r="C175" t="str">
        <f t="shared" si="8"/>
        <v>С</v>
      </c>
      <c r="D175">
        <v>66</v>
      </c>
    </row>
    <row r="176" spans="1:4" x14ac:dyDescent="0.35">
      <c r="A176" s="19">
        <f t="shared" si="6"/>
        <v>0.38</v>
      </c>
      <c r="B176">
        <f t="shared" si="7"/>
        <v>200</v>
      </c>
      <c r="C176" t="str">
        <f t="shared" si="8"/>
        <v>Ж</v>
      </c>
      <c r="D176">
        <v>76</v>
      </c>
    </row>
    <row r="177" spans="1:4" x14ac:dyDescent="0.35">
      <c r="A177" s="19">
        <f t="shared" si="6"/>
        <v>0.38</v>
      </c>
      <c r="B177">
        <f t="shared" si="7"/>
        <v>230</v>
      </c>
      <c r="C177" t="str">
        <f t="shared" si="8"/>
        <v>Б</v>
      </c>
      <c r="D177">
        <v>87</v>
      </c>
    </row>
    <row r="178" spans="1:4" x14ac:dyDescent="0.35">
      <c r="A178" s="19">
        <f t="shared" si="6"/>
        <v>0.38</v>
      </c>
      <c r="B178">
        <f t="shared" si="7"/>
        <v>264</v>
      </c>
      <c r="C178" t="str">
        <f t="shared" si="8"/>
        <v>Б</v>
      </c>
      <c r="D178">
        <v>100</v>
      </c>
    </row>
    <row r="179" spans="1:4" x14ac:dyDescent="0.35">
      <c r="A179" s="19">
        <f t="shared" si="6"/>
        <v>0.38</v>
      </c>
      <c r="B179">
        <f t="shared" si="7"/>
        <v>304</v>
      </c>
      <c r="C179" t="str">
        <f t="shared" si="8"/>
        <v>Б</v>
      </c>
      <c r="D179">
        <v>115</v>
      </c>
    </row>
    <row r="180" spans="1:4" x14ac:dyDescent="0.35">
      <c r="A180" s="19">
        <f t="shared" si="6"/>
        <v>0.38</v>
      </c>
      <c r="B180">
        <f t="shared" si="7"/>
        <v>350</v>
      </c>
      <c r="C180" t="str">
        <f t="shared" si="8"/>
        <v>Б</v>
      </c>
      <c r="D180">
        <v>132</v>
      </c>
    </row>
    <row r="181" spans="1:4" x14ac:dyDescent="0.35">
      <c r="A181" s="19">
        <f t="shared" si="6"/>
        <v>0.38</v>
      </c>
      <c r="B181">
        <f t="shared" si="7"/>
        <v>400</v>
      </c>
      <c r="C181" t="str">
        <f t="shared" si="8"/>
        <v>Ж</v>
      </c>
      <c r="D181">
        <v>152</v>
      </c>
    </row>
    <row r="182" spans="1:4" x14ac:dyDescent="0.35">
      <c r="A182" s="19">
        <f t="shared" si="6"/>
        <v>0.38</v>
      </c>
      <c r="B182">
        <f t="shared" si="7"/>
        <v>460</v>
      </c>
      <c r="C182" t="str">
        <f t="shared" si="8"/>
        <v>С</v>
      </c>
      <c r="D182">
        <v>175</v>
      </c>
    </row>
    <row r="183" spans="1:4" x14ac:dyDescent="0.35">
      <c r="A183" s="19">
        <f t="shared" si="6"/>
        <v>0.38</v>
      </c>
      <c r="B183">
        <f t="shared" si="7"/>
        <v>528</v>
      </c>
      <c r="C183" t="str">
        <f t="shared" si="8"/>
        <v>С</v>
      </c>
      <c r="D183">
        <v>200</v>
      </c>
    </row>
    <row r="184" spans="1:4" x14ac:dyDescent="0.35">
      <c r="A184" s="19">
        <f t="shared" si="6"/>
        <v>0.38</v>
      </c>
      <c r="B184">
        <f t="shared" si="7"/>
        <v>608</v>
      </c>
      <c r="C184" t="str">
        <f t="shared" si="8"/>
        <v>С</v>
      </c>
      <c r="D184">
        <v>230</v>
      </c>
    </row>
    <row r="185" spans="1:4" x14ac:dyDescent="0.35">
      <c r="A185" s="19">
        <f t="shared" si="6"/>
        <v>0.38</v>
      </c>
      <c r="B185">
        <f t="shared" si="7"/>
        <v>700</v>
      </c>
      <c r="C185" t="str">
        <f t="shared" si="8"/>
        <v>С</v>
      </c>
      <c r="D185">
        <v>264</v>
      </c>
    </row>
    <row r="186" spans="1:4" x14ac:dyDescent="0.35">
      <c r="A186" s="19">
        <f t="shared" si="6"/>
        <v>0.38</v>
      </c>
      <c r="B186">
        <f t="shared" si="7"/>
        <v>800</v>
      </c>
      <c r="C186" t="str">
        <f t="shared" si="8"/>
        <v>С</v>
      </c>
      <c r="D186">
        <v>304</v>
      </c>
    </row>
    <row r="187" spans="1:4" x14ac:dyDescent="0.35">
      <c r="A187" s="19">
        <f t="shared" si="6"/>
        <v>0.38</v>
      </c>
      <c r="B187">
        <f t="shared" si="7"/>
        <v>920</v>
      </c>
      <c r="C187" t="str">
        <f t="shared" si="8"/>
        <v>С</v>
      </c>
      <c r="D187">
        <v>350</v>
      </c>
    </row>
    <row r="188" spans="1:4" x14ac:dyDescent="0.35">
      <c r="A188" s="19">
        <f t="shared" si="6"/>
        <v>0.38</v>
      </c>
      <c r="B188">
        <f t="shared" si="7"/>
        <v>1056</v>
      </c>
      <c r="C188" t="str">
        <f t="shared" si="8"/>
        <v>С</v>
      </c>
      <c r="D188">
        <v>400</v>
      </c>
    </row>
    <row r="189" spans="1:4" x14ac:dyDescent="0.35">
      <c r="A189" s="19">
        <f t="shared" si="6"/>
        <v>0.38</v>
      </c>
      <c r="B189">
        <f t="shared" si="7"/>
        <v>1216</v>
      </c>
      <c r="C189" t="str">
        <f t="shared" si="8"/>
        <v>С</v>
      </c>
      <c r="D189">
        <v>460</v>
      </c>
    </row>
    <row r="190" spans="1:4" x14ac:dyDescent="0.35">
      <c r="A190" s="19">
        <f t="shared" si="6"/>
        <v>0.38</v>
      </c>
      <c r="B190">
        <f t="shared" si="7"/>
        <v>1400</v>
      </c>
      <c r="C190" t="str">
        <f t="shared" si="8"/>
        <v>С</v>
      </c>
      <c r="D190">
        <v>528</v>
      </c>
    </row>
    <row r="191" spans="1:4" x14ac:dyDescent="0.35">
      <c r="A191" s="19">
        <f t="shared" si="6"/>
        <v>0.33</v>
      </c>
      <c r="B191">
        <f t="shared" si="7"/>
        <v>38</v>
      </c>
      <c r="C191" t="str">
        <f t="shared" si="8"/>
        <v>С</v>
      </c>
      <c r="D191">
        <v>12</v>
      </c>
    </row>
    <row r="192" spans="1:4" x14ac:dyDescent="0.35">
      <c r="A192" s="19">
        <f t="shared" si="6"/>
        <v>0.33</v>
      </c>
      <c r="B192">
        <f t="shared" si="7"/>
        <v>43</v>
      </c>
      <c r="C192" t="str">
        <f t="shared" si="8"/>
        <v>С</v>
      </c>
      <c r="D192">
        <v>14</v>
      </c>
    </row>
    <row r="193" spans="1:4" x14ac:dyDescent="0.35">
      <c r="A193" s="19">
        <f t="shared" si="6"/>
        <v>0.33</v>
      </c>
      <c r="B193">
        <f t="shared" si="7"/>
        <v>50</v>
      </c>
      <c r="C193" t="str">
        <f t="shared" si="8"/>
        <v>С</v>
      </c>
      <c r="D193">
        <v>16</v>
      </c>
    </row>
    <row r="194" spans="1:4" x14ac:dyDescent="0.35">
      <c r="A194" s="19">
        <f t="shared" ref="A194:A257" si="9">INDEX($J$2:$J$17,INT((ROW()-2)/27)+1)</f>
        <v>0.33</v>
      </c>
      <c r="B194">
        <f t="shared" ref="B194:B257" si="10">INDEX($K$1:$AK$1,MOD(ROW()-2,27)+1)</f>
        <v>57</v>
      </c>
      <c r="C194" t="str">
        <f t="shared" ref="C194:C257" si="11">INDEX($K$2:$AK$17,INT((ROW()-2)/27)+1,MOD(ROW()-2,27)+1)</f>
        <v>С</v>
      </c>
      <c r="D194">
        <v>19</v>
      </c>
    </row>
    <row r="195" spans="1:4" x14ac:dyDescent="0.35">
      <c r="A195" s="19">
        <f t="shared" si="9"/>
        <v>0.33</v>
      </c>
      <c r="B195">
        <f t="shared" si="10"/>
        <v>66</v>
      </c>
      <c r="C195" t="str">
        <f t="shared" si="11"/>
        <v>С</v>
      </c>
      <c r="D195">
        <v>22</v>
      </c>
    </row>
    <row r="196" spans="1:4" x14ac:dyDescent="0.35">
      <c r="A196" s="19">
        <f t="shared" si="9"/>
        <v>0.33</v>
      </c>
      <c r="B196">
        <f t="shared" si="10"/>
        <v>76</v>
      </c>
      <c r="C196" t="str">
        <f t="shared" si="11"/>
        <v>С</v>
      </c>
      <c r="D196">
        <v>25</v>
      </c>
    </row>
    <row r="197" spans="1:4" x14ac:dyDescent="0.35">
      <c r="A197" s="19">
        <f t="shared" si="9"/>
        <v>0.33</v>
      </c>
      <c r="B197">
        <f t="shared" si="10"/>
        <v>87</v>
      </c>
      <c r="C197" t="str">
        <f t="shared" si="11"/>
        <v>С</v>
      </c>
      <c r="D197">
        <v>29</v>
      </c>
    </row>
    <row r="198" spans="1:4" x14ac:dyDescent="0.35">
      <c r="A198" s="19">
        <f t="shared" si="9"/>
        <v>0.33</v>
      </c>
      <c r="B198">
        <f t="shared" si="10"/>
        <v>100</v>
      </c>
      <c r="C198" t="str">
        <f t="shared" si="11"/>
        <v>С</v>
      </c>
      <c r="D198">
        <v>33</v>
      </c>
    </row>
    <row r="199" spans="1:4" x14ac:dyDescent="0.35">
      <c r="A199" s="19">
        <f t="shared" si="9"/>
        <v>0.33</v>
      </c>
      <c r="B199">
        <f t="shared" si="10"/>
        <v>115</v>
      </c>
      <c r="C199" t="str">
        <f t="shared" si="11"/>
        <v>С</v>
      </c>
      <c r="D199">
        <v>38</v>
      </c>
    </row>
    <row r="200" spans="1:4" x14ac:dyDescent="0.35">
      <c r="A200" s="19">
        <f t="shared" si="9"/>
        <v>0.33</v>
      </c>
      <c r="B200">
        <f t="shared" si="10"/>
        <v>132</v>
      </c>
      <c r="C200" t="str">
        <f t="shared" si="11"/>
        <v>С</v>
      </c>
      <c r="D200">
        <v>43</v>
      </c>
    </row>
    <row r="201" spans="1:4" x14ac:dyDescent="0.35">
      <c r="A201" s="19">
        <f t="shared" si="9"/>
        <v>0.33</v>
      </c>
      <c r="B201">
        <f t="shared" si="10"/>
        <v>152</v>
      </c>
      <c r="C201" t="str">
        <f t="shared" si="11"/>
        <v>Ж</v>
      </c>
      <c r="D201">
        <v>50</v>
      </c>
    </row>
    <row r="202" spans="1:4" x14ac:dyDescent="0.35">
      <c r="A202" s="19">
        <f t="shared" si="9"/>
        <v>0.33</v>
      </c>
      <c r="B202">
        <f t="shared" si="10"/>
        <v>175</v>
      </c>
      <c r="C202" t="str">
        <f t="shared" si="11"/>
        <v>Б</v>
      </c>
      <c r="D202">
        <v>57</v>
      </c>
    </row>
    <row r="203" spans="1:4" x14ac:dyDescent="0.35">
      <c r="A203" s="19">
        <f t="shared" si="9"/>
        <v>0.33</v>
      </c>
      <c r="B203">
        <f t="shared" si="10"/>
        <v>200</v>
      </c>
      <c r="C203" t="str">
        <f t="shared" si="11"/>
        <v>Б</v>
      </c>
      <c r="D203">
        <v>66</v>
      </c>
    </row>
    <row r="204" spans="1:4" x14ac:dyDescent="0.35">
      <c r="A204" s="19">
        <f t="shared" si="9"/>
        <v>0.33</v>
      </c>
      <c r="B204">
        <f t="shared" si="10"/>
        <v>230</v>
      </c>
      <c r="C204" t="str">
        <f t="shared" si="11"/>
        <v>Б</v>
      </c>
      <c r="D204">
        <v>76</v>
      </c>
    </row>
    <row r="205" spans="1:4" x14ac:dyDescent="0.35">
      <c r="A205" s="19">
        <f t="shared" si="9"/>
        <v>0.33</v>
      </c>
      <c r="B205">
        <f t="shared" si="10"/>
        <v>264</v>
      </c>
      <c r="C205" t="str">
        <f t="shared" si="11"/>
        <v>Б</v>
      </c>
      <c r="D205">
        <v>87</v>
      </c>
    </row>
    <row r="206" spans="1:4" x14ac:dyDescent="0.35">
      <c r="A206" s="19">
        <f t="shared" si="9"/>
        <v>0.33</v>
      </c>
      <c r="B206">
        <f t="shared" si="10"/>
        <v>304</v>
      </c>
      <c r="C206" t="str">
        <f t="shared" si="11"/>
        <v>Б</v>
      </c>
      <c r="D206">
        <v>100</v>
      </c>
    </row>
    <row r="207" spans="1:4" x14ac:dyDescent="0.35">
      <c r="A207" s="19">
        <f t="shared" si="9"/>
        <v>0.33</v>
      </c>
      <c r="B207">
        <f t="shared" si="10"/>
        <v>350</v>
      </c>
      <c r="C207" t="str">
        <f t="shared" si="11"/>
        <v>Ж</v>
      </c>
      <c r="D207">
        <v>115</v>
      </c>
    </row>
    <row r="208" spans="1:4" x14ac:dyDescent="0.35">
      <c r="A208" s="19">
        <f t="shared" si="9"/>
        <v>0.33</v>
      </c>
      <c r="B208">
        <f t="shared" si="10"/>
        <v>400</v>
      </c>
      <c r="C208" t="str">
        <f t="shared" si="11"/>
        <v>С</v>
      </c>
      <c r="D208">
        <v>132</v>
      </c>
    </row>
    <row r="209" spans="1:4" x14ac:dyDescent="0.35">
      <c r="A209" s="19">
        <f t="shared" si="9"/>
        <v>0.33</v>
      </c>
      <c r="B209">
        <f t="shared" si="10"/>
        <v>460</v>
      </c>
      <c r="C209" t="str">
        <f t="shared" si="11"/>
        <v>С</v>
      </c>
      <c r="D209">
        <v>152</v>
      </c>
    </row>
    <row r="210" spans="1:4" x14ac:dyDescent="0.35">
      <c r="A210" s="19">
        <f t="shared" si="9"/>
        <v>0.33</v>
      </c>
      <c r="B210">
        <f t="shared" si="10"/>
        <v>528</v>
      </c>
      <c r="C210" t="str">
        <f t="shared" si="11"/>
        <v>С</v>
      </c>
      <c r="D210">
        <v>175</v>
      </c>
    </row>
    <row r="211" spans="1:4" x14ac:dyDescent="0.35">
      <c r="A211" s="19">
        <f t="shared" si="9"/>
        <v>0.33</v>
      </c>
      <c r="B211">
        <f t="shared" si="10"/>
        <v>608</v>
      </c>
      <c r="C211" t="str">
        <f t="shared" si="11"/>
        <v>С</v>
      </c>
      <c r="D211">
        <v>200</v>
      </c>
    </row>
    <row r="212" spans="1:4" x14ac:dyDescent="0.35">
      <c r="A212" s="19">
        <f t="shared" si="9"/>
        <v>0.33</v>
      </c>
      <c r="B212">
        <f t="shared" si="10"/>
        <v>700</v>
      </c>
      <c r="C212" t="str">
        <f t="shared" si="11"/>
        <v>С</v>
      </c>
      <c r="D212">
        <v>230</v>
      </c>
    </row>
    <row r="213" spans="1:4" x14ac:dyDescent="0.35">
      <c r="A213" s="19">
        <f t="shared" si="9"/>
        <v>0.33</v>
      </c>
      <c r="B213">
        <f t="shared" si="10"/>
        <v>800</v>
      </c>
      <c r="C213" t="str">
        <f t="shared" si="11"/>
        <v>С</v>
      </c>
      <c r="D213">
        <v>264</v>
      </c>
    </row>
    <row r="214" spans="1:4" x14ac:dyDescent="0.35">
      <c r="A214" s="19">
        <f t="shared" si="9"/>
        <v>0.33</v>
      </c>
      <c r="B214">
        <f t="shared" si="10"/>
        <v>920</v>
      </c>
      <c r="C214" t="str">
        <f t="shared" si="11"/>
        <v>С</v>
      </c>
      <c r="D214">
        <v>304</v>
      </c>
    </row>
    <row r="215" spans="1:4" x14ac:dyDescent="0.35">
      <c r="A215" s="19">
        <f t="shared" si="9"/>
        <v>0.33</v>
      </c>
      <c r="B215">
        <f t="shared" si="10"/>
        <v>1056</v>
      </c>
      <c r="C215" t="str">
        <f t="shared" si="11"/>
        <v>С</v>
      </c>
      <c r="D215">
        <v>350</v>
      </c>
    </row>
    <row r="216" spans="1:4" x14ac:dyDescent="0.35">
      <c r="A216" s="19">
        <f t="shared" si="9"/>
        <v>0.33</v>
      </c>
      <c r="B216">
        <f t="shared" si="10"/>
        <v>1216</v>
      </c>
      <c r="C216" t="str">
        <f t="shared" si="11"/>
        <v>С</v>
      </c>
      <c r="D216">
        <v>400</v>
      </c>
    </row>
    <row r="217" spans="1:4" x14ac:dyDescent="0.35">
      <c r="A217" s="19">
        <f t="shared" si="9"/>
        <v>0.33</v>
      </c>
      <c r="B217">
        <f t="shared" si="10"/>
        <v>1400</v>
      </c>
      <c r="C217" t="str">
        <f t="shared" si="11"/>
        <v>С</v>
      </c>
      <c r="D217">
        <v>460</v>
      </c>
    </row>
    <row r="218" spans="1:4" x14ac:dyDescent="0.35">
      <c r="A218" s="19">
        <f t="shared" si="9"/>
        <v>0.28999999999999998</v>
      </c>
      <c r="B218">
        <f t="shared" si="10"/>
        <v>38</v>
      </c>
      <c r="C218" t="str">
        <f t="shared" si="11"/>
        <v>С</v>
      </c>
      <c r="D218">
        <v>10</v>
      </c>
    </row>
    <row r="219" spans="1:4" x14ac:dyDescent="0.35">
      <c r="A219" s="19">
        <f t="shared" si="9"/>
        <v>0.28999999999999998</v>
      </c>
      <c r="B219">
        <f t="shared" si="10"/>
        <v>43</v>
      </c>
      <c r="C219" t="str">
        <f t="shared" si="11"/>
        <v>С</v>
      </c>
      <c r="D219">
        <v>12</v>
      </c>
    </row>
    <row r="220" spans="1:4" x14ac:dyDescent="0.35">
      <c r="A220" s="19">
        <f t="shared" si="9"/>
        <v>0.28999999999999998</v>
      </c>
      <c r="B220">
        <f t="shared" si="10"/>
        <v>50</v>
      </c>
      <c r="C220" t="str">
        <f t="shared" si="11"/>
        <v>С</v>
      </c>
      <c r="D220">
        <v>14</v>
      </c>
    </row>
    <row r="221" spans="1:4" x14ac:dyDescent="0.35">
      <c r="A221" s="19">
        <f t="shared" si="9"/>
        <v>0.28999999999999998</v>
      </c>
      <c r="B221">
        <f t="shared" si="10"/>
        <v>57</v>
      </c>
      <c r="C221" t="str">
        <f t="shared" si="11"/>
        <v>С</v>
      </c>
      <c r="D221">
        <v>16</v>
      </c>
    </row>
    <row r="222" spans="1:4" x14ac:dyDescent="0.35">
      <c r="A222" s="19">
        <f t="shared" si="9"/>
        <v>0.28999999999999998</v>
      </c>
      <c r="B222">
        <f t="shared" si="10"/>
        <v>66</v>
      </c>
      <c r="C222" t="str">
        <f t="shared" si="11"/>
        <v>С</v>
      </c>
      <c r="D222">
        <v>19</v>
      </c>
    </row>
    <row r="223" spans="1:4" x14ac:dyDescent="0.35">
      <c r="A223" s="19">
        <f t="shared" si="9"/>
        <v>0.28999999999999998</v>
      </c>
      <c r="B223">
        <f t="shared" si="10"/>
        <v>76</v>
      </c>
      <c r="C223" t="str">
        <f t="shared" si="11"/>
        <v>С</v>
      </c>
      <c r="D223">
        <v>22</v>
      </c>
    </row>
    <row r="224" spans="1:4" x14ac:dyDescent="0.35">
      <c r="A224" s="19">
        <f t="shared" si="9"/>
        <v>0.28999999999999998</v>
      </c>
      <c r="B224">
        <f t="shared" si="10"/>
        <v>87</v>
      </c>
      <c r="C224" t="str">
        <f t="shared" si="11"/>
        <v>С</v>
      </c>
      <c r="D224">
        <v>25</v>
      </c>
    </row>
    <row r="225" spans="1:4" x14ac:dyDescent="0.35">
      <c r="A225" s="19">
        <f t="shared" si="9"/>
        <v>0.28999999999999998</v>
      </c>
      <c r="B225">
        <f t="shared" si="10"/>
        <v>100</v>
      </c>
      <c r="C225" t="str">
        <f t="shared" si="11"/>
        <v>С</v>
      </c>
      <c r="D225">
        <v>29</v>
      </c>
    </row>
    <row r="226" spans="1:4" x14ac:dyDescent="0.35">
      <c r="A226" s="19">
        <f t="shared" si="9"/>
        <v>0.28999999999999998</v>
      </c>
      <c r="B226">
        <f t="shared" si="10"/>
        <v>115</v>
      </c>
      <c r="C226" t="str">
        <f t="shared" si="11"/>
        <v>Ж</v>
      </c>
      <c r="D226">
        <v>33</v>
      </c>
    </row>
    <row r="227" spans="1:4" x14ac:dyDescent="0.35">
      <c r="A227" s="19">
        <f t="shared" si="9"/>
        <v>0.28999999999999998</v>
      </c>
      <c r="B227">
        <f t="shared" si="10"/>
        <v>132</v>
      </c>
      <c r="C227" t="str">
        <f t="shared" si="11"/>
        <v>Б</v>
      </c>
      <c r="D227">
        <v>38</v>
      </c>
    </row>
    <row r="228" spans="1:4" x14ac:dyDescent="0.35">
      <c r="A228" s="19">
        <f t="shared" si="9"/>
        <v>0.28999999999999998</v>
      </c>
      <c r="B228">
        <f t="shared" si="10"/>
        <v>152</v>
      </c>
      <c r="C228" t="str">
        <f t="shared" si="11"/>
        <v>Б</v>
      </c>
      <c r="D228">
        <v>43</v>
      </c>
    </row>
    <row r="229" spans="1:4" x14ac:dyDescent="0.35">
      <c r="A229" s="19">
        <f t="shared" si="9"/>
        <v>0.28999999999999998</v>
      </c>
      <c r="B229">
        <f t="shared" si="10"/>
        <v>175</v>
      </c>
      <c r="C229" t="str">
        <f t="shared" si="11"/>
        <v>Б</v>
      </c>
      <c r="D229">
        <v>50</v>
      </c>
    </row>
    <row r="230" spans="1:4" x14ac:dyDescent="0.35">
      <c r="A230" s="19">
        <f t="shared" si="9"/>
        <v>0.28999999999999998</v>
      </c>
      <c r="B230">
        <f t="shared" si="10"/>
        <v>200</v>
      </c>
      <c r="C230" t="str">
        <f t="shared" si="11"/>
        <v>Б</v>
      </c>
      <c r="D230">
        <v>57</v>
      </c>
    </row>
    <row r="231" spans="1:4" x14ac:dyDescent="0.35">
      <c r="A231" s="19">
        <f t="shared" si="9"/>
        <v>0.28999999999999998</v>
      </c>
      <c r="B231">
        <f t="shared" si="10"/>
        <v>230</v>
      </c>
      <c r="C231" t="str">
        <f t="shared" si="11"/>
        <v>Ж</v>
      </c>
      <c r="D231">
        <v>66</v>
      </c>
    </row>
    <row r="232" spans="1:4" x14ac:dyDescent="0.35">
      <c r="A232" s="19">
        <f t="shared" si="9"/>
        <v>0.28999999999999998</v>
      </c>
      <c r="B232">
        <f t="shared" si="10"/>
        <v>264</v>
      </c>
      <c r="C232" t="str">
        <f t="shared" si="11"/>
        <v>С</v>
      </c>
      <c r="D232">
        <v>76</v>
      </c>
    </row>
    <row r="233" spans="1:4" x14ac:dyDescent="0.35">
      <c r="A233" s="19">
        <f t="shared" si="9"/>
        <v>0.28999999999999998</v>
      </c>
      <c r="B233">
        <f t="shared" si="10"/>
        <v>304</v>
      </c>
      <c r="C233" t="str">
        <f t="shared" si="11"/>
        <v>С</v>
      </c>
      <c r="D233">
        <v>87</v>
      </c>
    </row>
    <row r="234" spans="1:4" x14ac:dyDescent="0.35">
      <c r="A234" s="19">
        <f t="shared" si="9"/>
        <v>0.28999999999999998</v>
      </c>
      <c r="B234">
        <f t="shared" si="10"/>
        <v>350</v>
      </c>
      <c r="C234" t="str">
        <f t="shared" si="11"/>
        <v>С</v>
      </c>
      <c r="D234">
        <v>100</v>
      </c>
    </row>
    <row r="235" spans="1:4" x14ac:dyDescent="0.35">
      <c r="A235" s="19">
        <f t="shared" si="9"/>
        <v>0.28999999999999998</v>
      </c>
      <c r="B235">
        <f t="shared" si="10"/>
        <v>400</v>
      </c>
      <c r="C235" t="str">
        <f t="shared" si="11"/>
        <v>С</v>
      </c>
      <c r="D235">
        <v>115</v>
      </c>
    </row>
    <row r="236" spans="1:4" x14ac:dyDescent="0.35">
      <c r="A236" s="19">
        <f t="shared" si="9"/>
        <v>0.28999999999999998</v>
      </c>
      <c r="B236">
        <f t="shared" si="10"/>
        <v>460</v>
      </c>
      <c r="C236" t="str">
        <f t="shared" si="11"/>
        <v>С</v>
      </c>
      <c r="D236">
        <v>132</v>
      </c>
    </row>
    <row r="237" spans="1:4" x14ac:dyDescent="0.35">
      <c r="A237" s="19">
        <f t="shared" si="9"/>
        <v>0.28999999999999998</v>
      </c>
      <c r="B237">
        <f t="shared" si="10"/>
        <v>528</v>
      </c>
      <c r="C237" t="str">
        <f t="shared" si="11"/>
        <v>С</v>
      </c>
      <c r="D237">
        <v>152</v>
      </c>
    </row>
    <row r="238" spans="1:4" x14ac:dyDescent="0.35">
      <c r="A238" s="19">
        <f t="shared" si="9"/>
        <v>0.28999999999999998</v>
      </c>
      <c r="B238">
        <f t="shared" si="10"/>
        <v>608</v>
      </c>
      <c r="C238" t="str">
        <f t="shared" si="11"/>
        <v>С</v>
      </c>
      <c r="D238">
        <v>175</v>
      </c>
    </row>
    <row r="239" spans="1:4" x14ac:dyDescent="0.35">
      <c r="A239" s="19">
        <f t="shared" si="9"/>
        <v>0.28999999999999998</v>
      </c>
      <c r="B239">
        <f t="shared" si="10"/>
        <v>700</v>
      </c>
      <c r="C239" t="str">
        <f t="shared" si="11"/>
        <v>С</v>
      </c>
      <c r="D239">
        <v>200</v>
      </c>
    </row>
    <row r="240" spans="1:4" x14ac:dyDescent="0.35">
      <c r="A240" s="19">
        <f t="shared" si="9"/>
        <v>0.28999999999999998</v>
      </c>
      <c r="B240">
        <f t="shared" si="10"/>
        <v>800</v>
      </c>
      <c r="C240" t="str">
        <f t="shared" si="11"/>
        <v>С</v>
      </c>
      <c r="D240">
        <v>230</v>
      </c>
    </row>
    <row r="241" spans="1:4" x14ac:dyDescent="0.35">
      <c r="A241" s="19">
        <f t="shared" si="9"/>
        <v>0.28999999999999998</v>
      </c>
      <c r="B241">
        <f t="shared" si="10"/>
        <v>920</v>
      </c>
      <c r="C241" t="str">
        <f t="shared" si="11"/>
        <v>С</v>
      </c>
      <c r="D241">
        <v>264</v>
      </c>
    </row>
    <row r="242" spans="1:4" x14ac:dyDescent="0.35">
      <c r="A242" s="19">
        <f t="shared" si="9"/>
        <v>0.28999999999999998</v>
      </c>
      <c r="B242">
        <f t="shared" si="10"/>
        <v>1056</v>
      </c>
      <c r="C242" t="str">
        <f t="shared" si="11"/>
        <v>С</v>
      </c>
      <c r="D242">
        <v>304</v>
      </c>
    </row>
    <row r="243" spans="1:4" x14ac:dyDescent="0.35">
      <c r="A243" s="19">
        <f t="shared" si="9"/>
        <v>0.28999999999999998</v>
      </c>
      <c r="B243">
        <f t="shared" si="10"/>
        <v>1216</v>
      </c>
      <c r="C243" t="str">
        <f t="shared" si="11"/>
        <v>С</v>
      </c>
      <c r="D243">
        <v>350</v>
      </c>
    </row>
    <row r="244" spans="1:4" x14ac:dyDescent="0.35">
      <c r="A244" s="19">
        <f t="shared" si="9"/>
        <v>0.28999999999999998</v>
      </c>
      <c r="B244">
        <f t="shared" si="10"/>
        <v>1400</v>
      </c>
      <c r="C244" t="str">
        <f t="shared" si="11"/>
        <v>С</v>
      </c>
      <c r="D244">
        <v>400</v>
      </c>
    </row>
    <row r="245" spans="1:4" x14ac:dyDescent="0.35">
      <c r="A245" s="19">
        <f t="shared" si="9"/>
        <v>0.25</v>
      </c>
      <c r="B245">
        <f t="shared" si="10"/>
        <v>38</v>
      </c>
      <c r="C245" t="str">
        <f t="shared" si="11"/>
        <v>С</v>
      </c>
      <c r="D245">
        <v>9</v>
      </c>
    </row>
    <row r="246" spans="1:4" x14ac:dyDescent="0.35">
      <c r="A246" s="19">
        <f t="shared" si="9"/>
        <v>0.25</v>
      </c>
      <c r="B246">
        <f t="shared" si="10"/>
        <v>43</v>
      </c>
      <c r="C246" t="str">
        <f t="shared" si="11"/>
        <v>С</v>
      </c>
      <c r="D246">
        <v>10</v>
      </c>
    </row>
    <row r="247" spans="1:4" x14ac:dyDescent="0.35">
      <c r="A247" s="19">
        <f t="shared" si="9"/>
        <v>0.25</v>
      </c>
      <c r="B247">
        <f t="shared" si="10"/>
        <v>50</v>
      </c>
      <c r="C247" t="str">
        <f t="shared" si="11"/>
        <v>С</v>
      </c>
      <c r="D247">
        <v>12</v>
      </c>
    </row>
    <row r="248" spans="1:4" x14ac:dyDescent="0.35">
      <c r="A248" s="19">
        <f t="shared" si="9"/>
        <v>0.25</v>
      </c>
      <c r="B248">
        <f t="shared" si="10"/>
        <v>57</v>
      </c>
      <c r="C248" t="str">
        <f t="shared" si="11"/>
        <v>С</v>
      </c>
      <c r="D248">
        <v>14</v>
      </c>
    </row>
    <row r="249" spans="1:4" x14ac:dyDescent="0.35">
      <c r="A249" s="19">
        <f t="shared" si="9"/>
        <v>0.25</v>
      </c>
      <c r="B249">
        <f t="shared" si="10"/>
        <v>66</v>
      </c>
      <c r="C249" t="str">
        <f t="shared" si="11"/>
        <v>С</v>
      </c>
      <c r="D249">
        <v>16</v>
      </c>
    </row>
    <row r="250" spans="1:4" x14ac:dyDescent="0.35">
      <c r="A250" s="19">
        <f t="shared" si="9"/>
        <v>0.25</v>
      </c>
      <c r="B250">
        <f t="shared" si="10"/>
        <v>76</v>
      </c>
      <c r="C250" t="str">
        <f t="shared" si="11"/>
        <v>С</v>
      </c>
      <c r="D250">
        <v>19</v>
      </c>
    </row>
    <row r="251" spans="1:4" x14ac:dyDescent="0.35">
      <c r="A251" s="19">
        <f t="shared" si="9"/>
        <v>0.25</v>
      </c>
      <c r="B251">
        <f t="shared" si="10"/>
        <v>87</v>
      </c>
      <c r="C251" t="str">
        <f t="shared" si="11"/>
        <v>С</v>
      </c>
      <c r="D251">
        <v>22</v>
      </c>
    </row>
    <row r="252" spans="1:4" x14ac:dyDescent="0.35">
      <c r="A252" s="19">
        <f t="shared" si="9"/>
        <v>0.25</v>
      </c>
      <c r="B252">
        <f t="shared" si="10"/>
        <v>100</v>
      </c>
      <c r="C252" t="str">
        <f t="shared" si="11"/>
        <v>Ж</v>
      </c>
      <c r="D252">
        <v>25</v>
      </c>
    </row>
    <row r="253" spans="1:4" x14ac:dyDescent="0.35">
      <c r="A253" s="19">
        <f t="shared" si="9"/>
        <v>0.25</v>
      </c>
      <c r="B253">
        <f t="shared" si="10"/>
        <v>115</v>
      </c>
      <c r="C253" t="str">
        <f t="shared" si="11"/>
        <v>Б</v>
      </c>
      <c r="D253">
        <v>29</v>
      </c>
    </row>
    <row r="254" spans="1:4" x14ac:dyDescent="0.35">
      <c r="A254" s="19">
        <f t="shared" si="9"/>
        <v>0.25</v>
      </c>
      <c r="B254">
        <f t="shared" si="10"/>
        <v>132</v>
      </c>
      <c r="C254" t="str">
        <f t="shared" si="11"/>
        <v>Б</v>
      </c>
      <c r="D254">
        <v>33</v>
      </c>
    </row>
    <row r="255" spans="1:4" x14ac:dyDescent="0.35">
      <c r="A255" s="19">
        <f t="shared" si="9"/>
        <v>0.25</v>
      </c>
      <c r="B255">
        <f t="shared" si="10"/>
        <v>152</v>
      </c>
      <c r="C255" t="str">
        <f t="shared" si="11"/>
        <v>Б</v>
      </c>
      <c r="D255">
        <v>38</v>
      </c>
    </row>
    <row r="256" spans="1:4" x14ac:dyDescent="0.35">
      <c r="A256" s="19">
        <f t="shared" si="9"/>
        <v>0.25</v>
      </c>
      <c r="B256">
        <f t="shared" si="10"/>
        <v>175</v>
      </c>
      <c r="C256" t="str">
        <f t="shared" si="11"/>
        <v>Ж</v>
      </c>
      <c r="D256">
        <v>43</v>
      </c>
    </row>
    <row r="257" spans="1:4" x14ac:dyDescent="0.35">
      <c r="A257" s="19">
        <f t="shared" si="9"/>
        <v>0.25</v>
      </c>
      <c r="B257">
        <f t="shared" si="10"/>
        <v>200</v>
      </c>
      <c r="C257" t="str">
        <f t="shared" si="11"/>
        <v>С</v>
      </c>
      <c r="D257">
        <v>50</v>
      </c>
    </row>
    <row r="258" spans="1:4" x14ac:dyDescent="0.35">
      <c r="A258" s="19">
        <f t="shared" ref="A258:A321" si="12">INDEX($J$2:$J$17,INT((ROW()-2)/27)+1)</f>
        <v>0.25</v>
      </c>
      <c r="B258">
        <f t="shared" ref="B258:B321" si="13">INDEX($K$1:$AK$1,MOD(ROW()-2,27)+1)</f>
        <v>230</v>
      </c>
      <c r="C258" t="str">
        <f t="shared" ref="C258:C321" si="14">INDEX($K$2:$AK$17,INT((ROW()-2)/27)+1,MOD(ROW()-2,27)+1)</f>
        <v>С</v>
      </c>
      <c r="D258">
        <v>57</v>
      </c>
    </row>
    <row r="259" spans="1:4" x14ac:dyDescent="0.35">
      <c r="A259" s="19">
        <f t="shared" si="12"/>
        <v>0.25</v>
      </c>
      <c r="B259">
        <f t="shared" si="13"/>
        <v>264</v>
      </c>
      <c r="C259" t="str">
        <f t="shared" si="14"/>
        <v>С</v>
      </c>
      <c r="D259">
        <v>66</v>
      </c>
    </row>
    <row r="260" spans="1:4" x14ac:dyDescent="0.35">
      <c r="A260" s="19">
        <f t="shared" si="12"/>
        <v>0.25</v>
      </c>
      <c r="B260">
        <f t="shared" si="13"/>
        <v>304</v>
      </c>
      <c r="C260" t="str">
        <f t="shared" si="14"/>
        <v>С</v>
      </c>
      <c r="D260">
        <v>76</v>
      </c>
    </row>
    <row r="261" spans="1:4" x14ac:dyDescent="0.35">
      <c r="A261" s="19">
        <f t="shared" si="12"/>
        <v>0.25</v>
      </c>
      <c r="B261">
        <f t="shared" si="13"/>
        <v>350</v>
      </c>
      <c r="C261" t="str">
        <f t="shared" si="14"/>
        <v>С</v>
      </c>
      <c r="D261">
        <v>87</v>
      </c>
    </row>
    <row r="262" spans="1:4" x14ac:dyDescent="0.35">
      <c r="A262" s="19">
        <f t="shared" si="12"/>
        <v>0.25</v>
      </c>
      <c r="B262">
        <f t="shared" si="13"/>
        <v>400</v>
      </c>
      <c r="C262" t="str">
        <f t="shared" si="14"/>
        <v>С</v>
      </c>
      <c r="D262">
        <v>100</v>
      </c>
    </row>
    <row r="263" spans="1:4" x14ac:dyDescent="0.35">
      <c r="A263" s="19">
        <f t="shared" si="12"/>
        <v>0.25</v>
      </c>
      <c r="B263">
        <f t="shared" si="13"/>
        <v>460</v>
      </c>
      <c r="C263" t="str">
        <f t="shared" si="14"/>
        <v>С</v>
      </c>
      <c r="D263">
        <v>115</v>
      </c>
    </row>
    <row r="264" spans="1:4" x14ac:dyDescent="0.35">
      <c r="A264" s="19">
        <f t="shared" si="12"/>
        <v>0.25</v>
      </c>
      <c r="B264">
        <f t="shared" si="13"/>
        <v>528</v>
      </c>
      <c r="C264" t="str">
        <f t="shared" si="14"/>
        <v>С</v>
      </c>
      <c r="D264">
        <v>132</v>
      </c>
    </row>
    <row r="265" spans="1:4" x14ac:dyDescent="0.35">
      <c r="A265" s="19">
        <f t="shared" si="12"/>
        <v>0.25</v>
      </c>
      <c r="B265">
        <f t="shared" si="13"/>
        <v>608</v>
      </c>
      <c r="C265" t="str">
        <f t="shared" si="14"/>
        <v>С</v>
      </c>
      <c r="D265">
        <v>152</v>
      </c>
    </row>
    <row r="266" spans="1:4" x14ac:dyDescent="0.35">
      <c r="A266" s="19">
        <f t="shared" si="12"/>
        <v>0.25</v>
      </c>
      <c r="B266">
        <f t="shared" si="13"/>
        <v>700</v>
      </c>
      <c r="C266" t="str">
        <f t="shared" si="14"/>
        <v>С</v>
      </c>
      <c r="D266">
        <v>175</v>
      </c>
    </row>
    <row r="267" spans="1:4" x14ac:dyDescent="0.35">
      <c r="A267" s="19">
        <f t="shared" si="12"/>
        <v>0.25</v>
      </c>
      <c r="B267">
        <f t="shared" si="13"/>
        <v>800</v>
      </c>
      <c r="C267" t="str">
        <f t="shared" si="14"/>
        <v>С</v>
      </c>
      <c r="D267">
        <v>200</v>
      </c>
    </row>
    <row r="268" spans="1:4" x14ac:dyDescent="0.35">
      <c r="A268" s="19">
        <f t="shared" si="12"/>
        <v>0.25</v>
      </c>
      <c r="B268">
        <f t="shared" si="13"/>
        <v>920</v>
      </c>
      <c r="C268" t="str">
        <f t="shared" si="14"/>
        <v>С</v>
      </c>
      <c r="D268">
        <v>230</v>
      </c>
    </row>
    <row r="269" spans="1:4" x14ac:dyDescent="0.35">
      <c r="A269" s="19">
        <f t="shared" si="12"/>
        <v>0.25</v>
      </c>
      <c r="B269">
        <f t="shared" si="13"/>
        <v>1056</v>
      </c>
      <c r="C269" t="str">
        <f t="shared" si="14"/>
        <v>С</v>
      </c>
      <c r="D269">
        <v>264</v>
      </c>
    </row>
    <row r="270" spans="1:4" x14ac:dyDescent="0.35">
      <c r="A270" s="19">
        <f t="shared" si="12"/>
        <v>0.25</v>
      </c>
      <c r="B270">
        <f t="shared" si="13"/>
        <v>1216</v>
      </c>
      <c r="C270" t="str">
        <f t="shared" si="14"/>
        <v>С</v>
      </c>
      <c r="D270">
        <v>304</v>
      </c>
    </row>
    <row r="271" spans="1:4" x14ac:dyDescent="0.35">
      <c r="A271" s="19">
        <f t="shared" si="12"/>
        <v>0.25</v>
      </c>
      <c r="B271">
        <f t="shared" si="13"/>
        <v>1400</v>
      </c>
      <c r="C271" t="str">
        <f t="shared" si="14"/>
        <v>С</v>
      </c>
      <c r="D271">
        <v>350</v>
      </c>
    </row>
    <row r="272" spans="1:4" x14ac:dyDescent="0.35">
      <c r="A272" s="19">
        <f t="shared" si="12"/>
        <v>0.22</v>
      </c>
      <c r="B272">
        <f t="shared" si="13"/>
        <v>38</v>
      </c>
      <c r="C272" t="str">
        <f t="shared" si="14"/>
        <v>С</v>
      </c>
      <c r="D272">
        <v>8</v>
      </c>
    </row>
    <row r="273" spans="1:4" x14ac:dyDescent="0.35">
      <c r="A273" s="19">
        <f t="shared" si="12"/>
        <v>0.22</v>
      </c>
      <c r="B273">
        <f t="shared" si="13"/>
        <v>43</v>
      </c>
      <c r="C273" t="str">
        <f t="shared" si="14"/>
        <v>С</v>
      </c>
      <c r="D273">
        <v>9</v>
      </c>
    </row>
    <row r="274" spans="1:4" x14ac:dyDescent="0.35">
      <c r="A274" s="19">
        <f t="shared" si="12"/>
        <v>0.22</v>
      </c>
      <c r="B274">
        <f t="shared" si="13"/>
        <v>50</v>
      </c>
      <c r="C274" t="str">
        <f t="shared" si="14"/>
        <v>С</v>
      </c>
      <c r="D274">
        <v>10</v>
      </c>
    </row>
    <row r="275" spans="1:4" x14ac:dyDescent="0.35">
      <c r="A275" s="19">
        <f t="shared" si="12"/>
        <v>0.22</v>
      </c>
      <c r="B275">
        <f t="shared" si="13"/>
        <v>57</v>
      </c>
      <c r="C275" t="str">
        <f t="shared" si="14"/>
        <v>С</v>
      </c>
      <c r="D275">
        <v>12</v>
      </c>
    </row>
    <row r="276" spans="1:4" x14ac:dyDescent="0.35">
      <c r="A276" s="19">
        <f t="shared" si="12"/>
        <v>0.22</v>
      </c>
      <c r="B276">
        <f t="shared" si="13"/>
        <v>66</v>
      </c>
      <c r="C276" t="str">
        <f t="shared" si="14"/>
        <v>С</v>
      </c>
      <c r="D276">
        <v>14</v>
      </c>
    </row>
    <row r="277" spans="1:4" x14ac:dyDescent="0.35">
      <c r="A277" s="19">
        <f t="shared" si="12"/>
        <v>0.22</v>
      </c>
      <c r="B277">
        <f t="shared" si="13"/>
        <v>76</v>
      </c>
      <c r="C277" t="str">
        <f t="shared" si="14"/>
        <v>С</v>
      </c>
      <c r="D277">
        <v>16</v>
      </c>
    </row>
    <row r="278" spans="1:4" x14ac:dyDescent="0.35">
      <c r="A278" s="19">
        <f t="shared" si="12"/>
        <v>0.22</v>
      </c>
      <c r="B278">
        <f t="shared" si="13"/>
        <v>87</v>
      </c>
      <c r="C278" t="str">
        <f t="shared" si="14"/>
        <v>Ж</v>
      </c>
      <c r="D278">
        <v>19</v>
      </c>
    </row>
    <row r="279" spans="1:4" x14ac:dyDescent="0.35">
      <c r="A279" s="19">
        <f t="shared" si="12"/>
        <v>0.22</v>
      </c>
      <c r="B279">
        <f t="shared" si="13"/>
        <v>100</v>
      </c>
      <c r="C279" t="str">
        <f t="shared" si="14"/>
        <v>Б</v>
      </c>
      <c r="D279">
        <v>22</v>
      </c>
    </row>
    <row r="280" spans="1:4" x14ac:dyDescent="0.35">
      <c r="A280" s="19">
        <f t="shared" si="12"/>
        <v>0.22</v>
      </c>
      <c r="B280">
        <f t="shared" si="13"/>
        <v>115</v>
      </c>
      <c r="C280" t="str">
        <f t="shared" si="14"/>
        <v>Б</v>
      </c>
      <c r="D280">
        <v>25</v>
      </c>
    </row>
    <row r="281" spans="1:4" x14ac:dyDescent="0.35">
      <c r="A281" s="19">
        <f t="shared" si="12"/>
        <v>0.22</v>
      </c>
      <c r="B281">
        <f t="shared" si="13"/>
        <v>132</v>
      </c>
      <c r="C281" t="str">
        <f t="shared" si="14"/>
        <v>Б</v>
      </c>
      <c r="D281">
        <v>29</v>
      </c>
    </row>
    <row r="282" spans="1:4" x14ac:dyDescent="0.35">
      <c r="A282" s="19">
        <f t="shared" si="12"/>
        <v>0.22</v>
      </c>
      <c r="B282">
        <f t="shared" si="13"/>
        <v>152</v>
      </c>
      <c r="C282" t="str">
        <f t="shared" si="14"/>
        <v>Ж</v>
      </c>
      <c r="D282">
        <v>33</v>
      </c>
    </row>
    <row r="283" spans="1:4" x14ac:dyDescent="0.35">
      <c r="A283" s="19">
        <f t="shared" si="12"/>
        <v>0.22</v>
      </c>
      <c r="B283">
        <f t="shared" si="13"/>
        <v>175</v>
      </c>
      <c r="C283" t="str">
        <f t="shared" si="14"/>
        <v>С</v>
      </c>
      <c r="D283">
        <v>38</v>
      </c>
    </row>
    <row r="284" spans="1:4" x14ac:dyDescent="0.35">
      <c r="A284" s="19">
        <f t="shared" si="12"/>
        <v>0.22</v>
      </c>
      <c r="B284">
        <f t="shared" si="13"/>
        <v>200</v>
      </c>
      <c r="C284" t="str">
        <f t="shared" si="14"/>
        <v>С</v>
      </c>
      <c r="D284">
        <v>43</v>
      </c>
    </row>
    <row r="285" spans="1:4" x14ac:dyDescent="0.35">
      <c r="A285" s="19">
        <f t="shared" si="12"/>
        <v>0.22</v>
      </c>
      <c r="B285">
        <f t="shared" si="13"/>
        <v>230</v>
      </c>
      <c r="C285" t="str">
        <f t="shared" si="14"/>
        <v>С</v>
      </c>
      <c r="D285">
        <v>50</v>
      </c>
    </row>
    <row r="286" spans="1:4" x14ac:dyDescent="0.35">
      <c r="A286" s="19">
        <f t="shared" si="12"/>
        <v>0.22</v>
      </c>
      <c r="B286">
        <f t="shared" si="13"/>
        <v>264</v>
      </c>
      <c r="C286" t="str">
        <f t="shared" si="14"/>
        <v>С</v>
      </c>
      <c r="D286">
        <v>57</v>
      </c>
    </row>
    <row r="287" spans="1:4" x14ac:dyDescent="0.35">
      <c r="A287" s="19">
        <f t="shared" si="12"/>
        <v>0.22</v>
      </c>
      <c r="B287">
        <f t="shared" si="13"/>
        <v>304</v>
      </c>
      <c r="C287" t="str">
        <f t="shared" si="14"/>
        <v>С</v>
      </c>
      <c r="D287">
        <v>66</v>
      </c>
    </row>
    <row r="288" spans="1:4" x14ac:dyDescent="0.35">
      <c r="A288" s="19">
        <f t="shared" si="12"/>
        <v>0.22</v>
      </c>
      <c r="B288">
        <f t="shared" si="13"/>
        <v>350</v>
      </c>
      <c r="C288" t="str">
        <f t="shared" si="14"/>
        <v>С</v>
      </c>
      <c r="D288">
        <v>76</v>
      </c>
    </row>
    <row r="289" spans="1:4" x14ac:dyDescent="0.35">
      <c r="A289" s="19">
        <f t="shared" si="12"/>
        <v>0.22</v>
      </c>
      <c r="B289">
        <f t="shared" si="13"/>
        <v>400</v>
      </c>
      <c r="C289" t="str">
        <f t="shared" si="14"/>
        <v>С</v>
      </c>
      <c r="D289">
        <v>87</v>
      </c>
    </row>
    <row r="290" spans="1:4" x14ac:dyDescent="0.35">
      <c r="A290" s="19">
        <f t="shared" si="12"/>
        <v>0.22</v>
      </c>
      <c r="B290">
        <f t="shared" si="13"/>
        <v>460</v>
      </c>
      <c r="C290" t="str">
        <f t="shared" si="14"/>
        <v>С</v>
      </c>
      <c r="D290">
        <v>100</v>
      </c>
    </row>
    <row r="291" spans="1:4" x14ac:dyDescent="0.35">
      <c r="A291" s="19">
        <f t="shared" si="12"/>
        <v>0.22</v>
      </c>
      <c r="B291">
        <f t="shared" si="13"/>
        <v>528</v>
      </c>
      <c r="C291" t="str">
        <f t="shared" si="14"/>
        <v>С</v>
      </c>
      <c r="D291">
        <v>115</v>
      </c>
    </row>
    <row r="292" spans="1:4" x14ac:dyDescent="0.35">
      <c r="A292" s="19">
        <f t="shared" si="12"/>
        <v>0.22</v>
      </c>
      <c r="B292">
        <f t="shared" si="13"/>
        <v>608</v>
      </c>
      <c r="C292" t="str">
        <f t="shared" si="14"/>
        <v>С</v>
      </c>
      <c r="D292">
        <v>132</v>
      </c>
    </row>
    <row r="293" spans="1:4" x14ac:dyDescent="0.35">
      <c r="A293" s="19">
        <f t="shared" si="12"/>
        <v>0.22</v>
      </c>
      <c r="B293">
        <f t="shared" si="13"/>
        <v>700</v>
      </c>
      <c r="C293" t="str">
        <f t="shared" si="14"/>
        <v>С</v>
      </c>
      <c r="D293">
        <v>152</v>
      </c>
    </row>
    <row r="294" spans="1:4" x14ac:dyDescent="0.35">
      <c r="A294" s="19">
        <f t="shared" si="12"/>
        <v>0.22</v>
      </c>
      <c r="B294">
        <f t="shared" si="13"/>
        <v>800</v>
      </c>
      <c r="C294" t="str">
        <f t="shared" si="14"/>
        <v>С</v>
      </c>
      <c r="D294">
        <v>175</v>
      </c>
    </row>
    <row r="295" spans="1:4" x14ac:dyDescent="0.35">
      <c r="A295" s="19">
        <f t="shared" si="12"/>
        <v>0.22</v>
      </c>
      <c r="B295">
        <f t="shared" si="13"/>
        <v>920</v>
      </c>
      <c r="C295" t="str">
        <f t="shared" si="14"/>
        <v>С</v>
      </c>
      <c r="D295">
        <v>200</v>
      </c>
    </row>
    <row r="296" spans="1:4" x14ac:dyDescent="0.35">
      <c r="A296" s="19">
        <f t="shared" si="12"/>
        <v>0.22</v>
      </c>
      <c r="B296">
        <f t="shared" si="13"/>
        <v>1056</v>
      </c>
      <c r="C296" t="str">
        <f t="shared" si="14"/>
        <v>С</v>
      </c>
      <c r="D296">
        <v>230</v>
      </c>
    </row>
    <row r="297" spans="1:4" x14ac:dyDescent="0.35">
      <c r="A297" s="19">
        <f t="shared" si="12"/>
        <v>0.22</v>
      </c>
      <c r="B297">
        <f t="shared" si="13"/>
        <v>1216</v>
      </c>
      <c r="C297" t="str">
        <f t="shared" si="14"/>
        <v>С</v>
      </c>
      <c r="D297">
        <v>264</v>
      </c>
    </row>
    <row r="298" spans="1:4" x14ac:dyDescent="0.35">
      <c r="A298" s="19">
        <f t="shared" si="12"/>
        <v>0.22</v>
      </c>
      <c r="B298">
        <f t="shared" si="13"/>
        <v>1400</v>
      </c>
      <c r="C298" t="str">
        <f t="shared" si="14"/>
        <v>С</v>
      </c>
      <c r="D298">
        <v>304</v>
      </c>
    </row>
    <row r="299" spans="1:4" x14ac:dyDescent="0.35">
      <c r="A299" s="19">
        <f t="shared" si="12"/>
        <v>0.19</v>
      </c>
      <c r="B299">
        <f t="shared" si="13"/>
        <v>38</v>
      </c>
      <c r="C299" t="str">
        <f t="shared" si="14"/>
        <v>С</v>
      </c>
      <c r="D299">
        <v>7</v>
      </c>
    </row>
    <row r="300" spans="1:4" x14ac:dyDescent="0.35">
      <c r="A300" s="19">
        <f t="shared" si="12"/>
        <v>0.19</v>
      </c>
      <c r="B300">
        <f t="shared" si="13"/>
        <v>43</v>
      </c>
      <c r="C300" t="str">
        <f t="shared" si="14"/>
        <v>С</v>
      </c>
      <c r="D300">
        <v>8</v>
      </c>
    </row>
    <row r="301" spans="1:4" x14ac:dyDescent="0.35">
      <c r="A301" s="19">
        <f t="shared" si="12"/>
        <v>0.19</v>
      </c>
      <c r="B301">
        <f t="shared" si="13"/>
        <v>50</v>
      </c>
      <c r="C301" t="str">
        <f t="shared" si="14"/>
        <v>С</v>
      </c>
      <c r="D301">
        <v>9</v>
      </c>
    </row>
    <row r="302" spans="1:4" x14ac:dyDescent="0.35">
      <c r="A302" s="19">
        <f t="shared" si="12"/>
        <v>0.19</v>
      </c>
      <c r="B302">
        <f t="shared" si="13"/>
        <v>57</v>
      </c>
      <c r="C302" t="str">
        <f t="shared" si="14"/>
        <v>С</v>
      </c>
      <c r="D302">
        <v>10</v>
      </c>
    </row>
    <row r="303" spans="1:4" x14ac:dyDescent="0.35">
      <c r="A303" s="19">
        <f t="shared" si="12"/>
        <v>0.19</v>
      </c>
      <c r="B303">
        <f t="shared" si="13"/>
        <v>66</v>
      </c>
      <c r="C303" t="str">
        <f t="shared" si="14"/>
        <v>С</v>
      </c>
      <c r="D303">
        <v>12</v>
      </c>
    </row>
    <row r="304" spans="1:4" x14ac:dyDescent="0.35">
      <c r="A304" s="19">
        <f t="shared" si="12"/>
        <v>0.19</v>
      </c>
      <c r="B304">
        <f t="shared" si="13"/>
        <v>76</v>
      </c>
      <c r="C304" t="str">
        <f t="shared" si="14"/>
        <v>Ж</v>
      </c>
      <c r="D304">
        <v>14</v>
      </c>
    </row>
    <row r="305" spans="1:4" x14ac:dyDescent="0.35">
      <c r="A305" s="19">
        <f t="shared" si="12"/>
        <v>0.19</v>
      </c>
      <c r="B305">
        <f t="shared" si="13"/>
        <v>87</v>
      </c>
      <c r="C305" t="str">
        <f t="shared" si="14"/>
        <v>Б</v>
      </c>
      <c r="D305">
        <v>16</v>
      </c>
    </row>
    <row r="306" spans="1:4" x14ac:dyDescent="0.35">
      <c r="A306" s="19">
        <f t="shared" si="12"/>
        <v>0.19</v>
      </c>
      <c r="B306">
        <f t="shared" si="13"/>
        <v>100</v>
      </c>
      <c r="C306" t="str">
        <f t="shared" si="14"/>
        <v>Б</v>
      </c>
      <c r="D306">
        <v>19</v>
      </c>
    </row>
    <row r="307" spans="1:4" x14ac:dyDescent="0.35">
      <c r="A307" s="19">
        <f t="shared" si="12"/>
        <v>0.19</v>
      </c>
      <c r="B307">
        <f t="shared" si="13"/>
        <v>115</v>
      </c>
      <c r="C307" t="str">
        <f t="shared" si="14"/>
        <v>Б</v>
      </c>
      <c r="D307">
        <v>22</v>
      </c>
    </row>
    <row r="308" spans="1:4" x14ac:dyDescent="0.35">
      <c r="A308" s="19">
        <f t="shared" si="12"/>
        <v>0.19</v>
      </c>
      <c r="B308">
        <f t="shared" si="13"/>
        <v>132</v>
      </c>
      <c r="C308" t="str">
        <f t="shared" si="14"/>
        <v>Ж</v>
      </c>
      <c r="D308">
        <v>25</v>
      </c>
    </row>
    <row r="309" spans="1:4" x14ac:dyDescent="0.35">
      <c r="A309" s="19">
        <f t="shared" si="12"/>
        <v>0.19</v>
      </c>
      <c r="B309">
        <f t="shared" si="13"/>
        <v>152</v>
      </c>
      <c r="C309" t="str">
        <f t="shared" si="14"/>
        <v>С</v>
      </c>
      <c r="D309">
        <v>29</v>
      </c>
    </row>
    <row r="310" spans="1:4" x14ac:dyDescent="0.35">
      <c r="A310" s="19">
        <f t="shared" si="12"/>
        <v>0.19</v>
      </c>
      <c r="B310">
        <f t="shared" si="13"/>
        <v>175</v>
      </c>
      <c r="C310" t="str">
        <f t="shared" si="14"/>
        <v>С</v>
      </c>
      <c r="D310">
        <v>33</v>
      </c>
    </row>
    <row r="311" spans="1:4" x14ac:dyDescent="0.35">
      <c r="A311" s="19">
        <f t="shared" si="12"/>
        <v>0.19</v>
      </c>
      <c r="B311">
        <f t="shared" si="13"/>
        <v>200</v>
      </c>
      <c r="C311" t="str">
        <f t="shared" si="14"/>
        <v>С</v>
      </c>
      <c r="D311">
        <v>38</v>
      </c>
    </row>
    <row r="312" spans="1:4" x14ac:dyDescent="0.35">
      <c r="A312" s="19">
        <f t="shared" si="12"/>
        <v>0.19</v>
      </c>
      <c r="B312">
        <f t="shared" si="13"/>
        <v>230</v>
      </c>
      <c r="C312" t="str">
        <f t="shared" si="14"/>
        <v>С</v>
      </c>
      <c r="D312">
        <v>43</v>
      </c>
    </row>
    <row r="313" spans="1:4" x14ac:dyDescent="0.35">
      <c r="A313" s="19">
        <f t="shared" si="12"/>
        <v>0.19</v>
      </c>
      <c r="B313">
        <f t="shared" si="13"/>
        <v>264</v>
      </c>
      <c r="C313" t="str">
        <f t="shared" si="14"/>
        <v>С</v>
      </c>
      <c r="D313">
        <v>50</v>
      </c>
    </row>
    <row r="314" spans="1:4" x14ac:dyDescent="0.35">
      <c r="A314" s="19">
        <f t="shared" si="12"/>
        <v>0.19</v>
      </c>
      <c r="B314">
        <f t="shared" si="13"/>
        <v>304</v>
      </c>
      <c r="C314" t="str">
        <f t="shared" si="14"/>
        <v>С</v>
      </c>
      <c r="D314">
        <v>57</v>
      </c>
    </row>
    <row r="315" spans="1:4" x14ac:dyDescent="0.35">
      <c r="A315" s="19">
        <f t="shared" si="12"/>
        <v>0.19</v>
      </c>
      <c r="B315">
        <f t="shared" si="13"/>
        <v>350</v>
      </c>
      <c r="C315" t="str">
        <f t="shared" si="14"/>
        <v>С</v>
      </c>
      <c r="D315">
        <v>66</v>
      </c>
    </row>
    <row r="316" spans="1:4" x14ac:dyDescent="0.35">
      <c r="A316" s="19">
        <f t="shared" si="12"/>
        <v>0.19</v>
      </c>
      <c r="B316">
        <f t="shared" si="13"/>
        <v>400</v>
      </c>
      <c r="C316" t="str">
        <f t="shared" si="14"/>
        <v>С</v>
      </c>
      <c r="D316">
        <v>76</v>
      </c>
    </row>
    <row r="317" spans="1:4" x14ac:dyDescent="0.35">
      <c r="A317" s="19">
        <f t="shared" si="12"/>
        <v>0.19</v>
      </c>
      <c r="B317">
        <f t="shared" si="13"/>
        <v>460</v>
      </c>
      <c r="C317" t="str">
        <f t="shared" si="14"/>
        <v>С</v>
      </c>
      <c r="D317">
        <v>87</v>
      </c>
    </row>
    <row r="318" spans="1:4" x14ac:dyDescent="0.35">
      <c r="A318" s="19">
        <f t="shared" si="12"/>
        <v>0.19</v>
      </c>
      <c r="B318">
        <f t="shared" si="13"/>
        <v>528</v>
      </c>
      <c r="C318" t="str">
        <f t="shared" si="14"/>
        <v>С</v>
      </c>
      <c r="D318">
        <v>100</v>
      </c>
    </row>
    <row r="319" spans="1:4" x14ac:dyDescent="0.35">
      <c r="A319" s="19">
        <f t="shared" si="12"/>
        <v>0.19</v>
      </c>
      <c r="B319">
        <f t="shared" si="13"/>
        <v>608</v>
      </c>
      <c r="C319" t="str">
        <f t="shared" si="14"/>
        <v>С</v>
      </c>
      <c r="D319">
        <v>115</v>
      </c>
    </row>
    <row r="320" spans="1:4" x14ac:dyDescent="0.35">
      <c r="A320" s="19">
        <f t="shared" si="12"/>
        <v>0.19</v>
      </c>
      <c r="B320">
        <f t="shared" si="13"/>
        <v>700</v>
      </c>
      <c r="C320" t="str">
        <f t="shared" si="14"/>
        <v>С</v>
      </c>
      <c r="D320">
        <v>132</v>
      </c>
    </row>
    <row r="321" spans="1:4" x14ac:dyDescent="0.35">
      <c r="A321" s="19">
        <f t="shared" si="12"/>
        <v>0.19</v>
      </c>
      <c r="B321">
        <f t="shared" si="13"/>
        <v>800</v>
      </c>
      <c r="C321" t="str">
        <f t="shared" si="14"/>
        <v>С</v>
      </c>
      <c r="D321">
        <v>152</v>
      </c>
    </row>
    <row r="322" spans="1:4" x14ac:dyDescent="0.35">
      <c r="A322" s="19">
        <f t="shared" ref="A322:A385" si="15">INDEX($J$2:$J$17,INT((ROW()-2)/27)+1)</f>
        <v>0.19</v>
      </c>
      <c r="B322">
        <f t="shared" ref="B322:B385" si="16">INDEX($K$1:$AK$1,MOD(ROW()-2,27)+1)</f>
        <v>920</v>
      </c>
      <c r="C322" t="str">
        <f t="shared" ref="C322:C385" si="17">INDEX($K$2:$AK$17,INT((ROW()-2)/27)+1,MOD(ROW()-2,27)+1)</f>
        <v>С</v>
      </c>
      <c r="D322">
        <v>175</v>
      </c>
    </row>
    <row r="323" spans="1:4" x14ac:dyDescent="0.35">
      <c r="A323" s="19">
        <f t="shared" si="15"/>
        <v>0.19</v>
      </c>
      <c r="B323">
        <f t="shared" si="16"/>
        <v>1056</v>
      </c>
      <c r="C323" t="str">
        <f t="shared" si="17"/>
        <v>С</v>
      </c>
      <c r="D323">
        <v>200</v>
      </c>
    </row>
    <row r="324" spans="1:4" x14ac:dyDescent="0.35">
      <c r="A324" s="19">
        <f t="shared" si="15"/>
        <v>0.19</v>
      </c>
      <c r="B324">
        <f t="shared" si="16"/>
        <v>1216</v>
      </c>
      <c r="C324" t="str">
        <f t="shared" si="17"/>
        <v>С</v>
      </c>
      <c r="D324">
        <v>230</v>
      </c>
    </row>
    <row r="325" spans="1:4" x14ac:dyDescent="0.35">
      <c r="A325" s="19">
        <f t="shared" si="15"/>
        <v>0.19</v>
      </c>
      <c r="B325">
        <f t="shared" si="16"/>
        <v>1400</v>
      </c>
      <c r="C325" t="str">
        <f t="shared" si="17"/>
        <v>С</v>
      </c>
      <c r="D325">
        <v>264</v>
      </c>
    </row>
    <row r="326" spans="1:4" x14ac:dyDescent="0.35">
      <c r="A326" s="19">
        <f t="shared" si="15"/>
        <v>0.16</v>
      </c>
      <c r="B326">
        <f t="shared" si="16"/>
        <v>38</v>
      </c>
      <c r="C326" t="str">
        <f t="shared" si="17"/>
        <v>С</v>
      </c>
      <c r="D326">
        <v>6</v>
      </c>
    </row>
    <row r="327" spans="1:4" x14ac:dyDescent="0.35">
      <c r="A327" s="19">
        <f t="shared" si="15"/>
        <v>0.16</v>
      </c>
      <c r="B327">
        <f t="shared" si="16"/>
        <v>43</v>
      </c>
      <c r="C327" t="str">
        <f t="shared" si="17"/>
        <v>С</v>
      </c>
      <c r="D327">
        <v>7</v>
      </c>
    </row>
    <row r="328" spans="1:4" x14ac:dyDescent="0.35">
      <c r="A328" s="19">
        <f t="shared" si="15"/>
        <v>0.16</v>
      </c>
      <c r="B328">
        <f t="shared" si="16"/>
        <v>50</v>
      </c>
      <c r="C328" t="str">
        <f t="shared" si="17"/>
        <v>С</v>
      </c>
      <c r="D328">
        <v>8</v>
      </c>
    </row>
    <row r="329" spans="1:4" x14ac:dyDescent="0.35">
      <c r="A329" s="19">
        <f t="shared" si="15"/>
        <v>0.16</v>
      </c>
      <c r="B329">
        <f t="shared" si="16"/>
        <v>57</v>
      </c>
      <c r="C329" t="str">
        <f t="shared" si="17"/>
        <v>Ж</v>
      </c>
      <c r="D329">
        <v>9</v>
      </c>
    </row>
    <row r="330" spans="1:4" x14ac:dyDescent="0.35">
      <c r="A330" s="19">
        <f t="shared" si="15"/>
        <v>0.16</v>
      </c>
      <c r="B330">
        <f t="shared" si="16"/>
        <v>66</v>
      </c>
      <c r="C330" t="str">
        <f t="shared" si="17"/>
        <v>Б</v>
      </c>
      <c r="D330">
        <v>10</v>
      </c>
    </row>
    <row r="331" spans="1:4" x14ac:dyDescent="0.35">
      <c r="A331" s="19">
        <f t="shared" si="15"/>
        <v>0.16</v>
      </c>
      <c r="B331">
        <f t="shared" si="16"/>
        <v>76</v>
      </c>
      <c r="C331" t="str">
        <f t="shared" si="17"/>
        <v>Б</v>
      </c>
      <c r="D331">
        <v>12</v>
      </c>
    </row>
    <row r="332" spans="1:4" x14ac:dyDescent="0.35">
      <c r="A332" s="19">
        <f t="shared" si="15"/>
        <v>0.16</v>
      </c>
      <c r="B332">
        <f t="shared" si="16"/>
        <v>87</v>
      </c>
      <c r="C332" t="str">
        <f t="shared" si="17"/>
        <v>Б</v>
      </c>
      <c r="D332">
        <v>14</v>
      </c>
    </row>
    <row r="333" spans="1:4" x14ac:dyDescent="0.35">
      <c r="A333" s="19">
        <f t="shared" si="15"/>
        <v>0.16</v>
      </c>
      <c r="B333">
        <f t="shared" si="16"/>
        <v>100</v>
      </c>
      <c r="C333" t="str">
        <f t="shared" si="17"/>
        <v>Б</v>
      </c>
      <c r="D333">
        <v>16</v>
      </c>
    </row>
    <row r="334" spans="1:4" x14ac:dyDescent="0.35">
      <c r="A334" s="19">
        <f t="shared" si="15"/>
        <v>0.16</v>
      </c>
      <c r="B334">
        <f t="shared" si="16"/>
        <v>115</v>
      </c>
      <c r="C334" t="str">
        <f t="shared" si="17"/>
        <v>Ж</v>
      </c>
      <c r="D334">
        <v>19</v>
      </c>
    </row>
    <row r="335" spans="1:4" x14ac:dyDescent="0.35">
      <c r="A335" s="19">
        <f t="shared" si="15"/>
        <v>0.16</v>
      </c>
      <c r="B335">
        <f t="shared" si="16"/>
        <v>132</v>
      </c>
      <c r="C335" t="str">
        <f t="shared" si="17"/>
        <v>С</v>
      </c>
      <c r="D335">
        <v>22</v>
      </c>
    </row>
    <row r="336" spans="1:4" x14ac:dyDescent="0.35">
      <c r="A336" s="19">
        <f t="shared" si="15"/>
        <v>0.16</v>
      </c>
      <c r="B336">
        <f t="shared" si="16"/>
        <v>152</v>
      </c>
      <c r="C336" t="str">
        <f t="shared" si="17"/>
        <v>С</v>
      </c>
      <c r="D336">
        <v>25</v>
      </c>
    </row>
    <row r="337" spans="1:4" x14ac:dyDescent="0.35">
      <c r="A337" s="19">
        <f t="shared" si="15"/>
        <v>0.16</v>
      </c>
      <c r="B337">
        <f t="shared" si="16"/>
        <v>175</v>
      </c>
      <c r="C337" t="str">
        <f t="shared" si="17"/>
        <v>С</v>
      </c>
      <c r="D337">
        <v>29</v>
      </c>
    </row>
    <row r="338" spans="1:4" x14ac:dyDescent="0.35">
      <c r="A338" s="19">
        <f t="shared" si="15"/>
        <v>0.16</v>
      </c>
      <c r="B338">
        <f t="shared" si="16"/>
        <v>200</v>
      </c>
      <c r="C338" t="str">
        <f t="shared" si="17"/>
        <v>С</v>
      </c>
      <c r="D338">
        <v>33</v>
      </c>
    </row>
    <row r="339" spans="1:4" x14ac:dyDescent="0.35">
      <c r="A339" s="19">
        <f t="shared" si="15"/>
        <v>0.16</v>
      </c>
      <c r="B339">
        <f t="shared" si="16"/>
        <v>230</v>
      </c>
      <c r="C339" t="str">
        <f t="shared" si="17"/>
        <v>С</v>
      </c>
      <c r="D339">
        <v>38</v>
      </c>
    </row>
    <row r="340" spans="1:4" x14ac:dyDescent="0.35">
      <c r="A340" s="19">
        <f t="shared" si="15"/>
        <v>0.16</v>
      </c>
      <c r="B340">
        <f t="shared" si="16"/>
        <v>264</v>
      </c>
      <c r="C340" t="str">
        <f t="shared" si="17"/>
        <v>С</v>
      </c>
      <c r="D340">
        <v>43</v>
      </c>
    </row>
    <row r="341" spans="1:4" x14ac:dyDescent="0.35">
      <c r="A341" s="19">
        <f t="shared" si="15"/>
        <v>0.16</v>
      </c>
      <c r="B341">
        <f t="shared" si="16"/>
        <v>304</v>
      </c>
      <c r="C341" t="str">
        <f t="shared" si="17"/>
        <v>С</v>
      </c>
      <c r="D341">
        <v>50</v>
      </c>
    </row>
    <row r="342" spans="1:4" x14ac:dyDescent="0.35">
      <c r="A342" s="19">
        <f t="shared" si="15"/>
        <v>0.16</v>
      </c>
      <c r="B342">
        <f t="shared" si="16"/>
        <v>350</v>
      </c>
      <c r="C342" t="str">
        <f t="shared" si="17"/>
        <v>С</v>
      </c>
      <c r="D342">
        <v>57</v>
      </c>
    </row>
    <row r="343" spans="1:4" x14ac:dyDescent="0.35">
      <c r="A343" s="19">
        <f t="shared" si="15"/>
        <v>0.16</v>
      </c>
      <c r="B343">
        <f t="shared" si="16"/>
        <v>400</v>
      </c>
      <c r="C343" t="str">
        <f t="shared" si="17"/>
        <v>С</v>
      </c>
      <c r="D343">
        <v>66</v>
      </c>
    </row>
    <row r="344" spans="1:4" x14ac:dyDescent="0.35">
      <c r="A344" s="19">
        <f t="shared" si="15"/>
        <v>0.16</v>
      </c>
      <c r="B344">
        <f t="shared" si="16"/>
        <v>460</v>
      </c>
      <c r="C344" t="str">
        <f t="shared" si="17"/>
        <v>С</v>
      </c>
      <c r="D344">
        <v>76</v>
      </c>
    </row>
    <row r="345" spans="1:4" x14ac:dyDescent="0.35">
      <c r="A345" s="19">
        <f t="shared" si="15"/>
        <v>0.16</v>
      </c>
      <c r="B345">
        <f t="shared" si="16"/>
        <v>528</v>
      </c>
      <c r="C345" t="str">
        <f t="shared" si="17"/>
        <v>С</v>
      </c>
      <c r="D345">
        <v>87</v>
      </c>
    </row>
    <row r="346" spans="1:4" x14ac:dyDescent="0.35">
      <c r="A346" s="19">
        <f t="shared" si="15"/>
        <v>0.16</v>
      </c>
      <c r="B346">
        <f t="shared" si="16"/>
        <v>608</v>
      </c>
      <c r="C346" t="str">
        <f t="shared" si="17"/>
        <v>С</v>
      </c>
      <c r="D346">
        <v>100</v>
      </c>
    </row>
    <row r="347" spans="1:4" x14ac:dyDescent="0.35">
      <c r="A347" s="19">
        <f t="shared" si="15"/>
        <v>0.16</v>
      </c>
      <c r="B347">
        <f t="shared" si="16"/>
        <v>700</v>
      </c>
      <c r="C347" t="str">
        <f t="shared" si="17"/>
        <v>С</v>
      </c>
      <c r="D347">
        <v>115</v>
      </c>
    </row>
    <row r="348" spans="1:4" x14ac:dyDescent="0.35">
      <c r="A348" s="19">
        <f t="shared" si="15"/>
        <v>0.16</v>
      </c>
      <c r="B348">
        <f t="shared" si="16"/>
        <v>800</v>
      </c>
      <c r="C348" t="str">
        <f t="shared" si="17"/>
        <v>С</v>
      </c>
      <c r="D348">
        <v>132</v>
      </c>
    </row>
    <row r="349" spans="1:4" x14ac:dyDescent="0.35">
      <c r="A349" s="19">
        <f t="shared" si="15"/>
        <v>0.16</v>
      </c>
      <c r="B349">
        <f t="shared" si="16"/>
        <v>920</v>
      </c>
      <c r="C349" t="str">
        <f t="shared" si="17"/>
        <v>С</v>
      </c>
      <c r="D349">
        <v>152</v>
      </c>
    </row>
    <row r="350" spans="1:4" x14ac:dyDescent="0.35">
      <c r="A350" s="19">
        <f t="shared" si="15"/>
        <v>0.16</v>
      </c>
      <c r="B350">
        <f t="shared" si="16"/>
        <v>1056</v>
      </c>
      <c r="C350" t="str">
        <f t="shared" si="17"/>
        <v>С</v>
      </c>
      <c r="D350">
        <v>175</v>
      </c>
    </row>
    <row r="351" spans="1:4" x14ac:dyDescent="0.35">
      <c r="A351" s="19">
        <f t="shared" si="15"/>
        <v>0.16</v>
      </c>
      <c r="B351">
        <f t="shared" si="16"/>
        <v>1216</v>
      </c>
      <c r="C351" t="str">
        <f t="shared" si="17"/>
        <v>С</v>
      </c>
      <c r="D351">
        <v>200</v>
      </c>
    </row>
    <row r="352" spans="1:4" x14ac:dyDescent="0.35">
      <c r="A352" s="19">
        <f t="shared" si="15"/>
        <v>0.16</v>
      </c>
      <c r="B352">
        <f t="shared" si="16"/>
        <v>1400</v>
      </c>
      <c r="C352" t="str">
        <f t="shared" si="17"/>
        <v>С</v>
      </c>
      <c r="D352">
        <v>230</v>
      </c>
    </row>
    <row r="353" spans="1:4" x14ac:dyDescent="0.35">
      <c r="A353" s="19">
        <f t="shared" si="15"/>
        <v>0.14000000000000001</v>
      </c>
      <c r="B353">
        <f t="shared" si="16"/>
        <v>38</v>
      </c>
      <c r="C353" t="str">
        <f t="shared" si="17"/>
        <v>С</v>
      </c>
      <c r="D353">
        <v>5</v>
      </c>
    </row>
    <row r="354" spans="1:4" x14ac:dyDescent="0.35">
      <c r="A354" s="19">
        <f t="shared" si="15"/>
        <v>0.14000000000000001</v>
      </c>
      <c r="B354">
        <f t="shared" si="16"/>
        <v>43</v>
      </c>
      <c r="C354" t="str">
        <f t="shared" si="17"/>
        <v>Ж</v>
      </c>
      <c r="D354">
        <v>6</v>
      </c>
    </row>
    <row r="355" spans="1:4" x14ac:dyDescent="0.35">
      <c r="A355" s="19">
        <f t="shared" si="15"/>
        <v>0.14000000000000001</v>
      </c>
      <c r="B355">
        <f t="shared" si="16"/>
        <v>50</v>
      </c>
      <c r="C355" t="str">
        <f t="shared" si="17"/>
        <v>Б</v>
      </c>
      <c r="D355">
        <v>7</v>
      </c>
    </row>
    <row r="356" spans="1:4" x14ac:dyDescent="0.35">
      <c r="A356" s="19">
        <f t="shared" si="15"/>
        <v>0.14000000000000001</v>
      </c>
      <c r="B356">
        <f t="shared" si="16"/>
        <v>57</v>
      </c>
      <c r="C356" t="str">
        <f t="shared" si="17"/>
        <v>Б</v>
      </c>
      <c r="D356">
        <v>8</v>
      </c>
    </row>
    <row r="357" spans="1:4" x14ac:dyDescent="0.35">
      <c r="A357" s="19">
        <f t="shared" si="15"/>
        <v>0.14000000000000001</v>
      </c>
      <c r="B357">
        <f t="shared" si="16"/>
        <v>66</v>
      </c>
      <c r="C357" t="str">
        <f t="shared" si="17"/>
        <v>Б</v>
      </c>
      <c r="D357">
        <v>9</v>
      </c>
    </row>
    <row r="358" spans="1:4" x14ac:dyDescent="0.35">
      <c r="A358" s="19">
        <f t="shared" si="15"/>
        <v>0.14000000000000001</v>
      </c>
      <c r="B358">
        <f t="shared" si="16"/>
        <v>76</v>
      </c>
      <c r="C358" t="str">
        <f t="shared" si="17"/>
        <v>Б</v>
      </c>
      <c r="D358">
        <v>10</v>
      </c>
    </row>
    <row r="359" spans="1:4" x14ac:dyDescent="0.35">
      <c r="A359" s="19">
        <f t="shared" si="15"/>
        <v>0.14000000000000001</v>
      </c>
      <c r="B359">
        <f t="shared" si="16"/>
        <v>87</v>
      </c>
      <c r="C359" t="str">
        <f t="shared" si="17"/>
        <v>Ж</v>
      </c>
      <c r="D359">
        <v>12</v>
      </c>
    </row>
    <row r="360" spans="1:4" x14ac:dyDescent="0.35">
      <c r="A360" s="19">
        <f t="shared" si="15"/>
        <v>0.14000000000000001</v>
      </c>
      <c r="B360">
        <f t="shared" si="16"/>
        <v>100</v>
      </c>
      <c r="C360" t="str">
        <f t="shared" si="17"/>
        <v>С</v>
      </c>
      <c r="D360">
        <v>14</v>
      </c>
    </row>
    <row r="361" spans="1:4" x14ac:dyDescent="0.35">
      <c r="A361" s="19">
        <f t="shared" si="15"/>
        <v>0.14000000000000001</v>
      </c>
      <c r="B361">
        <f t="shared" si="16"/>
        <v>115</v>
      </c>
      <c r="C361" t="str">
        <f t="shared" si="17"/>
        <v>С</v>
      </c>
      <c r="D361">
        <v>16</v>
      </c>
    </row>
    <row r="362" spans="1:4" x14ac:dyDescent="0.35">
      <c r="A362" s="19">
        <f t="shared" si="15"/>
        <v>0.14000000000000001</v>
      </c>
      <c r="B362">
        <f t="shared" si="16"/>
        <v>132</v>
      </c>
      <c r="C362" t="str">
        <f t="shared" si="17"/>
        <v>С</v>
      </c>
      <c r="D362">
        <v>19</v>
      </c>
    </row>
    <row r="363" spans="1:4" x14ac:dyDescent="0.35">
      <c r="A363" s="19">
        <f t="shared" si="15"/>
        <v>0.14000000000000001</v>
      </c>
      <c r="B363">
        <f t="shared" si="16"/>
        <v>152</v>
      </c>
      <c r="C363" t="str">
        <f t="shared" si="17"/>
        <v>С</v>
      </c>
      <c r="D363">
        <v>22</v>
      </c>
    </row>
    <row r="364" spans="1:4" x14ac:dyDescent="0.35">
      <c r="A364" s="19">
        <f t="shared" si="15"/>
        <v>0.14000000000000001</v>
      </c>
      <c r="B364">
        <f t="shared" si="16"/>
        <v>175</v>
      </c>
      <c r="C364" t="str">
        <f t="shared" si="17"/>
        <v>С</v>
      </c>
      <c r="D364">
        <v>25</v>
      </c>
    </row>
    <row r="365" spans="1:4" x14ac:dyDescent="0.35">
      <c r="A365" s="19">
        <f t="shared" si="15"/>
        <v>0.14000000000000001</v>
      </c>
      <c r="B365">
        <f t="shared" si="16"/>
        <v>200</v>
      </c>
      <c r="C365" t="str">
        <f t="shared" si="17"/>
        <v>С</v>
      </c>
      <c r="D365">
        <v>29</v>
      </c>
    </row>
    <row r="366" spans="1:4" x14ac:dyDescent="0.35">
      <c r="A366" s="19">
        <f t="shared" si="15"/>
        <v>0.14000000000000001</v>
      </c>
      <c r="B366">
        <f t="shared" si="16"/>
        <v>230</v>
      </c>
      <c r="C366" t="str">
        <f t="shared" si="17"/>
        <v>С</v>
      </c>
      <c r="D366">
        <v>33</v>
      </c>
    </row>
    <row r="367" spans="1:4" x14ac:dyDescent="0.35">
      <c r="A367" s="19">
        <f t="shared" si="15"/>
        <v>0.14000000000000001</v>
      </c>
      <c r="B367">
        <f t="shared" si="16"/>
        <v>264</v>
      </c>
      <c r="C367" t="str">
        <f t="shared" si="17"/>
        <v>С</v>
      </c>
      <c r="D367">
        <v>38</v>
      </c>
    </row>
    <row r="368" spans="1:4" x14ac:dyDescent="0.35">
      <c r="A368" s="19">
        <f t="shared" si="15"/>
        <v>0.14000000000000001</v>
      </c>
      <c r="B368">
        <f t="shared" si="16"/>
        <v>304</v>
      </c>
      <c r="C368" t="str">
        <f t="shared" si="17"/>
        <v>С</v>
      </c>
      <c r="D368">
        <v>43</v>
      </c>
    </row>
    <row r="369" spans="1:4" x14ac:dyDescent="0.35">
      <c r="A369" s="19">
        <f t="shared" si="15"/>
        <v>0.14000000000000001</v>
      </c>
      <c r="B369">
        <f t="shared" si="16"/>
        <v>350</v>
      </c>
      <c r="C369" t="str">
        <f t="shared" si="17"/>
        <v>С</v>
      </c>
      <c r="D369">
        <v>50</v>
      </c>
    </row>
    <row r="370" spans="1:4" x14ac:dyDescent="0.35">
      <c r="A370" s="19">
        <f t="shared" si="15"/>
        <v>0.14000000000000001</v>
      </c>
      <c r="B370">
        <f t="shared" si="16"/>
        <v>400</v>
      </c>
      <c r="C370" t="str">
        <f t="shared" si="17"/>
        <v>С</v>
      </c>
      <c r="D370">
        <v>57</v>
      </c>
    </row>
    <row r="371" spans="1:4" x14ac:dyDescent="0.35">
      <c r="A371" s="19">
        <f t="shared" si="15"/>
        <v>0.14000000000000001</v>
      </c>
      <c r="B371">
        <f t="shared" si="16"/>
        <v>460</v>
      </c>
      <c r="C371" t="str">
        <f t="shared" si="17"/>
        <v>С</v>
      </c>
      <c r="D371">
        <v>66</v>
      </c>
    </row>
    <row r="372" spans="1:4" x14ac:dyDescent="0.35">
      <c r="A372" s="19">
        <f t="shared" si="15"/>
        <v>0.14000000000000001</v>
      </c>
      <c r="B372">
        <f t="shared" si="16"/>
        <v>528</v>
      </c>
      <c r="C372" t="str">
        <f t="shared" si="17"/>
        <v>С</v>
      </c>
      <c r="D372">
        <v>76</v>
      </c>
    </row>
    <row r="373" spans="1:4" x14ac:dyDescent="0.35">
      <c r="A373" s="19">
        <f t="shared" si="15"/>
        <v>0.14000000000000001</v>
      </c>
      <c r="B373">
        <f t="shared" si="16"/>
        <v>608</v>
      </c>
      <c r="C373" t="str">
        <f t="shared" si="17"/>
        <v>С</v>
      </c>
      <c r="D373">
        <v>87</v>
      </c>
    </row>
    <row r="374" spans="1:4" x14ac:dyDescent="0.35">
      <c r="A374" s="19">
        <f t="shared" si="15"/>
        <v>0.14000000000000001</v>
      </c>
      <c r="B374">
        <f t="shared" si="16"/>
        <v>700</v>
      </c>
      <c r="C374" t="str">
        <f t="shared" si="17"/>
        <v>С</v>
      </c>
      <c r="D374">
        <v>100</v>
      </c>
    </row>
    <row r="375" spans="1:4" x14ac:dyDescent="0.35">
      <c r="A375" s="19">
        <f t="shared" si="15"/>
        <v>0.14000000000000001</v>
      </c>
      <c r="B375">
        <f t="shared" si="16"/>
        <v>800</v>
      </c>
      <c r="C375" t="str">
        <f t="shared" si="17"/>
        <v>С</v>
      </c>
      <c r="D375">
        <v>115</v>
      </c>
    </row>
    <row r="376" spans="1:4" x14ac:dyDescent="0.35">
      <c r="A376" s="19">
        <f t="shared" si="15"/>
        <v>0.14000000000000001</v>
      </c>
      <c r="B376">
        <f t="shared" si="16"/>
        <v>920</v>
      </c>
      <c r="C376" t="str">
        <f t="shared" si="17"/>
        <v>С</v>
      </c>
      <c r="D376">
        <v>132</v>
      </c>
    </row>
    <row r="377" spans="1:4" x14ac:dyDescent="0.35">
      <c r="A377" s="19">
        <f t="shared" si="15"/>
        <v>0.14000000000000001</v>
      </c>
      <c r="B377">
        <f t="shared" si="16"/>
        <v>1056</v>
      </c>
      <c r="C377" t="str">
        <f t="shared" si="17"/>
        <v>С</v>
      </c>
      <c r="D377">
        <v>152</v>
      </c>
    </row>
    <row r="378" spans="1:4" x14ac:dyDescent="0.35">
      <c r="A378" s="19">
        <f t="shared" si="15"/>
        <v>0.14000000000000001</v>
      </c>
      <c r="B378">
        <f t="shared" si="16"/>
        <v>1216</v>
      </c>
      <c r="C378" t="str">
        <f t="shared" si="17"/>
        <v>С</v>
      </c>
      <c r="D378">
        <v>175</v>
      </c>
    </row>
    <row r="379" spans="1:4" x14ac:dyDescent="0.35">
      <c r="A379" s="19">
        <f t="shared" si="15"/>
        <v>0.14000000000000001</v>
      </c>
      <c r="B379">
        <f t="shared" si="16"/>
        <v>1400</v>
      </c>
      <c r="C379" t="str">
        <f t="shared" si="17"/>
        <v>С</v>
      </c>
      <c r="D379">
        <v>200</v>
      </c>
    </row>
    <row r="380" spans="1:4" x14ac:dyDescent="0.35">
      <c r="A380" s="19">
        <f t="shared" si="15"/>
        <v>0.12</v>
      </c>
      <c r="B380">
        <f t="shared" si="16"/>
        <v>38</v>
      </c>
      <c r="C380" t="str">
        <f t="shared" si="17"/>
        <v>Ж</v>
      </c>
      <c r="D380">
        <v>5</v>
      </c>
    </row>
    <row r="381" spans="1:4" x14ac:dyDescent="0.35">
      <c r="A381" s="19">
        <f t="shared" si="15"/>
        <v>0.12</v>
      </c>
      <c r="B381">
        <f t="shared" si="16"/>
        <v>43</v>
      </c>
      <c r="C381" t="str">
        <f t="shared" si="17"/>
        <v>Б</v>
      </c>
      <c r="D381">
        <v>5</v>
      </c>
    </row>
    <row r="382" spans="1:4" x14ac:dyDescent="0.35">
      <c r="A382" s="19">
        <f t="shared" si="15"/>
        <v>0.12</v>
      </c>
      <c r="B382">
        <f t="shared" si="16"/>
        <v>50</v>
      </c>
      <c r="C382" t="str">
        <f t="shared" si="17"/>
        <v>Б</v>
      </c>
      <c r="D382">
        <v>6</v>
      </c>
    </row>
    <row r="383" spans="1:4" x14ac:dyDescent="0.35">
      <c r="A383" s="19">
        <f t="shared" si="15"/>
        <v>0.12</v>
      </c>
      <c r="B383">
        <f t="shared" si="16"/>
        <v>57</v>
      </c>
      <c r="C383" t="str">
        <f t="shared" si="17"/>
        <v>Б</v>
      </c>
      <c r="D383">
        <v>7</v>
      </c>
    </row>
    <row r="384" spans="1:4" x14ac:dyDescent="0.35">
      <c r="A384" s="19">
        <f t="shared" si="15"/>
        <v>0.12</v>
      </c>
      <c r="B384">
        <f t="shared" si="16"/>
        <v>66</v>
      </c>
      <c r="C384" t="str">
        <f t="shared" si="17"/>
        <v>Ж</v>
      </c>
      <c r="D384">
        <v>8</v>
      </c>
    </row>
    <row r="385" spans="1:4" x14ac:dyDescent="0.35">
      <c r="A385" s="19">
        <f t="shared" si="15"/>
        <v>0.12</v>
      </c>
      <c r="B385">
        <f t="shared" si="16"/>
        <v>76</v>
      </c>
      <c r="C385" t="str">
        <f t="shared" si="17"/>
        <v>С</v>
      </c>
      <c r="D385">
        <v>9</v>
      </c>
    </row>
    <row r="386" spans="1:4" x14ac:dyDescent="0.35">
      <c r="A386" s="19">
        <f t="shared" ref="A386:A449" si="18">INDEX($J$2:$J$17,INT((ROW()-2)/27)+1)</f>
        <v>0.12</v>
      </c>
      <c r="B386">
        <f t="shared" ref="B386:B433" si="19">INDEX($K$1:$AK$1,MOD(ROW()-2,27)+1)</f>
        <v>87</v>
      </c>
      <c r="C386" t="str">
        <f t="shared" ref="C386:C433" si="20">INDEX($K$2:$AK$17,INT((ROW()-2)/27)+1,MOD(ROW()-2,27)+1)</f>
        <v>С</v>
      </c>
      <c r="D386">
        <v>10</v>
      </c>
    </row>
    <row r="387" spans="1:4" x14ac:dyDescent="0.35">
      <c r="A387" s="19">
        <f t="shared" si="18"/>
        <v>0.12</v>
      </c>
      <c r="B387">
        <f t="shared" si="19"/>
        <v>100</v>
      </c>
      <c r="C387" t="str">
        <f t="shared" si="20"/>
        <v>С</v>
      </c>
      <c r="D387">
        <v>12</v>
      </c>
    </row>
    <row r="388" spans="1:4" x14ac:dyDescent="0.35">
      <c r="A388" s="19">
        <f t="shared" si="18"/>
        <v>0.12</v>
      </c>
      <c r="B388">
        <f t="shared" si="19"/>
        <v>115</v>
      </c>
      <c r="C388" t="str">
        <f t="shared" si="20"/>
        <v>С</v>
      </c>
      <c r="D388">
        <v>14</v>
      </c>
    </row>
    <row r="389" spans="1:4" x14ac:dyDescent="0.35">
      <c r="A389" s="19">
        <f t="shared" si="18"/>
        <v>0.12</v>
      </c>
      <c r="B389">
        <f t="shared" si="19"/>
        <v>132</v>
      </c>
      <c r="C389" t="str">
        <f t="shared" si="20"/>
        <v>С</v>
      </c>
      <c r="D389">
        <v>16</v>
      </c>
    </row>
    <row r="390" spans="1:4" x14ac:dyDescent="0.35">
      <c r="A390" s="19">
        <f t="shared" si="18"/>
        <v>0.12</v>
      </c>
      <c r="B390">
        <f t="shared" si="19"/>
        <v>152</v>
      </c>
      <c r="C390" t="str">
        <f t="shared" si="20"/>
        <v>С</v>
      </c>
      <c r="D390">
        <v>19</v>
      </c>
    </row>
    <row r="391" spans="1:4" x14ac:dyDescent="0.35">
      <c r="A391" s="19">
        <f t="shared" si="18"/>
        <v>0.12</v>
      </c>
      <c r="B391">
        <f t="shared" si="19"/>
        <v>175</v>
      </c>
      <c r="C391" t="str">
        <f t="shared" si="20"/>
        <v>С</v>
      </c>
      <c r="D391">
        <v>22</v>
      </c>
    </row>
    <row r="392" spans="1:4" x14ac:dyDescent="0.35">
      <c r="A392" s="19">
        <f t="shared" si="18"/>
        <v>0.12</v>
      </c>
      <c r="B392">
        <f t="shared" si="19"/>
        <v>200</v>
      </c>
      <c r="C392" t="str">
        <f t="shared" si="20"/>
        <v>С</v>
      </c>
      <c r="D392">
        <v>25</v>
      </c>
    </row>
    <row r="393" spans="1:4" x14ac:dyDescent="0.35">
      <c r="A393" s="19">
        <f t="shared" si="18"/>
        <v>0.12</v>
      </c>
      <c r="B393">
        <f t="shared" si="19"/>
        <v>230</v>
      </c>
      <c r="C393" t="str">
        <f t="shared" si="20"/>
        <v>С</v>
      </c>
      <c r="D393">
        <v>29</v>
      </c>
    </row>
    <row r="394" spans="1:4" x14ac:dyDescent="0.35">
      <c r="A394" s="19">
        <f t="shared" si="18"/>
        <v>0.12</v>
      </c>
      <c r="B394">
        <f t="shared" si="19"/>
        <v>264</v>
      </c>
      <c r="C394" t="str">
        <f t="shared" si="20"/>
        <v>С</v>
      </c>
      <c r="D394">
        <v>33</v>
      </c>
    </row>
    <row r="395" spans="1:4" x14ac:dyDescent="0.35">
      <c r="A395" s="19">
        <f t="shared" si="18"/>
        <v>0.12</v>
      </c>
      <c r="B395">
        <f t="shared" si="19"/>
        <v>304</v>
      </c>
      <c r="C395" t="str">
        <f t="shared" si="20"/>
        <v>С</v>
      </c>
      <c r="D395">
        <v>38</v>
      </c>
    </row>
    <row r="396" spans="1:4" x14ac:dyDescent="0.35">
      <c r="A396" s="19">
        <f t="shared" si="18"/>
        <v>0.12</v>
      </c>
      <c r="B396">
        <f t="shared" si="19"/>
        <v>350</v>
      </c>
      <c r="C396" t="str">
        <f t="shared" si="20"/>
        <v>С</v>
      </c>
      <c r="D396">
        <v>43</v>
      </c>
    </row>
    <row r="397" spans="1:4" x14ac:dyDescent="0.35">
      <c r="A397" s="19">
        <f t="shared" si="18"/>
        <v>0.12</v>
      </c>
      <c r="B397">
        <f t="shared" si="19"/>
        <v>400</v>
      </c>
      <c r="C397" t="str">
        <f t="shared" si="20"/>
        <v>С</v>
      </c>
      <c r="D397">
        <v>50</v>
      </c>
    </row>
    <row r="398" spans="1:4" x14ac:dyDescent="0.35">
      <c r="A398" s="19">
        <f t="shared" si="18"/>
        <v>0.12</v>
      </c>
      <c r="B398">
        <f t="shared" si="19"/>
        <v>460</v>
      </c>
      <c r="C398" t="str">
        <f t="shared" si="20"/>
        <v>С</v>
      </c>
      <c r="D398">
        <v>57</v>
      </c>
    </row>
    <row r="399" spans="1:4" x14ac:dyDescent="0.35">
      <c r="A399" s="19">
        <f t="shared" si="18"/>
        <v>0.12</v>
      </c>
      <c r="B399">
        <f t="shared" si="19"/>
        <v>528</v>
      </c>
      <c r="C399" t="str">
        <f t="shared" si="20"/>
        <v>С</v>
      </c>
      <c r="D399">
        <v>66</v>
      </c>
    </row>
    <row r="400" spans="1:4" x14ac:dyDescent="0.35">
      <c r="A400" s="19">
        <f t="shared" si="18"/>
        <v>0.12</v>
      </c>
      <c r="B400">
        <f t="shared" si="19"/>
        <v>608</v>
      </c>
      <c r="C400" t="str">
        <f t="shared" si="20"/>
        <v>С</v>
      </c>
      <c r="D400">
        <v>76</v>
      </c>
    </row>
    <row r="401" spans="1:4" x14ac:dyDescent="0.35">
      <c r="A401" s="19">
        <f t="shared" si="18"/>
        <v>0.12</v>
      </c>
      <c r="B401">
        <f t="shared" si="19"/>
        <v>700</v>
      </c>
      <c r="C401" t="str">
        <f t="shared" si="20"/>
        <v>С</v>
      </c>
      <c r="D401">
        <v>87</v>
      </c>
    </row>
    <row r="402" spans="1:4" x14ac:dyDescent="0.35">
      <c r="A402" s="19">
        <f t="shared" si="18"/>
        <v>0.12</v>
      </c>
      <c r="B402">
        <f t="shared" si="19"/>
        <v>800</v>
      </c>
      <c r="C402" t="str">
        <f t="shared" si="20"/>
        <v>С</v>
      </c>
      <c r="D402">
        <v>100</v>
      </c>
    </row>
    <row r="403" spans="1:4" x14ac:dyDescent="0.35">
      <c r="A403" s="19">
        <f t="shared" si="18"/>
        <v>0.12</v>
      </c>
      <c r="B403">
        <f t="shared" si="19"/>
        <v>920</v>
      </c>
      <c r="C403" t="str">
        <f t="shared" si="20"/>
        <v>С</v>
      </c>
      <c r="D403">
        <v>115</v>
      </c>
    </row>
    <row r="404" spans="1:4" x14ac:dyDescent="0.35">
      <c r="A404" s="19">
        <f t="shared" si="18"/>
        <v>0.12</v>
      </c>
      <c r="B404">
        <f t="shared" si="19"/>
        <v>1056</v>
      </c>
      <c r="C404" t="str">
        <f t="shared" si="20"/>
        <v>С</v>
      </c>
      <c r="D404">
        <v>132</v>
      </c>
    </row>
    <row r="405" spans="1:4" x14ac:dyDescent="0.35">
      <c r="A405" s="19">
        <f t="shared" si="18"/>
        <v>0.12</v>
      </c>
      <c r="B405">
        <f t="shared" si="19"/>
        <v>1216</v>
      </c>
      <c r="C405" t="str">
        <f t="shared" si="20"/>
        <v>С</v>
      </c>
      <c r="D405">
        <v>152</v>
      </c>
    </row>
    <row r="406" spans="1:4" x14ac:dyDescent="0.35">
      <c r="A406" s="19">
        <f t="shared" si="18"/>
        <v>0.12</v>
      </c>
      <c r="B406">
        <f t="shared" si="19"/>
        <v>1400</v>
      </c>
      <c r="C406" t="str">
        <f t="shared" si="20"/>
        <v>С</v>
      </c>
      <c r="D406">
        <v>175</v>
      </c>
    </row>
    <row r="407" spans="1:4" x14ac:dyDescent="0.35">
      <c r="A407" s="19">
        <f t="shared" si="18"/>
        <v>0.1</v>
      </c>
      <c r="B407">
        <f t="shared" si="19"/>
        <v>38</v>
      </c>
      <c r="C407" t="str">
        <f t="shared" si="20"/>
        <v>Б</v>
      </c>
      <c r="D407">
        <v>4</v>
      </c>
    </row>
    <row r="408" spans="1:4" x14ac:dyDescent="0.35">
      <c r="A408" s="19">
        <f t="shared" si="18"/>
        <v>0.1</v>
      </c>
      <c r="B408">
        <f t="shared" si="19"/>
        <v>43</v>
      </c>
      <c r="C408" t="str">
        <f t="shared" si="20"/>
        <v>Б</v>
      </c>
      <c r="D408">
        <v>4</v>
      </c>
    </row>
    <row r="409" spans="1:4" x14ac:dyDescent="0.35">
      <c r="A409" s="19">
        <f t="shared" si="18"/>
        <v>0.1</v>
      </c>
      <c r="B409">
        <f t="shared" si="19"/>
        <v>50</v>
      </c>
      <c r="C409" t="str">
        <f t="shared" si="20"/>
        <v>Ж</v>
      </c>
      <c r="D409">
        <v>5</v>
      </c>
    </row>
    <row r="410" spans="1:4" x14ac:dyDescent="0.35">
      <c r="A410" s="19">
        <f t="shared" si="18"/>
        <v>0.1</v>
      </c>
      <c r="B410">
        <f t="shared" si="19"/>
        <v>57</v>
      </c>
      <c r="C410" t="str">
        <f t="shared" si="20"/>
        <v>С</v>
      </c>
      <c r="D410">
        <v>6</v>
      </c>
    </row>
    <row r="411" spans="1:4" x14ac:dyDescent="0.35">
      <c r="A411" s="19">
        <f t="shared" si="18"/>
        <v>0.1</v>
      </c>
      <c r="B411">
        <f t="shared" si="19"/>
        <v>66</v>
      </c>
      <c r="C411" t="str">
        <f t="shared" si="20"/>
        <v>С</v>
      </c>
      <c r="D411">
        <v>7</v>
      </c>
    </row>
    <row r="412" spans="1:4" x14ac:dyDescent="0.35">
      <c r="A412" s="19">
        <f t="shared" si="18"/>
        <v>0.1</v>
      </c>
      <c r="B412">
        <f t="shared" si="19"/>
        <v>76</v>
      </c>
      <c r="C412" t="str">
        <f t="shared" si="20"/>
        <v>С</v>
      </c>
      <c r="D412">
        <v>8</v>
      </c>
    </row>
    <row r="413" spans="1:4" x14ac:dyDescent="0.35">
      <c r="A413" s="19">
        <f t="shared" si="18"/>
        <v>0.1</v>
      </c>
      <c r="B413">
        <f t="shared" si="19"/>
        <v>87</v>
      </c>
      <c r="C413" t="str">
        <f t="shared" si="20"/>
        <v>С</v>
      </c>
      <c r="D413">
        <v>9</v>
      </c>
    </row>
    <row r="414" spans="1:4" x14ac:dyDescent="0.35">
      <c r="A414" s="19">
        <f t="shared" si="18"/>
        <v>0.1</v>
      </c>
      <c r="B414">
        <f t="shared" si="19"/>
        <v>100</v>
      </c>
      <c r="C414" t="str">
        <f t="shared" si="20"/>
        <v>С</v>
      </c>
      <c r="D414">
        <v>10</v>
      </c>
    </row>
    <row r="415" spans="1:4" x14ac:dyDescent="0.35">
      <c r="A415" s="19">
        <f t="shared" si="18"/>
        <v>0.1</v>
      </c>
      <c r="B415">
        <f t="shared" si="19"/>
        <v>115</v>
      </c>
      <c r="C415" t="str">
        <f t="shared" si="20"/>
        <v>С</v>
      </c>
      <c r="D415">
        <v>12</v>
      </c>
    </row>
    <row r="416" spans="1:4" x14ac:dyDescent="0.35">
      <c r="A416" s="19">
        <f t="shared" si="18"/>
        <v>0.1</v>
      </c>
      <c r="B416">
        <f t="shared" si="19"/>
        <v>132</v>
      </c>
      <c r="C416" t="str">
        <f t="shared" si="20"/>
        <v>С</v>
      </c>
      <c r="D416">
        <v>14</v>
      </c>
    </row>
    <row r="417" spans="1:4" x14ac:dyDescent="0.35">
      <c r="A417" s="19">
        <f t="shared" si="18"/>
        <v>0.1</v>
      </c>
      <c r="B417">
        <f t="shared" si="19"/>
        <v>152</v>
      </c>
      <c r="C417" t="str">
        <f t="shared" si="20"/>
        <v>С</v>
      </c>
      <c r="D417">
        <v>16</v>
      </c>
    </row>
    <row r="418" spans="1:4" x14ac:dyDescent="0.35">
      <c r="A418" s="19">
        <f t="shared" si="18"/>
        <v>0.1</v>
      </c>
      <c r="B418">
        <f t="shared" si="19"/>
        <v>175</v>
      </c>
      <c r="C418" t="str">
        <f t="shared" si="20"/>
        <v>С</v>
      </c>
      <c r="D418">
        <v>19</v>
      </c>
    </row>
    <row r="419" spans="1:4" x14ac:dyDescent="0.35">
      <c r="A419" s="19">
        <f t="shared" si="18"/>
        <v>0.1</v>
      </c>
      <c r="B419">
        <f t="shared" si="19"/>
        <v>200</v>
      </c>
      <c r="C419" t="str">
        <f t="shared" si="20"/>
        <v>С</v>
      </c>
      <c r="D419">
        <v>22</v>
      </c>
    </row>
    <row r="420" spans="1:4" x14ac:dyDescent="0.35">
      <c r="A420" s="19">
        <f t="shared" si="18"/>
        <v>0.1</v>
      </c>
      <c r="B420">
        <f t="shared" si="19"/>
        <v>230</v>
      </c>
      <c r="C420" t="str">
        <f t="shared" si="20"/>
        <v>С</v>
      </c>
      <c r="D420">
        <v>25</v>
      </c>
    </row>
    <row r="421" spans="1:4" x14ac:dyDescent="0.35">
      <c r="A421" s="19">
        <f t="shared" si="18"/>
        <v>0.1</v>
      </c>
      <c r="B421">
        <f t="shared" si="19"/>
        <v>264</v>
      </c>
      <c r="C421" t="str">
        <f t="shared" si="20"/>
        <v>С</v>
      </c>
      <c r="D421">
        <v>29</v>
      </c>
    </row>
    <row r="422" spans="1:4" x14ac:dyDescent="0.35">
      <c r="A422" s="19">
        <f t="shared" si="18"/>
        <v>0.1</v>
      </c>
      <c r="B422">
        <f t="shared" si="19"/>
        <v>304</v>
      </c>
      <c r="C422" t="str">
        <f t="shared" si="20"/>
        <v>С</v>
      </c>
      <c r="D422">
        <v>33</v>
      </c>
    </row>
    <row r="423" spans="1:4" x14ac:dyDescent="0.35">
      <c r="A423" s="19">
        <f t="shared" si="18"/>
        <v>0.1</v>
      </c>
      <c r="B423">
        <f t="shared" si="19"/>
        <v>350</v>
      </c>
      <c r="C423" t="str">
        <f t="shared" si="20"/>
        <v>С</v>
      </c>
      <c r="D423">
        <v>38</v>
      </c>
    </row>
    <row r="424" spans="1:4" x14ac:dyDescent="0.35">
      <c r="A424" s="19">
        <f t="shared" si="18"/>
        <v>0.1</v>
      </c>
      <c r="B424">
        <f t="shared" si="19"/>
        <v>400</v>
      </c>
      <c r="C424" t="str">
        <f t="shared" si="20"/>
        <v>С</v>
      </c>
      <c r="D424">
        <v>43</v>
      </c>
    </row>
    <row r="425" spans="1:4" x14ac:dyDescent="0.35">
      <c r="A425" s="19">
        <f t="shared" si="18"/>
        <v>0.1</v>
      </c>
      <c r="B425">
        <f t="shared" si="19"/>
        <v>460</v>
      </c>
      <c r="C425" t="str">
        <f t="shared" si="20"/>
        <v>С</v>
      </c>
      <c r="D425">
        <v>50</v>
      </c>
    </row>
    <row r="426" spans="1:4" x14ac:dyDescent="0.35">
      <c r="A426" s="19">
        <f t="shared" si="18"/>
        <v>0.1</v>
      </c>
      <c r="B426">
        <f t="shared" si="19"/>
        <v>528</v>
      </c>
      <c r="C426" t="str">
        <f t="shared" si="20"/>
        <v>С</v>
      </c>
      <c r="D426">
        <v>57</v>
      </c>
    </row>
    <row r="427" spans="1:4" x14ac:dyDescent="0.35">
      <c r="A427" s="19">
        <f t="shared" si="18"/>
        <v>0.1</v>
      </c>
      <c r="B427">
        <f t="shared" si="19"/>
        <v>608</v>
      </c>
      <c r="C427" t="str">
        <f t="shared" si="20"/>
        <v>С</v>
      </c>
      <c r="D427">
        <v>66</v>
      </c>
    </row>
    <row r="428" spans="1:4" x14ac:dyDescent="0.35">
      <c r="A428" s="19">
        <f t="shared" si="18"/>
        <v>0.1</v>
      </c>
      <c r="B428">
        <f t="shared" si="19"/>
        <v>700</v>
      </c>
      <c r="C428" t="str">
        <f t="shared" si="20"/>
        <v>С</v>
      </c>
      <c r="D428">
        <v>76</v>
      </c>
    </row>
    <row r="429" spans="1:4" x14ac:dyDescent="0.35">
      <c r="A429" s="19">
        <f t="shared" si="18"/>
        <v>0.1</v>
      </c>
      <c r="B429">
        <f t="shared" si="19"/>
        <v>800</v>
      </c>
      <c r="C429" t="str">
        <f t="shared" si="20"/>
        <v>С</v>
      </c>
      <c r="D429">
        <v>87</v>
      </c>
    </row>
    <row r="430" spans="1:4" x14ac:dyDescent="0.35">
      <c r="A430" s="19">
        <f t="shared" si="18"/>
        <v>0.1</v>
      </c>
      <c r="B430">
        <f t="shared" si="19"/>
        <v>920</v>
      </c>
      <c r="C430" t="str">
        <f t="shared" si="20"/>
        <v>С</v>
      </c>
      <c r="D430">
        <v>100</v>
      </c>
    </row>
    <row r="431" spans="1:4" x14ac:dyDescent="0.35">
      <c r="A431" s="19">
        <f t="shared" si="18"/>
        <v>0.1</v>
      </c>
      <c r="B431">
        <f t="shared" si="19"/>
        <v>1056</v>
      </c>
      <c r="C431" t="str">
        <f t="shared" si="20"/>
        <v>С</v>
      </c>
      <c r="D431">
        <v>115</v>
      </c>
    </row>
    <row r="432" spans="1:4" x14ac:dyDescent="0.35">
      <c r="A432" s="19">
        <f t="shared" si="18"/>
        <v>0.1</v>
      </c>
      <c r="B432">
        <f t="shared" si="19"/>
        <v>1216</v>
      </c>
      <c r="C432" t="str">
        <f t="shared" si="20"/>
        <v>С</v>
      </c>
      <c r="D432">
        <v>132</v>
      </c>
    </row>
    <row r="433" spans="1:4" x14ac:dyDescent="0.35">
      <c r="A433" s="19">
        <f t="shared" si="18"/>
        <v>0.1</v>
      </c>
      <c r="B433">
        <f t="shared" si="19"/>
        <v>1400</v>
      </c>
      <c r="C433" t="str">
        <f t="shared" si="20"/>
        <v>С</v>
      </c>
      <c r="D433">
        <v>152</v>
      </c>
    </row>
    <row r="434" spans="1:4" x14ac:dyDescent="0.35">
      <c r="A434" s="19" t="e">
        <f t="shared" si="18"/>
        <v>#REF!</v>
      </c>
    </row>
    <row r="435" spans="1:4" x14ac:dyDescent="0.35">
      <c r="A435" s="19" t="e">
        <f t="shared" si="18"/>
        <v>#REF!</v>
      </c>
    </row>
    <row r="436" spans="1:4" x14ac:dyDescent="0.35">
      <c r="A436" s="19" t="e">
        <f t="shared" si="18"/>
        <v>#REF!</v>
      </c>
    </row>
    <row r="437" spans="1:4" x14ac:dyDescent="0.35">
      <c r="A437" s="19" t="e">
        <f t="shared" si="18"/>
        <v>#REF!</v>
      </c>
    </row>
    <row r="438" spans="1:4" x14ac:dyDescent="0.35">
      <c r="A438" s="19" t="e">
        <f t="shared" si="18"/>
        <v>#REF!</v>
      </c>
    </row>
    <row r="439" spans="1:4" x14ac:dyDescent="0.35">
      <c r="A439" s="19" t="e">
        <f t="shared" si="18"/>
        <v>#REF!</v>
      </c>
    </row>
    <row r="440" spans="1:4" x14ac:dyDescent="0.35">
      <c r="A440" s="19" t="e">
        <f t="shared" si="18"/>
        <v>#REF!</v>
      </c>
    </row>
    <row r="441" spans="1:4" x14ac:dyDescent="0.35">
      <c r="A441" s="19" t="e">
        <f t="shared" si="18"/>
        <v>#REF!</v>
      </c>
    </row>
    <row r="442" spans="1:4" x14ac:dyDescent="0.35">
      <c r="A442" s="19" t="e">
        <f t="shared" si="18"/>
        <v>#REF!</v>
      </c>
    </row>
    <row r="443" spans="1:4" x14ac:dyDescent="0.35">
      <c r="A443" s="19" t="e">
        <f t="shared" si="18"/>
        <v>#REF!</v>
      </c>
    </row>
    <row r="444" spans="1:4" x14ac:dyDescent="0.35">
      <c r="A444" s="19" t="e">
        <f t="shared" si="18"/>
        <v>#REF!</v>
      </c>
    </row>
    <row r="445" spans="1:4" x14ac:dyDescent="0.35">
      <c r="A445" s="19" t="e">
        <f t="shared" si="18"/>
        <v>#REF!</v>
      </c>
    </row>
    <row r="446" spans="1:4" x14ac:dyDescent="0.35">
      <c r="A446" s="19" t="e">
        <f t="shared" si="18"/>
        <v>#REF!</v>
      </c>
    </row>
    <row r="447" spans="1:4" x14ac:dyDescent="0.35">
      <c r="A447" s="19" t="e">
        <f t="shared" si="18"/>
        <v>#REF!</v>
      </c>
    </row>
    <row r="448" spans="1:4" x14ac:dyDescent="0.35">
      <c r="A448" s="19" t="e">
        <f t="shared" si="18"/>
        <v>#REF!</v>
      </c>
    </row>
    <row r="449" spans="1:1" x14ac:dyDescent="0.35">
      <c r="A449" s="19" t="e">
        <f t="shared" si="18"/>
        <v>#REF!</v>
      </c>
    </row>
    <row r="450" spans="1:1" x14ac:dyDescent="0.35">
      <c r="A450" s="19" t="e">
        <f t="shared" ref="A450:A513" si="21">INDEX($J$2:$J$17,INT((ROW()-2)/27)+1)</f>
        <v>#REF!</v>
      </c>
    </row>
    <row r="451" spans="1:1" x14ac:dyDescent="0.35">
      <c r="A451" s="19" t="e">
        <f t="shared" si="21"/>
        <v>#REF!</v>
      </c>
    </row>
    <row r="452" spans="1:1" x14ac:dyDescent="0.35">
      <c r="A452" s="19" t="e">
        <f t="shared" si="21"/>
        <v>#REF!</v>
      </c>
    </row>
    <row r="453" spans="1:1" x14ac:dyDescent="0.35">
      <c r="A453" s="19" t="e">
        <f t="shared" si="21"/>
        <v>#REF!</v>
      </c>
    </row>
    <row r="454" spans="1:1" x14ac:dyDescent="0.35">
      <c r="A454" s="19" t="e">
        <f t="shared" si="21"/>
        <v>#REF!</v>
      </c>
    </row>
    <row r="455" spans="1:1" x14ac:dyDescent="0.35">
      <c r="A455" s="19" t="e">
        <f t="shared" si="21"/>
        <v>#REF!</v>
      </c>
    </row>
    <row r="456" spans="1:1" x14ac:dyDescent="0.35">
      <c r="A456" s="19" t="e">
        <f t="shared" si="21"/>
        <v>#REF!</v>
      </c>
    </row>
    <row r="457" spans="1:1" x14ac:dyDescent="0.35">
      <c r="A457" s="19" t="e">
        <f t="shared" si="21"/>
        <v>#REF!</v>
      </c>
    </row>
    <row r="458" spans="1:1" x14ac:dyDescent="0.35">
      <c r="A458" s="19" t="e">
        <f t="shared" si="21"/>
        <v>#REF!</v>
      </c>
    </row>
    <row r="459" spans="1:1" x14ac:dyDescent="0.35">
      <c r="A459" s="19" t="e">
        <f t="shared" si="21"/>
        <v>#REF!</v>
      </c>
    </row>
    <row r="460" spans="1:1" x14ac:dyDescent="0.35">
      <c r="A460" s="19" t="e">
        <f t="shared" si="21"/>
        <v>#REF!</v>
      </c>
    </row>
    <row r="461" spans="1:1" x14ac:dyDescent="0.35">
      <c r="A461" s="19" t="e">
        <f t="shared" si="21"/>
        <v>#REF!</v>
      </c>
    </row>
    <row r="462" spans="1:1" x14ac:dyDescent="0.35">
      <c r="A462" s="19" t="e">
        <f t="shared" si="21"/>
        <v>#REF!</v>
      </c>
    </row>
    <row r="463" spans="1:1" x14ac:dyDescent="0.35">
      <c r="A463" s="19" t="e">
        <f t="shared" si="21"/>
        <v>#REF!</v>
      </c>
    </row>
    <row r="464" spans="1:1" x14ac:dyDescent="0.35">
      <c r="A464" s="19" t="e">
        <f t="shared" si="21"/>
        <v>#REF!</v>
      </c>
    </row>
    <row r="465" spans="1:1" x14ac:dyDescent="0.35">
      <c r="A465" s="19" t="e">
        <f t="shared" si="21"/>
        <v>#REF!</v>
      </c>
    </row>
    <row r="466" spans="1:1" x14ac:dyDescent="0.35">
      <c r="A466" s="19" t="e">
        <f t="shared" si="21"/>
        <v>#REF!</v>
      </c>
    </row>
    <row r="467" spans="1:1" x14ac:dyDescent="0.35">
      <c r="A467" s="19" t="e">
        <f t="shared" si="21"/>
        <v>#REF!</v>
      </c>
    </row>
    <row r="468" spans="1:1" x14ac:dyDescent="0.35">
      <c r="A468" s="19" t="e">
        <f t="shared" si="21"/>
        <v>#REF!</v>
      </c>
    </row>
    <row r="469" spans="1:1" x14ac:dyDescent="0.35">
      <c r="A469" s="19" t="e">
        <f t="shared" si="21"/>
        <v>#REF!</v>
      </c>
    </row>
    <row r="470" spans="1:1" x14ac:dyDescent="0.35">
      <c r="A470" s="19" t="e">
        <f t="shared" si="21"/>
        <v>#REF!</v>
      </c>
    </row>
    <row r="471" spans="1:1" x14ac:dyDescent="0.35">
      <c r="A471" s="19" t="e">
        <f t="shared" si="21"/>
        <v>#REF!</v>
      </c>
    </row>
    <row r="472" spans="1:1" x14ac:dyDescent="0.35">
      <c r="A472" s="19" t="e">
        <f t="shared" si="21"/>
        <v>#REF!</v>
      </c>
    </row>
    <row r="473" spans="1:1" x14ac:dyDescent="0.35">
      <c r="A473" s="19" t="e">
        <f t="shared" si="21"/>
        <v>#REF!</v>
      </c>
    </row>
    <row r="474" spans="1:1" x14ac:dyDescent="0.35">
      <c r="A474" s="19" t="e">
        <f t="shared" si="21"/>
        <v>#REF!</v>
      </c>
    </row>
    <row r="475" spans="1:1" x14ac:dyDescent="0.35">
      <c r="A475" s="19" t="e">
        <f t="shared" si="21"/>
        <v>#REF!</v>
      </c>
    </row>
    <row r="476" spans="1:1" x14ac:dyDescent="0.35">
      <c r="A476" s="19" t="e">
        <f t="shared" si="21"/>
        <v>#REF!</v>
      </c>
    </row>
    <row r="477" spans="1:1" x14ac:dyDescent="0.35">
      <c r="A477" s="19" t="e">
        <f t="shared" si="21"/>
        <v>#REF!</v>
      </c>
    </row>
    <row r="478" spans="1:1" x14ac:dyDescent="0.35">
      <c r="A478" s="19" t="e">
        <f t="shared" si="21"/>
        <v>#REF!</v>
      </c>
    </row>
    <row r="479" spans="1:1" x14ac:dyDescent="0.35">
      <c r="A479" s="19" t="e">
        <f t="shared" si="21"/>
        <v>#REF!</v>
      </c>
    </row>
    <row r="480" spans="1:1" x14ac:dyDescent="0.35">
      <c r="A480" s="19" t="e">
        <f t="shared" si="21"/>
        <v>#REF!</v>
      </c>
    </row>
    <row r="481" spans="1:1" x14ac:dyDescent="0.35">
      <c r="A481" s="19" t="e">
        <f t="shared" si="21"/>
        <v>#REF!</v>
      </c>
    </row>
    <row r="482" spans="1:1" x14ac:dyDescent="0.35">
      <c r="A482" s="19" t="e">
        <f t="shared" si="21"/>
        <v>#REF!</v>
      </c>
    </row>
    <row r="483" spans="1:1" x14ac:dyDescent="0.35">
      <c r="A483" s="19" t="e">
        <f t="shared" si="21"/>
        <v>#REF!</v>
      </c>
    </row>
    <row r="484" spans="1:1" x14ac:dyDescent="0.35">
      <c r="A484" s="19" t="e">
        <f t="shared" si="21"/>
        <v>#REF!</v>
      </c>
    </row>
    <row r="485" spans="1:1" x14ac:dyDescent="0.35">
      <c r="A485" s="19" t="e">
        <f t="shared" si="21"/>
        <v>#REF!</v>
      </c>
    </row>
    <row r="486" spans="1:1" x14ac:dyDescent="0.35">
      <c r="A486" s="19" t="e">
        <f t="shared" si="21"/>
        <v>#REF!</v>
      </c>
    </row>
    <row r="487" spans="1:1" x14ac:dyDescent="0.35">
      <c r="A487" s="19" t="e">
        <f t="shared" si="21"/>
        <v>#REF!</v>
      </c>
    </row>
    <row r="488" spans="1:1" x14ac:dyDescent="0.35">
      <c r="A488" s="19" t="e">
        <f t="shared" si="21"/>
        <v>#REF!</v>
      </c>
    </row>
    <row r="489" spans="1:1" x14ac:dyDescent="0.35">
      <c r="A489" s="19" t="e">
        <f t="shared" si="21"/>
        <v>#REF!</v>
      </c>
    </row>
    <row r="490" spans="1:1" x14ac:dyDescent="0.35">
      <c r="A490" s="19" t="e">
        <f t="shared" si="21"/>
        <v>#REF!</v>
      </c>
    </row>
    <row r="491" spans="1:1" x14ac:dyDescent="0.35">
      <c r="A491" s="19" t="e">
        <f t="shared" si="21"/>
        <v>#REF!</v>
      </c>
    </row>
    <row r="492" spans="1:1" x14ac:dyDescent="0.35">
      <c r="A492" s="19" t="e">
        <f t="shared" si="21"/>
        <v>#REF!</v>
      </c>
    </row>
    <row r="493" spans="1:1" x14ac:dyDescent="0.35">
      <c r="A493" s="19" t="e">
        <f t="shared" si="21"/>
        <v>#REF!</v>
      </c>
    </row>
    <row r="494" spans="1:1" x14ac:dyDescent="0.35">
      <c r="A494" s="19" t="e">
        <f t="shared" si="21"/>
        <v>#REF!</v>
      </c>
    </row>
    <row r="495" spans="1:1" x14ac:dyDescent="0.35">
      <c r="A495" s="19" t="e">
        <f t="shared" si="21"/>
        <v>#REF!</v>
      </c>
    </row>
    <row r="496" spans="1:1" x14ac:dyDescent="0.35">
      <c r="A496" s="19" t="e">
        <f t="shared" si="21"/>
        <v>#REF!</v>
      </c>
    </row>
    <row r="497" spans="1:1" x14ac:dyDescent="0.35">
      <c r="A497" s="19" t="e">
        <f t="shared" si="21"/>
        <v>#REF!</v>
      </c>
    </row>
    <row r="498" spans="1:1" x14ac:dyDescent="0.35">
      <c r="A498" s="19" t="e">
        <f t="shared" si="21"/>
        <v>#REF!</v>
      </c>
    </row>
    <row r="499" spans="1:1" x14ac:dyDescent="0.35">
      <c r="A499" s="19" t="e">
        <f t="shared" si="21"/>
        <v>#REF!</v>
      </c>
    </row>
    <row r="500" spans="1:1" x14ac:dyDescent="0.35">
      <c r="A500" s="19" t="e">
        <f t="shared" si="21"/>
        <v>#REF!</v>
      </c>
    </row>
    <row r="501" spans="1:1" x14ac:dyDescent="0.35">
      <c r="A501" s="19" t="e">
        <f t="shared" si="21"/>
        <v>#REF!</v>
      </c>
    </row>
    <row r="502" spans="1:1" x14ac:dyDescent="0.35">
      <c r="A502" s="19" t="e">
        <f t="shared" si="21"/>
        <v>#REF!</v>
      </c>
    </row>
    <row r="503" spans="1:1" x14ac:dyDescent="0.35">
      <c r="A503" s="19" t="e">
        <f t="shared" si="21"/>
        <v>#REF!</v>
      </c>
    </row>
    <row r="504" spans="1:1" x14ac:dyDescent="0.35">
      <c r="A504" s="19" t="e">
        <f t="shared" si="21"/>
        <v>#REF!</v>
      </c>
    </row>
    <row r="505" spans="1:1" x14ac:dyDescent="0.35">
      <c r="A505" s="19" t="e">
        <f t="shared" si="21"/>
        <v>#REF!</v>
      </c>
    </row>
    <row r="506" spans="1:1" x14ac:dyDescent="0.35">
      <c r="A506" s="19" t="e">
        <f t="shared" si="21"/>
        <v>#REF!</v>
      </c>
    </row>
    <row r="507" spans="1:1" x14ac:dyDescent="0.35">
      <c r="A507" s="19" t="e">
        <f t="shared" si="21"/>
        <v>#REF!</v>
      </c>
    </row>
    <row r="508" spans="1:1" x14ac:dyDescent="0.35">
      <c r="A508" s="19" t="e">
        <f t="shared" si="21"/>
        <v>#REF!</v>
      </c>
    </row>
    <row r="509" spans="1:1" x14ac:dyDescent="0.35">
      <c r="A509" s="19" t="e">
        <f t="shared" si="21"/>
        <v>#REF!</v>
      </c>
    </row>
    <row r="510" spans="1:1" x14ac:dyDescent="0.35">
      <c r="A510" s="19" t="e">
        <f t="shared" si="21"/>
        <v>#REF!</v>
      </c>
    </row>
    <row r="511" spans="1:1" x14ac:dyDescent="0.35">
      <c r="A511" s="19" t="e">
        <f t="shared" si="21"/>
        <v>#REF!</v>
      </c>
    </row>
    <row r="512" spans="1:1" x14ac:dyDescent="0.35">
      <c r="A512" s="19" t="e">
        <f t="shared" si="21"/>
        <v>#REF!</v>
      </c>
    </row>
    <row r="513" spans="1:1" x14ac:dyDescent="0.35">
      <c r="A513" s="19" t="e">
        <f t="shared" si="21"/>
        <v>#REF!</v>
      </c>
    </row>
    <row r="514" spans="1:1" x14ac:dyDescent="0.35">
      <c r="A514" s="19" t="e">
        <f t="shared" ref="A514:A577" si="22">INDEX($J$2:$J$17,INT((ROW()-2)/27)+1)</f>
        <v>#REF!</v>
      </c>
    </row>
    <row r="515" spans="1:1" x14ac:dyDescent="0.35">
      <c r="A515" s="19" t="e">
        <f t="shared" si="22"/>
        <v>#REF!</v>
      </c>
    </row>
    <row r="516" spans="1:1" x14ac:dyDescent="0.35">
      <c r="A516" s="19" t="e">
        <f t="shared" si="22"/>
        <v>#REF!</v>
      </c>
    </row>
    <row r="517" spans="1:1" x14ac:dyDescent="0.35">
      <c r="A517" s="19" t="e">
        <f t="shared" si="22"/>
        <v>#REF!</v>
      </c>
    </row>
    <row r="518" spans="1:1" x14ac:dyDescent="0.35">
      <c r="A518" s="19" t="e">
        <f t="shared" si="22"/>
        <v>#REF!</v>
      </c>
    </row>
    <row r="519" spans="1:1" x14ac:dyDescent="0.35">
      <c r="A519" s="19" t="e">
        <f t="shared" si="22"/>
        <v>#REF!</v>
      </c>
    </row>
    <row r="520" spans="1:1" x14ac:dyDescent="0.35">
      <c r="A520" s="19" t="e">
        <f t="shared" si="22"/>
        <v>#REF!</v>
      </c>
    </row>
    <row r="521" spans="1:1" x14ac:dyDescent="0.35">
      <c r="A521" s="19" t="e">
        <f t="shared" si="22"/>
        <v>#REF!</v>
      </c>
    </row>
    <row r="522" spans="1:1" x14ac:dyDescent="0.35">
      <c r="A522" s="19" t="e">
        <f t="shared" si="22"/>
        <v>#REF!</v>
      </c>
    </row>
    <row r="523" spans="1:1" x14ac:dyDescent="0.35">
      <c r="A523" s="19" t="e">
        <f t="shared" si="22"/>
        <v>#REF!</v>
      </c>
    </row>
    <row r="524" spans="1:1" x14ac:dyDescent="0.35">
      <c r="A524" s="19" t="e">
        <f t="shared" si="22"/>
        <v>#REF!</v>
      </c>
    </row>
    <row r="525" spans="1:1" x14ac:dyDescent="0.35">
      <c r="A525" s="19" t="e">
        <f t="shared" si="22"/>
        <v>#REF!</v>
      </c>
    </row>
    <row r="526" spans="1:1" x14ac:dyDescent="0.35">
      <c r="A526" s="19" t="e">
        <f t="shared" si="22"/>
        <v>#REF!</v>
      </c>
    </row>
    <row r="527" spans="1:1" x14ac:dyDescent="0.35">
      <c r="A527" s="19" t="e">
        <f t="shared" si="22"/>
        <v>#REF!</v>
      </c>
    </row>
    <row r="528" spans="1:1" x14ac:dyDescent="0.35">
      <c r="A528" s="19" t="e">
        <f t="shared" si="22"/>
        <v>#REF!</v>
      </c>
    </row>
    <row r="529" spans="1:1" x14ac:dyDescent="0.35">
      <c r="A529" s="19" t="e">
        <f t="shared" si="22"/>
        <v>#REF!</v>
      </c>
    </row>
    <row r="530" spans="1:1" x14ac:dyDescent="0.35">
      <c r="A530" s="19" t="e">
        <f t="shared" si="22"/>
        <v>#REF!</v>
      </c>
    </row>
    <row r="531" spans="1:1" x14ac:dyDescent="0.35">
      <c r="A531" s="19" t="e">
        <f t="shared" si="22"/>
        <v>#REF!</v>
      </c>
    </row>
    <row r="532" spans="1:1" x14ac:dyDescent="0.35">
      <c r="A532" s="19" t="e">
        <f t="shared" si="22"/>
        <v>#REF!</v>
      </c>
    </row>
    <row r="533" spans="1:1" x14ac:dyDescent="0.35">
      <c r="A533" s="19" t="e">
        <f t="shared" si="22"/>
        <v>#REF!</v>
      </c>
    </row>
    <row r="534" spans="1:1" x14ac:dyDescent="0.35">
      <c r="A534" s="19" t="e">
        <f t="shared" si="22"/>
        <v>#REF!</v>
      </c>
    </row>
    <row r="535" spans="1:1" x14ac:dyDescent="0.35">
      <c r="A535" s="19" t="e">
        <f t="shared" si="22"/>
        <v>#REF!</v>
      </c>
    </row>
    <row r="536" spans="1:1" x14ac:dyDescent="0.35">
      <c r="A536" s="19" t="e">
        <f t="shared" si="22"/>
        <v>#REF!</v>
      </c>
    </row>
    <row r="537" spans="1:1" x14ac:dyDescent="0.35">
      <c r="A537" s="19" t="e">
        <f t="shared" si="22"/>
        <v>#REF!</v>
      </c>
    </row>
    <row r="538" spans="1:1" x14ac:dyDescent="0.35">
      <c r="A538" s="19" t="e">
        <f t="shared" si="22"/>
        <v>#REF!</v>
      </c>
    </row>
    <row r="539" spans="1:1" x14ac:dyDescent="0.35">
      <c r="A539" s="19" t="e">
        <f t="shared" si="22"/>
        <v>#REF!</v>
      </c>
    </row>
    <row r="540" spans="1:1" x14ac:dyDescent="0.35">
      <c r="A540" s="19" t="e">
        <f t="shared" si="22"/>
        <v>#REF!</v>
      </c>
    </row>
    <row r="541" spans="1:1" x14ac:dyDescent="0.35">
      <c r="A541" s="19" t="e">
        <f t="shared" si="22"/>
        <v>#REF!</v>
      </c>
    </row>
    <row r="542" spans="1:1" x14ac:dyDescent="0.35">
      <c r="A542" s="19" t="e">
        <f t="shared" si="22"/>
        <v>#REF!</v>
      </c>
    </row>
    <row r="543" spans="1:1" x14ac:dyDescent="0.35">
      <c r="A543" s="19" t="e">
        <f t="shared" si="22"/>
        <v>#REF!</v>
      </c>
    </row>
    <row r="544" spans="1:1" x14ac:dyDescent="0.35">
      <c r="A544" s="19" t="e">
        <f t="shared" si="22"/>
        <v>#REF!</v>
      </c>
    </row>
    <row r="545" spans="1:1" x14ac:dyDescent="0.35">
      <c r="A545" s="19" t="e">
        <f t="shared" si="22"/>
        <v>#REF!</v>
      </c>
    </row>
    <row r="546" spans="1:1" x14ac:dyDescent="0.35">
      <c r="A546" s="19" t="e">
        <f t="shared" si="22"/>
        <v>#REF!</v>
      </c>
    </row>
    <row r="547" spans="1:1" x14ac:dyDescent="0.35">
      <c r="A547" s="19" t="e">
        <f t="shared" si="22"/>
        <v>#REF!</v>
      </c>
    </row>
    <row r="548" spans="1:1" x14ac:dyDescent="0.35">
      <c r="A548" s="19" t="e">
        <f t="shared" si="22"/>
        <v>#REF!</v>
      </c>
    </row>
    <row r="549" spans="1:1" x14ac:dyDescent="0.35">
      <c r="A549" s="19" t="e">
        <f t="shared" si="22"/>
        <v>#REF!</v>
      </c>
    </row>
    <row r="550" spans="1:1" x14ac:dyDescent="0.35">
      <c r="A550" s="19" t="e">
        <f t="shared" si="22"/>
        <v>#REF!</v>
      </c>
    </row>
    <row r="551" spans="1:1" x14ac:dyDescent="0.35">
      <c r="A551" s="19" t="e">
        <f t="shared" si="22"/>
        <v>#REF!</v>
      </c>
    </row>
    <row r="552" spans="1:1" x14ac:dyDescent="0.35">
      <c r="A552" s="19" t="e">
        <f t="shared" si="22"/>
        <v>#REF!</v>
      </c>
    </row>
    <row r="553" spans="1:1" x14ac:dyDescent="0.35">
      <c r="A553" s="19" t="e">
        <f t="shared" si="22"/>
        <v>#REF!</v>
      </c>
    </row>
    <row r="554" spans="1:1" x14ac:dyDescent="0.35">
      <c r="A554" s="19" t="e">
        <f t="shared" si="22"/>
        <v>#REF!</v>
      </c>
    </row>
    <row r="555" spans="1:1" x14ac:dyDescent="0.35">
      <c r="A555" s="19" t="e">
        <f t="shared" si="22"/>
        <v>#REF!</v>
      </c>
    </row>
    <row r="556" spans="1:1" x14ac:dyDescent="0.35">
      <c r="A556" s="19" t="e">
        <f t="shared" si="22"/>
        <v>#REF!</v>
      </c>
    </row>
    <row r="557" spans="1:1" x14ac:dyDescent="0.35">
      <c r="A557" s="19" t="e">
        <f t="shared" si="22"/>
        <v>#REF!</v>
      </c>
    </row>
    <row r="558" spans="1:1" x14ac:dyDescent="0.35">
      <c r="A558" s="19" t="e">
        <f t="shared" si="22"/>
        <v>#REF!</v>
      </c>
    </row>
    <row r="559" spans="1:1" x14ac:dyDescent="0.35">
      <c r="A559" s="19" t="e">
        <f t="shared" si="22"/>
        <v>#REF!</v>
      </c>
    </row>
    <row r="560" spans="1:1" x14ac:dyDescent="0.35">
      <c r="A560" s="19" t="e">
        <f t="shared" si="22"/>
        <v>#REF!</v>
      </c>
    </row>
    <row r="561" spans="1:1" x14ac:dyDescent="0.35">
      <c r="A561" s="19" t="e">
        <f t="shared" si="22"/>
        <v>#REF!</v>
      </c>
    </row>
    <row r="562" spans="1:1" x14ac:dyDescent="0.35">
      <c r="A562" s="19" t="e">
        <f t="shared" si="22"/>
        <v>#REF!</v>
      </c>
    </row>
    <row r="563" spans="1:1" x14ac:dyDescent="0.35">
      <c r="A563" s="19" t="e">
        <f t="shared" si="22"/>
        <v>#REF!</v>
      </c>
    </row>
    <row r="564" spans="1:1" x14ac:dyDescent="0.35">
      <c r="A564" s="19" t="e">
        <f t="shared" si="22"/>
        <v>#REF!</v>
      </c>
    </row>
    <row r="565" spans="1:1" x14ac:dyDescent="0.35">
      <c r="A565" s="19" t="e">
        <f t="shared" si="22"/>
        <v>#REF!</v>
      </c>
    </row>
    <row r="566" spans="1:1" x14ac:dyDescent="0.35">
      <c r="A566" s="19" t="e">
        <f t="shared" si="22"/>
        <v>#REF!</v>
      </c>
    </row>
    <row r="567" spans="1:1" x14ac:dyDescent="0.35">
      <c r="A567" s="19" t="e">
        <f t="shared" si="22"/>
        <v>#REF!</v>
      </c>
    </row>
    <row r="568" spans="1:1" x14ac:dyDescent="0.35">
      <c r="A568" s="19" t="e">
        <f t="shared" si="22"/>
        <v>#REF!</v>
      </c>
    </row>
    <row r="569" spans="1:1" x14ac:dyDescent="0.35">
      <c r="A569" s="19" t="e">
        <f t="shared" si="22"/>
        <v>#REF!</v>
      </c>
    </row>
    <row r="570" spans="1:1" x14ac:dyDescent="0.35">
      <c r="A570" s="19" t="e">
        <f t="shared" si="22"/>
        <v>#REF!</v>
      </c>
    </row>
    <row r="571" spans="1:1" x14ac:dyDescent="0.35">
      <c r="A571" s="19" t="e">
        <f t="shared" si="22"/>
        <v>#REF!</v>
      </c>
    </row>
    <row r="572" spans="1:1" x14ac:dyDescent="0.35">
      <c r="A572" s="19" t="e">
        <f t="shared" si="22"/>
        <v>#REF!</v>
      </c>
    </row>
    <row r="573" spans="1:1" x14ac:dyDescent="0.35">
      <c r="A573" s="19" t="e">
        <f t="shared" si="22"/>
        <v>#REF!</v>
      </c>
    </row>
    <row r="574" spans="1:1" x14ac:dyDescent="0.35">
      <c r="A574" s="19" t="e">
        <f t="shared" si="22"/>
        <v>#REF!</v>
      </c>
    </row>
    <row r="575" spans="1:1" x14ac:dyDescent="0.35">
      <c r="A575" s="19" t="e">
        <f t="shared" si="22"/>
        <v>#REF!</v>
      </c>
    </row>
    <row r="576" spans="1:1" x14ac:dyDescent="0.35">
      <c r="A576" s="19" t="e">
        <f t="shared" si="22"/>
        <v>#REF!</v>
      </c>
    </row>
    <row r="577" spans="1:1" x14ac:dyDescent="0.35">
      <c r="A577" s="19" t="e">
        <f t="shared" si="22"/>
        <v>#REF!</v>
      </c>
    </row>
    <row r="578" spans="1:1" x14ac:dyDescent="0.35">
      <c r="A578" s="19" t="e">
        <f t="shared" ref="A578:A641" si="23">INDEX($J$2:$J$17,INT((ROW()-2)/27)+1)</f>
        <v>#REF!</v>
      </c>
    </row>
    <row r="579" spans="1:1" x14ac:dyDescent="0.35">
      <c r="A579" s="19" t="e">
        <f t="shared" si="23"/>
        <v>#REF!</v>
      </c>
    </row>
    <row r="580" spans="1:1" x14ac:dyDescent="0.35">
      <c r="A580" s="19" t="e">
        <f t="shared" si="23"/>
        <v>#REF!</v>
      </c>
    </row>
    <row r="581" spans="1:1" x14ac:dyDescent="0.35">
      <c r="A581" s="19" t="e">
        <f t="shared" si="23"/>
        <v>#REF!</v>
      </c>
    </row>
    <row r="582" spans="1:1" x14ac:dyDescent="0.35">
      <c r="A582" s="19" t="e">
        <f t="shared" si="23"/>
        <v>#REF!</v>
      </c>
    </row>
    <row r="583" spans="1:1" x14ac:dyDescent="0.35">
      <c r="A583" s="19" t="e">
        <f t="shared" si="23"/>
        <v>#REF!</v>
      </c>
    </row>
    <row r="584" spans="1:1" x14ac:dyDescent="0.35">
      <c r="A584" s="19" t="e">
        <f t="shared" si="23"/>
        <v>#REF!</v>
      </c>
    </row>
    <row r="585" spans="1:1" x14ac:dyDescent="0.35">
      <c r="A585" s="19" t="e">
        <f t="shared" si="23"/>
        <v>#REF!</v>
      </c>
    </row>
    <row r="586" spans="1:1" x14ac:dyDescent="0.35">
      <c r="A586" s="19" t="e">
        <f t="shared" si="23"/>
        <v>#REF!</v>
      </c>
    </row>
    <row r="587" spans="1:1" x14ac:dyDescent="0.35">
      <c r="A587" s="19" t="e">
        <f t="shared" si="23"/>
        <v>#REF!</v>
      </c>
    </row>
    <row r="588" spans="1:1" x14ac:dyDescent="0.35">
      <c r="A588" s="19" t="e">
        <f t="shared" si="23"/>
        <v>#REF!</v>
      </c>
    </row>
    <row r="589" spans="1:1" x14ac:dyDescent="0.35">
      <c r="A589" s="19" t="e">
        <f t="shared" si="23"/>
        <v>#REF!</v>
      </c>
    </row>
    <row r="590" spans="1:1" x14ac:dyDescent="0.35">
      <c r="A590" s="19" t="e">
        <f t="shared" si="23"/>
        <v>#REF!</v>
      </c>
    </row>
    <row r="591" spans="1:1" x14ac:dyDescent="0.35">
      <c r="A591" s="19" t="e">
        <f t="shared" si="23"/>
        <v>#REF!</v>
      </c>
    </row>
    <row r="592" spans="1:1" x14ac:dyDescent="0.35">
      <c r="A592" s="19" t="e">
        <f t="shared" si="23"/>
        <v>#REF!</v>
      </c>
    </row>
    <row r="593" spans="1:1" x14ac:dyDescent="0.35">
      <c r="A593" s="19" t="e">
        <f t="shared" si="23"/>
        <v>#REF!</v>
      </c>
    </row>
    <row r="594" spans="1:1" x14ac:dyDescent="0.35">
      <c r="A594" s="19" t="e">
        <f t="shared" si="23"/>
        <v>#REF!</v>
      </c>
    </row>
    <row r="595" spans="1:1" x14ac:dyDescent="0.35">
      <c r="A595" s="19" t="e">
        <f t="shared" si="23"/>
        <v>#REF!</v>
      </c>
    </row>
    <row r="596" spans="1:1" x14ac:dyDescent="0.35">
      <c r="A596" s="19" t="e">
        <f t="shared" si="23"/>
        <v>#REF!</v>
      </c>
    </row>
    <row r="597" spans="1:1" x14ac:dyDescent="0.35">
      <c r="A597" s="19" t="e">
        <f t="shared" si="23"/>
        <v>#REF!</v>
      </c>
    </row>
    <row r="598" spans="1:1" x14ac:dyDescent="0.35">
      <c r="A598" s="19" t="e">
        <f t="shared" si="23"/>
        <v>#REF!</v>
      </c>
    </row>
    <row r="599" spans="1:1" x14ac:dyDescent="0.35">
      <c r="A599" s="19" t="e">
        <f t="shared" si="23"/>
        <v>#REF!</v>
      </c>
    </row>
    <row r="600" spans="1:1" x14ac:dyDescent="0.35">
      <c r="A600" s="19" t="e">
        <f t="shared" si="23"/>
        <v>#REF!</v>
      </c>
    </row>
    <row r="601" spans="1:1" x14ac:dyDescent="0.35">
      <c r="A601" s="19" t="e">
        <f t="shared" si="23"/>
        <v>#REF!</v>
      </c>
    </row>
    <row r="602" spans="1:1" x14ac:dyDescent="0.35">
      <c r="A602" s="19" t="e">
        <f t="shared" si="23"/>
        <v>#REF!</v>
      </c>
    </row>
    <row r="603" spans="1:1" x14ac:dyDescent="0.35">
      <c r="A603" s="19" t="e">
        <f t="shared" si="23"/>
        <v>#REF!</v>
      </c>
    </row>
    <row r="604" spans="1:1" x14ac:dyDescent="0.35">
      <c r="A604" s="19" t="e">
        <f t="shared" si="23"/>
        <v>#REF!</v>
      </c>
    </row>
    <row r="605" spans="1:1" x14ac:dyDescent="0.35">
      <c r="A605" s="19" t="e">
        <f t="shared" si="23"/>
        <v>#REF!</v>
      </c>
    </row>
    <row r="606" spans="1:1" x14ac:dyDescent="0.35">
      <c r="A606" s="19" t="e">
        <f t="shared" si="23"/>
        <v>#REF!</v>
      </c>
    </row>
    <row r="607" spans="1:1" x14ac:dyDescent="0.35">
      <c r="A607" s="19" t="e">
        <f t="shared" si="23"/>
        <v>#REF!</v>
      </c>
    </row>
    <row r="608" spans="1:1" x14ac:dyDescent="0.35">
      <c r="A608" s="19" t="e">
        <f t="shared" si="23"/>
        <v>#REF!</v>
      </c>
    </row>
    <row r="609" spans="1:1" x14ac:dyDescent="0.35">
      <c r="A609" s="19" t="e">
        <f t="shared" si="23"/>
        <v>#REF!</v>
      </c>
    </row>
    <row r="610" spans="1:1" x14ac:dyDescent="0.35">
      <c r="A610" s="19" t="e">
        <f t="shared" si="23"/>
        <v>#REF!</v>
      </c>
    </row>
    <row r="611" spans="1:1" x14ac:dyDescent="0.35">
      <c r="A611" s="19" t="e">
        <f t="shared" si="23"/>
        <v>#REF!</v>
      </c>
    </row>
    <row r="612" spans="1:1" x14ac:dyDescent="0.35">
      <c r="A612" s="19" t="e">
        <f t="shared" si="23"/>
        <v>#REF!</v>
      </c>
    </row>
    <row r="613" spans="1:1" x14ac:dyDescent="0.35">
      <c r="A613" s="19" t="e">
        <f t="shared" si="23"/>
        <v>#REF!</v>
      </c>
    </row>
    <row r="614" spans="1:1" x14ac:dyDescent="0.35">
      <c r="A614" s="19" t="e">
        <f t="shared" si="23"/>
        <v>#REF!</v>
      </c>
    </row>
    <row r="615" spans="1:1" x14ac:dyDescent="0.35">
      <c r="A615" s="19" t="e">
        <f t="shared" si="23"/>
        <v>#REF!</v>
      </c>
    </row>
    <row r="616" spans="1:1" x14ac:dyDescent="0.35">
      <c r="A616" s="19" t="e">
        <f t="shared" si="23"/>
        <v>#REF!</v>
      </c>
    </row>
    <row r="617" spans="1:1" x14ac:dyDescent="0.35">
      <c r="A617" s="19" t="e">
        <f t="shared" si="23"/>
        <v>#REF!</v>
      </c>
    </row>
    <row r="618" spans="1:1" x14ac:dyDescent="0.35">
      <c r="A618" s="19" t="e">
        <f t="shared" si="23"/>
        <v>#REF!</v>
      </c>
    </row>
    <row r="619" spans="1:1" x14ac:dyDescent="0.35">
      <c r="A619" s="19" t="e">
        <f t="shared" si="23"/>
        <v>#REF!</v>
      </c>
    </row>
    <row r="620" spans="1:1" x14ac:dyDescent="0.35">
      <c r="A620" s="19" t="e">
        <f t="shared" si="23"/>
        <v>#REF!</v>
      </c>
    </row>
    <row r="621" spans="1:1" x14ac:dyDescent="0.35">
      <c r="A621" s="19" t="e">
        <f t="shared" si="23"/>
        <v>#REF!</v>
      </c>
    </row>
    <row r="622" spans="1:1" x14ac:dyDescent="0.35">
      <c r="A622" s="19" t="e">
        <f t="shared" si="23"/>
        <v>#REF!</v>
      </c>
    </row>
    <row r="623" spans="1:1" x14ac:dyDescent="0.35">
      <c r="A623" s="19" t="e">
        <f t="shared" si="23"/>
        <v>#REF!</v>
      </c>
    </row>
    <row r="624" spans="1:1" x14ac:dyDescent="0.35">
      <c r="A624" s="19" t="e">
        <f t="shared" si="23"/>
        <v>#REF!</v>
      </c>
    </row>
    <row r="625" spans="1:1" x14ac:dyDescent="0.35">
      <c r="A625" s="19" t="e">
        <f t="shared" si="23"/>
        <v>#REF!</v>
      </c>
    </row>
    <row r="626" spans="1:1" x14ac:dyDescent="0.35">
      <c r="A626" s="19" t="e">
        <f t="shared" si="23"/>
        <v>#REF!</v>
      </c>
    </row>
    <row r="627" spans="1:1" x14ac:dyDescent="0.35">
      <c r="A627" s="19" t="e">
        <f t="shared" si="23"/>
        <v>#REF!</v>
      </c>
    </row>
    <row r="628" spans="1:1" x14ac:dyDescent="0.35">
      <c r="A628" s="19" t="e">
        <f t="shared" si="23"/>
        <v>#REF!</v>
      </c>
    </row>
    <row r="629" spans="1:1" x14ac:dyDescent="0.35">
      <c r="A629" s="19" t="e">
        <f t="shared" si="23"/>
        <v>#REF!</v>
      </c>
    </row>
    <row r="630" spans="1:1" x14ac:dyDescent="0.35">
      <c r="A630" s="19" t="e">
        <f t="shared" si="23"/>
        <v>#REF!</v>
      </c>
    </row>
    <row r="631" spans="1:1" x14ac:dyDescent="0.35">
      <c r="A631" s="19" t="e">
        <f t="shared" si="23"/>
        <v>#REF!</v>
      </c>
    </row>
    <row r="632" spans="1:1" x14ac:dyDescent="0.35">
      <c r="A632" s="19" t="e">
        <f t="shared" si="23"/>
        <v>#REF!</v>
      </c>
    </row>
    <row r="633" spans="1:1" x14ac:dyDescent="0.35">
      <c r="A633" s="19" t="e">
        <f t="shared" si="23"/>
        <v>#REF!</v>
      </c>
    </row>
    <row r="634" spans="1:1" x14ac:dyDescent="0.35">
      <c r="A634" s="19" t="e">
        <f t="shared" si="23"/>
        <v>#REF!</v>
      </c>
    </row>
    <row r="635" spans="1:1" x14ac:dyDescent="0.35">
      <c r="A635" s="19" t="e">
        <f t="shared" si="23"/>
        <v>#REF!</v>
      </c>
    </row>
    <row r="636" spans="1:1" x14ac:dyDescent="0.35">
      <c r="A636" s="19" t="e">
        <f t="shared" si="23"/>
        <v>#REF!</v>
      </c>
    </row>
    <row r="637" spans="1:1" x14ac:dyDescent="0.35">
      <c r="A637" s="19" t="e">
        <f t="shared" si="23"/>
        <v>#REF!</v>
      </c>
    </row>
    <row r="638" spans="1:1" x14ac:dyDescent="0.35">
      <c r="A638" s="19" t="e">
        <f t="shared" si="23"/>
        <v>#REF!</v>
      </c>
    </row>
    <row r="639" spans="1:1" x14ac:dyDescent="0.35">
      <c r="A639" s="19" t="e">
        <f t="shared" si="23"/>
        <v>#REF!</v>
      </c>
    </row>
    <row r="640" spans="1:1" x14ac:dyDescent="0.35">
      <c r="A640" s="19" t="e">
        <f t="shared" si="23"/>
        <v>#REF!</v>
      </c>
    </row>
    <row r="641" spans="1:1" x14ac:dyDescent="0.35">
      <c r="A641" s="19" t="e">
        <f t="shared" si="23"/>
        <v>#REF!</v>
      </c>
    </row>
    <row r="642" spans="1:1" x14ac:dyDescent="0.35">
      <c r="A642" s="19" t="e">
        <f t="shared" ref="A642:A705" si="24">INDEX($J$2:$J$17,INT((ROW()-2)/27)+1)</f>
        <v>#REF!</v>
      </c>
    </row>
    <row r="643" spans="1:1" x14ac:dyDescent="0.35">
      <c r="A643" s="19" t="e">
        <f t="shared" si="24"/>
        <v>#REF!</v>
      </c>
    </row>
    <row r="644" spans="1:1" x14ac:dyDescent="0.35">
      <c r="A644" s="19" t="e">
        <f t="shared" si="24"/>
        <v>#REF!</v>
      </c>
    </row>
    <row r="645" spans="1:1" x14ac:dyDescent="0.35">
      <c r="A645" s="19" t="e">
        <f t="shared" si="24"/>
        <v>#REF!</v>
      </c>
    </row>
    <row r="646" spans="1:1" x14ac:dyDescent="0.35">
      <c r="A646" s="19" t="e">
        <f t="shared" si="24"/>
        <v>#REF!</v>
      </c>
    </row>
    <row r="647" spans="1:1" x14ac:dyDescent="0.35">
      <c r="A647" s="19" t="e">
        <f t="shared" si="24"/>
        <v>#REF!</v>
      </c>
    </row>
    <row r="648" spans="1:1" x14ac:dyDescent="0.35">
      <c r="A648" s="19" t="e">
        <f t="shared" si="24"/>
        <v>#REF!</v>
      </c>
    </row>
    <row r="649" spans="1:1" x14ac:dyDescent="0.35">
      <c r="A649" s="19" t="e">
        <f t="shared" si="24"/>
        <v>#REF!</v>
      </c>
    </row>
    <row r="650" spans="1:1" x14ac:dyDescent="0.35">
      <c r="A650" s="19" t="e">
        <f t="shared" si="24"/>
        <v>#REF!</v>
      </c>
    </row>
    <row r="651" spans="1:1" x14ac:dyDescent="0.35">
      <c r="A651" s="19" t="e">
        <f t="shared" si="24"/>
        <v>#REF!</v>
      </c>
    </row>
    <row r="652" spans="1:1" x14ac:dyDescent="0.35">
      <c r="A652" s="19" t="e">
        <f t="shared" si="24"/>
        <v>#REF!</v>
      </c>
    </row>
    <row r="653" spans="1:1" x14ac:dyDescent="0.35">
      <c r="A653" s="19" t="e">
        <f t="shared" si="24"/>
        <v>#REF!</v>
      </c>
    </row>
    <row r="654" spans="1:1" x14ac:dyDescent="0.35">
      <c r="A654" s="19" t="e">
        <f t="shared" si="24"/>
        <v>#REF!</v>
      </c>
    </row>
    <row r="655" spans="1:1" x14ac:dyDescent="0.35">
      <c r="A655" s="19" t="e">
        <f t="shared" si="24"/>
        <v>#REF!</v>
      </c>
    </row>
    <row r="656" spans="1:1" x14ac:dyDescent="0.35">
      <c r="A656" s="19" t="e">
        <f t="shared" si="24"/>
        <v>#REF!</v>
      </c>
    </row>
    <row r="657" spans="1:1" x14ac:dyDescent="0.35">
      <c r="A657" s="19" t="e">
        <f t="shared" si="24"/>
        <v>#REF!</v>
      </c>
    </row>
    <row r="658" spans="1:1" x14ac:dyDescent="0.35">
      <c r="A658" s="19" t="e">
        <f t="shared" si="24"/>
        <v>#REF!</v>
      </c>
    </row>
    <row r="659" spans="1:1" x14ac:dyDescent="0.35">
      <c r="A659" s="19" t="e">
        <f t="shared" si="24"/>
        <v>#REF!</v>
      </c>
    </row>
    <row r="660" spans="1:1" x14ac:dyDescent="0.35">
      <c r="A660" s="19" t="e">
        <f t="shared" si="24"/>
        <v>#REF!</v>
      </c>
    </row>
    <row r="661" spans="1:1" x14ac:dyDescent="0.35">
      <c r="A661" s="19" t="e">
        <f t="shared" si="24"/>
        <v>#REF!</v>
      </c>
    </row>
    <row r="662" spans="1:1" x14ac:dyDescent="0.35">
      <c r="A662" s="19" t="e">
        <f t="shared" si="24"/>
        <v>#REF!</v>
      </c>
    </row>
    <row r="663" spans="1:1" x14ac:dyDescent="0.35">
      <c r="A663" s="19" t="e">
        <f t="shared" si="24"/>
        <v>#REF!</v>
      </c>
    </row>
    <row r="664" spans="1:1" x14ac:dyDescent="0.35">
      <c r="A664" s="19" t="e">
        <f t="shared" si="24"/>
        <v>#REF!</v>
      </c>
    </row>
    <row r="665" spans="1:1" x14ac:dyDescent="0.35">
      <c r="A665" s="19" t="e">
        <f t="shared" si="24"/>
        <v>#REF!</v>
      </c>
    </row>
    <row r="666" spans="1:1" x14ac:dyDescent="0.35">
      <c r="A666" s="19" t="e">
        <f t="shared" si="24"/>
        <v>#REF!</v>
      </c>
    </row>
    <row r="667" spans="1:1" x14ac:dyDescent="0.35">
      <c r="A667" s="19" t="e">
        <f t="shared" si="24"/>
        <v>#REF!</v>
      </c>
    </row>
    <row r="668" spans="1:1" x14ac:dyDescent="0.35">
      <c r="A668" s="19" t="e">
        <f t="shared" si="24"/>
        <v>#REF!</v>
      </c>
    </row>
    <row r="669" spans="1:1" x14ac:dyDescent="0.35">
      <c r="A669" s="19" t="e">
        <f t="shared" si="24"/>
        <v>#REF!</v>
      </c>
    </row>
    <row r="670" spans="1:1" x14ac:dyDescent="0.35">
      <c r="A670" s="19" t="e">
        <f t="shared" si="24"/>
        <v>#REF!</v>
      </c>
    </row>
    <row r="671" spans="1:1" x14ac:dyDescent="0.35">
      <c r="A671" s="19" t="e">
        <f t="shared" si="24"/>
        <v>#REF!</v>
      </c>
    </row>
    <row r="672" spans="1:1" x14ac:dyDescent="0.35">
      <c r="A672" s="19" t="e">
        <f t="shared" si="24"/>
        <v>#REF!</v>
      </c>
    </row>
    <row r="673" spans="1:1" x14ac:dyDescent="0.35">
      <c r="A673" s="19" t="e">
        <f t="shared" si="24"/>
        <v>#REF!</v>
      </c>
    </row>
    <row r="674" spans="1:1" x14ac:dyDescent="0.35">
      <c r="A674" s="19" t="e">
        <f t="shared" si="24"/>
        <v>#REF!</v>
      </c>
    </row>
    <row r="675" spans="1:1" x14ac:dyDescent="0.35">
      <c r="A675" s="19" t="e">
        <f t="shared" si="24"/>
        <v>#REF!</v>
      </c>
    </row>
    <row r="676" spans="1:1" x14ac:dyDescent="0.35">
      <c r="A676" s="19" t="e">
        <f t="shared" si="24"/>
        <v>#REF!</v>
      </c>
    </row>
    <row r="677" spans="1:1" x14ac:dyDescent="0.35">
      <c r="A677" s="19" t="e">
        <f t="shared" si="24"/>
        <v>#REF!</v>
      </c>
    </row>
    <row r="678" spans="1:1" x14ac:dyDescent="0.35">
      <c r="A678" s="19" t="e">
        <f t="shared" si="24"/>
        <v>#REF!</v>
      </c>
    </row>
    <row r="679" spans="1:1" x14ac:dyDescent="0.35">
      <c r="A679" s="19" t="e">
        <f t="shared" si="24"/>
        <v>#REF!</v>
      </c>
    </row>
    <row r="680" spans="1:1" x14ac:dyDescent="0.35">
      <c r="A680" s="19" t="e">
        <f t="shared" si="24"/>
        <v>#REF!</v>
      </c>
    </row>
    <row r="681" spans="1:1" x14ac:dyDescent="0.35">
      <c r="A681" s="19" t="e">
        <f t="shared" si="24"/>
        <v>#REF!</v>
      </c>
    </row>
    <row r="682" spans="1:1" x14ac:dyDescent="0.35">
      <c r="A682" s="19" t="e">
        <f t="shared" si="24"/>
        <v>#REF!</v>
      </c>
    </row>
    <row r="683" spans="1:1" x14ac:dyDescent="0.35">
      <c r="A683" s="19" t="e">
        <f t="shared" si="24"/>
        <v>#REF!</v>
      </c>
    </row>
    <row r="684" spans="1:1" x14ac:dyDescent="0.35">
      <c r="A684" s="19" t="e">
        <f t="shared" si="24"/>
        <v>#REF!</v>
      </c>
    </row>
    <row r="685" spans="1:1" x14ac:dyDescent="0.35">
      <c r="A685" s="19" t="e">
        <f t="shared" si="24"/>
        <v>#REF!</v>
      </c>
    </row>
    <row r="686" spans="1:1" x14ac:dyDescent="0.35">
      <c r="A686" s="19" t="e">
        <f t="shared" si="24"/>
        <v>#REF!</v>
      </c>
    </row>
    <row r="687" spans="1:1" x14ac:dyDescent="0.35">
      <c r="A687" s="19" t="e">
        <f t="shared" si="24"/>
        <v>#REF!</v>
      </c>
    </row>
    <row r="688" spans="1:1" x14ac:dyDescent="0.35">
      <c r="A688" s="19" t="e">
        <f t="shared" si="24"/>
        <v>#REF!</v>
      </c>
    </row>
    <row r="689" spans="1:1" x14ac:dyDescent="0.35">
      <c r="A689" s="19" t="e">
        <f t="shared" si="24"/>
        <v>#REF!</v>
      </c>
    </row>
    <row r="690" spans="1:1" x14ac:dyDescent="0.35">
      <c r="A690" s="19" t="e">
        <f t="shared" si="24"/>
        <v>#REF!</v>
      </c>
    </row>
    <row r="691" spans="1:1" x14ac:dyDescent="0.35">
      <c r="A691" s="19" t="e">
        <f t="shared" si="24"/>
        <v>#REF!</v>
      </c>
    </row>
    <row r="692" spans="1:1" x14ac:dyDescent="0.35">
      <c r="A692" s="19" t="e">
        <f t="shared" si="24"/>
        <v>#REF!</v>
      </c>
    </row>
    <row r="693" spans="1:1" x14ac:dyDescent="0.35">
      <c r="A693" s="19" t="e">
        <f t="shared" si="24"/>
        <v>#REF!</v>
      </c>
    </row>
    <row r="694" spans="1:1" x14ac:dyDescent="0.35">
      <c r="A694" s="19" t="e">
        <f t="shared" si="24"/>
        <v>#REF!</v>
      </c>
    </row>
    <row r="695" spans="1:1" x14ac:dyDescent="0.35">
      <c r="A695" s="19" t="e">
        <f t="shared" si="24"/>
        <v>#REF!</v>
      </c>
    </row>
    <row r="696" spans="1:1" x14ac:dyDescent="0.35">
      <c r="A696" s="19" t="e">
        <f t="shared" si="24"/>
        <v>#REF!</v>
      </c>
    </row>
    <row r="697" spans="1:1" x14ac:dyDescent="0.35">
      <c r="A697" s="19" t="e">
        <f t="shared" si="24"/>
        <v>#REF!</v>
      </c>
    </row>
    <row r="698" spans="1:1" x14ac:dyDescent="0.35">
      <c r="A698" s="19" t="e">
        <f t="shared" si="24"/>
        <v>#REF!</v>
      </c>
    </row>
    <row r="699" spans="1:1" x14ac:dyDescent="0.35">
      <c r="A699" s="19" t="e">
        <f t="shared" si="24"/>
        <v>#REF!</v>
      </c>
    </row>
    <row r="700" spans="1:1" x14ac:dyDescent="0.35">
      <c r="A700" s="19" t="e">
        <f t="shared" si="24"/>
        <v>#REF!</v>
      </c>
    </row>
    <row r="701" spans="1:1" x14ac:dyDescent="0.35">
      <c r="A701" s="19" t="e">
        <f t="shared" si="24"/>
        <v>#REF!</v>
      </c>
    </row>
    <row r="702" spans="1:1" x14ac:dyDescent="0.35">
      <c r="A702" s="19" t="e">
        <f t="shared" si="24"/>
        <v>#REF!</v>
      </c>
    </row>
    <row r="703" spans="1:1" x14ac:dyDescent="0.35">
      <c r="A703" s="19" t="e">
        <f t="shared" si="24"/>
        <v>#REF!</v>
      </c>
    </row>
    <row r="704" spans="1:1" x14ac:dyDescent="0.35">
      <c r="A704" s="19" t="e">
        <f t="shared" si="24"/>
        <v>#REF!</v>
      </c>
    </row>
    <row r="705" spans="1:1" x14ac:dyDescent="0.35">
      <c r="A705" s="19" t="e">
        <f t="shared" si="24"/>
        <v>#REF!</v>
      </c>
    </row>
    <row r="706" spans="1:1" x14ac:dyDescent="0.35">
      <c r="A706" s="19" t="e">
        <f t="shared" ref="A706:A769" si="25">INDEX($J$2:$J$17,INT((ROW()-2)/27)+1)</f>
        <v>#REF!</v>
      </c>
    </row>
    <row r="707" spans="1:1" x14ac:dyDescent="0.35">
      <c r="A707" s="19" t="e">
        <f t="shared" si="25"/>
        <v>#REF!</v>
      </c>
    </row>
    <row r="708" spans="1:1" x14ac:dyDescent="0.35">
      <c r="A708" s="19" t="e">
        <f t="shared" si="25"/>
        <v>#REF!</v>
      </c>
    </row>
    <row r="709" spans="1:1" x14ac:dyDescent="0.35">
      <c r="A709" s="19" t="e">
        <f t="shared" si="25"/>
        <v>#REF!</v>
      </c>
    </row>
    <row r="710" spans="1:1" x14ac:dyDescent="0.35">
      <c r="A710" s="19" t="e">
        <f t="shared" si="25"/>
        <v>#REF!</v>
      </c>
    </row>
    <row r="711" spans="1:1" x14ac:dyDescent="0.35">
      <c r="A711" s="19" t="e">
        <f t="shared" si="25"/>
        <v>#REF!</v>
      </c>
    </row>
    <row r="712" spans="1:1" x14ac:dyDescent="0.35">
      <c r="A712" s="19" t="e">
        <f t="shared" si="25"/>
        <v>#REF!</v>
      </c>
    </row>
    <row r="713" spans="1:1" x14ac:dyDescent="0.35">
      <c r="A713" s="19" t="e">
        <f t="shared" si="25"/>
        <v>#REF!</v>
      </c>
    </row>
    <row r="714" spans="1:1" x14ac:dyDescent="0.35">
      <c r="A714" s="19" t="e">
        <f t="shared" si="25"/>
        <v>#REF!</v>
      </c>
    </row>
    <row r="715" spans="1:1" x14ac:dyDescent="0.35">
      <c r="A715" s="19" t="e">
        <f t="shared" si="25"/>
        <v>#REF!</v>
      </c>
    </row>
    <row r="716" spans="1:1" x14ac:dyDescent="0.35">
      <c r="A716" s="19" t="e">
        <f t="shared" si="25"/>
        <v>#REF!</v>
      </c>
    </row>
    <row r="717" spans="1:1" x14ac:dyDescent="0.35">
      <c r="A717" s="19" t="e">
        <f t="shared" si="25"/>
        <v>#REF!</v>
      </c>
    </row>
    <row r="718" spans="1:1" x14ac:dyDescent="0.35">
      <c r="A718" s="19" t="e">
        <f t="shared" si="25"/>
        <v>#REF!</v>
      </c>
    </row>
    <row r="719" spans="1:1" x14ac:dyDescent="0.35">
      <c r="A719" s="19" t="e">
        <f t="shared" si="25"/>
        <v>#REF!</v>
      </c>
    </row>
    <row r="720" spans="1:1" x14ac:dyDescent="0.35">
      <c r="A720" s="19" t="e">
        <f t="shared" si="25"/>
        <v>#REF!</v>
      </c>
    </row>
    <row r="721" spans="1:1" x14ac:dyDescent="0.35">
      <c r="A721" s="19" t="e">
        <f t="shared" si="25"/>
        <v>#REF!</v>
      </c>
    </row>
    <row r="722" spans="1:1" x14ac:dyDescent="0.35">
      <c r="A722" s="19" t="e">
        <f t="shared" si="25"/>
        <v>#REF!</v>
      </c>
    </row>
    <row r="723" spans="1:1" x14ac:dyDescent="0.35">
      <c r="A723" s="19" t="e">
        <f t="shared" si="25"/>
        <v>#REF!</v>
      </c>
    </row>
    <row r="724" spans="1:1" x14ac:dyDescent="0.35">
      <c r="A724" s="19" t="e">
        <f t="shared" si="25"/>
        <v>#REF!</v>
      </c>
    </row>
    <row r="725" spans="1:1" x14ac:dyDescent="0.35">
      <c r="A725" s="19" t="e">
        <f t="shared" si="25"/>
        <v>#REF!</v>
      </c>
    </row>
    <row r="726" spans="1:1" x14ac:dyDescent="0.35">
      <c r="A726" s="19" t="e">
        <f t="shared" si="25"/>
        <v>#REF!</v>
      </c>
    </row>
    <row r="727" spans="1:1" x14ac:dyDescent="0.35">
      <c r="A727" s="19" t="e">
        <f t="shared" si="25"/>
        <v>#REF!</v>
      </c>
    </row>
    <row r="728" spans="1:1" x14ac:dyDescent="0.35">
      <c r="A728" s="19" t="e">
        <f t="shared" si="25"/>
        <v>#REF!</v>
      </c>
    </row>
    <row r="729" spans="1:1" x14ac:dyDescent="0.35">
      <c r="A729" s="19" t="e">
        <f t="shared" si="25"/>
        <v>#REF!</v>
      </c>
    </row>
    <row r="730" spans="1:1" x14ac:dyDescent="0.35">
      <c r="A730" s="19" t="e">
        <f t="shared" si="25"/>
        <v>#REF!</v>
      </c>
    </row>
    <row r="731" spans="1:1" x14ac:dyDescent="0.35">
      <c r="A731" s="19" t="e">
        <f t="shared" si="25"/>
        <v>#REF!</v>
      </c>
    </row>
    <row r="732" spans="1:1" x14ac:dyDescent="0.35">
      <c r="A732" s="19" t="e">
        <f t="shared" si="25"/>
        <v>#REF!</v>
      </c>
    </row>
    <row r="733" spans="1:1" x14ac:dyDescent="0.35">
      <c r="A733" s="19" t="e">
        <f t="shared" si="25"/>
        <v>#REF!</v>
      </c>
    </row>
    <row r="734" spans="1:1" x14ac:dyDescent="0.35">
      <c r="A734" s="19" t="e">
        <f t="shared" si="25"/>
        <v>#REF!</v>
      </c>
    </row>
    <row r="735" spans="1:1" x14ac:dyDescent="0.35">
      <c r="A735" s="19" t="e">
        <f t="shared" si="25"/>
        <v>#REF!</v>
      </c>
    </row>
    <row r="736" spans="1:1" x14ac:dyDescent="0.35">
      <c r="A736" s="19" t="e">
        <f t="shared" si="25"/>
        <v>#REF!</v>
      </c>
    </row>
    <row r="737" spans="1:1" x14ac:dyDescent="0.35">
      <c r="A737" s="19" t="e">
        <f t="shared" si="25"/>
        <v>#REF!</v>
      </c>
    </row>
    <row r="738" spans="1:1" x14ac:dyDescent="0.35">
      <c r="A738" s="19" t="e">
        <f t="shared" si="25"/>
        <v>#REF!</v>
      </c>
    </row>
    <row r="739" spans="1:1" x14ac:dyDescent="0.35">
      <c r="A739" s="19" t="e">
        <f t="shared" si="25"/>
        <v>#REF!</v>
      </c>
    </row>
    <row r="740" spans="1:1" x14ac:dyDescent="0.35">
      <c r="A740" s="19" t="e">
        <f t="shared" si="25"/>
        <v>#REF!</v>
      </c>
    </row>
    <row r="741" spans="1:1" x14ac:dyDescent="0.35">
      <c r="A741" s="19" t="e">
        <f t="shared" si="25"/>
        <v>#REF!</v>
      </c>
    </row>
    <row r="742" spans="1:1" x14ac:dyDescent="0.35">
      <c r="A742" s="19" t="e">
        <f t="shared" si="25"/>
        <v>#REF!</v>
      </c>
    </row>
    <row r="743" spans="1:1" x14ac:dyDescent="0.35">
      <c r="A743" s="19" t="e">
        <f t="shared" si="25"/>
        <v>#REF!</v>
      </c>
    </row>
    <row r="744" spans="1:1" x14ac:dyDescent="0.35">
      <c r="A744" s="19" t="e">
        <f t="shared" si="25"/>
        <v>#REF!</v>
      </c>
    </row>
    <row r="745" spans="1:1" x14ac:dyDescent="0.35">
      <c r="A745" s="19" t="e">
        <f t="shared" si="25"/>
        <v>#REF!</v>
      </c>
    </row>
    <row r="746" spans="1:1" x14ac:dyDescent="0.35">
      <c r="A746" s="19" t="e">
        <f t="shared" si="25"/>
        <v>#REF!</v>
      </c>
    </row>
    <row r="747" spans="1:1" x14ac:dyDescent="0.35">
      <c r="A747" s="19" t="e">
        <f t="shared" si="25"/>
        <v>#REF!</v>
      </c>
    </row>
    <row r="748" spans="1:1" x14ac:dyDescent="0.35">
      <c r="A748" s="19" t="e">
        <f t="shared" si="25"/>
        <v>#REF!</v>
      </c>
    </row>
    <row r="749" spans="1:1" x14ac:dyDescent="0.35">
      <c r="A749" s="19" t="e">
        <f t="shared" si="25"/>
        <v>#REF!</v>
      </c>
    </row>
    <row r="750" spans="1:1" x14ac:dyDescent="0.35">
      <c r="A750" s="19" t="e">
        <f t="shared" si="25"/>
        <v>#REF!</v>
      </c>
    </row>
    <row r="751" spans="1:1" x14ac:dyDescent="0.35">
      <c r="A751" s="19" t="e">
        <f t="shared" si="25"/>
        <v>#REF!</v>
      </c>
    </row>
    <row r="752" spans="1:1" x14ac:dyDescent="0.35">
      <c r="A752" s="19" t="e">
        <f t="shared" si="25"/>
        <v>#REF!</v>
      </c>
    </row>
    <row r="753" spans="1:1" x14ac:dyDescent="0.35">
      <c r="A753" s="19" t="e">
        <f t="shared" si="25"/>
        <v>#REF!</v>
      </c>
    </row>
    <row r="754" spans="1:1" x14ac:dyDescent="0.35">
      <c r="A754" s="19" t="e">
        <f t="shared" si="25"/>
        <v>#REF!</v>
      </c>
    </row>
    <row r="755" spans="1:1" x14ac:dyDescent="0.35">
      <c r="A755" s="19" t="e">
        <f t="shared" si="25"/>
        <v>#REF!</v>
      </c>
    </row>
    <row r="756" spans="1:1" x14ac:dyDescent="0.35">
      <c r="A756" s="19" t="e">
        <f t="shared" si="25"/>
        <v>#REF!</v>
      </c>
    </row>
    <row r="757" spans="1:1" x14ac:dyDescent="0.35">
      <c r="A757" s="19" t="e">
        <f t="shared" si="25"/>
        <v>#REF!</v>
      </c>
    </row>
    <row r="758" spans="1:1" x14ac:dyDescent="0.35">
      <c r="A758" s="19" t="e">
        <f t="shared" si="25"/>
        <v>#REF!</v>
      </c>
    </row>
    <row r="759" spans="1:1" x14ac:dyDescent="0.35">
      <c r="A759" s="19" t="e">
        <f t="shared" si="25"/>
        <v>#REF!</v>
      </c>
    </row>
    <row r="760" spans="1:1" x14ac:dyDescent="0.35">
      <c r="A760" s="19" t="e">
        <f t="shared" si="25"/>
        <v>#REF!</v>
      </c>
    </row>
    <row r="761" spans="1:1" x14ac:dyDescent="0.35">
      <c r="A761" s="19" t="e">
        <f t="shared" si="25"/>
        <v>#REF!</v>
      </c>
    </row>
    <row r="762" spans="1:1" x14ac:dyDescent="0.35">
      <c r="A762" s="19" t="e">
        <f t="shared" si="25"/>
        <v>#REF!</v>
      </c>
    </row>
    <row r="763" spans="1:1" x14ac:dyDescent="0.35">
      <c r="A763" s="19" t="e">
        <f t="shared" si="25"/>
        <v>#REF!</v>
      </c>
    </row>
    <row r="764" spans="1:1" x14ac:dyDescent="0.35">
      <c r="A764" s="19" t="e">
        <f t="shared" si="25"/>
        <v>#REF!</v>
      </c>
    </row>
    <row r="765" spans="1:1" x14ac:dyDescent="0.35">
      <c r="A765" s="19" t="e">
        <f t="shared" si="25"/>
        <v>#REF!</v>
      </c>
    </row>
    <row r="766" spans="1:1" x14ac:dyDescent="0.35">
      <c r="A766" s="19" t="e">
        <f t="shared" si="25"/>
        <v>#REF!</v>
      </c>
    </row>
    <row r="767" spans="1:1" x14ac:dyDescent="0.35">
      <c r="A767" s="19" t="e">
        <f t="shared" si="25"/>
        <v>#REF!</v>
      </c>
    </row>
    <row r="768" spans="1:1" x14ac:dyDescent="0.35">
      <c r="A768" s="19" t="e">
        <f t="shared" si="25"/>
        <v>#REF!</v>
      </c>
    </row>
    <row r="769" spans="1:1" x14ac:dyDescent="0.35">
      <c r="A769" s="19" t="e">
        <f t="shared" si="25"/>
        <v>#REF!</v>
      </c>
    </row>
    <row r="770" spans="1:1" x14ac:dyDescent="0.35">
      <c r="A770" s="19" t="e">
        <f t="shared" ref="A770:A833" si="26">INDEX($J$2:$J$17,INT((ROW()-2)/27)+1)</f>
        <v>#REF!</v>
      </c>
    </row>
    <row r="771" spans="1:1" x14ac:dyDescent="0.35">
      <c r="A771" s="19" t="e">
        <f t="shared" si="26"/>
        <v>#REF!</v>
      </c>
    </row>
    <row r="772" spans="1:1" x14ac:dyDescent="0.35">
      <c r="A772" s="19" t="e">
        <f t="shared" si="26"/>
        <v>#REF!</v>
      </c>
    </row>
    <row r="773" spans="1:1" x14ac:dyDescent="0.35">
      <c r="A773" s="19" t="e">
        <f t="shared" si="26"/>
        <v>#REF!</v>
      </c>
    </row>
    <row r="774" spans="1:1" x14ac:dyDescent="0.35">
      <c r="A774" s="19" t="e">
        <f t="shared" si="26"/>
        <v>#REF!</v>
      </c>
    </row>
    <row r="775" spans="1:1" x14ac:dyDescent="0.35">
      <c r="A775" s="19" t="e">
        <f t="shared" si="26"/>
        <v>#REF!</v>
      </c>
    </row>
    <row r="776" spans="1:1" x14ac:dyDescent="0.35">
      <c r="A776" s="19" t="e">
        <f t="shared" si="26"/>
        <v>#REF!</v>
      </c>
    </row>
    <row r="777" spans="1:1" x14ac:dyDescent="0.35">
      <c r="A777" s="19" t="e">
        <f t="shared" si="26"/>
        <v>#REF!</v>
      </c>
    </row>
    <row r="778" spans="1:1" x14ac:dyDescent="0.35">
      <c r="A778" s="19" t="e">
        <f t="shared" si="26"/>
        <v>#REF!</v>
      </c>
    </row>
    <row r="779" spans="1:1" x14ac:dyDescent="0.35">
      <c r="A779" s="19" t="e">
        <f t="shared" si="26"/>
        <v>#REF!</v>
      </c>
    </row>
    <row r="780" spans="1:1" x14ac:dyDescent="0.35">
      <c r="A780" s="19" t="e">
        <f t="shared" si="26"/>
        <v>#REF!</v>
      </c>
    </row>
    <row r="781" spans="1:1" x14ac:dyDescent="0.35">
      <c r="A781" s="19" t="e">
        <f t="shared" si="26"/>
        <v>#REF!</v>
      </c>
    </row>
    <row r="782" spans="1:1" x14ac:dyDescent="0.35">
      <c r="A782" s="19" t="e">
        <f t="shared" si="26"/>
        <v>#REF!</v>
      </c>
    </row>
    <row r="783" spans="1:1" x14ac:dyDescent="0.35">
      <c r="A783" s="19" t="e">
        <f t="shared" si="26"/>
        <v>#REF!</v>
      </c>
    </row>
    <row r="784" spans="1:1" x14ac:dyDescent="0.35">
      <c r="A784" s="19" t="e">
        <f t="shared" si="26"/>
        <v>#REF!</v>
      </c>
    </row>
    <row r="785" spans="1:1" x14ac:dyDescent="0.35">
      <c r="A785" s="19" t="e">
        <f t="shared" si="26"/>
        <v>#REF!</v>
      </c>
    </row>
    <row r="786" spans="1:1" x14ac:dyDescent="0.35">
      <c r="A786" s="19" t="e">
        <f t="shared" si="26"/>
        <v>#REF!</v>
      </c>
    </row>
    <row r="787" spans="1:1" x14ac:dyDescent="0.35">
      <c r="A787" s="19" t="e">
        <f t="shared" si="26"/>
        <v>#REF!</v>
      </c>
    </row>
    <row r="788" spans="1:1" x14ac:dyDescent="0.35">
      <c r="A788" s="19" t="e">
        <f t="shared" si="26"/>
        <v>#REF!</v>
      </c>
    </row>
    <row r="789" spans="1:1" x14ac:dyDescent="0.35">
      <c r="A789" s="19" t="e">
        <f t="shared" si="26"/>
        <v>#REF!</v>
      </c>
    </row>
    <row r="790" spans="1:1" x14ac:dyDescent="0.35">
      <c r="A790" s="19" t="e">
        <f t="shared" si="26"/>
        <v>#REF!</v>
      </c>
    </row>
    <row r="791" spans="1:1" x14ac:dyDescent="0.35">
      <c r="A791" s="19" t="e">
        <f t="shared" si="26"/>
        <v>#REF!</v>
      </c>
    </row>
    <row r="792" spans="1:1" x14ac:dyDescent="0.35">
      <c r="A792" s="19" t="e">
        <f t="shared" si="26"/>
        <v>#REF!</v>
      </c>
    </row>
    <row r="793" spans="1:1" x14ac:dyDescent="0.35">
      <c r="A793" s="19" t="e">
        <f t="shared" si="26"/>
        <v>#REF!</v>
      </c>
    </row>
    <row r="794" spans="1:1" x14ac:dyDescent="0.35">
      <c r="A794" s="19" t="e">
        <f t="shared" si="26"/>
        <v>#REF!</v>
      </c>
    </row>
    <row r="795" spans="1:1" x14ac:dyDescent="0.35">
      <c r="A795" s="19" t="e">
        <f t="shared" si="26"/>
        <v>#REF!</v>
      </c>
    </row>
    <row r="796" spans="1:1" x14ac:dyDescent="0.35">
      <c r="A796" s="19" t="e">
        <f t="shared" si="26"/>
        <v>#REF!</v>
      </c>
    </row>
    <row r="797" spans="1:1" x14ac:dyDescent="0.35">
      <c r="A797" s="19" t="e">
        <f t="shared" si="26"/>
        <v>#REF!</v>
      </c>
    </row>
    <row r="798" spans="1:1" x14ac:dyDescent="0.35">
      <c r="A798" s="19" t="e">
        <f t="shared" si="26"/>
        <v>#REF!</v>
      </c>
    </row>
    <row r="799" spans="1:1" x14ac:dyDescent="0.35">
      <c r="A799" s="19" t="e">
        <f t="shared" si="26"/>
        <v>#REF!</v>
      </c>
    </row>
    <row r="800" spans="1:1" x14ac:dyDescent="0.35">
      <c r="A800" s="19" t="e">
        <f t="shared" si="26"/>
        <v>#REF!</v>
      </c>
    </row>
    <row r="801" spans="1:1" x14ac:dyDescent="0.35">
      <c r="A801" s="19" t="e">
        <f t="shared" si="26"/>
        <v>#REF!</v>
      </c>
    </row>
    <row r="802" spans="1:1" x14ac:dyDescent="0.35">
      <c r="A802" s="19" t="e">
        <f t="shared" si="26"/>
        <v>#REF!</v>
      </c>
    </row>
    <row r="803" spans="1:1" x14ac:dyDescent="0.35">
      <c r="A803" s="19" t="e">
        <f t="shared" si="26"/>
        <v>#REF!</v>
      </c>
    </row>
    <row r="804" spans="1:1" x14ac:dyDescent="0.35">
      <c r="A804" s="19" t="e">
        <f t="shared" si="26"/>
        <v>#REF!</v>
      </c>
    </row>
    <row r="805" spans="1:1" x14ac:dyDescent="0.35">
      <c r="A805" s="19" t="e">
        <f t="shared" si="26"/>
        <v>#REF!</v>
      </c>
    </row>
    <row r="806" spans="1:1" x14ac:dyDescent="0.35">
      <c r="A806" s="19" t="e">
        <f t="shared" si="26"/>
        <v>#REF!</v>
      </c>
    </row>
    <row r="807" spans="1:1" x14ac:dyDescent="0.35">
      <c r="A807" s="19" t="e">
        <f t="shared" si="26"/>
        <v>#REF!</v>
      </c>
    </row>
    <row r="808" spans="1:1" x14ac:dyDescent="0.35">
      <c r="A808" s="19" t="e">
        <f t="shared" si="26"/>
        <v>#REF!</v>
      </c>
    </row>
    <row r="809" spans="1:1" x14ac:dyDescent="0.35">
      <c r="A809" s="19" t="e">
        <f t="shared" si="26"/>
        <v>#REF!</v>
      </c>
    </row>
    <row r="810" spans="1:1" x14ac:dyDescent="0.35">
      <c r="A810" s="19" t="e">
        <f t="shared" si="26"/>
        <v>#REF!</v>
      </c>
    </row>
    <row r="811" spans="1:1" x14ac:dyDescent="0.35">
      <c r="A811" s="19" t="e">
        <f t="shared" si="26"/>
        <v>#REF!</v>
      </c>
    </row>
    <row r="812" spans="1:1" x14ac:dyDescent="0.35">
      <c r="A812" s="19" t="e">
        <f t="shared" si="26"/>
        <v>#REF!</v>
      </c>
    </row>
    <row r="813" spans="1:1" x14ac:dyDescent="0.35">
      <c r="A813" s="19" t="e">
        <f t="shared" si="26"/>
        <v>#REF!</v>
      </c>
    </row>
    <row r="814" spans="1:1" x14ac:dyDescent="0.35">
      <c r="A814" s="19" t="e">
        <f t="shared" si="26"/>
        <v>#REF!</v>
      </c>
    </row>
    <row r="815" spans="1:1" x14ac:dyDescent="0.35">
      <c r="A815" s="19" t="e">
        <f t="shared" si="26"/>
        <v>#REF!</v>
      </c>
    </row>
    <row r="816" spans="1:1" x14ac:dyDescent="0.35">
      <c r="A816" s="19" t="e">
        <f t="shared" si="26"/>
        <v>#REF!</v>
      </c>
    </row>
    <row r="817" spans="1:1" x14ac:dyDescent="0.35">
      <c r="A817" s="19" t="e">
        <f t="shared" si="26"/>
        <v>#REF!</v>
      </c>
    </row>
    <row r="818" spans="1:1" x14ac:dyDescent="0.35">
      <c r="A818" s="19" t="e">
        <f t="shared" si="26"/>
        <v>#REF!</v>
      </c>
    </row>
    <row r="819" spans="1:1" x14ac:dyDescent="0.35">
      <c r="A819" s="19" t="e">
        <f t="shared" si="26"/>
        <v>#REF!</v>
      </c>
    </row>
    <row r="820" spans="1:1" x14ac:dyDescent="0.35">
      <c r="A820" s="19" t="e">
        <f t="shared" si="26"/>
        <v>#REF!</v>
      </c>
    </row>
    <row r="821" spans="1:1" x14ac:dyDescent="0.35">
      <c r="A821" s="19" t="e">
        <f t="shared" si="26"/>
        <v>#REF!</v>
      </c>
    </row>
    <row r="822" spans="1:1" x14ac:dyDescent="0.35">
      <c r="A822" s="19" t="e">
        <f t="shared" si="26"/>
        <v>#REF!</v>
      </c>
    </row>
    <row r="823" spans="1:1" x14ac:dyDescent="0.35">
      <c r="A823" s="19" t="e">
        <f t="shared" si="26"/>
        <v>#REF!</v>
      </c>
    </row>
    <row r="824" spans="1:1" x14ac:dyDescent="0.35">
      <c r="A824" s="19" t="e">
        <f t="shared" si="26"/>
        <v>#REF!</v>
      </c>
    </row>
    <row r="825" spans="1:1" x14ac:dyDescent="0.35">
      <c r="A825" s="19" t="e">
        <f t="shared" si="26"/>
        <v>#REF!</v>
      </c>
    </row>
    <row r="826" spans="1:1" x14ac:dyDescent="0.35">
      <c r="A826" s="19" t="e">
        <f t="shared" si="26"/>
        <v>#REF!</v>
      </c>
    </row>
    <row r="827" spans="1:1" x14ac:dyDescent="0.35">
      <c r="A827" s="19" t="e">
        <f t="shared" si="26"/>
        <v>#REF!</v>
      </c>
    </row>
    <row r="828" spans="1:1" x14ac:dyDescent="0.35">
      <c r="A828" s="19" t="e">
        <f t="shared" si="26"/>
        <v>#REF!</v>
      </c>
    </row>
    <row r="829" spans="1:1" x14ac:dyDescent="0.35">
      <c r="A829" s="19" t="e">
        <f t="shared" si="26"/>
        <v>#REF!</v>
      </c>
    </row>
    <row r="830" spans="1:1" x14ac:dyDescent="0.35">
      <c r="A830" s="19" t="e">
        <f t="shared" si="26"/>
        <v>#REF!</v>
      </c>
    </row>
    <row r="831" spans="1:1" x14ac:dyDescent="0.35">
      <c r="A831" s="19" t="e">
        <f t="shared" si="26"/>
        <v>#REF!</v>
      </c>
    </row>
    <row r="832" spans="1:1" x14ac:dyDescent="0.35">
      <c r="A832" s="19" t="e">
        <f t="shared" si="26"/>
        <v>#REF!</v>
      </c>
    </row>
    <row r="833" spans="1:1" x14ac:dyDescent="0.35">
      <c r="A833" s="19" t="e">
        <f t="shared" si="26"/>
        <v>#REF!</v>
      </c>
    </row>
    <row r="834" spans="1:1" x14ac:dyDescent="0.35">
      <c r="A834" s="19" t="e">
        <f t="shared" ref="A834:A867" si="27">INDEX($J$2:$J$17,INT((ROW()-2)/27)+1)</f>
        <v>#REF!</v>
      </c>
    </row>
    <row r="835" spans="1:1" x14ac:dyDescent="0.35">
      <c r="A835" s="19" t="e">
        <f t="shared" si="27"/>
        <v>#REF!</v>
      </c>
    </row>
    <row r="836" spans="1:1" x14ac:dyDescent="0.35">
      <c r="A836" s="19" t="e">
        <f t="shared" si="27"/>
        <v>#REF!</v>
      </c>
    </row>
    <row r="837" spans="1:1" x14ac:dyDescent="0.35">
      <c r="A837" s="19" t="e">
        <f t="shared" si="27"/>
        <v>#REF!</v>
      </c>
    </row>
    <row r="838" spans="1:1" x14ac:dyDescent="0.35">
      <c r="A838" s="19" t="e">
        <f t="shared" si="27"/>
        <v>#REF!</v>
      </c>
    </row>
    <row r="839" spans="1:1" x14ac:dyDescent="0.35">
      <c r="A839" s="19" t="e">
        <f t="shared" si="27"/>
        <v>#REF!</v>
      </c>
    </row>
    <row r="840" spans="1:1" x14ac:dyDescent="0.35">
      <c r="A840" s="19" t="e">
        <f t="shared" si="27"/>
        <v>#REF!</v>
      </c>
    </row>
    <row r="841" spans="1:1" x14ac:dyDescent="0.35">
      <c r="A841" s="19" t="e">
        <f t="shared" si="27"/>
        <v>#REF!</v>
      </c>
    </row>
    <row r="842" spans="1:1" x14ac:dyDescent="0.35">
      <c r="A842" s="19" t="e">
        <f t="shared" si="27"/>
        <v>#REF!</v>
      </c>
    </row>
    <row r="843" spans="1:1" x14ac:dyDescent="0.35">
      <c r="A843" s="19" t="e">
        <f t="shared" si="27"/>
        <v>#REF!</v>
      </c>
    </row>
    <row r="844" spans="1:1" x14ac:dyDescent="0.35">
      <c r="A844" s="19" t="e">
        <f t="shared" si="27"/>
        <v>#REF!</v>
      </c>
    </row>
    <row r="845" spans="1:1" x14ac:dyDescent="0.35">
      <c r="A845" s="19" t="e">
        <f t="shared" si="27"/>
        <v>#REF!</v>
      </c>
    </row>
    <row r="846" spans="1:1" x14ac:dyDescent="0.35">
      <c r="A846" s="19" t="e">
        <f t="shared" si="27"/>
        <v>#REF!</v>
      </c>
    </row>
    <row r="847" spans="1:1" x14ac:dyDescent="0.35">
      <c r="A847" s="19" t="e">
        <f t="shared" si="27"/>
        <v>#REF!</v>
      </c>
    </row>
    <row r="848" spans="1:1" x14ac:dyDescent="0.35">
      <c r="A848" s="19" t="e">
        <f t="shared" si="27"/>
        <v>#REF!</v>
      </c>
    </row>
    <row r="849" spans="1:1" x14ac:dyDescent="0.35">
      <c r="A849" s="19" t="e">
        <f t="shared" si="27"/>
        <v>#REF!</v>
      </c>
    </row>
    <row r="850" spans="1:1" x14ac:dyDescent="0.35">
      <c r="A850" s="19" t="e">
        <f t="shared" si="27"/>
        <v>#REF!</v>
      </c>
    </row>
    <row r="851" spans="1:1" x14ac:dyDescent="0.35">
      <c r="A851" s="19" t="e">
        <f t="shared" si="27"/>
        <v>#REF!</v>
      </c>
    </row>
    <row r="852" spans="1:1" x14ac:dyDescent="0.35">
      <c r="A852" s="19" t="e">
        <f t="shared" si="27"/>
        <v>#REF!</v>
      </c>
    </row>
    <row r="853" spans="1:1" x14ac:dyDescent="0.35">
      <c r="A853" s="19" t="e">
        <f t="shared" si="27"/>
        <v>#REF!</v>
      </c>
    </row>
    <row r="854" spans="1:1" x14ac:dyDescent="0.35">
      <c r="A854" s="19" t="e">
        <f t="shared" si="27"/>
        <v>#REF!</v>
      </c>
    </row>
    <row r="855" spans="1:1" x14ac:dyDescent="0.35">
      <c r="A855" s="19" t="e">
        <f t="shared" si="27"/>
        <v>#REF!</v>
      </c>
    </row>
    <row r="856" spans="1:1" x14ac:dyDescent="0.35">
      <c r="A856" s="19" t="e">
        <f t="shared" si="27"/>
        <v>#REF!</v>
      </c>
    </row>
    <row r="857" spans="1:1" x14ac:dyDescent="0.35">
      <c r="A857" s="19" t="e">
        <f t="shared" si="27"/>
        <v>#REF!</v>
      </c>
    </row>
    <row r="858" spans="1:1" x14ac:dyDescent="0.35">
      <c r="A858" s="19" t="e">
        <f t="shared" si="27"/>
        <v>#REF!</v>
      </c>
    </row>
    <row r="859" spans="1:1" x14ac:dyDescent="0.35">
      <c r="A859" s="19" t="e">
        <f t="shared" si="27"/>
        <v>#REF!</v>
      </c>
    </row>
    <row r="860" spans="1:1" x14ac:dyDescent="0.35">
      <c r="A860" s="19" t="e">
        <f t="shared" si="27"/>
        <v>#REF!</v>
      </c>
    </row>
    <row r="861" spans="1:1" x14ac:dyDescent="0.35">
      <c r="A861" s="19" t="e">
        <f t="shared" si="27"/>
        <v>#REF!</v>
      </c>
    </row>
    <row r="862" spans="1:1" x14ac:dyDescent="0.35">
      <c r="A862" s="19" t="e">
        <f t="shared" si="27"/>
        <v>#REF!</v>
      </c>
    </row>
    <row r="863" spans="1:1" x14ac:dyDescent="0.35">
      <c r="A863" s="19" t="e">
        <f t="shared" si="27"/>
        <v>#REF!</v>
      </c>
    </row>
    <row r="864" spans="1:1" x14ac:dyDescent="0.35">
      <c r="A864" s="19" t="e">
        <f t="shared" si="27"/>
        <v>#REF!</v>
      </c>
    </row>
    <row r="865" spans="1:1" x14ac:dyDescent="0.35">
      <c r="A865" s="19" t="e">
        <f t="shared" si="27"/>
        <v>#REF!</v>
      </c>
    </row>
    <row r="866" spans="1:1" x14ac:dyDescent="0.35">
      <c r="A866" s="19" t="e">
        <f t="shared" si="27"/>
        <v>#REF!</v>
      </c>
    </row>
    <row r="867" spans="1:1" x14ac:dyDescent="0.35">
      <c r="A867" s="19" t="e">
        <f t="shared" si="27"/>
        <v>#REF!</v>
      </c>
    </row>
  </sheetData>
  <autoFilter ref="A1:AM867" xr:uid="{00000000-0009-0000-0000-000006000000}"/>
  <conditionalFormatting sqref="AC4">
    <cfRule type="cellIs" dxfId="0" priority="1" operator="equal">
      <formula>$Q$138</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6"/>
  <sheetViews>
    <sheetView workbookViewId="0">
      <selection activeCell="H5" sqref="H5"/>
    </sheetView>
  </sheetViews>
  <sheetFormatPr defaultRowHeight="14.5" x14ac:dyDescent="0.35"/>
  <cols>
    <col min="1" max="1" width="21.6328125" style="2" customWidth="1"/>
    <col min="2" max="2" width="28" style="2" customWidth="1"/>
    <col min="3" max="3" width="25.36328125" style="2" customWidth="1"/>
    <col min="4" max="4" width="8.7265625" style="2"/>
    <col min="5" max="16384" width="8.7265625" style="1"/>
  </cols>
  <sheetData>
    <row r="1" spans="1:4" x14ac:dyDescent="0.35">
      <c r="A1" s="8" t="s">
        <v>51</v>
      </c>
      <c r="B1" s="8" t="s">
        <v>55</v>
      </c>
      <c r="C1" s="8" t="s">
        <v>56</v>
      </c>
      <c r="D1" s="8" t="s">
        <v>57</v>
      </c>
    </row>
    <row r="2" spans="1:4" x14ac:dyDescent="0.35">
      <c r="A2" s="10">
        <v>1</v>
      </c>
      <c r="B2" s="10">
        <v>1</v>
      </c>
      <c r="C2" s="10">
        <v>1</v>
      </c>
      <c r="D2" s="10">
        <v>43</v>
      </c>
    </row>
    <row r="3" spans="1:4" x14ac:dyDescent="0.35">
      <c r="A3" s="10">
        <v>1</v>
      </c>
      <c r="B3" s="10">
        <v>1</v>
      </c>
      <c r="C3" s="10">
        <v>2</v>
      </c>
      <c r="D3" s="10">
        <v>57</v>
      </c>
    </row>
    <row r="4" spans="1:4" x14ac:dyDescent="0.35">
      <c r="A4" s="10">
        <v>1</v>
      </c>
      <c r="B4" s="10">
        <v>1</v>
      </c>
      <c r="C4" s="10">
        <v>3</v>
      </c>
      <c r="D4" s="10">
        <v>76</v>
      </c>
    </row>
    <row r="5" spans="1:4" x14ac:dyDescent="0.35">
      <c r="A5" s="10">
        <v>1</v>
      </c>
      <c r="B5" s="10">
        <v>1</v>
      </c>
      <c r="C5" s="10">
        <v>4</v>
      </c>
      <c r="D5" s="10">
        <v>100</v>
      </c>
    </row>
    <row r="6" spans="1:4" x14ac:dyDescent="0.35">
      <c r="A6" s="10">
        <v>2</v>
      </c>
      <c r="B6" s="10">
        <v>1</v>
      </c>
      <c r="C6" s="10">
        <v>1</v>
      </c>
      <c r="D6" s="10">
        <v>50</v>
      </c>
    </row>
    <row r="7" spans="1:4" x14ac:dyDescent="0.35">
      <c r="A7" s="10">
        <v>2</v>
      </c>
      <c r="B7" s="10">
        <v>1</v>
      </c>
      <c r="C7" s="10">
        <v>2</v>
      </c>
      <c r="D7" s="10">
        <v>66</v>
      </c>
    </row>
    <row r="8" spans="1:4" x14ac:dyDescent="0.35">
      <c r="A8" s="10">
        <v>2</v>
      </c>
      <c r="B8" s="10">
        <v>1</v>
      </c>
      <c r="C8" s="10">
        <v>3</v>
      </c>
      <c r="D8" s="10">
        <v>87</v>
      </c>
    </row>
    <row r="9" spans="1:4" x14ac:dyDescent="0.35">
      <c r="A9" s="10">
        <v>1</v>
      </c>
      <c r="B9" s="10">
        <v>2</v>
      </c>
      <c r="C9" s="10">
        <v>1</v>
      </c>
      <c r="D9" s="10">
        <v>57</v>
      </c>
    </row>
    <row r="10" spans="1:4" x14ac:dyDescent="0.35">
      <c r="A10" s="10">
        <v>1</v>
      </c>
      <c r="B10" s="10">
        <v>2</v>
      </c>
      <c r="C10" s="10">
        <v>2</v>
      </c>
      <c r="D10" s="10">
        <v>76</v>
      </c>
    </row>
    <row r="11" spans="1:4" x14ac:dyDescent="0.35">
      <c r="A11" s="10">
        <v>1</v>
      </c>
      <c r="B11" s="10">
        <v>2</v>
      </c>
      <c r="C11" s="10">
        <v>3</v>
      </c>
      <c r="D11" s="10">
        <v>100</v>
      </c>
    </row>
    <row r="12" spans="1:4" x14ac:dyDescent="0.35">
      <c r="A12" s="10">
        <v>1</v>
      </c>
      <c r="B12" s="10">
        <v>2</v>
      </c>
      <c r="C12" s="10">
        <v>4</v>
      </c>
      <c r="D12" s="10">
        <v>132</v>
      </c>
    </row>
    <row r="13" spans="1:4" x14ac:dyDescent="0.35">
      <c r="A13" s="10">
        <v>1</v>
      </c>
      <c r="B13" s="10">
        <v>2</v>
      </c>
      <c r="C13" s="10">
        <v>5</v>
      </c>
      <c r="D13" s="10">
        <v>175</v>
      </c>
    </row>
    <row r="14" spans="1:4" x14ac:dyDescent="0.35">
      <c r="A14" s="10">
        <v>1</v>
      </c>
      <c r="B14" s="10">
        <v>2</v>
      </c>
      <c r="C14" s="10">
        <v>6</v>
      </c>
      <c r="D14" s="10">
        <v>230</v>
      </c>
    </row>
    <row r="15" spans="1:4" x14ac:dyDescent="0.35">
      <c r="A15" s="10">
        <v>1</v>
      </c>
      <c r="B15" s="10">
        <v>2</v>
      </c>
      <c r="C15" s="10">
        <v>7</v>
      </c>
      <c r="D15" s="10">
        <v>304</v>
      </c>
    </row>
    <row r="16" spans="1:4" x14ac:dyDescent="0.35">
      <c r="A16" s="10">
        <v>1</v>
      </c>
      <c r="B16" s="10">
        <v>2</v>
      </c>
      <c r="C16" s="10">
        <v>8</v>
      </c>
      <c r="D16" s="10">
        <v>400</v>
      </c>
    </row>
    <row r="17" spans="1:4" x14ac:dyDescent="0.35">
      <c r="A17" s="10">
        <v>2</v>
      </c>
      <c r="B17" s="10">
        <v>2</v>
      </c>
      <c r="C17" s="10">
        <v>2</v>
      </c>
      <c r="D17" s="10">
        <v>87</v>
      </c>
    </row>
    <row r="18" spans="1:4" x14ac:dyDescent="0.35">
      <c r="A18" s="10">
        <v>2</v>
      </c>
      <c r="B18" s="10">
        <v>2</v>
      </c>
      <c r="C18" s="10">
        <v>3</v>
      </c>
      <c r="D18" s="10">
        <v>115</v>
      </c>
    </row>
    <row r="19" spans="1:4" x14ac:dyDescent="0.35">
      <c r="A19" s="10">
        <v>2</v>
      </c>
      <c r="B19" s="10">
        <v>2</v>
      </c>
      <c r="C19" s="10">
        <v>4</v>
      </c>
      <c r="D19" s="10">
        <v>152</v>
      </c>
    </row>
    <row r="20" spans="1:4" x14ac:dyDescent="0.35">
      <c r="A20" s="10">
        <v>2</v>
      </c>
      <c r="B20" s="10">
        <v>2</v>
      </c>
      <c r="C20" s="10">
        <v>5</v>
      </c>
      <c r="D20" s="10">
        <v>200</v>
      </c>
    </row>
    <row r="21" spans="1:4" x14ac:dyDescent="0.35">
      <c r="A21" s="10">
        <v>2</v>
      </c>
      <c r="B21" s="10">
        <v>2</v>
      </c>
      <c r="C21" s="10">
        <v>6</v>
      </c>
      <c r="D21" s="10">
        <v>264</v>
      </c>
    </row>
    <row r="22" spans="1:4" x14ac:dyDescent="0.35">
      <c r="A22" s="10">
        <v>2</v>
      </c>
      <c r="B22" s="10">
        <v>2</v>
      </c>
      <c r="C22" s="10">
        <v>7</v>
      </c>
      <c r="D22" s="10">
        <v>350</v>
      </c>
    </row>
    <row r="23" spans="1:4" x14ac:dyDescent="0.35">
      <c r="A23" s="10">
        <v>2</v>
      </c>
      <c r="B23" s="10">
        <v>2</v>
      </c>
      <c r="C23" s="10">
        <v>8</v>
      </c>
      <c r="D23" s="10">
        <v>460</v>
      </c>
    </row>
    <row r="24" spans="1:4" x14ac:dyDescent="0.35">
      <c r="A24" s="10">
        <v>3</v>
      </c>
      <c r="B24" s="10">
        <v>2</v>
      </c>
      <c r="C24" s="10">
        <v>2</v>
      </c>
      <c r="D24" s="10">
        <v>100</v>
      </c>
    </row>
    <row r="25" spans="1:4" x14ac:dyDescent="0.35">
      <c r="A25" s="10">
        <v>3</v>
      </c>
      <c r="B25" s="10">
        <v>2</v>
      </c>
      <c r="C25" s="10">
        <v>3</v>
      </c>
      <c r="D25" s="10">
        <v>132</v>
      </c>
    </row>
    <row r="26" spans="1:4" x14ac:dyDescent="0.35">
      <c r="A26" s="10">
        <v>3</v>
      </c>
      <c r="B26" s="10">
        <v>2</v>
      </c>
      <c r="C26" s="10">
        <v>4</v>
      </c>
      <c r="D26" s="10">
        <v>175</v>
      </c>
    </row>
    <row r="27" spans="1:4" x14ac:dyDescent="0.35">
      <c r="A27" s="10">
        <v>3</v>
      </c>
      <c r="B27" s="10">
        <v>2</v>
      </c>
      <c r="C27" s="10">
        <v>5</v>
      </c>
      <c r="D27" s="10">
        <v>230</v>
      </c>
    </row>
    <row r="28" spans="1:4" x14ac:dyDescent="0.35">
      <c r="A28" s="10">
        <v>3</v>
      </c>
      <c r="B28" s="10">
        <v>2</v>
      </c>
      <c r="C28" s="10">
        <v>6</v>
      </c>
      <c r="D28" s="10">
        <v>304</v>
      </c>
    </row>
    <row r="29" spans="1:4" x14ac:dyDescent="0.35">
      <c r="A29" s="10">
        <v>3</v>
      </c>
      <c r="B29" s="10">
        <v>2</v>
      </c>
      <c r="C29" s="10">
        <v>7</v>
      </c>
      <c r="D29" s="10">
        <v>400</v>
      </c>
    </row>
    <row r="30" spans="1:4" x14ac:dyDescent="0.35">
      <c r="A30" s="10">
        <v>3</v>
      </c>
      <c r="B30" s="10">
        <v>2</v>
      </c>
      <c r="C30" s="10">
        <v>8</v>
      </c>
      <c r="D30" s="10">
        <v>528</v>
      </c>
    </row>
    <row r="31" spans="1:4" x14ac:dyDescent="0.35">
      <c r="A31" s="10">
        <v>1</v>
      </c>
      <c r="B31" s="10">
        <v>3</v>
      </c>
      <c r="C31" s="10">
        <v>5</v>
      </c>
      <c r="D31" s="10">
        <v>230</v>
      </c>
    </row>
    <row r="32" spans="1:4" x14ac:dyDescent="0.35">
      <c r="A32" s="10">
        <v>1</v>
      </c>
      <c r="B32" s="10">
        <v>3</v>
      </c>
      <c r="C32" s="10">
        <v>6</v>
      </c>
      <c r="D32" s="10">
        <v>304</v>
      </c>
    </row>
    <row r="33" spans="1:4" x14ac:dyDescent="0.35">
      <c r="A33" s="10">
        <v>1</v>
      </c>
      <c r="B33" s="10">
        <v>3</v>
      </c>
      <c r="C33" s="10">
        <v>7</v>
      </c>
      <c r="D33" s="10">
        <v>400</v>
      </c>
    </row>
    <row r="34" spans="1:4" x14ac:dyDescent="0.35">
      <c r="A34" s="10">
        <v>1</v>
      </c>
      <c r="B34" s="10">
        <v>3</v>
      </c>
      <c r="C34" s="10">
        <v>8</v>
      </c>
      <c r="D34" s="10">
        <v>528</v>
      </c>
    </row>
    <row r="35" spans="1:4" x14ac:dyDescent="0.35">
      <c r="A35" s="10">
        <v>2</v>
      </c>
      <c r="B35" s="10">
        <v>3</v>
      </c>
      <c r="C35" s="10">
        <v>4</v>
      </c>
      <c r="D35" s="10">
        <v>200</v>
      </c>
    </row>
    <row r="36" spans="1:4" x14ac:dyDescent="0.35">
      <c r="A36" s="10">
        <v>2</v>
      </c>
      <c r="B36" s="10">
        <v>3</v>
      </c>
      <c r="C36" s="10">
        <v>5</v>
      </c>
      <c r="D36" s="10">
        <v>264</v>
      </c>
    </row>
    <row r="37" spans="1:4" x14ac:dyDescent="0.35">
      <c r="A37" s="10">
        <v>2</v>
      </c>
      <c r="B37" s="10">
        <v>3</v>
      </c>
      <c r="C37" s="10">
        <v>6</v>
      </c>
      <c r="D37" s="10">
        <v>350</v>
      </c>
    </row>
    <row r="38" spans="1:4" x14ac:dyDescent="0.35">
      <c r="A38" s="10">
        <v>2</v>
      </c>
      <c r="B38" s="10">
        <v>3</v>
      </c>
      <c r="C38" s="10">
        <v>7</v>
      </c>
      <c r="D38" s="10">
        <v>460</v>
      </c>
    </row>
    <row r="39" spans="1:4" x14ac:dyDescent="0.35">
      <c r="A39" s="10">
        <v>2</v>
      </c>
      <c r="B39" s="10">
        <v>3</v>
      </c>
      <c r="C39" s="10">
        <v>8</v>
      </c>
      <c r="D39" s="11">
        <v>608</v>
      </c>
    </row>
    <row r="40" spans="1:4" x14ac:dyDescent="0.35">
      <c r="A40" s="10">
        <v>3</v>
      </c>
      <c r="B40" s="10">
        <v>3</v>
      </c>
      <c r="C40" s="10">
        <v>4</v>
      </c>
      <c r="D40" s="10">
        <v>230</v>
      </c>
    </row>
    <row r="41" spans="1:4" x14ac:dyDescent="0.35">
      <c r="A41" s="10">
        <v>3</v>
      </c>
      <c r="B41" s="10">
        <v>3</v>
      </c>
      <c r="C41" s="10">
        <v>5</v>
      </c>
      <c r="D41" s="10">
        <v>304</v>
      </c>
    </row>
    <row r="42" spans="1:4" x14ac:dyDescent="0.35">
      <c r="A42" s="10">
        <v>3</v>
      </c>
      <c r="B42" s="10">
        <v>3</v>
      </c>
      <c r="C42" s="10">
        <v>6</v>
      </c>
      <c r="D42" s="10">
        <v>400</v>
      </c>
    </row>
    <row r="43" spans="1:4" x14ac:dyDescent="0.35">
      <c r="A43" s="10">
        <v>3</v>
      </c>
      <c r="B43" s="10">
        <v>3</v>
      </c>
      <c r="C43" s="10">
        <v>7</v>
      </c>
      <c r="D43" s="10">
        <v>528</v>
      </c>
    </row>
    <row r="44" spans="1:4" x14ac:dyDescent="0.35">
      <c r="A44" s="10">
        <v>3</v>
      </c>
      <c r="B44" s="10">
        <v>3</v>
      </c>
      <c r="C44" s="10">
        <v>8</v>
      </c>
      <c r="D44" s="11">
        <v>700</v>
      </c>
    </row>
    <row r="45" spans="1:4" x14ac:dyDescent="0.35">
      <c r="A45" s="10">
        <v>2</v>
      </c>
      <c r="B45" s="10">
        <v>4</v>
      </c>
      <c r="C45" s="10">
        <v>6</v>
      </c>
      <c r="D45" s="10">
        <v>460</v>
      </c>
    </row>
    <row r="46" spans="1:4" x14ac:dyDescent="0.35">
      <c r="A46" s="10">
        <v>2</v>
      </c>
      <c r="B46" s="10">
        <v>4</v>
      </c>
      <c r="C46" s="10">
        <v>7</v>
      </c>
      <c r="D46" s="10">
        <v>608</v>
      </c>
    </row>
    <row r="47" spans="1:4" x14ac:dyDescent="0.35">
      <c r="A47" s="10">
        <v>2</v>
      </c>
      <c r="B47" s="10">
        <v>4</v>
      </c>
      <c r="C47" s="10">
        <v>8</v>
      </c>
      <c r="D47" s="10">
        <v>800</v>
      </c>
    </row>
    <row r="48" spans="1:4" x14ac:dyDescent="0.35">
      <c r="A48" s="10">
        <v>3</v>
      </c>
      <c r="B48" s="10">
        <v>4</v>
      </c>
      <c r="C48" s="10">
        <v>4</v>
      </c>
      <c r="D48" s="10">
        <v>304</v>
      </c>
    </row>
    <row r="49" spans="1:4" x14ac:dyDescent="0.35">
      <c r="A49" s="10">
        <v>3</v>
      </c>
      <c r="B49" s="10">
        <v>4</v>
      </c>
      <c r="C49" s="10">
        <v>5</v>
      </c>
      <c r="D49" s="10">
        <v>400</v>
      </c>
    </row>
    <row r="50" spans="1:4" x14ac:dyDescent="0.35">
      <c r="A50" s="10">
        <v>3</v>
      </c>
      <c r="B50" s="10">
        <v>4</v>
      </c>
      <c r="C50" s="10">
        <v>6</v>
      </c>
      <c r="D50" s="10">
        <v>528</v>
      </c>
    </row>
    <row r="51" spans="1:4" x14ac:dyDescent="0.35">
      <c r="A51" s="10">
        <v>3</v>
      </c>
      <c r="B51" s="10">
        <v>4</v>
      </c>
      <c r="C51" s="10">
        <v>7</v>
      </c>
      <c r="D51" s="10">
        <v>700</v>
      </c>
    </row>
    <row r="52" spans="1:4" x14ac:dyDescent="0.35">
      <c r="A52" s="10">
        <v>3</v>
      </c>
      <c r="B52" s="10">
        <v>4</v>
      </c>
      <c r="C52" s="10">
        <v>8</v>
      </c>
      <c r="D52" s="10">
        <v>920</v>
      </c>
    </row>
    <row r="53" spans="1:4" x14ac:dyDescent="0.35">
      <c r="A53" s="10">
        <v>3</v>
      </c>
      <c r="B53" s="10">
        <v>5</v>
      </c>
      <c r="C53" s="10">
        <v>4</v>
      </c>
      <c r="D53" s="10">
        <v>400</v>
      </c>
    </row>
    <row r="54" spans="1:4" x14ac:dyDescent="0.35">
      <c r="A54" s="10">
        <v>3</v>
      </c>
      <c r="B54" s="10">
        <v>5</v>
      </c>
      <c r="C54" s="10">
        <v>5</v>
      </c>
      <c r="D54" s="10">
        <v>528</v>
      </c>
    </row>
    <row r="55" spans="1:4" x14ac:dyDescent="0.35">
      <c r="A55" s="10">
        <v>3</v>
      </c>
      <c r="B55" s="10">
        <v>5</v>
      </c>
      <c r="C55" s="10">
        <v>6</v>
      </c>
      <c r="D55" s="10">
        <v>700</v>
      </c>
    </row>
    <row r="56" spans="1:4" x14ac:dyDescent="0.35">
      <c r="A56" s="10">
        <v>3</v>
      </c>
      <c r="B56" s="10">
        <v>5</v>
      </c>
      <c r="C56" s="10">
        <v>7</v>
      </c>
      <c r="D56" s="10">
        <v>920</v>
      </c>
    </row>
  </sheetData>
  <autoFilter ref="A1:D56" xr:uid="{00000000-0009-0000-0000-000007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8"/>
  <sheetViews>
    <sheetView zoomScale="75" zoomScaleNormal="55" workbookViewId="0">
      <selection activeCell="B1" sqref="B1"/>
    </sheetView>
  </sheetViews>
  <sheetFormatPr defaultRowHeight="14.5" x14ac:dyDescent="0.35"/>
  <cols>
    <col min="1" max="1" width="9.26953125" bestFit="1" customWidth="1"/>
    <col min="2" max="2" width="107" customWidth="1"/>
    <col min="3" max="3" width="28" bestFit="1" customWidth="1"/>
    <col min="4" max="4" width="24.453125" bestFit="1" customWidth="1"/>
  </cols>
  <sheetData>
    <row r="1" spans="1:2" s="7" customFormat="1" x14ac:dyDescent="0.35">
      <c r="A1" s="7" t="s">
        <v>57</v>
      </c>
      <c r="B1" s="7" t="s">
        <v>174</v>
      </c>
    </row>
    <row r="2" spans="1:2" x14ac:dyDescent="0.35">
      <c r="A2">
        <v>38</v>
      </c>
      <c r="B2" t="s">
        <v>126</v>
      </c>
    </row>
    <row r="3" spans="1:2" x14ac:dyDescent="0.35">
      <c r="A3">
        <v>38</v>
      </c>
      <c r="B3" t="s">
        <v>125</v>
      </c>
    </row>
    <row r="4" spans="1:2" x14ac:dyDescent="0.35">
      <c r="A4">
        <v>43</v>
      </c>
      <c r="B4" t="s">
        <v>125</v>
      </c>
    </row>
    <row r="5" spans="1:2" x14ac:dyDescent="0.35">
      <c r="A5">
        <v>43</v>
      </c>
      <c r="B5" t="s">
        <v>126</v>
      </c>
    </row>
    <row r="6" spans="1:2" x14ac:dyDescent="0.35">
      <c r="A6">
        <v>50</v>
      </c>
      <c r="B6" t="s">
        <v>125</v>
      </c>
    </row>
    <row r="7" spans="1:2" x14ac:dyDescent="0.35">
      <c r="A7">
        <v>50</v>
      </c>
      <c r="B7" t="s">
        <v>126</v>
      </c>
    </row>
    <row r="8" spans="1:2" x14ac:dyDescent="0.35">
      <c r="A8">
        <v>57</v>
      </c>
      <c r="B8" t="s">
        <v>126</v>
      </c>
    </row>
    <row r="9" spans="1:2" x14ac:dyDescent="0.35">
      <c r="A9">
        <v>57</v>
      </c>
      <c r="B9" t="s">
        <v>125</v>
      </c>
    </row>
    <row r="10" spans="1:2" x14ac:dyDescent="0.35">
      <c r="A10">
        <v>66</v>
      </c>
      <c r="B10" t="s">
        <v>126</v>
      </c>
    </row>
    <row r="11" spans="1:2" x14ac:dyDescent="0.35">
      <c r="A11">
        <v>66</v>
      </c>
      <c r="B11" t="s">
        <v>125</v>
      </c>
    </row>
    <row r="12" spans="1:2" x14ac:dyDescent="0.35">
      <c r="A12">
        <v>76</v>
      </c>
      <c r="B12" t="s">
        <v>127</v>
      </c>
    </row>
    <row r="13" spans="1:2" x14ac:dyDescent="0.35">
      <c r="A13">
        <v>76</v>
      </c>
      <c r="B13" t="s">
        <v>126</v>
      </c>
    </row>
    <row r="14" spans="1:2" x14ac:dyDescent="0.35">
      <c r="A14">
        <v>76</v>
      </c>
      <c r="B14" t="s">
        <v>125</v>
      </c>
    </row>
    <row r="15" spans="1:2" x14ac:dyDescent="0.35">
      <c r="A15">
        <v>87</v>
      </c>
      <c r="B15" t="s">
        <v>127</v>
      </c>
    </row>
    <row r="16" spans="1:2" x14ac:dyDescent="0.35">
      <c r="A16">
        <v>87</v>
      </c>
      <c r="B16" t="s">
        <v>126</v>
      </c>
    </row>
    <row r="17" spans="1:2" x14ac:dyDescent="0.35">
      <c r="A17">
        <v>87</v>
      </c>
      <c r="B17" t="s">
        <v>125</v>
      </c>
    </row>
    <row r="18" spans="1:2" x14ac:dyDescent="0.35">
      <c r="A18">
        <v>100</v>
      </c>
      <c r="B18" t="s">
        <v>127</v>
      </c>
    </row>
    <row r="19" spans="1:2" x14ac:dyDescent="0.35">
      <c r="A19">
        <v>100</v>
      </c>
      <c r="B19" t="s">
        <v>126</v>
      </c>
    </row>
    <row r="20" spans="1:2" x14ac:dyDescent="0.35">
      <c r="A20">
        <v>115</v>
      </c>
      <c r="B20" t="s">
        <v>128</v>
      </c>
    </row>
    <row r="21" spans="1:2" x14ac:dyDescent="0.35">
      <c r="A21">
        <v>115</v>
      </c>
      <c r="B21" t="s">
        <v>127</v>
      </c>
    </row>
    <row r="22" spans="1:2" x14ac:dyDescent="0.35">
      <c r="A22">
        <v>115</v>
      </c>
      <c r="B22" t="s">
        <v>126</v>
      </c>
    </row>
    <row r="23" spans="1:2" x14ac:dyDescent="0.35">
      <c r="A23">
        <v>132</v>
      </c>
      <c r="B23" t="s">
        <v>128</v>
      </c>
    </row>
    <row r="24" spans="1:2" x14ac:dyDescent="0.35">
      <c r="A24">
        <v>132</v>
      </c>
      <c r="B24" t="s">
        <v>127</v>
      </c>
    </row>
    <row r="25" spans="1:2" x14ac:dyDescent="0.35">
      <c r="A25">
        <v>152</v>
      </c>
      <c r="B25" t="s">
        <v>129</v>
      </c>
    </row>
    <row r="26" spans="1:2" x14ac:dyDescent="0.35">
      <c r="A26">
        <v>152</v>
      </c>
      <c r="B26" t="s">
        <v>128</v>
      </c>
    </row>
    <row r="27" spans="1:2" x14ac:dyDescent="0.35">
      <c r="A27">
        <v>152</v>
      </c>
      <c r="B27" t="s">
        <v>127</v>
      </c>
    </row>
    <row r="28" spans="1:2" x14ac:dyDescent="0.35">
      <c r="A28">
        <v>175</v>
      </c>
      <c r="B28" t="s">
        <v>129</v>
      </c>
    </row>
    <row r="29" spans="1:2" x14ac:dyDescent="0.35">
      <c r="A29">
        <v>175</v>
      </c>
      <c r="B29" t="s">
        <v>128</v>
      </c>
    </row>
    <row r="30" spans="1:2" x14ac:dyDescent="0.35">
      <c r="A30">
        <v>175</v>
      </c>
      <c r="B30" t="s">
        <v>127</v>
      </c>
    </row>
    <row r="31" spans="1:2" x14ac:dyDescent="0.35">
      <c r="A31">
        <v>200</v>
      </c>
      <c r="B31" t="s">
        <v>128</v>
      </c>
    </row>
    <row r="32" spans="1:2" x14ac:dyDescent="0.35">
      <c r="A32">
        <v>200</v>
      </c>
      <c r="B32" t="s">
        <v>129</v>
      </c>
    </row>
    <row r="33" spans="1:2" x14ac:dyDescent="0.35">
      <c r="A33">
        <v>230</v>
      </c>
      <c r="B33" t="s">
        <v>129</v>
      </c>
    </row>
    <row r="34" spans="1:2" x14ac:dyDescent="0.35">
      <c r="A34">
        <v>230</v>
      </c>
      <c r="B34" t="s">
        <v>128</v>
      </c>
    </row>
    <row r="35" spans="1:2" x14ac:dyDescent="0.35">
      <c r="A35">
        <v>264</v>
      </c>
      <c r="B35" t="s">
        <v>129</v>
      </c>
    </row>
    <row r="36" spans="1:2" x14ac:dyDescent="0.35">
      <c r="A36">
        <v>264</v>
      </c>
      <c r="B36" t="s">
        <v>128</v>
      </c>
    </row>
    <row r="37" spans="1:2" x14ac:dyDescent="0.35">
      <c r="A37">
        <v>304</v>
      </c>
      <c r="B37" t="s">
        <v>130</v>
      </c>
    </row>
    <row r="38" spans="1:2" x14ac:dyDescent="0.35">
      <c r="A38">
        <v>304</v>
      </c>
      <c r="B38" t="s">
        <v>129</v>
      </c>
    </row>
    <row r="39" spans="1:2" x14ac:dyDescent="0.35">
      <c r="A39">
        <v>304</v>
      </c>
      <c r="B39" t="s">
        <v>128</v>
      </c>
    </row>
    <row r="40" spans="1:2" x14ac:dyDescent="0.35">
      <c r="A40">
        <v>350</v>
      </c>
      <c r="B40" t="s">
        <v>130</v>
      </c>
    </row>
    <row r="41" spans="1:2" x14ac:dyDescent="0.35">
      <c r="A41">
        <v>350</v>
      </c>
      <c r="B41" t="s">
        <v>129</v>
      </c>
    </row>
    <row r="42" spans="1:2" x14ac:dyDescent="0.35">
      <c r="A42">
        <v>350</v>
      </c>
      <c r="B42" t="s">
        <v>128</v>
      </c>
    </row>
    <row r="43" spans="1:2" x14ac:dyDescent="0.35">
      <c r="A43">
        <v>400</v>
      </c>
      <c r="B43" t="s">
        <v>131</v>
      </c>
    </row>
    <row r="44" spans="1:2" x14ac:dyDescent="0.35">
      <c r="A44">
        <v>400</v>
      </c>
      <c r="B44" t="s">
        <v>130</v>
      </c>
    </row>
    <row r="45" spans="1:2" x14ac:dyDescent="0.35">
      <c r="A45">
        <v>400</v>
      </c>
      <c r="B45" t="s">
        <v>129</v>
      </c>
    </row>
    <row r="46" spans="1:2" x14ac:dyDescent="0.35">
      <c r="A46">
        <v>400</v>
      </c>
      <c r="B46" t="s">
        <v>128</v>
      </c>
    </row>
    <row r="47" spans="1:2" x14ac:dyDescent="0.35">
      <c r="A47">
        <v>460</v>
      </c>
      <c r="B47" t="s">
        <v>131</v>
      </c>
    </row>
    <row r="48" spans="1:2" x14ac:dyDescent="0.35">
      <c r="A48">
        <v>460</v>
      </c>
      <c r="B48" t="s">
        <v>130</v>
      </c>
    </row>
    <row r="49" spans="1:2" x14ac:dyDescent="0.35">
      <c r="A49">
        <v>460</v>
      </c>
      <c r="B49" t="s">
        <v>129</v>
      </c>
    </row>
    <row r="50" spans="1:2" x14ac:dyDescent="0.35">
      <c r="A50">
        <v>528</v>
      </c>
      <c r="B50" t="s">
        <v>131</v>
      </c>
    </row>
    <row r="51" spans="1:2" x14ac:dyDescent="0.35">
      <c r="A51">
        <v>528</v>
      </c>
      <c r="B51" t="s">
        <v>130</v>
      </c>
    </row>
    <row r="52" spans="1:2" x14ac:dyDescent="0.35">
      <c r="A52">
        <v>528</v>
      </c>
      <c r="B52" t="s">
        <v>129</v>
      </c>
    </row>
    <row r="53" spans="1:2" x14ac:dyDescent="0.35">
      <c r="A53">
        <v>608</v>
      </c>
      <c r="B53" t="s">
        <v>132</v>
      </c>
    </row>
    <row r="54" spans="1:2" x14ac:dyDescent="0.35">
      <c r="A54">
        <v>608</v>
      </c>
      <c r="B54" t="s">
        <v>131</v>
      </c>
    </row>
    <row r="55" spans="1:2" x14ac:dyDescent="0.35">
      <c r="A55">
        <v>608</v>
      </c>
      <c r="B55" t="s">
        <v>130</v>
      </c>
    </row>
    <row r="56" spans="1:2" x14ac:dyDescent="0.35">
      <c r="A56">
        <v>700</v>
      </c>
      <c r="B56" t="s">
        <v>132</v>
      </c>
    </row>
    <row r="57" spans="1:2" x14ac:dyDescent="0.35">
      <c r="A57">
        <v>700</v>
      </c>
      <c r="B57" t="s">
        <v>131</v>
      </c>
    </row>
    <row r="58" spans="1:2" x14ac:dyDescent="0.35">
      <c r="A58">
        <v>700</v>
      </c>
      <c r="B58" t="s">
        <v>130</v>
      </c>
    </row>
    <row r="59" spans="1:2" x14ac:dyDescent="0.35">
      <c r="A59">
        <v>800</v>
      </c>
      <c r="B59" t="s">
        <v>132</v>
      </c>
    </row>
    <row r="60" spans="1:2" x14ac:dyDescent="0.35">
      <c r="A60">
        <v>800</v>
      </c>
      <c r="B60" t="s">
        <v>131</v>
      </c>
    </row>
    <row r="61" spans="1:2" x14ac:dyDescent="0.35">
      <c r="A61">
        <v>920</v>
      </c>
      <c r="B61" t="s">
        <v>132</v>
      </c>
    </row>
    <row r="62" spans="1:2" x14ac:dyDescent="0.35">
      <c r="A62">
        <v>920</v>
      </c>
      <c r="B62" t="s">
        <v>131</v>
      </c>
    </row>
    <row r="63" spans="1:2" x14ac:dyDescent="0.35">
      <c r="A63">
        <v>1056</v>
      </c>
      <c r="B63" t="s">
        <v>132</v>
      </c>
    </row>
    <row r="64" spans="1:2" x14ac:dyDescent="0.35">
      <c r="A64">
        <v>1056</v>
      </c>
      <c r="B64" t="s">
        <v>131</v>
      </c>
    </row>
    <row r="65" spans="1:2" x14ac:dyDescent="0.35">
      <c r="A65">
        <v>1216</v>
      </c>
      <c r="B65" t="s">
        <v>132</v>
      </c>
    </row>
    <row r="66" spans="1:2" x14ac:dyDescent="0.35">
      <c r="A66">
        <v>1216</v>
      </c>
      <c r="B66" t="s">
        <v>131</v>
      </c>
    </row>
    <row r="67" spans="1:2" x14ac:dyDescent="0.35">
      <c r="A67">
        <v>1400</v>
      </c>
      <c r="B67" t="s">
        <v>132</v>
      </c>
    </row>
    <row r="68" spans="1:2" x14ac:dyDescent="0.35">
      <c r="A68">
        <v>1400</v>
      </c>
      <c r="B68" t="s">
        <v>131</v>
      </c>
    </row>
  </sheetData>
  <autoFilter ref="A1:B68" xr:uid="{00000000-0009-0000-0000-000001000000}">
    <sortState xmlns:xlrd2="http://schemas.microsoft.com/office/spreadsheetml/2017/richdata2" ref="A2:B68">
      <sortCondition ref="A1:A68"/>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3D63D-5B2F-4A33-8B1F-4038F9AD6113}">
  <dimension ref="A1:B42"/>
  <sheetViews>
    <sheetView zoomScale="75" zoomScaleNormal="55" workbookViewId="0">
      <selection activeCell="B6" sqref="B6"/>
    </sheetView>
  </sheetViews>
  <sheetFormatPr defaultRowHeight="14.5" x14ac:dyDescent="0.35"/>
  <cols>
    <col min="1" max="1" width="9.26953125" bestFit="1" customWidth="1"/>
    <col min="2" max="2" width="137.36328125" customWidth="1"/>
    <col min="3" max="3" width="28" bestFit="1" customWidth="1"/>
    <col min="4" max="4" width="24.453125" bestFit="1" customWidth="1"/>
  </cols>
  <sheetData>
    <row r="1" spans="1:2" s="7" customFormat="1" x14ac:dyDescent="0.35">
      <c r="A1" s="7" t="s">
        <v>57</v>
      </c>
      <c r="B1" s="7" t="s">
        <v>175</v>
      </c>
    </row>
    <row r="2" spans="1:2" x14ac:dyDescent="0.35">
      <c r="A2">
        <v>38</v>
      </c>
      <c r="B2" t="s">
        <v>133</v>
      </c>
    </row>
    <row r="3" spans="1:2" x14ac:dyDescent="0.35">
      <c r="A3">
        <v>43</v>
      </c>
      <c r="B3" t="s">
        <v>134</v>
      </c>
    </row>
    <row r="4" spans="1:2" x14ac:dyDescent="0.35">
      <c r="A4">
        <v>43</v>
      </c>
      <c r="B4" t="s">
        <v>133</v>
      </c>
    </row>
    <row r="5" spans="1:2" x14ac:dyDescent="0.35">
      <c r="A5">
        <v>50</v>
      </c>
      <c r="B5" t="s">
        <v>134</v>
      </c>
    </row>
    <row r="6" spans="1:2" x14ac:dyDescent="0.35">
      <c r="A6">
        <v>50</v>
      </c>
      <c r="B6" t="s">
        <v>133</v>
      </c>
    </row>
    <row r="7" spans="1:2" x14ac:dyDescent="0.35">
      <c r="A7">
        <v>57</v>
      </c>
      <c r="B7" t="s">
        <v>134</v>
      </c>
    </row>
    <row r="8" spans="1:2" x14ac:dyDescent="0.35">
      <c r="A8">
        <v>57</v>
      </c>
      <c r="B8" t="s">
        <v>133</v>
      </c>
    </row>
    <row r="9" spans="1:2" x14ac:dyDescent="0.35">
      <c r="A9">
        <v>66</v>
      </c>
      <c r="B9" t="s">
        <v>134</v>
      </c>
    </row>
    <row r="10" spans="1:2" x14ac:dyDescent="0.35">
      <c r="A10">
        <v>66</v>
      </c>
      <c r="B10" t="s">
        <v>133</v>
      </c>
    </row>
    <row r="11" spans="1:2" x14ac:dyDescent="0.35">
      <c r="A11">
        <v>76</v>
      </c>
      <c r="B11" t="s">
        <v>134</v>
      </c>
    </row>
    <row r="12" spans="1:2" x14ac:dyDescent="0.35">
      <c r="A12">
        <v>87</v>
      </c>
      <c r="B12" t="s">
        <v>134</v>
      </c>
    </row>
    <row r="13" spans="1:2" x14ac:dyDescent="0.35">
      <c r="A13">
        <v>100</v>
      </c>
      <c r="B13" t="s">
        <v>135</v>
      </c>
    </row>
    <row r="14" spans="1:2" x14ac:dyDescent="0.35">
      <c r="A14">
        <v>100</v>
      </c>
      <c r="B14" t="s">
        <v>134</v>
      </c>
    </row>
    <row r="15" spans="1:2" x14ac:dyDescent="0.35">
      <c r="A15">
        <v>115</v>
      </c>
      <c r="B15" t="s">
        <v>135</v>
      </c>
    </row>
    <row r="16" spans="1:2" x14ac:dyDescent="0.35">
      <c r="A16">
        <v>115</v>
      </c>
      <c r="B16" t="s">
        <v>134</v>
      </c>
    </row>
    <row r="17" spans="1:2" x14ac:dyDescent="0.35">
      <c r="A17">
        <v>132</v>
      </c>
      <c r="B17" t="s">
        <v>135</v>
      </c>
    </row>
    <row r="18" spans="1:2" x14ac:dyDescent="0.35">
      <c r="A18">
        <v>132</v>
      </c>
      <c r="B18" t="s">
        <v>134</v>
      </c>
    </row>
    <row r="19" spans="1:2" x14ac:dyDescent="0.35">
      <c r="A19">
        <v>152</v>
      </c>
      <c r="B19" t="s">
        <v>135</v>
      </c>
    </row>
    <row r="20" spans="1:2" x14ac:dyDescent="0.35">
      <c r="A20">
        <v>175</v>
      </c>
      <c r="B20" t="s">
        <v>135</v>
      </c>
    </row>
    <row r="21" spans="1:2" x14ac:dyDescent="0.35">
      <c r="A21">
        <v>200</v>
      </c>
      <c r="B21" t="s">
        <v>136</v>
      </c>
    </row>
    <row r="22" spans="1:2" x14ac:dyDescent="0.35">
      <c r="A22">
        <v>200</v>
      </c>
      <c r="B22" t="s">
        <v>135</v>
      </c>
    </row>
    <row r="23" spans="1:2" x14ac:dyDescent="0.35">
      <c r="A23">
        <v>230</v>
      </c>
      <c r="B23" t="s">
        <v>136</v>
      </c>
    </row>
    <row r="24" spans="1:2" x14ac:dyDescent="0.35">
      <c r="A24">
        <v>230</v>
      </c>
      <c r="B24" t="s">
        <v>135</v>
      </c>
    </row>
    <row r="25" spans="1:2" x14ac:dyDescent="0.35">
      <c r="A25">
        <v>264</v>
      </c>
      <c r="B25" t="s">
        <v>136</v>
      </c>
    </row>
    <row r="26" spans="1:2" x14ac:dyDescent="0.35">
      <c r="A26">
        <v>264</v>
      </c>
      <c r="B26" t="s">
        <v>135</v>
      </c>
    </row>
    <row r="27" spans="1:2" x14ac:dyDescent="0.35">
      <c r="A27">
        <v>304</v>
      </c>
      <c r="B27" t="s">
        <v>136</v>
      </c>
    </row>
    <row r="28" spans="1:2" x14ac:dyDescent="0.35">
      <c r="A28">
        <v>304</v>
      </c>
      <c r="B28" t="s">
        <v>135</v>
      </c>
    </row>
    <row r="29" spans="1:2" x14ac:dyDescent="0.35">
      <c r="A29">
        <v>350</v>
      </c>
      <c r="B29" t="s">
        <v>136</v>
      </c>
    </row>
    <row r="30" spans="1:2" x14ac:dyDescent="0.35">
      <c r="A30">
        <v>350</v>
      </c>
      <c r="B30" t="s">
        <v>135</v>
      </c>
    </row>
    <row r="31" spans="1:2" x14ac:dyDescent="0.35">
      <c r="A31">
        <v>400</v>
      </c>
      <c r="B31" t="s">
        <v>136</v>
      </c>
    </row>
    <row r="32" spans="1:2" x14ac:dyDescent="0.35">
      <c r="A32">
        <v>460</v>
      </c>
      <c r="B32" t="s">
        <v>136</v>
      </c>
    </row>
    <row r="33" spans="1:2" x14ac:dyDescent="0.35">
      <c r="A33">
        <v>528</v>
      </c>
      <c r="B33" t="s">
        <v>136</v>
      </c>
    </row>
    <row r="34" spans="1:2" x14ac:dyDescent="0.35">
      <c r="A34">
        <v>608</v>
      </c>
      <c r="B34" t="s">
        <v>136</v>
      </c>
    </row>
    <row r="35" spans="1:2" x14ac:dyDescent="0.35">
      <c r="A35">
        <v>700</v>
      </c>
      <c r="B35" t="s">
        <v>136</v>
      </c>
    </row>
    <row r="36" spans="1:2" x14ac:dyDescent="0.35">
      <c r="A36">
        <v>800</v>
      </c>
      <c r="B36" t="s">
        <v>136</v>
      </c>
    </row>
    <row r="37" spans="1:2" x14ac:dyDescent="0.35">
      <c r="A37">
        <v>920</v>
      </c>
      <c r="B37" t="s">
        <v>136</v>
      </c>
    </row>
    <row r="38" spans="1:2" x14ac:dyDescent="0.35">
      <c r="A38">
        <v>1056</v>
      </c>
      <c r="B38" t="s">
        <v>136</v>
      </c>
    </row>
    <row r="39" spans="1:2" x14ac:dyDescent="0.35">
      <c r="A39">
        <v>1216</v>
      </c>
      <c r="B39" t="s">
        <v>137</v>
      </c>
    </row>
    <row r="40" spans="1:2" x14ac:dyDescent="0.35">
      <c r="A40">
        <v>1216</v>
      </c>
      <c r="B40" t="s">
        <v>136</v>
      </c>
    </row>
    <row r="41" spans="1:2" x14ac:dyDescent="0.35">
      <c r="A41">
        <v>1400</v>
      </c>
      <c r="B41" t="s">
        <v>137</v>
      </c>
    </row>
    <row r="42" spans="1:2" x14ac:dyDescent="0.35">
      <c r="A42">
        <v>1400</v>
      </c>
      <c r="B42" t="s">
        <v>136</v>
      </c>
    </row>
  </sheetData>
  <autoFilter ref="A1:B42" xr:uid="{00000000-0009-0000-0000-000001000000}">
    <sortState xmlns:xlrd2="http://schemas.microsoft.com/office/spreadsheetml/2017/richdata2" ref="A2:B42">
      <sortCondition ref="A1:A42"/>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6"/>
  <sheetViews>
    <sheetView zoomScale="145" zoomScaleNormal="145" workbookViewId="0">
      <selection activeCell="C8" sqref="C8"/>
    </sheetView>
  </sheetViews>
  <sheetFormatPr defaultRowHeight="14.5" x14ac:dyDescent="0.35"/>
  <cols>
    <col min="1" max="2" width="17.26953125" bestFit="1" customWidth="1"/>
    <col min="3" max="3" width="9.1796875" bestFit="1" customWidth="1"/>
  </cols>
  <sheetData>
    <row r="1" spans="1:3" x14ac:dyDescent="0.35">
      <c r="A1" s="8" t="s">
        <v>52</v>
      </c>
      <c r="B1" s="8" t="s">
        <v>53</v>
      </c>
      <c r="C1" s="8" t="s">
        <v>54</v>
      </c>
    </row>
    <row r="2" spans="1:3" x14ac:dyDescent="0.35">
      <c r="A2" s="9">
        <v>1</v>
      </c>
      <c r="B2" s="9">
        <v>1</v>
      </c>
      <c r="C2" s="9">
        <v>10</v>
      </c>
    </row>
    <row r="3" spans="1:3" x14ac:dyDescent="0.35">
      <c r="A3" s="9">
        <v>1</v>
      </c>
      <c r="B3" s="9">
        <v>2</v>
      </c>
      <c r="C3" s="9">
        <v>14</v>
      </c>
    </row>
    <row r="4" spans="1:3" x14ac:dyDescent="0.35">
      <c r="A4" s="9">
        <v>2</v>
      </c>
      <c r="B4" s="9">
        <v>1</v>
      </c>
      <c r="C4" s="9">
        <v>12</v>
      </c>
    </row>
    <row r="5" spans="1:3" x14ac:dyDescent="0.35">
      <c r="A5" s="9">
        <v>2</v>
      </c>
      <c r="B5" s="9">
        <v>2</v>
      </c>
      <c r="C5" s="9">
        <v>16</v>
      </c>
    </row>
    <row r="6" spans="1:3" x14ac:dyDescent="0.35">
      <c r="A6" s="9">
        <v>3</v>
      </c>
      <c r="B6" s="9">
        <v>2</v>
      </c>
      <c r="C6" s="9">
        <v>19</v>
      </c>
    </row>
    <row r="7" spans="1:3" x14ac:dyDescent="0.35">
      <c r="A7" s="9">
        <v>3</v>
      </c>
      <c r="B7" s="9">
        <v>3</v>
      </c>
      <c r="C7" s="9">
        <v>25</v>
      </c>
    </row>
    <row r="8" spans="1:3" x14ac:dyDescent="0.35">
      <c r="A8" s="29">
        <v>4</v>
      </c>
      <c r="B8" s="29">
        <v>3</v>
      </c>
      <c r="C8" s="29">
        <v>29</v>
      </c>
    </row>
    <row r="9" spans="1:3" x14ac:dyDescent="0.35">
      <c r="A9" s="9">
        <v>4</v>
      </c>
      <c r="B9" s="9">
        <v>4</v>
      </c>
      <c r="C9" s="9">
        <v>38</v>
      </c>
    </row>
    <row r="10" spans="1:3" x14ac:dyDescent="0.35">
      <c r="A10" s="9">
        <v>5</v>
      </c>
      <c r="B10" s="9">
        <v>3</v>
      </c>
      <c r="C10" s="9">
        <v>33</v>
      </c>
    </row>
    <row r="11" spans="1:3" x14ac:dyDescent="0.35">
      <c r="A11" s="9">
        <v>5</v>
      </c>
      <c r="B11" s="9">
        <v>4</v>
      </c>
      <c r="C11" s="9">
        <v>43</v>
      </c>
    </row>
    <row r="12" spans="1:3" x14ac:dyDescent="0.35">
      <c r="A12" s="9">
        <v>5</v>
      </c>
      <c r="B12" s="9">
        <v>5</v>
      </c>
      <c r="C12" s="9">
        <v>57</v>
      </c>
    </row>
    <row r="13" spans="1:3" x14ac:dyDescent="0.35">
      <c r="A13" s="9">
        <v>6</v>
      </c>
      <c r="B13" s="9">
        <v>4</v>
      </c>
      <c r="C13" s="9">
        <v>50</v>
      </c>
    </row>
    <row r="14" spans="1:3" x14ac:dyDescent="0.35">
      <c r="A14" s="9">
        <v>7</v>
      </c>
      <c r="B14" s="9">
        <v>4</v>
      </c>
      <c r="C14" s="9">
        <v>57</v>
      </c>
    </row>
    <row r="15" spans="1:3" x14ac:dyDescent="0.35">
      <c r="A15" s="9">
        <v>8</v>
      </c>
      <c r="B15" s="9">
        <v>4</v>
      </c>
      <c r="C15" s="9">
        <v>66</v>
      </c>
    </row>
    <row r="16" spans="1:3" x14ac:dyDescent="0.35">
      <c r="A16" s="9">
        <v>8</v>
      </c>
      <c r="B16" s="9">
        <v>5</v>
      </c>
      <c r="C16" s="9">
        <v>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C94"/>
  <sheetViews>
    <sheetView zoomScale="90" zoomScaleNormal="90" workbookViewId="0">
      <selection activeCell="F96" sqref="F96"/>
    </sheetView>
  </sheetViews>
  <sheetFormatPr defaultRowHeight="14.5" x14ac:dyDescent="0.35"/>
  <sheetData>
    <row r="1" spans="1:3" x14ac:dyDescent="0.35">
      <c r="A1" s="8" t="s">
        <v>57</v>
      </c>
      <c r="B1" s="8" t="s">
        <v>54</v>
      </c>
      <c r="C1" s="8" t="s">
        <v>58</v>
      </c>
    </row>
    <row r="2" spans="1:3" hidden="1" x14ac:dyDescent="0.35">
      <c r="A2">
        <v>1216</v>
      </c>
      <c r="B2">
        <v>87</v>
      </c>
      <c r="C2">
        <v>1056</v>
      </c>
    </row>
    <row r="3" spans="1:3" hidden="1" x14ac:dyDescent="0.35">
      <c r="A3">
        <v>1400</v>
      </c>
      <c r="B3">
        <v>87</v>
      </c>
      <c r="C3">
        <v>1216</v>
      </c>
    </row>
    <row r="4" spans="1:3" hidden="1" x14ac:dyDescent="0.35">
      <c r="A4">
        <v>700</v>
      </c>
      <c r="B4">
        <v>76</v>
      </c>
      <c r="C4">
        <v>528</v>
      </c>
    </row>
    <row r="5" spans="1:3" hidden="1" x14ac:dyDescent="0.35">
      <c r="A5">
        <v>800</v>
      </c>
      <c r="B5">
        <v>76</v>
      </c>
      <c r="C5">
        <v>608</v>
      </c>
    </row>
    <row r="6" spans="1:3" hidden="1" x14ac:dyDescent="0.35">
      <c r="A6">
        <v>920</v>
      </c>
      <c r="B6">
        <v>76</v>
      </c>
      <c r="C6">
        <v>700</v>
      </c>
    </row>
    <row r="7" spans="1:3" hidden="1" x14ac:dyDescent="0.35">
      <c r="A7">
        <v>1056</v>
      </c>
      <c r="B7">
        <v>76</v>
      </c>
      <c r="C7">
        <v>800</v>
      </c>
    </row>
    <row r="8" spans="1:3" hidden="1" x14ac:dyDescent="0.35">
      <c r="A8">
        <v>1216</v>
      </c>
      <c r="B8">
        <v>76</v>
      </c>
      <c r="C8">
        <v>920</v>
      </c>
    </row>
    <row r="9" spans="1:3" hidden="1" x14ac:dyDescent="0.35">
      <c r="A9">
        <v>1400</v>
      </c>
      <c r="B9">
        <v>76</v>
      </c>
      <c r="C9">
        <v>1056</v>
      </c>
    </row>
    <row r="10" spans="1:3" hidden="1" x14ac:dyDescent="0.35">
      <c r="A10">
        <v>608</v>
      </c>
      <c r="B10">
        <v>66</v>
      </c>
      <c r="C10">
        <v>400</v>
      </c>
    </row>
    <row r="11" spans="1:3" hidden="1" x14ac:dyDescent="0.35">
      <c r="A11">
        <v>700</v>
      </c>
      <c r="B11">
        <v>66</v>
      </c>
      <c r="C11">
        <v>460</v>
      </c>
    </row>
    <row r="12" spans="1:3" hidden="1" x14ac:dyDescent="0.35">
      <c r="A12">
        <v>800</v>
      </c>
      <c r="B12">
        <v>66</v>
      </c>
      <c r="C12">
        <v>528</v>
      </c>
    </row>
    <row r="13" spans="1:3" hidden="1" x14ac:dyDescent="0.35">
      <c r="A13">
        <v>920</v>
      </c>
      <c r="B13">
        <v>66</v>
      </c>
      <c r="C13">
        <v>608</v>
      </c>
    </row>
    <row r="14" spans="1:3" hidden="1" x14ac:dyDescent="0.35">
      <c r="A14">
        <v>1056</v>
      </c>
      <c r="B14">
        <v>66</v>
      </c>
      <c r="C14">
        <v>700</v>
      </c>
    </row>
    <row r="15" spans="1:3" hidden="1" x14ac:dyDescent="0.35">
      <c r="A15">
        <v>1216</v>
      </c>
      <c r="B15">
        <v>66</v>
      </c>
      <c r="C15">
        <v>800</v>
      </c>
    </row>
    <row r="16" spans="1:3" hidden="1" x14ac:dyDescent="0.35">
      <c r="A16">
        <v>1400</v>
      </c>
      <c r="B16">
        <v>66</v>
      </c>
      <c r="C16">
        <v>920</v>
      </c>
    </row>
    <row r="17" spans="1:3" hidden="1" x14ac:dyDescent="0.35">
      <c r="A17">
        <v>400</v>
      </c>
      <c r="B17">
        <v>56.999999999999993</v>
      </c>
      <c r="C17">
        <v>230</v>
      </c>
    </row>
    <row r="18" spans="1:3" hidden="1" x14ac:dyDescent="0.35">
      <c r="A18">
        <v>460</v>
      </c>
      <c r="B18">
        <v>56.999999999999993</v>
      </c>
      <c r="C18">
        <v>264</v>
      </c>
    </row>
    <row r="19" spans="1:3" hidden="1" x14ac:dyDescent="0.35">
      <c r="A19">
        <v>528</v>
      </c>
      <c r="B19">
        <v>56.999999999999993</v>
      </c>
      <c r="C19">
        <v>304</v>
      </c>
    </row>
    <row r="20" spans="1:3" hidden="1" x14ac:dyDescent="0.35">
      <c r="A20">
        <v>608</v>
      </c>
      <c r="B20">
        <v>56.999999999999993</v>
      </c>
      <c r="C20">
        <v>350</v>
      </c>
    </row>
    <row r="21" spans="1:3" hidden="1" x14ac:dyDescent="0.35">
      <c r="A21">
        <v>700</v>
      </c>
      <c r="B21">
        <v>56.999999999999993</v>
      </c>
      <c r="C21">
        <v>400</v>
      </c>
    </row>
    <row r="22" spans="1:3" hidden="1" x14ac:dyDescent="0.35">
      <c r="A22">
        <v>800</v>
      </c>
      <c r="B22">
        <v>56.999999999999993</v>
      </c>
      <c r="C22">
        <v>460</v>
      </c>
    </row>
    <row r="23" spans="1:3" hidden="1" x14ac:dyDescent="0.35">
      <c r="A23">
        <v>920</v>
      </c>
      <c r="B23">
        <v>56.999999999999993</v>
      </c>
      <c r="C23">
        <v>528</v>
      </c>
    </row>
    <row r="24" spans="1:3" hidden="1" x14ac:dyDescent="0.35">
      <c r="A24">
        <v>1056</v>
      </c>
      <c r="B24">
        <v>56.999999999999993</v>
      </c>
      <c r="C24">
        <v>608</v>
      </c>
    </row>
    <row r="25" spans="1:3" hidden="1" x14ac:dyDescent="0.35">
      <c r="A25">
        <v>1216</v>
      </c>
      <c r="B25">
        <v>56.999999999999993</v>
      </c>
      <c r="C25">
        <v>700</v>
      </c>
    </row>
    <row r="26" spans="1:3" hidden="1" x14ac:dyDescent="0.35">
      <c r="A26">
        <v>1400</v>
      </c>
      <c r="B26">
        <v>56.999999999999993</v>
      </c>
      <c r="C26">
        <v>800</v>
      </c>
    </row>
    <row r="27" spans="1:3" x14ac:dyDescent="0.35">
      <c r="A27">
        <v>304</v>
      </c>
      <c r="B27">
        <v>50</v>
      </c>
      <c r="C27">
        <v>152</v>
      </c>
    </row>
    <row r="28" spans="1:3" hidden="1" x14ac:dyDescent="0.35">
      <c r="A28">
        <v>350</v>
      </c>
      <c r="B28">
        <v>50</v>
      </c>
      <c r="C28">
        <v>175</v>
      </c>
    </row>
    <row r="29" spans="1:3" hidden="1" x14ac:dyDescent="0.35">
      <c r="A29">
        <v>400</v>
      </c>
      <c r="B29">
        <v>50</v>
      </c>
      <c r="C29">
        <v>200</v>
      </c>
    </row>
    <row r="30" spans="1:3" hidden="1" x14ac:dyDescent="0.35">
      <c r="A30">
        <v>460</v>
      </c>
      <c r="B30">
        <v>50</v>
      </c>
      <c r="C30">
        <v>230</v>
      </c>
    </row>
    <row r="31" spans="1:3" hidden="1" x14ac:dyDescent="0.35">
      <c r="A31">
        <v>528</v>
      </c>
      <c r="B31">
        <v>50</v>
      </c>
      <c r="C31">
        <v>264</v>
      </c>
    </row>
    <row r="32" spans="1:3" hidden="1" x14ac:dyDescent="0.35">
      <c r="A32">
        <v>608</v>
      </c>
      <c r="B32">
        <v>50</v>
      </c>
      <c r="C32">
        <v>304</v>
      </c>
    </row>
    <row r="33" spans="1:3" hidden="1" x14ac:dyDescent="0.35">
      <c r="A33">
        <v>700</v>
      </c>
      <c r="B33">
        <v>50</v>
      </c>
      <c r="C33">
        <v>350</v>
      </c>
    </row>
    <row r="34" spans="1:3" hidden="1" x14ac:dyDescent="0.35">
      <c r="A34">
        <v>230</v>
      </c>
      <c r="B34">
        <v>43</v>
      </c>
      <c r="C34">
        <v>100</v>
      </c>
    </row>
    <row r="35" spans="1:3" hidden="1" x14ac:dyDescent="0.35">
      <c r="A35">
        <v>264</v>
      </c>
      <c r="B35">
        <v>43</v>
      </c>
      <c r="C35">
        <v>115</v>
      </c>
    </row>
    <row r="36" spans="1:3" x14ac:dyDescent="0.35">
      <c r="A36">
        <v>304</v>
      </c>
      <c r="B36">
        <v>43</v>
      </c>
      <c r="C36">
        <v>132</v>
      </c>
    </row>
    <row r="37" spans="1:3" hidden="1" x14ac:dyDescent="0.35">
      <c r="A37">
        <v>350</v>
      </c>
      <c r="B37">
        <v>43</v>
      </c>
      <c r="C37">
        <v>152</v>
      </c>
    </row>
    <row r="38" spans="1:3" hidden="1" x14ac:dyDescent="0.35">
      <c r="A38">
        <v>400</v>
      </c>
      <c r="B38">
        <v>43</v>
      </c>
      <c r="C38">
        <v>175</v>
      </c>
    </row>
    <row r="39" spans="1:3" hidden="1" x14ac:dyDescent="0.35">
      <c r="A39">
        <v>460</v>
      </c>
      <c r="B39">
        <v>43</v>
      </c>
      <c r="C39">
        <v>200</v>
      </c>
    </row>
    <row r="40" spans="1:3" hidden="1" x14ac:dyDescent="0.35">
      <c r="A40">
        <v>528</v>
      </c>
      <c r="B40">
        <v>43</v>
      </c>
      <c r="C40">
        <v>230</v>
      </c>
    </row>
    <row r="41" spans="1:3" hidden="1" x14ac:dyDescent="0.35">
      <c r="A41">
        <v>200</v>
      </c>
      <c r="B41">
        <v>38</v>
      </c>
      <c r="C41">
        <v>76</v>
      </c>
    </row>
    <row r="42" spans="1:3" hidden="1" x14ac:dyDescent="0.35">
      <c r="A42">
        <v>230</v>
      </c>
      <c r="B42">
        <v>38</v>
      </c>
      <c r="C42">
        <v>87</v>
      </c>
    </row>
    <row r="43" spans="1:3" hidden="1" x14ac:dyDescent="0.35">
      <c r="A43">
        <v>264</v>
      </c>
      <c r="B43">
        <v>38</v>
      </c>
      <c r="C43">
        <v>100</v>
      </c>
    </row>
    <row r="44" spans="1:3" x14ac:dyDescent="0.35">
      <c r="A44">
        <v>304</v>
      </c>
      <c r="B44">
        <v>38</v>
      </c>
      <c r="C44">
        <v>115</v>
      </c>
    </row>
    <row r="45" spans="1:3" hidden="1" x14ac:dyDescent="0.35">
      <c r="A45">
        <v>350</v>
      </c>
      <c r="B45">
        <v>38</v>
      </c>
      <c r="C45">
        <v>132</v>
      </c>
    </row>
    <row r="46" spans="1:3" hidden="1" x14ac:dyDescent="0.35">
      <c r="A46">
        <v>400</v>
      </c>
      <c r="B46">
        <v>38</v>
      </c>
      <c r="C46">
        <v>152</v>
      </c>
    </row>
    <row r="47" spans="1:3" hidden="1" x14ac:dyDescent="0.35">
      <c r="A47">
        <v>152</v>
      </c>
      <c r="B47">
        <v>33</v>
      </c>
      <c r="C47">
        <v>50</v>
      </c>
    </row>
    <row r="48" spans="1:3" hidden="1" x14ac:dyDescent="0.35">
      <c r="A48">
        <v>175</v>
      </c>
      <c r="B48">
        <v>33</v>
      </c>
      <c r="C48">
        <v>57</v>
      </c>
    </row>
    <row r="49" spans="1:3" hidden="1" x14ac:dyDescent="0.35">
      <c r="A49">
        <v>200</v>
      </c>
      <c r="B49">
        <v>33</v>
      </c>
      <c r="C49">
        <v>66</v>
      </c>
    </row>
    <row r="50" spans="1:3" hidden="1" x14ac:dyDescent="0.35">
      <c r="A50">
        <v>230</v>
      </c>
      <c r="B50">
        <v>33</v>
      </c>
      <c r="C50">
        <v>76</v>
      </c>
    </row>
    <row r="51" spans="1:3" hidden="1" x14ac:dyDescent="0.35">
      <c r="A51">
        <v>264</v>
      </c>
      <c r="B51">
        <v>33</v>
      </c>
      <c r="C51">
        <v>87</v>
      </c>
    </row>
    <row r="52" spans="1:3" x14ac:dyDescent="0.35">
      <c r="A52">
        <v>304</v>
      </c>
      <c r="B52">
        <v>33</v>
      </c>
      <c r="C52">
        <v>100</v>
      </c>
    </row>
    <row r="53" spans="1:3" hidden="1" x14ac:dyDescent="0.35">
      <c r="A53">
        <v>350</v>
      </c>
      <c r="B53">
        <v>33</v>
      </c>
      <c r="C53">
        <v>115</v>
      </c>
    </row>
    <row r="54" spans="1:3" hidden="1" x14ac:dyDescent="0.35">
      <c r="A54">
        <v>115</v>
      </c>
      <c r="B54">
        <v>28.999999999999996</v>
      </c>
      <c r="C54">
        <v>33</v>
      </c>
    </row>
    <row r="55" spans="1:3" hidden="1" x14ac:dyDescent="0.35">
      <c r="A55">
        <v>132</v>
      </c>
      <c r="B55">
        <v>28.999999999999996</v>
      </c>
      <c r="C55">
        <v>38</v>
      </c>
    </row>
    <row r="56" spans="1:3" hidden="1" x14ac:dyDescent="0.35">
      <c r="A56">
        <v>152</v>
      </c>
      <c r="B56">
        <v>28.999999999999996</v>
      </c>
      <c r="C56">
        <v>43</v>
      </c>
    </row>
    <row r="57" spans="1:3" hidden="1" x14ac:dyDescent="0.35">
      <c r="A57">
        <v>175</v>
      </c>
      <c r="B57">
        <v>28.999999999999996</v>
      </c>
      <c r="C57">
        <v>50</v>
      </c>
    </row>
    <row r="58" spans="1:3" hidden="1" x14ac:dyDescent="0.35">
      <c r="A58">
        <v>200</v>
      </c>
      <c r="B58">
        <v>28.999999999999996</v>
      </c>
      <c r="C58">
        <v>57</v>
      </c>
    </row>
    <row r="59" spans="1:3" hidden="1" x14ac:dyDescent="0.35">
      <c r="A59">
        <v>230</v>
      </c>
      <c r="B59">
        <v>28.999999999999996</v>
      </c>
      <c r="C59">
        <v>66</v>
      </c>
    </row>
    <row r="60" spans="1:3" hidden="1" x14ac:dyDescent="0.35">
      <c r="A60">
        <v>100</v>
      </c>
      <c r="B60">
        <v>25</v>
      </c>
      <c r="C60">
        <v>25</v>
      </c>
    </row>
    <row r="61" spans="1:3" hidden="1" x14ac:dyDescent="0.35">
      <c r="A61">
        <v>115</v>
      </c>
      <c r="B61">
        <v>25</v>
      </c>
      <c r="C61">
        <v>29</v>
      </c>
    </row>
    <row r="62" spans="1:3" hidden="1" x14ac:dyDescent="0.35">
      <c r="A62">
        <v>132</v>
      </c>
      <c r="B62">
        <v>25</v>
      </c>
      <c r="C62">
        <v>33</v>
      </c>
    </row>
    <row r="63" spans="1:3" hidden="1" x14ac:dyDescent="0.35">
      <c r="A63">
        <v>152</v>
      </c>
      <c r="B63">
        <v>25</v>
      </c>
      <c r="C63">
        <v>38</v>
      </c>
    </row>
    <row r="64" spans="1:3" hidden="1" x14ac:dyDescent="0.35">
      <c r="A64">
        <v>175</v>
      </c>
      <c r="B64">
        <v>25</v>
      </c>
      <c r="C64">
        <v>43</v>
      </c>
    </row>
    <row r="65" spans="1:3" hidden="1" x14ac:dyDescent="0.35">
      <c r="A65">
        <v>87</v>
      </c>
      <c r="B65">
        <v>22</v>
      </c>
      <c r="C65">
        <v>19</v>
      </c>
    </row>
    <row r="66" spans="1:3" hidden="1" x14ac:dyDescent="0.35">
      <c r="A66">
        <v>100</v>
      </c>
      <c r="B66">
        <v>22</v>
      </c>
      <c r="C66">
        <v>22</v>
      </c>
    </row>
    <row r="67" spans="1:3" hidden="1" x14ac:dyDescent="0.35">
      <c r="A67">
        <v>115</v>
      </c>
      <c r="B67">
        <v>22</v>
      </c>
      <c r="C67">
        <v>25</v>
      </c>
    </row>
    <row r="68" spans="1:3" hidden="1" x14ac:dyDescent="0.35">
      <c r="A68">
        <v>132</v>
      </c>
      <c r="B68">
        <v>22</v>
      </c>
      <c r="C68">
        <v>29</v>
      </c>
    </row>
    <row r="69" spans="1:3" hidden="1" x14ac:dyDescent="0.35">
      <c r="A69">
        <v>152</v>
      </c>
      <c r="B69">
        <v>22</v>
      </c>
      <c r="C69">
        <v>33</v>
      </c>
    </row>
    <row r="70" spans="1:3" hidden="1" x14ac:dyDescent="0.35">
      <c r="A70">
        <v>76</v>
      </c>
      <c r="B70">
        <v>19</v>
      </c>
      <c r="C70">
        <v>14</v>
      </c>
    </row>
    <row r="71" spans="1:3" hidden="1" x14ac:dyDescent="0.35">
      <c r="A71">
        <v>87</v>
      </c>
      <c r="B71">
        <v>19</v>
      </c>
      <c r="C71">
        <v>16</v>
      </c>
    </row>
    <row r="72" spans="1:3" hidden="1" x14ac:dyDescent="0.35">
      <c r="A72">
        <v>100</v>
      </c>
      <c r="B72">
        <v>19</v>
      </c>
      <c r="C72">
        <v>19</v>
      </c>
    </row>
    <row r="73" spans="1:3" hidden="1" x14ac:dyDescent="0.35">
      <c r="A73">
        <v>115</v>
      </c>
      <c r="B73">
        <v>19</v>
      </c>
      <c r="C73">
        <v>22</v>
      </c>
    </row>
    <row r="74" spans="1:3" hidden="1" x14ac:dyDescent="0.35">
      <c r="A74">
        <v>132</v>
      </c>
      <c r="B74">
        <v>19</v>
      </c>
      <c r="C74">
        <v>25</v>
      </c>
    </row>
    <row r="75" spans="1:3" hidden="1" x14ac:dyDescent="0.35">
      <c r="A75">
        <v>57</v>
      </c>
      <c r="B75">
        <v>16</v>
      </c>
      <c r="C75">
        <v>9</v>
      </c>
    </row>
    <row r="76" spans="1:3" hidden="1" x14ac:dyDescent="0.35">
      <c r="A76">
        <v>66</v>
      </c>
      <c r="B76">
        <v>16</v>
      </c>
      <c r="C76">
        <v>10</v>
      </c>
    </row>
    <row r="77" spans="1:3" hidden="1" x14ac:dyDescent="0.35">
      <c r="A77">
        <v>76</v>
      </c>
      <c r="B77">
        <v>16</v>
      </c>
      <c r="C77">
        <v>12</v>
      </c>
    </row>
    <row r="78" spans="1:3" hidden="1" x14ac:dyDescent="0.35">
      <c r="A78">
        <v>87</v>
      </c>
      <c r="B78">
        <v>16</v>
      </c>
      <c r="C78">
        <v>14</v>
      </c>
    </row>
    <row r="79" spans="1:3" hidden="1" x14ac:dyDescent="0.35">
      <c r="A79">
        <v>100</v>
      </c>
      <c r="B79">
        <v>16</v>
      </c>
      <c r="C79">
        <v>16</v>
      </c>
    </row>
    <row r="80" spans="1:3" hidden="1" x14ac:dyDescent="0.35">
      <c r="A80">
        <v>115</v>
      </c>
      <c r="B80">
        <v>16</v>
      </c>
      <c r="C80">
        <v>19</v>
      </c>
    </row>
    <row r="81" spans="1:3" hidden="1" x14ac:dyDescent="0.35">
      <c r="A81">
        <v>43</v>
      </c>
      <c r="B81">
        <v>14.000000000000002</v>
      </c>
      <c r="C81">
        <v>6</v>
      </c>
    </row>
    <row r="82" spans="1:3" hidden="1" x14ac:dyDescent="0.35">
      <c r="A82">
        <v>50</v>
      </c>
      <c r="B82">
        <v>14.000000000000002</v>
      </c>
      <c r="C82">
        <v>7</v>
      </c>
    </row>
    <row r="83" spans="1:3" hidden="1" x14ac:dyDescent="0.35">
      <c r="A83">
        <v>57</v>
      </c>
      <c r="B83">
        <v>14.000000000000002</v>
      </c>
      <c r="C83">
        <v>8</v>
      </c>
    </row>
    <row r="84" spans="1:3" hidden="1" x14ac:dyDescent="0.35">
      <c r="A84">
        <v>66</v>
      </c>
      <c r="B84">
        <v>14.000000000000002</v>
      </c>
      <c r="C84">
        <v>9</v>
      </c>
    </row>
    <row r="85" spans="1:3" hidden="1" x14ac:dyDescent="0.35">
      <c r="A85">
        <v>76</v>
      </c>
      <c r="B85">
        <v>14.000000000000002</v>
      </c>
      <c r="C85">
        <v>10</v>
      </c>
    </row>
    <row r="86" spans="1:3" hidden="1" x14ac:dyDescent="0.35">
      <c r="A86">
        <v>87</v>
      </c>
      <c r="B86">
        <v>14.000000000000002</v>
      </c>
      <c r="C86">
        <v>12</v>
      </c>
    </row>
    <row r="87" spans="1:3" hidden="1" x14ac:dyDescent="0.35">
      <c r="A87">
        <v>38</v>
      </c>
      <c r="B87">
        <v>12</v>
      </c>
      <c r="C87">
        <v>5</v>
      </c>
    </row>
    <row r="88" spans="1:3" hidden="1" x14ac:dyDescent="0.35">
      <c r="A88">
        <v>43</v>
      </c>
      <c r="B88">
        <v>12</v>
      </c>
      <c r="C88">
        <v>5</v>
      </c>
    </row>
    <row r="89" spans="1:3" hidden="1" x14ac:dyDescent="0.35">
      <c r="A89">
        <v>50</v>
      </c>
      <c r="B89">
        <v>12</v>
      </c>
      <c r="C89">
        <v>6</v>
      </c>
    </row>
    <row r="90" spans="1:3" hidden="1" x14ac:dyDescent="0.35">
      <c r="A90">
        <v>57</v>
      </c>
      <c r="B90">
        <v>12</v>
      </c>
      <c r="C90">
        <v>7</v>
      </c>
    </row>
    <row r="91" spans="1:3" hidden="1" x14ac:dyDescent="0.35">
      <c r="A91">
        <v>66</v>
      </c>
      <c r="B91">
        <v>12</v>
      </c>
      <c r="C91">
        <v>8</v>
      </c>
    </row>
    <row r="92" spans="1:3" hidden="1" x14ac:dyDescent="0.35">
      <c r="A92">
        <v>38</v>
      </c>
      <c r="B92">
        <v>10</v>
      </c>
      <c r="C92">
        <v>4</v>
      </c>
    </row>
    <row r="93" spans="1:3" hidden="1" x14ac:dyDescent="0.35">
      <c r="A93">
        <v>43</v>
      </c>
      <c r="B93">
        <v>10</v>
      </c>
      <c r="C93">
        <v>4</v>
      </c>
    </row>
    <row r="94" spans="1:3" hidden="1" x14ac:dyDescent="0.35">
      <c r="A94">
        <v>50</v>
      </c>
      <c r="B94">
        <v>10</v>
      </c>
      <c r="C94">
        <v>5</v>
      </c>
    </row>
  </sheetData>
  <autoFilter ref="A1:C94" xr:uid="{00000000-0009-0000-0000-000009000000}">
    <filterColumn colId="0">
      <filters>
        <filter val="304"/>
      </filters>
    </filterColumn>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9"/>
  <sheetViews>
    <sheetView zoomScale="83" workbookViewId="0">
      <selection activeCell="C1" sqref="C1"/>
    </sheetView>
  </sheetViews>
  <sheetFormatPr defaultRowHeight="14.5" x14ac:dyDescent="0.35"/>
  <cols>
    <col min="1" max="3" width="22.6328125" style="7" bestFit="1" customWidth="1"/>
    <col min="4" max="4" width="11" bestFit="1" customWidth="1"/>
  </cols>
  <sheetData>
    <row r="1" spans="1:4" x14ac:dyDescent="0.35">
      <c r="A1" s="8" t="s">
        <v>59</v>
      </c>
      <c r="B1" s="8" t="s">
        <v>60</v>
      </c>
      <c r="C1" s="8" t="s">
        <v>61</v>
      </c>
      <c r="D1" s="8" t="s">
        <v>67</v>
      </c>
    </row>
    <row r="2" spans="1:4" x14ac:dyDescent="0.35">
      <c r="A2" s="7">
        <v>1</v>
      </c>
      <c r="B2" s="7">
        <v>2</v>
      </c>
      <c r="C2" s="7">
        <v>1</v>
      </c>
      <c r="D2">
        <v>12</v>
      </c>
    </row>
    <row r="3" spans="1:4" x14ac:dyDescent="0.35">
      <c r="A3" s="7">
        <v>1</v>
      </c>
      <c r="B3" s="7">
        <v>2</v>
      </c>
      <c r="C3" s="7">
        <v>2</v>
      </c>
      <c r="D3">
        <v>16</v>
      </c>
    </row>
    <row r="4" spans="1:4" x14ac:dyDescent="0.35">
      <c r="A4" s="7">
        <v>1</v>
      </c>
      <c r="B4" s="7">
        <v>2</v>
      </c>
      <c r="C4" s="7">
        <v>3</v>
      </c>
      <c r="D4">
        <v>22</v>
      </c>
    </row>
    <row r="5" spans="1:4" x14ac:dyDescent="0.35">
      <c r="A5" s="7">
        <v>1</v>
      </c>
      <c r="B5" s="7">
        <v>2</v>
      </c>
      <c r="C5" s="7">
        <v>4</v>
      </c>
      <c r="D5">
        <v>29</v>
      </c>
    </row>
    <row r="6" spans="1:4" x14ac:dyDescent="0.35">
      <c r="A6" s="7">
        <v>1</v>
      </c>
      <c r="B6" s="7">
        <v>3</v>
      </c>
      <c r="C6" s="7">
        <v>1</v>
      </c>
      <c r="D6">
        <v>16</v>
      </c>
    </row>
    <row r="7" spans="1:4" x14ac:dyDescent="0.35">
      <c r="A7" s="7">
        <v>1</v>
      </c>
      <c r="B7" s="7">
        <v>3</v>
      </c>
      <c r="C7" s="7">
        <v>2</v>
      </c>
      <c r="D7">
        <v>22</v>
      </c>
    </row>
    <row r="8" spans="1:4" x14ac:dyDescent="0.35">
      <c r="A8" s="7">
        <v>1</v>
      </c>
      <c r="B8" s="7">
        <v>3</v>
      </c>
      <c r="C8" s="7">
        <v>3</v>
      </c>
      <c r="D8">
        <v>29</v>
      </c>
    </row>
    <row r="9" spans="1:4" x14ac:dyDescent="0.35">
      <c r="A9" s="7">
        <v>1</v>
      </c>
      <c r="B9" s="7">
        <v>3</v>
      </c>
      <c r="C9" s="7">
        <v>4</v>
      </c>
      <c r="D9">
        <v>38</v>
      </c>
    </row>
    <row r="10" spans="1:4" x14ac:dyDescent="0.35">
      <c r="A10" s="7">
        <v>1</v>
      </c>
      <c r="B10" s="7">
        <v>4</v>
      </c>
      <c r="C10" s="7">
        <v>1</v>
      </c>
      <c r="D10">
        <v>22</v>
      </c>
    </row>
    <row r="11" spans="1:4" x14ac:dyDescent="0.35">
      <c r="A11" s="7">
        <v>1</v>
      </c>
      <c r="B11" s="7">
        <v>4</v>
      </c>
      <c r="C11" s="7">
        <v>2</v>
      </c>
      <c r="D11">
        <v>29</v>
      </c>
    </row>
    <row r="12" spans="1:4" x14ac:dyDescent="0.35">
      <c r="A12" s="7">
        <v>1</v>
      </c>
      <c r="B12" s="7">
        <v>4</v>
      </c>
      <c r="C12" s="7">
        <v>3</v>
      </c>
      <c r="D12">
        <v>38</v>
      </c>
    </row>
    <row r="13" spans="1:4" x14ac:dyDescent="0.35">
      <c r="A13" s="7">
        <v>1</v>
      </c>
      <c r="B13" s="7">
        <v>4</v>
      </c>
      <c r="C13" s="7">
        <v>4</v>
      </c>
      <c r="D13">
        <v>50</v>
      </c>
    </row>
    <row r="14" spans="1:4" x14ac:dyDescent="0.35">
      <c r="A14" s="7">
        <v>1</v>
      </c>
      <c r="B14" s="7">
        <v>5</v>
      </c>
      <c r="C14" s="7">
        <v>1</v>
      </c>
      <c r="D14">
        <v>29</v>
      </c>
    </row>
    <row r="15" spans="1:4" x14ac:dyDescent="0.35">
      <c r="A15" s="7">
        <v>1</v>
      </c>
      <c r="B15" s="7">
        <v>5</v>
      </c>
      <c r="C15" s="7">
        <v>2</v>
      </c>
      <c r="D15">
        <v>38</v>
      </c>
    </row>
    <row r="16" spans="1:4" x14ac:dyDescent="0.35">
      <c r="A16" s="7">
        <v>1</v>
      </c>
      <c r="B16" s="7">
        <v>5</v>
      </c>
      <c r="C16" s="7">
        <v>3</v>
      </c>
      <c r="D16">
        <v>50</v>
      </c>
    </row>
    <row r="17" spans="1:4" x14ac:dyDescent="0.35">
      <c r="A17" s="7">
        <v>1</v>
      </c>
      <c r="B17" s="7">
        <v>5</v>
      </c>
      <c r="C17" s="7">
        <v>4</v>
      </c>
      <c r="D17">
        <v>66</v>
      </c>
    </row>
    <row r="18" spans="1:4" x14ac:dyDescent="0.35">
      <c r="A18" s="7">
        <v>2</v>
      </c>
      <c r="B18" s="7">
        <v>2</v>
      </c>
      <c r="C18" s="7">
        <v>1</v>
      </c>
      <c r="D18">
        <v>19</v>
      </c>
    </row>
    <row r="19" spans="1:4" x14ac:dyDescent="0.35">
      <c r="A19" s="7">
        <v>2</v>
      </c>
      <c r="B19" s="7">
        <v>2</v>
      </c>
      <c r="C19" s="7">
        <v>2</v>
      </c>
      <c r="D19">
        <v>25</v>
      </c>
    </row>
    <row r="20" spans="1:4" x14ac:dyDescent="0.35">
      <c r="A20" s="7">
        <v>2</v>
      </c>
      <c r="B20" s="7">
        <v>2</v>
      </c>
      <c r="C20" s="7">
        <v>3</v>
      </c>
      <c r="D20">
        <v>33</v>
      </c>
    </row>
    <row r="21" spans="1:4" x14ac:dyDescent="0.35">
      <c r="A21" s="7">
        <v>2</v>
      </c>
      <c r="B21" s="7">
        <v>2</v>
      </c>
      <c r="C21" s="7">
        <v>4</v>
      </c>
      <c r="D21">
        <v>43</v>
      </c>
    </row>
    <row r="22" spans="1:4" x14ac:dyDescent="0.35">
      <c r="A22" s="7">
        <v>2</v>
      </c>
      <c r="B22" s="7">
        <v>3</v>
      </c>
      <c r="C22" s="7">
        <v>1</v>
      </c>
      <c r="D22">
        <v>25</v>
      </c>
    </row>
    <row r="23" spans="1:4" x14ac:dyDescent="0.35">
      <c r="A23" s="7">
        <v>2</v>
      </c>
      <c r="B23" s="7">
        <v>3</v>
      </c>
      <c r="C23" s="7">
        <v>2</v>
      </c>
      <c r="D23">
        <v>33</v>
      </c>
    </row>
    <row r="24" spans="1:4" x14ac:dyDescent="0.35">
      <c r="A24" s="7">
        <v>2</v>
      </c>
      <c r="B24" s="7">
        <v>3</v>
      </c>
      <c r="C24" s="7">
        <v>3</v>
      </c>
      <c r="D24">
        <v>43</v>
      </c>
    </row>
    <row r="25" spans="1:4" x14ac:dyDescent="0.35">
      <c r="A25" s="7">
        <v>2</v>
      </c>
      <c r="B25" s="7">
        <v>3</v>
      </c>
      <c r="C25" s="7">
        <v>4</v>
      </c>
      <c r="D25">
        <v>57</v>
      </c>
    </row>
    <row r="26" spans="1:4" x14ac:dyDescent="0.35">
      <c r="A26" s="7">
        <v>2</v>
      </c>
      <c r="B26" s="7">
        <v>4</v>
      </c>
      <c r="C26" s="7">
        <v>1</v>
      </c>
      <c r="D26">
        <v>33</v>
      </c>
    </row>
    <row r="27" spans="1:4" x14ac:dyDescent="0.35">
      <c r="A27" s="7">
        <v>2</v>
      </c>
      <c r="B27" s="7">
        <v>4</v>
      </c>
      <c r="C27" s="7">
        <v>2</v>
      </c>
      <c r="D27">
        <v>43</v>
      </c>
    </row>
    <row r="28" spans="1:4" x14ac:dyDescent="0.35">
      <c r="A28" s="7">
        <v>2</v>
      </c>
      <c r="B28" s="7">
        <v>4</v>
      </c>
      <c r="C28" s="7">
        <v>3</v>
      </c>
      <c r="D28">
        <v>57</v>
      </c>
    </row>
    <row r="29" spans="1:4" x14ac:dyDescent="0.35">
      <c r="A29" s="7">
        <v>2</v>
      </c>
      <c r="B29" s="7">
        <v>4</v>
      </c>
      <c r="C29" s="7">
        <v>4</v>
      </c>
      <c r="D29">
        <v>76</v>
      </c>
    </row>
    <row r="30" spans="1:4" x14ac:dyDescent="0.35">
      <c r="A30" s="7">
        <v>2</v>
      </c>
      <c r="B30" s="7">
        <v>5</v>
      </c>
      <c r="C30" s="7">
        <v>1</v>
      </c>
      <c r="D30">
        <v>43</v>
      </c>
    </row>
    <row r="31" spans="1:4" x14ac:dyDescent="0.35">
      <c r="A31" s="7">
        <v>2</v>
      </c>
      <c r="B31" s="7">
        <v>5</v>
      </c>
      <c r="C31" s="7">
        <v>2</v>
      </c>
      <c r="D31">
        <v>57</v>
      </c>
    </row>
    <row r="32" spans="1:4" x14ac:dyDescent="0.35">
      <c r="A32" s="7">
        <v>2</v>
      </c>
      <c r="B32" s="7">
        <v>5</v>
      </c>
      <c r="C32" s="7">
        <v>3</v>
      </c>
      <c r="D32">
        <v>76</v>
      </c>
    </row>
    <row r="33" spans="1:4" x14ac:dyDescent="0.35">
      <c r="A33" s="7">
        <v>2</v>
      </c>
      <c r="B33" s="7">
        <v>5</v>
      </c>
      <c r="C33" s="7">
        <v>4</v>
      </c>
      <c r="D33">
        <v>100</v>
      </c>
    </row>
    <row r="34" spans="1:4" x14ac:dyDescent="0.35">
      <c r="A34" s="7">
        <v>3</v>
      </c>
      <c r="B34" s="7">
        <v>2</v>
      </c>
      <c r="C34" s="7">
        <v>1</v>
      </c>
      <c r="D34">
        <v>29</v>
      </c>
    </row>
    <row r="35" spans="1:4" x14ac:dyDescent="0.35">
      <c r="A35" s="7">
        <v>3</v>
      </c>
      <c r="B35" s="7">
        <v>2</v>
      </c>
      <c r="C35" s="7">
        <v>2</v>
      </c>
      <c r="D35">
        <v>38</v>
      </c>
    </row>
    <row r="36" spans="1:4" x14ac:dyDescent="0.35">
      <c r="A36" s="7">
        <v>3</v>
      </c>
      <c r="B36" s="7">
        <v>2</v>
      </c>
      <c r="C36" s="7">
        <v>3</v>
      </c>
      <c r="D36">
        <v>50</v>
      </c>
    </row>
    <row r="37" spans="1:4" x14ac:dyDescent="0.35">
      <c r="A37" s="7">
        <v>3</v>
      </c>
      <c r="B37" s="7">
        <v>2</v>
      </c>
      <c r="C37" s="7">
        <v>4</v>
      </c>
      <c r="D37">
        <v>66</v>
      </c>
    </row>
    <row r="38" spans="1:4" x14ac:dyDescent="0.35">
      <c r="A38" s="7">
        <v>3</v>
      </c>
      <c r="B38" s="7">
        <v>3</v>
      </c>
      <c r="C38" s="7">
        <v>1</v>
      </c>
      <c r="D38">
        <v>38</v>
      </c>
    </row>
    <row r="39" spans="1:4" x14ac:dyDescent="0.35">
      <c r="A39" s="7">
        <v>3</v>
      </c>
      <c r="B39" s="7">
        <v>3</v>
      </c>
      <c r="C39" s="7">
        <v>2</v>
      </c>
      <c r="D39">
        <v>50</v>
      </c>
    </row>
    <row r="40" spans="1:4" x14ac:dyDescent="0.35">
      <c r="A40" s="7">
        <v>3</v>
      </c>
      <c r="B40" s="7">
        <v>3</v>
      </c>
      <c r="C40" s="7">
        <v>3</v>
      </c>
      <c r="D40">
        <v>66</v>
      </c>
    </row>
    <row r="41" spans="1:4" x14ac:dyDescent="0.35">
      <c r="A41" s="7">
        <v>3</v>
      </c>
      <c r="B41" s="7">
        <v>3</v>
      </c>
      <c r="C41" s="7">
        <v>4</v>
      </c>
      <c r="D41">
        <v>87</v>
      </c>
    </row>
    <row r="42" spans="1:4" x14ac:dyDescent="0.35">
      <c r="A42" s="7">
        <v>3</v>
      </c>
      <c r="B42" s="7">
        <v>4</v>
      </c>
      <c r="C42" s="7">
        <v>1</v>
      </c>
      <c r="D42">
        <v>50</v>
      </c>
    </row>
    <row r="43" spans="1:4" x14ac:dyDescent="0.35">
      <c r="A43" s="7">
        <v>3</v>
      </c>
      <c r="B43" s="7">
        <v>4</v>
      </c>
      <c r="C43" s="7">
        <v>2</v>
      </c>
      <c r="D43">
        <v>66</v>
      </c>
    </row>
    <row r="44" spans="1:4" x14ac:dyDescent="0.35">
      <c r="A44" s="7">
        <v>3</v>
      </c>
      <c r="B44" s="7">
        <v>4</v>
      </c>
      <c r="C44" s="7">
        <v>3</v>
      </c>
      <c r="D44">
        <v>87</v>
      </c>
    </row>
    <row r="45" spans="1:4" x14ac:dyDescent="0.35">
      <c r="A45" s="7">
        <v>3</v>
      </c>
      <c r="B45" s="7">
        <v>4</v>
      </c>
      <c r="C45" s="7">
        <v>4</v>
      </c>
      <c r="D45">
        <v>115</v>
      </c>
    </row>
    <row r="46" spans="1:4" x14ac:dyDescent="0.35">
      <c r="A46" s="7">
        <v>3</v>
      </c>
      <c r="B46" s="7">
        <v>5</v>
      </c>
      <c r="C46" s="7">
        <v>1</v>
      </c>
      <c r="D46">
        <v>66</v>
      </c>
    </row>
    <row r="47" spans="1:4" x14ac:dyDescent="0.35">
      <c r="A47" s="7">
        <v>3</v>
      </c>
      <c r="B47" s="7">
        <v>5</v>
      </c>
      <c r="C47" s="7">
        <v>2</v>
      </c>
      <c r="D47">
        <v>87</v>
      </c>
    </row>
    <row r="48" spans="1:4" x14ac:dyDescent="0.35">
      <c r="A48" s="7">
        <v>3</v>
      </c>
      <c r="B48" s="7">
        <v>5</v>
      </c>
      <c r="C48" s="7">
        <v>3</v>
      </c>
      <c r="D48">
        <v>115</v>
      </c>
    </row>
    <row r="49" spans="1:4" x14ac:dyDescent="0.35">
      <c r="A49" s="7">
        <v>3</v>
      </c>
      <c r="B49" s="7">
        <v>5</v>
      </c>
      <c r="C49" s="7">
        <v>4</v>
      </c>
      <c r="D49">
        <v>152</v>
      </c>
    </row>
    <row r="50" spans="1:4" x14ac:dyDescent="0.35">
      <c r="A50" s="7">
        <v>4</v>
      </c>
      <c r="B50" s="7">
        <v>2</v>
      </c>
      <c r="C50" s="7">
        <v>1</v>
      </c>
      <c r="D50">
        <v>43</v>
      </c>
    </row>
    <row r="51" spans="1:4" x14ac:dyDescent="0.35">
      <c r="A51" s="7">
        <v>4</v>
      </c>
      <c r="B51" s="7">
        <v>2</v>
      </c>
      <c r="C51" s="7">
        <v>2</v>
      </c>
      <c r="D51">
        <v>57</v>
      </c>
    </row>
    <row r="52" spans="1:4" x14ac:dyDescent="0.35">
      <c r="A52" s="7">
        <v>4</v>
      </c>
      <c r="B52" s="7">
        <v>2</v>
      </c>
      <c r="C52" s="7">
        <v>3</v>
      </c>
      <c r="D52">
        <v>76</v>
      </c>
    </row>
    <row r="53" spans="1:4" x14ac:dyDescent="0.35">
      <c r="A53" s="7">
        <v>4</v>
      </c>
      <c r="B53" s="7">
        <v>2</v>
      </c>
      <c r="C53" s="7">
        <v>4</v>
      </c>
      <c r="D53">
        <v>100</v>
      </c>
    </row>
    <row r="54" spans="1:4" x14ac:dyDescent="0.35">
      <c r="A54" s="7">
        <v>4</v>
      </c>
      <c r="B54" s="7">
        <v>3</v>
      </c>
      <c r="C54" s="7">
        <v>1</v>
      </c>
      <c r="D54">
        <v>57</v>
      </c>
    </row>
    <row r="55" spans="1:4" x14ac:dyDescent="0.35">
      <c r="A55" s="7">
        <v>4</v>
      </c>
      <c r="B55" s="7">
        <v>3</v>
      </c>
      <c r="C55" s="7">
        <v>2</v>
      </c>
      <c r="D55">
        <v>76</v>
      </c>
    </row>
    <row r="56" spans="1:4" x14ac:dyDescent="0.35">
      <c r="A56" s="7">
        <v>4</v>
      </c>
      <c r="B56" s="7">
        <v>3</v>
      </c>
      <c r="C56" s="7">
        <v>3</v>
      </c>
      <c r="D56">
        <v>100</v>
      </c>
    </row>
    <row r="57" spans="1:4" x14ac:dyDescent="0.35">
      <c r="A57" s="7">
        <v>4</v>
      </c>
      <c r="B57" s="7">
        <v>3</v>
      </c>
      <c r="C57" s="7">
        <v>4</v>
      </c>
      <c r="D57">
        <v>132</v>
      </c>
    </row>
    <row r="58" spans="1:4" x14ac:dyDescent="0.35">
      <c r="A58" s="7">
        <v>4</v>
      </c>
      <c r="B58" s="7">
        <v>4</v>
      </c>
      <c r="C58" s="7">
        <v>1</v>
      </c>
      <c r="D58">
        <v>76</v>
      </c>
    </row>
    <row r="59" spans="1:4" x14ac:dyDescent="0.35">
      <c r="A59" s="7">
        <v>4</v>
      </c>
      <c r="B59" s="7">
        <v>4</v>
      </c>
      <c r="C59" s="7">
        <v>2</v>
      </c>
      <c r="D59">
        <v>100</v>
      </c>
    </row>
    <row r="60" spans="1:4" x14ac:dyDescent="0.35">
      <c r="A60" s="7">
        <v>4</v>
      </c>
      <c r="B60" s="7">
        <v>4</v>
      </c>
      <c r="C60" s="7">
        <v>3</v>
      </c>
      <c r="D60">
        <v>132</v>
      </c>
    </row>
    <row r="61" spans="1:4" x14ac:dyDescent="0.35">
      <c r="A61" s="7">
        <v>4</v>
      </c>
      <c r="B61" s="7">
        <v>4</v>
      </c>
      <c r="C61" s="7">
        <v>4</v>
      </c>
      <c r="D61">
        <v>175</v>
      </c>
    </row>
    <row r="62" spans="1:4" x14ac:dyDescent="0.35">
      <c r="A62" s="7">
        <v>4</v>
      </c>
      <c r="B62" s="7">
        <v>5</v>
      </c>
      <c r="C62" s="7">
        <v>1</v>
      </c>
      <c r="D62">
        <v>100</v>
      </c>
    </row>
    <row r="63" spans="1:4" x14ac:dyDescent="0.35">
      <c r="A63" s="7">
        <v>4</v>
      </c>
      <c r="B63" s="7">
        <v>5</v>
      </c>
      <c r="C63" s="7">
        <v>2</v>
      </c>
      <c r="D63">
        <v>132</v>
      </c>
    </row>
    <row r="64" spans="1:4" x14ac:dyDescent="0.35">
      <c r="A64" s="7">
        <v>4</v>
      </c>
      <c r="B64" s="7">
        <v>5</v>
      </c>
      <c r="C64" s="7">
        <v>3</v>
      </c>
      <c r="D64">
        <v>175</v>
      </c>
    </row>
    <row r="65" spans="1:4" x14ac:dyDescent="0.35">
      <c r="A65" s="7">
        <v>4</v>
      </c>
      <c r="B65" s="7">
        <v>5</v>
      </c>
      <c r="C65" s="7">
        <v>4</v>
      </c>
      <c r="D65">
        <v>230</v>
      </c>
    </row>
    <row r="66" spans="1:4" x14ac:dyDescent="0.35">
      <c r="A66" s="7">
        <v>5</v>
      </c>
      <c r="B66" s="7">
        <v>2</v>
      </c>
      <c r="C66" s="7">
        <v>1</v>
      </c>
      <c r="D66">
        <v>66</v>
      </c>
    </row>
    <row r="67" spans="1:4" x14ac:dyDescent="0.35">
      <c r="A67" s="7">
        <v>5</v>
      </c>
      <c r="B67" s="7">
        <v>2</v>
      </c>
      <c r="C67" s="7">
        <v>2</v>
      </c>
      <c r="D67">
        <v>87</v>
      </c>
    </row>
    <row r="68" spans="1:4" x14ac:dyDescent="0.35">
      <c r="A68" s="7">
        <v>5</v>
      </c>
      <c r="B68" s="7">
        <v>2</v>
      </c>
      <c r="C68" s="7">
        <v>3</v>
      </c>
      <c r="D68">
        <v>115</v>
      </c>
    </row>
    <row r="69" spans="1:4" x14ac:dyDescent="0.35">
      <c r="A69" s="7">
        <v>5</v>
      </c>
      <c r="B69" s="7">
        <v>2</v>
      </c>
      <c r="C69" s="7">
        <v>4</v>
      </c>
      <c r="D69">
        <v>152</v>
      </c>
    </row>
    <row r="70" spans="1:4" x14ac:dyDescent="0.35">
      <c r="A70" s="7">
        <v>5</v>
      </c>
      <c r="B70" s="7">
        <v>3</v>
      </c>
      <c r="C70" s="7">
        <v>1</v>
      </c>
      <c r="D70">
        <v>87</v>
      </c>
    </row>
    <row r="71" spans="1:4" x14ac:dyDescent="0.35">
      <c r="A71" s="7">
        <v>5</v>
      </c>
      <c r="B71" s="7">
        <v>3</v>
      </c>
      <c r="C71" s="7">
        <v>2</v>
      </c>
      <c r="D71">
        <v>115</v>
      </c>
    </row>
    <row r="72" spans="1:4" x14ac:dyDescent="0.35">
      <c r="A72" s="7">
        <v>5</v>
      </c>
      <c r="B72" s="7">
        <v>3</v>
      </c>
      <c r="C72" s="7">
        <v>3</v>
      </c>
      <c r="D72">
        <v>152</v>
      </c>
    </row>
    <row r="73" spans="1:4" x14ac:dyDescent="0.35">
      <c r="A73" s="7">
        <v>5</v>
      </c>
      <c r="B73" s="7">
        <v>3</v>
      </c>
      <c r="C73" s="7">
        <v>4</v>
      </c>
      <c r="D73">
        <v>200</v>
      </c>
    </row>
    <row r="74" spans="1:4" x14ac:dyDescent="0.35">
      <c r="A74" s="7">
        <v>5</v>
      </c>
      <c r="B74" s="7">
        <v>4</v>
      </c>
      <c r="C74" s="7">
        <v>1</v>
      </c>
      <c r="D74">
        <v>115</v>
      </c>
    </row>
    <row r="75" spans="1:4" x14ac:dyDescent="0.35">
      <c r="A75" s="7">
        <v>5</v>
      </c>
      <c r="B75" s="7">
        <v>4</v>
      </c>
      <c r="C75" s="7">
        <v>2</v>
      </c>
      <c r="D75">
        <v>152</v>
      </c>
    </row>
    <row r="76" spans="1:4" x14ac:dyDescent="0.35">
      <c r="A76" s="7">
        <v>5</v>
      </c>
      <c r="B76" s="7">
        <v>4</v>
      </c>
      <c r="C76" s="7">
        <v>3</v>
      </c>
      <c r="D76">
        <v>200</v>
      </c>
    </row>
    <row r="77" spans="1:4" x14ac:dyDescent="0.35">
      <c r="A77" s="7">
        <v>5</v>
      </c>
      <c r="B77" s="7">
        <v>4</v>
      </c>
      <c r="C77" s="7">
        <v>4</v>
      </c>
      <c r="D77">
        <v>264</v>
      </c>
    </row>
    <row r="78" spans="1:4" x14ac:dyDescent="0.35">
      <c r="A78" s="7">
        <v>5</v>
      </c>
      <c r="B78" s="7">
        <v>5</v>
      </c>
      <c r="C78" s="7">
        <v>1</v>
      </c>
      <c r="D78">
        <v>152</v>
      </c>
    </row>
    <row r="79" spans="1:4" x14ac:dyDescent="0.35">
      <c r="A79" s="7">
        <v>5</v>
      </c>
      <c r="B79" s="7">
        <v>5</v>
      </c>
      <c r="C79" s="7">
        <v>2</v>
      </c>
      <c r="D79">
        <v>200</v>
      </c>
    </row>
    <row r="80" spans="1:4" x14ac:dyDescent="0.35">
      <c r="A80" s="7">
        <v>5</v>
      </c>
      <c r="B80" s="7">
        <v>5</v>
      </c>
      <c r="C80" s="7">
        <v>3</v>
      </c>
      <c r="D80">
        <v>264</v>
      </c>
    </row>
    <row r="81" spans="1:4" x14ac:dyDescent="0.35">
      <c r="A81" s="7">
        <v>5</v>
      </c>
      <c r="B81" s="7">
        <v>5</v>
      </c>
      <c r="C81" s="7">
        <v>4</v>
      </c>
      <c r="D81">
        <v>350</v>
      </c>
    </row>
    <row r="82" spans="1:4" x14ac:dyDescent="0.35">
      <c r="A82" s="7">
        <v>6</v>
      </c>
      <c r="B82" s="7">
        <v>2</v>
      </c>
      <c r="C82" s="7">
        <v>1</v>
      </c>
      <c r="D82">
        <v>100</v>
      </c>
    </row>
    <row r="83" spans="1:4" x14ac:dyDescent="0.35">
      <c r="A83" s="7">
        <v>6</v>
      </c>
      <c r="B83" s="7">
        <v>2</v>
      </c>
      <c r="C83" s="7">
        <v>2</v>
      </c>
      <c r="D83">
        <v>132</v>
      </c>
    </row>
    <row r="84" spans="1:4" x14ac:dyDescent="0.35">
      <c r="A84" s="7">
        <v>6</v>
      </c>
      <c r="B84" s="7">
        <v>2</v>
      </c>
      <c r="C84" s="7">
        <v>3</v>
      </c>
      <c r="D84">
        <v>175</v>
      </c>
    </row>
    <row r="85" spans="1:4" x14ac:dyDescent="0.35">
      <c r="A85" s="7">
        <v>6</v>
      </c>
      <c r="B85" s="7">
        <v>2</v>
      </c>
      <c r="C85" s="7">
        <v>4</v>
      </c>
      <c r="D85">
        <v>230</v>
      </c>
    </row>
    <row r="86" spans="1:4" x14ac:dyDescent="0.35">
      <c r="A86" s="7">
        <v>6</v>
      </c>
      <c r="B86" s="7">
        <v>3</v>
      </c>
      <c r="C86" s="7">
        <v>1</v>
      </c>
      <c r="D86">
        <v>132</v>
      </c>
    </row>
    <row r="87" spans="1:4" x14ac:dyDescent="0.35">
      <c r="A87" s="7">
        <v>6</v>
      </c>
      <c r="B87" s="7">
        <v>3</v>
      </c>
      <c r="C87" s="7">
        <v>2</v>
      </c>
      <c r="D87">
        <v>175</v>
      </c>
    </row>
    <row r="88" spans="1:4" x14ac:dyDescent="0.35">
      <c r="A88" s="7">
        <v>6</v>
      </c>
      <c r="B88" s="7">
        <v>3</v>
      </c>
      <c r="C88" s="7">
        <v>3</v>
      </c>
      <c r="D88">
        <v>230</v>
      </c>
    </row>
    <row r="89" spans="1:4" x14ac:dyDescent="0.35">
      <c r="A89" s="7">
        <v>6</v>
      </c>
      <c r="B89" s="7">
        <v>3</v>
      </c>
      <c r="C89" s="7">
        <v>4</v>
      </c>
      <c r="D89">
        <v>304</v>
      </c>
    </row>
    <row r="90" spans="1:4" x14ac:dyDescent="0.35">
      <c r="A90" s="7">
        <v>6</v>
      </c>
      <c r="B90" s="7">
        <v>4</v>
      </c>
      <c r="C90" s="7">
        <v>1</v>
      </c>
      <c r="D90">
        <v>175</v>
      </c>
    </row>
    <row r="91" spans="1:4" x14ac:dyDescent="0.35">
      <c r="A91" s="7">
        <v>6</v>
      </c>
      <c r="B91" s="7">
        <v>4</v>
      </c>
      <c r="C91" s="7">
        <v>2</v>
      </c>
      <c r="D91">
        <v>230</v>
      </c>
    </row>
    <row r="92" spans="1:4" x14ac:dyDescent="0.35">
      <c r="A92" s="7">
        <v>6</v>
      </c>
      <c r="B92" s="7">
        <v>4</v>
      </c>
      <c r="C92" s="7">
        <v>3</v>
      </c>
      <c r="D92">
        <v>304</v>
      </c>
    </row>
    <row r="93" spans="1:4" x14ac:dyDescent="0.35">
      <c r="A93" s="7">
        <v>6</v>
      </c>
      <c r="B93" s="7">
        <v>4</v>
      </c>
      <c r="C93" s="7">
        <v>4</v>
      </c>
      <c r="D93">
        <v>400</v>
      </c>
    </row>
    <row r="94" spans="1:4" x14ac:dyDescent="0.35">
      <c r="A94" s="7">
        <v>6</v>
      </c>
      <c r="B94" s="7">
        <v>5</v>
      </c>
      <c r="C94" s="7">
        <v>1</v>
      </c>
      <c r="D94">
        <v>230</v>
      </c>
    </row>
    <row r="95" spans="1:4" x14ac:dyDescent="0.35">
      <c r="A95" s="7">
        <v>6</v>
      </c>
      <c r="B95" s="7">
        <v>5</v>
      </c>
      <c r="C95" s="7">
        <v>2</v>
      </c>
      <c r="D95">
        <v>304</v>
      </c>
    </row>
    <row r="96" spans="1:4" x14ac:dyDescent="0.35">
      <c r="A96" s="7">
        <v>6</v>
      </c>
      <c r="B96" s="7">
        <v>5</v>
      </c>
      <c r="C96" s="7">
        <v>3</v>
      </c>
      <c r="D96">
        <v>400</v>
      </c>
    </row>
    <row r="97" spans="1:4" x14ac:dyDescent="0.35">
      <c r="A97" s="7">
        <v>6</v>
      </c>
      <c r="B97" s="7">
        <v>5</v>
      </c>
      <c r="C97" s="7">
        <v>4</v>
      </c>
      <c r="D97">
        <v>528</v>
      </c>
    </row>
    <row r="98" spans="1:4" x14ac:dyDescent="0.35">
      <c r="A98" s="7">
        <v>7</v>
      </c>
      <c r="B98" s="7">
        <v>2</v>
      </c>
      <c r="C98" s="7">
        <v>1</v>
      </c>
      <c r="D98">
        <v>152</v>
      </c>
    </row>
    <row r="99" spans="1:4" x14ac:dyDescent="0.35">
      <c r="A99" s="7">
        <v>7</v>
      </c>
      <c r="B99" s="7">
        <v>2</v>
      </c>
      <c r="C99" s="7">
        <v>2</v>
      </c>
      <c r="D99">
        <v>200</v>
      </c>
    </row>
    <row r="100" spans="1:4" x14ac:dyDescent="0.35">
      <c r="A100" s="7">
        <v>7</v>
      </c>
      <c r="B100" s="7">
        <v>2</v>
      </c>
      <c r="C100" s="7">
        <v>3</v>
      </c>
      <c r="D100">
        <v>264</v>
      </c>
    </row>
    <row r="101" spans="1:4" x14ac:dyDescent="0.35">
      <c r="A101" s="7">
        <v>7</v>
      </c>
      <c r="B101" s="7">
        <v>2</v>
      </c>
      <c r="C101" s="7">
        <v>4</v>
      </c>
      <c r="D101">
        <v>350</v>
      </c>
    </row>
    <row r="102" spans="1:4" x14ac:dyDescent="0.35">
      <c r="A102" s="7">
        <v>7</v>
      </c>
      <c r="B102" s="7">
        <v>3</v>
      </c>
      <c r="C102" s="7">
        <v>1</v>
      </c>
      <c r="D102">
        <v>200</v>
      </c>
    </row>
    <row r="103" spans="1:4" x14ac:dyDescent="0.35">
      <c r="A103" s="7">
        <v>7</v>
      </c>
      <c r="B103" s="7">
        <v>3</v>
      </c>
      <c r="C103" s="7">
        <v>2</v>
      </c>
      <c r="D103">
        <v>264</v>
      </c>
    </row>
    <row r="104" spans="1:4" x14ac:dyDescent="0.35">
      <c r="A104" s="7">
        <v>7</v>
      </c>
      <c r="B104" s="7">
        <v>3</v>
      </c>
      <c r="C104" s="7">
        <v>3</v>
      </c>
      <c r="D104">
        <v>350</v>
      </c>
    </row>
    <row r="105" spans="1:4" x14ac:dyDescent="0.35">
      <c r="A105" s="7">
        <v>7</v>
      </c>
      <c r="B105" s="7">
        <v>3</v>
      </c>
      <c r="C105" s="7">
        <v>4</v>
      </c>
      <c r="D105">
        <v>460</v>
      </c>
    </row>
    <row r="106" spans="1:4" x14ac:dyDescent="0.35">
      <c r="A106" s="7">
        <v>7</v>
      </c>
      <c r="B106" s="7">
        <v>4</v>
      </c>
      <c r="C106" s="7">
        <v>1</v>
      </c>
      <c r="D106">
        <v>264</v>
      </c>
    </row>
    <row r="107" spans="1:4" x14ac:dyDescent="0.35">
      <c r="A107" s="7">
        <v>7</v>
      </c>
      <c r="B107" s="7">
        <v>4</v>
      </c>
      <c r="C107" s="7">
        <v>2</v>
      </c>
      <c r="D107">
        <v>350</v>
      </c>
    </row>
    <row r="108" spans="1:4" x14ac:dyDescent="0.35">
      <c r="A108" s="7">
        <v>7</v>
      </c>
      <c r="B108" s="7">
        <v>4</v>
      </c>
      <c r="C108" s="7">
        <v>3</v>
      </c>
      <c r="D108">
        <v>460</v>
      </c>
    </row>
    <row r="109" spans="1:4" x14ac:dyDescent="0.35">
      <c r="A109" s="7">
        <v>7</v>
      </c>
      <c r="B109" s="7">
        <v>4</v>
      </c>
      <c r="C109" s="7">
        <v>4</v>
      </c>
      <c r="D109">
        <v>608</v>
      </c>
    </row>
    <row r="110" spans="1:4" x14ac:dyDescent="0.35">
      <c r="A110" s="7">
        <v>7</v>
      </c>
      <c r="B110" s="7">
        <v>5</v>
      </c>
      <c r="C110" s="7">
        <v>1</v>
      </c>
      <c r="D110">
        <v>350</v>
      </c>
    </row>
    <row r="111" spans="1:4" x14ac:dyDescent="0.35">
      <c r="A111" s="7">
        <v>7</v>
      </c>
      <c r="B111" s="7">
        <v>5</v>
      </c>
      <c r="C111" s="7">
        <v>2</v>
      </c>
      <c r="D111">
        <v>460</v>
      </c>
    </row>
    <row r="112" spans="1:4" x14ac:dyDescent="0.35">
      <c r="A112" s="7">
        <v>7</v>
      </c>
      <c r="B112" s="7">
        <v>5</v>
      </c>
      <c r="C112" s="7">
        <v>3</v>
      </c>
      <c r="D112">
        <v>608</v>
      </c>
    </row>
    <row r="113" spans="1:4" x14ac:dyDescent="0.35">
      <c r="A113" s="7">
        <v>7</v>
      </c>
      <c r="B113" s="7">
        <v>5</v>
      </c>
      <c r="C113" s="7">
        <v>4</v>
      </c>
      <c r="D113">
        <v>800</v>
      </c>
    </row>
    <row r="114" spans="1:4" x14ac:dyDescent="0.35">
      <c r="A114" s="7">
        <v>8</v>
      </c>
      <c r="B114" s="7">
        <v>2</v>
      </c>
      <c r="C114" s="7">
        <v>1</v>
      </c>
      <c r="D114">
        <v>230</v>
      </c>
    </row>
    <row r="115" spans="1:4" x14ac:dyDescent="0.35">
      <c r="A115" s="7">
        <v>8</v>
      </c>
      <c r="B115" s="7">
        <v>2</v>
      </c>
      <c r="C115" s="7">
        <v>2</v>
      </c>
      <c r="D115">
        <v>304</v>
      </c>
    </row>
    <row r="116" spans="1:4" x14ac:dyDescent="0.35">
      <c r="A116" s="7">
        <v>8</v>
      </c>
      <c r="B116" s="7">
        <v>2</v>
      </c>
      <c r="C116" s="7">
        <v>3</v>
      </c>
      <c r="D116">
        <v>400</v>
      </c>
    </row>
    <row r="117" spans="1:4" x14ac:dyDescent="0.35">
      <c r="A117" s="7">
        <v>8</v>
      </c>
      <c r="B117" s="7">
        <v>2</v>
      </c>
      <c r="C117" s="7">
        <v>4</v>
      </c>
      <c r="D117">
        <v>528</v>
      </c>
    </row>
    <row r="118" spans="1:4" x14ac:dyDescent="0.35">
      <c r="A118" s="7">
        <v>8</v>
      </c>
      <c r="B118" s="7">
        <v>3</v>
      </c>
      <c r="C118" s="7">
        <v>1</v>
      </c>
      <c r="D118">
        <v>304</v>
      </c>
    </row>
    <row r="119" spans="1:4" x14ac:dyDescent="0.35">
      <c r="A119" s="7">
        <v>8</v>
      </c>
      <c r="B119" s="7">
        <v>3</v>
      </c>
      <c r="C119" s="7">
        <v>2</v>
      </c>
      <c r="D119">
        <v>400</v>
      </c>
    </row>
    <row r="120" spans="1:4" x14ac:dyDescent="0.35">
      <c r="A120" s="7">
        <v>8</v>
      </c>
      <c r="B120" s="7">
        <v>3</v>
      </c>
      <c r="C120" s="7">
        <v>3</v>
      </c>
      <c r="D120">
        <v>528</v>
      </c>
    </row>
    <row r="121" spans="1:4" x14ac:dyDescent="0.35">
      <c r="A121" s="7">
        <v>8</v>
      </c>
      <c r="B121" s="7">
        <v>3</v>
      </c>
      <c r="C121" s="7">
        <v>4</v>
      </c>
      <c r="D121">
        <v>700</v>
      </c>
    </row>
    <row r="122" spans="1:4" x14ac:dyDescent="0.35">
      <c r="A122" s="7">
        <v>8</v>
      </c>
      <c r="B122" s="7">
        <v>4</v>
      </c>
      <c r="C122" s="7">
        <v>1</v>
      </c>
      <c r="D122">
        <v>400</v>
      </c>
    </row>
    <row r="123" spans="1:4" x14ac:dyDescent="0.35">
      <c r="A123" s="7">
        <v>8</v>
      </c>
      <c r="B123" s="7">
        <v>4</v>
      </c>
      <c r="C123" s="7">
        <v>2</v>
      </c>
      <c r="D123">
        <v>528</v>
      </c>
    </row>
    <row r="124" spans="1:4" x14ac:dyDescent="0.35">
      <c r="A124" s="7">
        <v>8</v>
      </c>
      <c r="B124" s="7">
        <v>4</v>
      </c>
      <c r="C124" s="7">
        <v>3</v>
      </c>
      <c r="D124">
        <v>700</v>
      </c>
    </row>
    <row r="125" spans="1:4" x14ac:dyDescent="0.35">
      <c r="A125" s="7">
        <v>8</v>
      </c>
      <c r="B125" s="7">
        <v>4</v>
      </c>
      <c r="C125" s="7">
        <v>4</v>
      </c>
      <c r="D125">
        <v>920</v>
      </c>
    </row>
    <row r="126" spans="1:4" x14ac:dyDescent="0.35">
      <c r="A126" s="7">
        <v>8</v>
      </c>
      <c r="B126" s="7">
        <v>5</v>
      </c>
      <c r="C126" s="7">
        <v>1</v>
      </c>
      <c r="D126">
        <v>528</v>
      </c>
    </row>
    <row r="127" spans="1:4" x14ac:dyDescent="0.35">
      <c r="A127" s="7">
        <v>8</v>
      </c>
      <c r="B127" s="7">
        <v>5</v>
      </c>
      <c r="C127" s="7">
        <v>2</v>
      </c>
      <c r="D127">
        <v>700</v>
      </c>
    </row>
    <row r="128" spans="1:4" x14ac:dyDescent="0.35">
      <c r="A128" s="7">
        <v>8</v>
      </c>
      <c r="B128" s="7">
        <v>5</v>
      </c>
      <c r="C128" s="7">
        <v>3</v>
      </c>
      <c r="D128">
        <v>920</v>
      </c>
    </row>
    <row r="129" spans="1:4" x14ac:dyDescent="0.35">
      <c r="A129" s="7">
        <v>8</v>
      </c>
      <c r="B129" s="7">
        <v>5</v>
      </c>
      <c r="C129" s="7">
        <v>4</v>
      </c>
      <c r="D129">
        <v>1216</v>
      </c>
    </row>
  </sheetData>
  <autoFilter ref="A1:D129" xr:uid="{00000000-0009-0000-0000-00000A00000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9"/>
  <sheetViews>
    <sheetView zoomScale="83" workbookViewId="0">
      <selection activeCell="G9" sqref="G9"/>
    </sheetView>
  </sheetViews>
  <sheetFormatPr defaultRowHeight="14.5" x14ac:dyDescent="0.35"/>
  <cols>
    <col min="1" max="3" width="17.26953125" style="7" bestFit="1" customWidth="1"/>
  </cols>
  <sheetData>
    <row r="1" spans="1:4" x14ac:dyDescent="0.35">
      <c r="A1" s="8" t="s">
        <v>59</v>
      </c>
      <c r="B1" s="8" t="s">
        <v>60</v>
      </c>
      <c r="C1" s="8" t="s">
        <v>66</v>
      </c>
      <c r="D1" s="8" t="s">
        <v>67</v>
      </c>
    </row>
    <row r="2" spans="1:4" x14ac:dyDescent="0.35">
      <c r="A2" s="7">
        <v>1</v>
      </c>
      <c r="B2" s="7">
        <v>1</v>
      </c>
      <c r="C2" s="7">
        <v>1</v>
      </c>
      <c r="D2" s="7">
        <v>9</v>
      </c>
    </row>
    <row r="3" spans="1:4" x14ac:dyDescent="0.35">
      <c r="A3" s="7">
        <v>1</v>
      </c>
      <c r="B3" s="7">
        <v>1</v>
      </c>
      <c r="C3" s="7">
        <v>2</v>
      </c>
      <c r="D3" s="7">
        <v>12</v>
      </c>
    </row>
    <row r="4" spans="1:4" x14ac:dyDescent="0.35">
      <c r="A4" s="7">
        <v>1</v>
      </c>
      <c r="B4" s="7">
        <v>1</v>
      </c>
      <c r="C4" s="7">
        <v>3</v>
      </c>
      <c r="D4" s="7">
        <v>16</v>
      </c>
    </row>
    <row r="5" spans="1:4" x14ac:dyDescent="0.35">
      <c r="A5" s="7">
        <v>2</v>
      </c>
      <c r="B5" s="7">
        <v>1</v>
      </c>
      <c r="C5" s="7">
        <v>1</v>
      </c>
      <c r="D5" s="7">
        <v>14</v>
      </c>
    </row>
    <row r="6" spans="1:4" x14ac:dyDescent="0.35">
      <c r="A6" s="7">
        <v>2</v>
      </c>
      <c r="B6" s="7">
        <v>1</v>
      </c>
      <c r="C6" s="7">
        <v>2</v>
      </c>
      <c r="D6" s="7">
        <v>19</v>
      </c>
    </row>
    <row r="7" spans="1:4" x14ac:dyDescent="0.35">
      <c r="A7" s="7">
        <v>2</v>
      </c>
      <c r="B7" s="7">
        <v>1</v>
      </c>
      <c r="C7" s="7">
        <v>3</v>
      </c>
      <c r="D7" s="7">
        <v>25</v>
      </c>
    </row>
    <row r="8" spans="1:4" x14ac:dyDescent="0.35">
      <c r="A8" s="7">
        <v>2</v>
      </c>
      <c r="B8" s="7">
        <v>4</v>
      </c>
      <c r="C8" s="7">
        <v>4</v>
      </c>
      <c r="D8" s="7">
        <v>33</v>
      </c>
    </row>
    <row r="9" spans="1:4" x14ac:dyDescent="0.35">
      <c r="A9" s="7">
        <v>3</v>
      </c>
      <c r="B9" s="7">
        <v>1</v>
      </c>
      <c r="C9" s="7">
        <v>2</v>
      </c>
      <c r="D9" s="7">
        <v>29</v>
      </c>
    </row>
    <row r="10" spans="1:4" x14ac:dyDescent="0.35">
      <c r="A10" s="7">
        <v>3</v>
      </c>
      <c r="B10" s="7">
        <v>1</v>
      </c>
      <c r="C10" s="7">
        <v>3</v>
      </c>
      <c r="D10" s="7">
        <v>38</v>
      </c>
    </row>
    <row r="11" spans="1:4" x14ac:dyDescent="0.35">
      <c r="A11" s="7">
        <v>3</v>
      </c>
      <c r="B11" s="7">
        <v>1</v>
      </c>
      <c r="C11" s="7">
        <v>4</v>
      </c>
      <c r="D11" s="7">
        <v>50</v>
      </c>
    </row>
    <row r="12" spans="1:4" x14ac:dyDescent="0.35">
      <c r="A12" s="7">
        <v>3</v>
      </c>
      <c r="B12" s="7">
        <v>1</v>
      </c>
      <c r="C12" s="7">
        <v>5</v>
      </c>
      <c r="D12" s="7">
        <v>66</v>
      </c>
    </row>
    <row r="13" spans="1:4" x14ac:dyDescent="0.35">
      <c r="A13" s="7">
        <v>4</v>
      </c>
      <c r="B13" s="7">
        <v>1</v>
      </c>
      <c r="C13" s="7">
        <v>3</v>
      </c>
      <c r="D13" s="7">
        <v>57</v>
      </c>
    </row>
    <row r="14" spans="1:4" x14ac:dyDescent="0.35">
      <c r="A14" s="7">
        <v>4</v>
      </c>
      <c r="B14" s="7">
        <v>1</v>
      </c>
      <c r="C14" s="7">
        <v>4</v>
      </c>
      <c r="D14" s="7">
        <v>76</v>
      </c>
    </row>
    <row r="15" spans="1:4" x14ac:dyDescent="0.35">
      <c r="A15" s="7">
        <v>4</v>
      </c>
      <c r="B15" s="7">
        <v>1</v>
      </c>
      <c r="C15" s="7">
        <v>5</v>
      </c>
      <c r="D15" s="7">
        <v>100</v>
      </c>
    </row>
    <row r="16" spans="1:4" x14ac:dyDescent="0.35">
      <c r="A16" s="7">
        <v>4</v>
      </c>
      <c r="B16" s="7">
        <v>1</v>
      </c>
      <c r="C16" s="7">
        <v>6</v>
      </c>
      <c r="D16" s="7">
        <v>132</v>
      </c>
    </row>
    <row r="17" spans="1:4" x14ac:dyDescent="0.35">
      <c r="A17" s="7">
        <v>5</v>
      </c>
      <c r="B17" s="7">
        <v>1</v>
      </c>
      <c r="C17" s="7">
        <v>4</v>
      </c>
      <c r="D17" s="7">
        <v>115</v>
      </c>
    </row>
    <row r="18" spans="1:4" x14ac:dyDescent="0.35">
      <c r="A18" s="7">
        <v>5</v>
      </c>
      <c r="B18" s="7">
        <v>1</v>
      </c>
      <c r="C18" s="7">
        <v>5</v>
      </c>
      <c r="D18" s="7">
        <v>152</v>
      </c>
    </row>
    <row r="19" spans="1:4" x14ac:dyDescent="0.35">
      <c r="A19" s="7">
        <v>5</v>
      </c>
      <c r="B19" s="7">
        <v>1</v>
      </c>
      <c r="C19" s="7">
        <v>6</v>
      </c>
      <c r="D19" s="7">
        <v>200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28"/>
  <sheetViews>
    <sheetView workbookViewId="0">
      <selection activeCell="E6" sqref="E6"/>
    </sheetView>
  </sheetViews>
  <sheetFormatPr defaultRowHeight="14.5" x14ac:dyDescent="0.35"/>
  <cols>
    <col min="1" max="1" width="13" customWidth="1"/>
    <col min="2" max="2" width="14.26953125" customWidth="1"/>
    <col min="3" max="3" width="12.6328125" customWidth="1"/>
    <col min="4" max="4" width="16.1796875" customWidth="1"/>
  </cols>
  <sheetData>
    <row r="1" spans="1:4" x14ac:dyDescent="0.35">
      <c r="A1" t="s">
        <v>62</v>
      </c>
      <c r="B1" t="s">
        <v>63</v>
      </c>
      <c r="C1" t="s">
        <v>64</v>
      </c>
      <c r="D1" t="s">
        <v>65</v>
      </c>
    </row>
    <row r="2" spans="1:4" x14ac:dyDescent="0.35">
      <c r="A2">
        <v>0</v>
      </c>
      <c r="B2">
        <v>14</v>
      </c>
      <c r="C2">
        <v>29</v>
      </c>
    </row>
    <row r="3" spans="1:4" x14ac:dyDescent="0.35">
      <c r="A3">
        <v>30</v>
      </c>
      <c r="B3">
        <v>34</v>
      </c>
      <c r="C3">
        <v>39</v>
      </c>
    </row>
    <row r="4" spans="1:4" x14ac:dyDescent="0.35">
      <c r="A4">
        <v>40</v>
      </c>
      <c r="B4">
        <v>43</v>
      </c>
      <c r="C4">
        <v>46</v>
      </c>
    </row>
    <row r="5" spans="1:4" x14ac:dyDescent="0.35">
      <c r="A5">
        <v>47</v>
      </c>
      <c r="B5">
        <v>50</v>
      </c>
      <c r="C5">
        <v>53</v>
      </c>
    </row>
    <row r="6" spans="1:4" x14ac:dyDescent="0.35">
      <c r="A6">
        <v>54</v>
      </c>
      <c r="B6">
        <v>58</v>
      </c>
      <c r="C6">
        <v>62</v>
      </c>
    </row>
    <row r="7" spans="1:4" x14ac:dyDescent="0.35">
      <c r="A7">
        <v>63</v>
      </c>
      <c r="B7">
        <v>67</v>
      </c>
      <c r="C7">
        <v>72</v>
      </c>
    </row>
    <row r="8" spans="1:4" x14ac:dyDescent="0.35">
      <c r="A8">
        <v>73</v>
      </c>
      <c r="B8">
        <v>78</v>
      </c>
      <c r="C8">
        <v>84</v>
      </c>
    </row>
    <row r="9" spans="1:4" x14ac:dyDescent="0.35">
      <c r="A9">
        <v>85</v>
      </c>
      <c r="B9">
        <v>91</v>
      </c>
      <c r="C9">
        <v>97</v>
      </c>
      <c r="D9">
        <v>1</v>
      </c>
    </row>
    <row r="10" spans="1:4" x14ac:dyDescent="0.35">
      <c r="A10">
        <v>98</v>
      </c>
      <c r="B10">
        <v>105</v>
      </c>
      <c r="C10">
        <v>113</v>
      </c>
      <c r="D10">
        <v>2</v>
      </c>
    </row>
    <row r="11" spans="1:4" x14ac:dyDescent="0.35">
      <c r="A11">
        <v>114</v>
      </c>
      <c r="B11">
        <v>124</v>
      </c>
      <c r="C11">
        <v>134</v>
      </c>
      <c r="D11">
        <v>3</v>
      </c>
    </row>
    <row r="12" spans="1:4" x14ac:dyDescent="0.35">
      <c r="A12">
        <v>135</v>
      </c>
      <c r="B12">
        <v>147</v>
      </c>
      <c r="C12">
        <v>160</v>
      </c>
      <c r="D12">
        <v>4</v>
      </c>
    </row>
    <row r="13" spans="1:4" x14ac:dyDescent="0.35">
      <c r="A13">
        <v>161</v>
      </c>
      <c r="B13">
        <v>176</v>
      </c>
      <c r="C13">
        <v>191</v>
      </c>
      <c r="D13">
        <v>5</v>
      </c>
    </row>
    <row r="14" spans="1:4" x14ac:dyDescent="0.35">
      <c r="A14">
        <v>192</v>
      </c>
      <c r="B14">
        <v>209</v>
      </c>
      <c r="C14">
        <v>227</v>
      </c>
      <c r="D14">
        <v>6</v>
      </c>
    </row>
    <row r="15" spans="1:4" x14ac:dyDescent="0.35">
      <c r="A15">
        <v>228</v>
      </c>
      <c r="B15">
        <v>248</v>
      </c>
      <c r="C15">
        <v>268</v>
      </c>
      <c r="D15">
        <v>7</v>
      </c>
    </row>
    <row r="16" spans="1:4" x14ac:dyDescent="0.35">
      <c r="A16">
        <v>269</v>
      </c>
      <c r="B16">
        <v>291</v>
      </c>
      <c r="C16">
        <v>313</v>
      </c>
      <c r="D16">
        <v>8</v>
      </c>
    </row>
    <row r="17" spans="1:4" x14ac:dyDescent="0.35">
      <c r="A17">
        <v>314</v>
      </c>
      <c r="B17">
        <v>342</v>
      </c>
      <c r="C17">
        <v>370</v>
      </c>
      <c r="D17">
        <v>9</v>
      </c>
    </row>
    <row r="18" spans="1:4" x14ac:dyDescent="0.35">
      <c r="A18">
        <v>371</v>
      </c>
      <c r="B18">
        <v>404</v>
      </c>
      <c r="C18">
        <v>438</v>
      </c>
      <c r="D18">
        <v>10</v>
      </c>
    </row>
    <row r="19" spans="1:4" x14ac:dyDescent="0.35">
      <c r="A19">
        <v>439</v>
      </c>
      <c r="B19">
        <v>478</v>
      </c>
      <c r="C19">
        <v>518</v>
      </c>
      <c r="D19">
        <v>11</v>
      </c>
    </row>
    <row r="20" spans="1:4" x14ac:dyDescent="0.35">
      <c r="A20">
        <v>519</v>
      </c>
      <c r="B20">
        <v>566</v>
      </c>
      <c r="C20">
        <v>613</v>
      </c>
      <c r="D20">
        <v>12</v>
      </c>
    </row>
    <row r="21" spans="1:4" x14ac:dyDescent="0.35">
      <c r="A21">
        <v>614</v>
      </c>
      <c r="B21">
        <v>674</v>
      </c>
      <c r="C21">
        <v>734</v>
      </c>
      <c r="D21">
        <v>13</v>
      </c>
    </row>
    <row r="22" spans="1:4" x14ac:dyDescent="0.35">
      <c r="A22">
        <v>735</v>
      </c>
      <c r="B22">
        <v>807</v>
      </c>
      <c r="C22">
        <v>879</v>
      </c>
      <c r="D22">
        <v>14</v>
      </c>
    </row>
    <row r="23" spans="1:4" x14ac:dyDescent="0.35">
      <c r="A23">
        <v>880</v>
      </c>
      <c r="B23">
        <v>967</v>
      </c>
      <c r="C23">
        <v>1055</v>
      </c>
      <c r="D23">
        <v>15</v>
      </c>
    </row>
    <row r="24" spans="1:4" x14ac:dyDescent="0.35">
      <c r="A24">
        <v>1056</v>
      </c>
      <c r="B24">
        <v>1158</v>
      </c>
      <c r="C24">
        <v>1260</v>
      </c>
      <c r="D24">
        <v>16</v>
      </c>
    </row>
    <row r="25" spans="1:4" x14ac:dyDescent="0.35">
      <c r="A25">
        <v>1261</v>
      </c>
      <c r="B25">
        <v>1384</v>
      </c>
      <c r="C25">
        <v>1507</v>
      </c>
      <c r="D25">
        <v>17</v>
      </c>
    </row>
    <row r="26" spans="1:4" x14ac:dyDescent="0.35">
      <c r="A26">
        <v>1508</v>
      </c>
      <c r="B26">
        <v>1654</v>
      </c>
      <c r="C26">
        <v>1800</v>
      </c>
      <c r="D26">
        <v>18</v>
      </c>
    </row>
    <row r="27" spans="1:4" x14ac:dyDescent="0.35">
      <c r="A27">
        <v>1801</v>
      </c>
      <c r="B27">
        <v>1970</v>
      </c>
      <c r="C27">
        <v>2140</v>
      </c>
      <c r="D27">
        <v>19</v>
      </c>
    </row>
    <row r="28" spans="1:4" x14ac:dyDescent="0.35">
      <c r="A28">
        <v>2141</v>
      </c>
      <c r="B28">
        <v>2345</v>
      </c>
      <c r="C28">
        <v>2550</v>
      </c>
      <c r="D28">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FE3D3-6274-4674-A955-E380785831A1}">
  <dimension ref="A1"/>
  <sheetViews>
    <sheetView workbookViewId="0">
      <selection activeCell="A6" sqref="A6:A8"/>
    </sheetView>
  </sheetViews>
  <sheetFormatPr defaultRowHeight="14.5" x14ac:dyDescent="0.35"/>
  <cols>
    <col min="1" max="1" width="96.90625" customWidth="1"/>
  </cols>
  <sheetData>
    <row r="1" spans="1:1" ht="116" x14ac:dyDescent="0.35">
      <c r="A1" s="6" t="s">
        <v>268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D5B3B-4CF0-40E5-A45D-13ED7B1921AB}">
  <dimension ref="A1:I53"/>
  <sheetViews>
    <sheetView zoomScale="70" zoomScaleNormal="70" workbookViewId="0">
      <selection activeCell="B5" sqref="B5:B7"/>
    </sheetView>
  </sheetViews>
  <sheetFormatPr defaultRowHeight="14.5" x14ac:dyDescent="0.35"/>
  <cols>
    <col min="1" max="1" width="14.08984375" style="2" bestFit="1" customWidth="1"/>
    <col min="2" max="2" width="12.6328125" style="2" bestFit="1" customWidth="1"/>
    <col min="3" max="3" width="41.36328125" style="40" bestFit="1" customWidth="1"/>
    <col min="4" max="8" width="8.7265625" style="1"/>
    <col min="9" max="9" width="166.26953125" style="1" customWidth="1"/>
    <col min="10" max="16384" width="8.7265625" style="1"/>
  </cols>
  <sheetData>
    <row r="1" spans="1:3" x14ac:dyDescent="0.35">
      <c r="A1" s="10" t="s">
        <v>211</v>
      </c>
      <c r="B1" s="10" t="s">
        <v>236</v>
      </c>
      <c r="C1" s="10" t="s">
        <v>235</v>
      </c>
    </row>
    <row r="2" spans="1:3" x14ac:dyDescent="0.35">
      <c r="A2" s="10">
        <v>8</v>
      </c>
      <c r="B2" s="10">
        <v>1</v>
      </c>
      <c r="C2" s="41" t="s">
        <v>73</v>
      </c>
    </row>
    <row r="3" spans="1:3" x14ac:dyDescent="0.35">
      <c r="A3" s="10">
        <v>8</v>
      </c>
      <c r="B3" s="10">
        <v>2</v>
      </c>
      <c r="C3" s="41" t="s">
        <v>74</v>
      </c>
    </row>
    <row r="4" spans="1:3" x14ac:dyDescent="0.35">
      <c r="A4" s="10">
        <v>8</v>
      </c>
      <c r="B4" s="10">
        <v>3</v>
      </c>
      <c r="C4" s="41" t="s">
        <v>75</v>
      </c>
    </row>
    <row r="5" spans="1:3" x14ac:dyDescent="0.35">
      <c r="A5" s="10">
        <v>9</v>
      </c>
      <c r="B5" s="10">
        <v>1</v>
      </c>
      <c r="C5" s="41" t="s">
        <v>68</v>
      </c>
    </row>
    <row r="6" spans="1:3" x14ac:dyDescent="0.35">
      <c r="A6" s="10">
        <v>9</v>
      </c>
      <c r="B6" s="10">
        <v>2</v>
      </c>
      <c r="C6" s="41" t="s">
        <v>69</v>
      </c>
    </row>
    <row r="7" spans="1:3" x14ac:dyDescent="0.35">
      <c r="A7" s="10">
        <v>9</v>
      </c>
      <c r="B7" s="10">
        <v>3</v>
      </c>
      <c r="C7" s="41" t="s">
        <v>70</v>
      </c>
    </row>
    <row r="8" spans="1:3" x14ac:dyDescent="0.35">
      <c r="A8" s="10">
        <v>9</v>
      </c>
      <c r="B8" s="10">
        <v>4</v>
      </c>
      <c r="C8" s="41" t="s">
        <v>71</v>
      </c>
    </row>
    <row r="9" spans="1:3" x14ac:dyDescent="0.35">
      <c r="A9" s="10">
        <v>9</v>
      </c>
      <c r="B9" s="10">
        <v>5</v>
      </c>
      <c r="C9" s="41" t="s">
        <v>72</v>
      </c>
    </row>
    <row r="10" spans="1:3" x14ac:dyDescent="0.35">
      <c r="A10" s="10">
        <v>10</v>
      </c>
      <c r="B10" s="10">
        <v>1</v>
      </c>
      <c r="C10" s="41" t="s">
        <v>76</v>
      </c>
    </row>
    <row r="11" spans="1:3" x14ac:dyDescent="0.35">
      <c r="A11" s="10">
        <v>10</v>
      </c>
      <c r="B11" s="10">
        <v>2</v>
      </c>
      <c r="C11" s="41" t="s">
        <v>77</v>
      </c>
    </row>
    <row r="12" spans="1:3" x14ac:dyDescent="0.35">
      <c r="A12" s="10">
        <v>10</v>
      </c>
      <c r="B12" s="10">
        <v>3</v>
      </c>
      <c r="C12" s="41" t="s">
        <v>78</v>
      </c>
    </row>
    <row r="13" spans="1:3" x14ac:dyDescent="0.35">
      <c r="A13" s="10">
        <v>10</v>
      </c>
      <c r="B13" s="10">
        <v>4</v>
      </c>
      <c r="C13" s="41" t="s">
        <v>79</v>
      </c>
    </row>
    <row r="14" spans="1:3" x14ac:dyDescent="0.35">
      <c r="A14" s="10">
        <v>10</v>
      </c>
      <c r="B14" s="10">
        <v>5</v>
      </c>
      <c r="C14" s="41" t="s">
        <v>80</v>
      </c>
    </row>
    <row r="15" spans="1:3" x14ac:dyDescent="0.35">
      <c r="A15" s="10">
        <v>10</v>
      </c>
      <c r="B15" s="10">
        <v>6</v>
      </c>
      <c r="C15" s="41" t="s">
        <v>81</v>
      </c>
    </row>
    <row r="16" spans="1:3" x14ac:dyDescent="0.35">
      <c r="A16" s="10">
        <v>10</v>
      </c>
      <c r="B16" s="10">
        <v>7</v>
      </c>
      <c r="C16" s="41" t="s">
        <v>82</v>
      </c>
    </row>
    <row r="17" spans="1:3" x14ac:dyDescent="0.35">
      <c r="A17" s="10">
        <v>10</v>
      </c>
      <c r="B17" s="10">
        <v>8</v>
      </c>
      <c r="C17" s="41" t="s">
        <v>83</v>
      </c>
    </row>
    <row r="18" spans="1:3" x14ac:dyDescent="0.35">
      <c r="A18" s="10">
        <v>11</v>
      </c>
      <c r="B18" s="10">
        <v>1</v>
      </c>
      <c r="C18" s="41" t="s">
        <v>89</v>
      </c>
    </row>
    <row r="19" spans="1:3" x14ac:dyDescent="0.35">
      <c r="A19" s="10">
        <v>11</v>
      </c>
      <c r="B19" s="10">
        <v>2</v>
      </c>
      <c r="C19" s="41" t="s">
        <v>90</v>
      </c>
    </row>
    <row r="20" spans="1:3" x14ac:dyDescent="0.35">
      <c r="A20" s="10">
        <v>11</v>
      </c>
      <c r="B20" s="10">
        <v>3</v>
      </c>
      <c r="C20" s="41" t="s">
        <v>91</v>
      </c>
    </row>
    <row r="21" spans="1:3" x14ac:dyDescent="0.35">
      <c r="A21" s="10">
        <v>11</v>
      </c>
      <c r="B21" s="10">
        <v>4</v>
      </c>
      <c r="C21" s="41" t="s">
        <v>92</v>
      </c>
    </row>
    <row r="22" spans="1:3" x14ac:dyDescent="0.35">
      <c r="A22" s="10">
        <v>11</v>
      </c>
      <c r="B22" s="10">
        <v>5</v>
      </c>
      <c r="C22" s="41" t="s">
        <v>93</v>
      </c>
    </row>
    <row r="23" spans="1:3" x14ac:dyDescent="0.35">
      <c r="A23" s="10">
        <v>11</v>
      </c>
      <c r="B23" s="10">
        <v>6</v>
      </c>
      <c r="C23" s="41" t="s">
        <v>94</v>
      </c>
    </row>
    <row r="24" spans="1:3" x14ac:dyDescent="0.35">
      <c r="A24" s="10">
        <v>11</v>
      </c>
      <c r="B24" s="10">
        <v>7</v>
      </c>
      <c r="C24" s="41" t="s">
        <v>124</v>
      </c>
    </row>
    <row r="25" spans="1:3" x14ac:dyDescent="0.35">
      <c r="A25" s="10">
        <v>11</v>
      </c>
      <c r="B25" s="10">
        <v>8</v>
      </c>
      <c r="C25" s="41" t="s">
        <v>96</v>
      </c>
    </row>
    <row r="26" spans="1:3" x14ac:dyDescent="0.35">
      <c r="A26" s="10">
        <v>12</v>
      </c>
      <c r="B26" s="10">
        <v>1</v>
      </c>
      <c r="C26" s="41" t="s">
        <v>84</v>
      </c>
    </row>
    <row r="27" spans="1:3" x14ac:dyDescent="0.35">
      <c r="A27" s="10">
        <v>12</v>
      </c>
      <c r="B27" s="10">
        <v>2</v>
      </c>
      <c r="C27" s="41" t="s">
        <v>85</v>
      </c>
    </row>
    <row r="28" spans="1:3" x14ac:dyDescent="0.35">
      <c r="A28" s="10">
        <v>12</v>
      </c>
      <c r="B28" s="10">
        <v>3</v>
      </c>
      <c r="C28" s="41" t="s">
        <v>86</v>
      </c>
    </row>
    <row r="29" spans="1:3" x14ac:dyDescent="0.35">
      <c r="A29" s="10">
        <v>12</v>
      </c>
      <c r="B29" s="10">
        <v>4</v>
      </c>
      <c r="C29" s="41" t="s">
        <v>87</v>
      </c>
    </row>
    <row r="30" spans="1:3" x14ac:dyDescent="0.35">
      <c r="A30" s="10">
        <v>12</v>
      </c>
      <c r="B30" s="10">
        <v>5</v>
      </c>
      <c r="C30" s="41" t="s">
        <v>88</v>
      </c>
    </row>
    <row r="31" spans="1:3" x14ac:dyDescent="0.35">
      <c r="A31" s="10">
        <v>13</v>
      </c>
      <c r="B31" s="10">
        <v>1</v>
      </c>
      <c r="C31" s="41" t="s">
        <v>212</v>
      </c>
    </row>
    <row r="32" spans="1:3" x14ac:dyDescent="0.35">
      <c r="A32" s="10">
        <v>13</v>
      </c>
      <c r="B32" s="10">
        <v>2</v>
      </c>
      <c r="C32" s="41" t="s">
        <v>213</v>
      </c>
    </row>
    <row r="33" spans="1:9" x14ac:dyDescent="0.35">
      <c r="A33" s="10">
        <v>13</v>
      </c>
      <c r="B33" s="10">
        <v>3</v>
      </c>
      <c r="C33" s="41" t="s">
        <v>214</v>
      </c>
    </row>
    <row r="34" spans="1:9" x14ac:dyDescent="0.35">
      <c r="A34" s="10">
        <v>13</v>
      </c>
      <c r="B34" s="10">
        <v>4</v>
      </c>
      <c r="C34" s="41" t="s">
        <v>215</v>
      </c>
    </row>
    <row r="35" spans="1:9" x14ac:dyDescent="0.35">
      <c r="A35" s="10">
        <v>13</v>
      </c>
      <c r="B35" s="10">
        <v>5</v>
      </c>
      <c r="C35" s="41" t="s">
        <v>216</v>
      </c>
    </row>
    <row r="36" spans="1:9" x14ac:dyDescent="0.35">
      <c r="A36" s="10">
        <v>14</v>
      </c>
      <c r="B36" s="10">
        <v>1</v>
      </c>
      <c r="C36" s="41" t="s">
        <v>217</v>
      </c>
      <c r="I36" s="3"/>
    </row>
    <row r="37" spans="1:9" x14ac:dyDescent="0.35">
      <c r="A37" s="10">
        <v>14</v>
      </c>
      <c r="B37" s="10">
        <v>2</v>
      </c>
      <c r="C37" s="41" t="s">
        <v>218</v>
      </c>
    </row>
    <row r="38" spans="1:9" x14ac:dyDescent="0.35">
      <c r="A38" s="10">
        <v>14</v>
      </c>
      <c r="B38" s="10">
        <v>3</v>
      </c>
      <c r="C38" s="41" t="s">
        <v>219</v>
      </c>
    </row>
    <row r="39" spans="1:9" x14ac:dyDescent="0.35">
      <c r="A39" s="10">
        <v>14</v>
      </c>
      <c r="B39" s="10">
        <v>4</v>
      </c>
      <c r="C39" s="41" t="s">
        <v>220</v>
      </c>
    </row>
    <row r="40" spans="1:9" x14ac:dyDescent="0.35">
      <c r="A40" s="10">
        <v>15</v>
      </c>
      <c r="B40" s="10">
        <v>1</v>
      </c>
      <c r="C40" s="42" t="s">
        <v>221</v>
      </c>
    </row>
    <row r="41" spans="1:9" x14ac:dyDescent="0.35">
      <c r="A41" s="10">
        <v>15</v>
      </c>
      <c r="B41" s="10">
        <v>2</v>
      </c>
      <c r="C41" s="42" t="s">
        <v>222</v>
      </c>
    </row>
    <row r="42" spans="1:9" x14ac:dyDescent="0.35">
      <c r="A42" s="10">
        <v>15</v>
      </c>
      <c r="B42" s="10">
        <v>3</v>
      </c>
      <c r="C42" s="42" t="s">
        <v>223</v>
      </c>
    </row>
    <row r="43" spans="1:9" x14ac:dyDescent="0.35">
      <c r="A43" s="10">
        <v>15</v>
      </c>
      <c r="B43" s="10">
        <v>4</v>
      </c>
      <c r="C43" s="42" t="s">
        <v>224</v>
      </c>
    </row>
    <row r="44" spans="1:9" x14ac:dyDescent="0.35">
      <c r="A44" s="10">
        <v>15</v>
      </c>
      <c r="B44" s="10">
        <v>5</v>
      </c>
      <c r="C44" s="42" t="s">
        <v>225</v>
      </c>
    </row>
    <row r="45" spans="1:9" x14ac:dyDescent="0.35">
      <c r="A45" s="10">
        <v>15</v>
      </c>
      <c r="B45" s="10">
        <v>6</v>
      </c>
      <c r="C45" s="42" t="s">
        <v>226</v>
      </c>
    </row>
    <row r="46" spans="1:9" x14ac:dyDescent="0.35">
      <c r="A46" s="10">
        <v>16</v>
      </c>
      <c r="B46" s="10">
        <v>1</v>
      </c>
      <c r="C46" s="41" t="s">
        <v>227</v>
      </c>
    </row>
    <row r="47" spans="1:9" x14ac:dyDescent="0.35">
      <c r="A47" s="10">
        <v>16</v>
      </c>
      <c r="B47" s="10">
        <v>2</v>
      </c>
      <c r="C47" s="41" t="s">
        <v>228</v>
      </c>
    </row>
    <row r="48" spans="1:9" x14ac:dyDescent="0.35">
      <c r="A48" s="10">
        <v>16</v>
      </c>
      <c r="B48" s="10">
        <v>3</v>
      </c>
      <c r="C48" s="41" t="s">
        <v>229</v>
      </c>
    </row>
    <row r="49" spans="1:3" x14ac:dyDescent="0.35">
      <c r="A49" s="10">
        <v>16</v>
      </c>
      <c r="B49" s="10">
        <v>4</v>
      </c>
      <c r="C49" s="41" t="s">
        <v>230</v>
      </c>
    </row>
    <row r="50" spans="1:3" x14ac:dyDescent="0.35">
      <c r="A50" s="10">
        <v>16</v>
      </c>
      <c r="B50" s="10">
        <v>5</v>
      </c>
      <c r="C50" s="41" t="s">
        <v>231</v>
      </c>
    </row>
    <row r="51" spans="1:3" x14ac:dyDescent="0.35">
      <c r="A51" s="10">
        <v>16</v>
      </c>
      <c r="B51" s="10">
        <v>6</v>
      </c>
      <c r="C51" s="41" t="s">
        <v>232</v>
      </c>
    </row>
    <row r="52" spans="1:3" x14ac:dyDescent="0.35">
      <c r="A52" s="10">
        <v>16</v>
      </c>
      <c r="B52" s="10">
        <v>7</v>
      </c>
      <c r="C52" s="41" t="s">
        <v>233</v>
      </c>
    </row>
    <row r="53" spans="1:3" x14ac:dyDescent="0.35">
      <c r="A53" s="10">
        <v>16</v>
      </c>
      <c r="B53" s="10">
        <v>8</v>
      </c>
      <c r="C53" s="41" t="s">
        <v>234</v>
      </c>
    </row>
  </sheetData>
  <pageMargins left="0.7" right="0.7" top="0.75" bottom="0.75" header="0.3" footer="0.3"/>
  <pageSetup paperSize="9" orientation="portrait" horizontalDpi="300"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C709-6254-41F2-B480-F34CF8E0B235}">
  <sheetPr filterMode="1"/>
  <dimension ref="A1:F83"/>
  <sheetViews>
    <sheetView zoomScale="75" zoomScaleNormal="55" workbookViewId="0">
      <selection activeCell="C94" sqref="C94"/>
    </sheetView>
  </sheetViews>
  <sheetFormatPr defaultRowHeight="14.5" x14ac:dyDescent="0.35"/>
  <cols>
    <col min="1" max="1" width="9.26953125" bestFit="1" customWidth="1"/>
    <col min="2" max="2" width="68" customWidth="1"/>
    <col min="3" max="4" width="45.81640625" customWidth="1"/>
    <col min="5" max="5" width="60.90625" bestFit="1" customWidth="1"/>
    <col min="6" max="6" width="55.81640625" customWidth="1"/>
    <col min="7" max="7" width="28" bestFit="1" customWidth="1"/>
    <col min="8" max="8" width="24.453125" bestFit="1" customWidth="1"/>
  </cols>
  <sheetData>
    <row r="1" spans="1:6" s="7" customFormat="1" x14ac:dyDescent="0.35">
      <c r="A1" s="7" t="s">
        <v>57</v>
      </c>
      <c r="B1" s="7" t="s">
        <v>170</v>
      </c>
      <c r="C1" s="7" t="s">
        <v>169</v>
      </c>
      <c r="D1" s="7" t="s">
        <v>171</v>
      </c>
      <c r="E1" s="7" t="s">
        <v>172</v>
      </c>
      <c r="F1" s="7" t="s">
        <v>173</v>
      </c>
    </row>
    <row r="2" spans="1:6" hidden="1" x14ac:dyDescent="0.35">
      <c r="A2">
        <v>1216</v>
      </c>
      <c r="B2" t="s">
        <v>7</v>
      </c>
      <c r="C2" t="s">
        <v>132</v>
      </c>
      <c r="D2" t="s">
        <v>10</v>
      </c>
      <c r="E2" t="s">
        <v>137</v>
      </c>
      <c r="F2">
        <v>1056</v>
      </c>
    </row>
    <row r="3" spans="1:6" hidden="1" x14ac:dyDescent="0.35">
      <c r="A3">
        <v>1400</v>
      </c>
      <c r="B3" t="s">
        <v>7</v>
      </c>
      <c r="C3" t="s">
        <v>132</v>
      </c>
      <c r="D3" t="s">
        <v>10</v>
      </c>
      <c r="E3" t="s">
        <v>137</v>
      </c>
      <c r="F3">
        <v>1216</v>
      </c>
    </row>
    <row r="4" spans="1:6" hidden="1" x14ac:dyDescent="0.35">
      <c r="A4">
        <v>608</v>
      </c>
      <c r="B4" t="s">
        <v>7</v>
      </c>
      <c r="C4" t="s">
        <v>132</v>
      </c>
      <c r="D4" t="s">
        <v>10</v>
      </c>
      <c r="E4" t="s">
        <v>136</v>
      </c>
      <c r="F4">
        <v>400</v>
      </c>
    </row>
    <row r="5" spans="1:6" hidden="1" x14ac:dyDescent="0.35">
      <c r="A5">
        <v>700</v>
      </c>
      <c r="B5" t="s">
        <v>7</v>
      </c>
      <c r="C5" t="s">
        <v>132</v>
      </c>
      <c r="D5" t="s">
        <v>10</v>
      </c>
      <c r="E5" t="s">
        <v>136</v>
      </c>
      <c r="F5">
        <v>460</v>
      </c>
    </row>
    <row r="6" spans="1:6" hidden="1" x14ac:dyDescent="0.35">
      <c r="A6">
        <v>800</v>
      </c>
      <c r="B6" t="s">
        <v>7</v>
      </c>
      <c r="C6" t="s">
        <v>132</v>
      </c>
      <c r="D6" t="s">
        <v>10</v>
      </c>
      <c r="E6" t="s">
        <v>136</v>
      </c>
      <c r="F6">
        <v>528</v>
      </c>
    </row>
    <row r="7" spans="1:6" hidden="1" x14ac:dyDescent="0.35">
      <c r="A7">
        <v>920</v>
      </c>
      <c r="B7" t="s">
        <v>7</v>
      </c>
      <c r="C7" t="s">
        <v>132</v>
      </c>
      <c r="D7" t="s">
        <v>10</v>
      </c>
      <c r="E7" t="s">
        <v>136</v>
      </c>
      <c r="F7">
        <v>608</v>
      </c>
    </row>
    <row r="8" spans="1:6" hidden="1" x14ac:dyDescent="0.35">
      <c r="A8">
        <v>1056</v>
      </c>
      <c r="B8" t="s">
        <v>7</v>
      </c>
      <c r="C8" t="s">
        <v>132</v>
      </c>
      <c r="D8" t="s">
        <v>10</v>
      </c>
      <c r="E8" t="s">
        <v>136</v>
      </c>
      <c r="F8">
        <v>700</v>
      </c>
    </row>
    <row r="9" spans="1:6" hidden="1" x14ac:dyDescent="0.35">
      <c r="A9">
        <v>1216</v>
      </c>
      <c r="B9" t="s">
        <v>7</v>
      </c>
      <c r="C9" t="s">
        <v>132</v>
      </c>
      <c r="D9" t="s">
        <v>10</v>
      </c>
      <c r="E9" t="s">
        <v>136</v>
      </c>
      <c r="F9">
        <v>800</v>
      </c>
    </row>
    <row r="10" spans="1:6" hidden="1" x14ac:dyDescent="0.35">
      <c r="A10">
        <v>1400</v>
      </c>
      <c r="B10" t="s">
        <v>7</v>
      </c>
      <c r="C10" t="s">
        <v>132</v>
      </c>
      <c r="D10" t="s">
        <v>10</v>
      </c>
      <c r="E10" t="s">
        <v>136</v>
      </c>
      <c r="F10">
        <v>920</v>
      </c>
    </row>
    <row r="11" spans="1:6" hidden="1" x14ac:dyDescent="0.35">
      <c r="A11">
        <v>400</v>
      </c>
      <c r="B11" t="s">
        <v>7</v>
      </c>
      <c r="C11" t="s">
        <v>131</v>
      </c>
      <c r="D11" t="s">
        <v>10</v>
      </c>
      <c r="E11" t="s">
        <v>136</v>
      </c>
      <c r="F11">
        <v>230</v>
      </c>
    </row>
    <row r="12" spans="1:6" hidden="1" x14ac:dyDescent="0.35">
      <c r="A12">
        <v>460</v>
      </c>
      <c r="B12" t="s">
        <v>7</v>
      </c>
      <c r="C12" t="s">
        <v>131</v>
      </c>
      <c r="D12" t="s">
        <v>10</v>
      </c>
      <c r="E12" t="s">
        <v>136</v>
      </c>
      <c r="F12">
        <v>264</v>
      </c>
    </row>
    <row r="13" spans="1:6" hidden="1" x14ac:dyDescent="0.35">
      <c r="A13">
        <v>528</v>
      </c>
      <c r="B13" t="s">
        <v>7</v>
      </c>
      <c r="C13" t="s">
        <v>131</v>
      </c>
      <c r="D13" t="s">
        <v>10</v>
      </c>
      <c r="E13" t="s">
        <v>136</v>
      </c>
      <c r="F13">
        <v>304</v>
      </c>
    </row>
    <row r="14" spans="1:6" hidden="1" x14ac:dyDescent="0.35">
      <c r="A14">
        <v>608</v>
      </c>
      <c r="B14" t="s">
        <v>7</v>
      </c>
      <c r="C14" t="s">
        <v>131</v>
      </c>
      <c r="D14" t="s">
        <v>10</v>
      </c>
      <c r="E14" t="s">
        <v>136</v>
      </c>
      <c r="F14">
        <v>350</v>
      </c>
    </row>
    <row r="15" spans="1:6" hidden="1" x14ac:dyDescent="0.35">
      <c r="A15">
        <v>700</v>
      </c>
      <c r="B15" t="s">
        <v>7</v>
      </c>
      <c r="C15" t="s">
        <v>131</v>
      </c>
      <c r="D15" t="s">
        <v>10</v>
      </c>
      <c r="E15" t="s">
        <v>136</v>
      </c>
      <c r="F15">
        <v>400</v>
      </c>
    </row>
    <row r="16" spans="1:6" hidden="1" x14ac:dyDescent="0.35">
      <c r="A16">
        <v>800</v>
      </c>
      <c r="B16" t="s">
        <v>7</v>
      </c>
      <c r="C16" t="s">
        <v>131</v>
      </c>
      <c r="D16" t="s">
        <v>10</v>
      </c>
      <c r="E16" t="s">
        <v>136</v>
      </c>
      <c r="F16">
        <v>460</v>
      </c>
    </row>
    <row r="17" spans="1:6" hidden="1" x14ac:dyDescent="0.35">
      <c r="A17">
        <v>920</v>
      </c>
      <c r="B17" t="s">
        <v>7</v>
      </c>
      <c r="C17" t="s">
        <v>131</v>
      </c>
      <c r="D17" t="s">
        <v>10</v>
      </c>
      <c r="E17" t="s">
        <v>136</v>
      </c>
      <c r="F17">
        <v>528</v>
      </c>
    </row>
    <row r="18" spans="1:6" hidden="1" x14ac:dyDescent="0.35">
      <c r="A18">
        <v>1056</v>
      </c>
      <c r="B18" t="s">
        <v>7</v>
      </c>
      <c r="C18" t="s">
        <v>131</v>
      </c>
      <c r="D18" t="s">
        <v>10</v>
      </c>
      <c r="E18" t="s">
        <v>136</v>
      </c>
      <c r="F18">
        <v>608</v>
      </c>
    </row>
    <row r="19" spans="1:6" hidden="1" x14ac:dyDescent="0.35">
      <c r="A19">
        <v>1216</v>
      </c>
      <c r="B19" t="s">
        <v>7</v>
      </c>
      <c r="C19" t="s">
        <v>131</v>
      </c>
      <c r="D19" t="s">
        <v>10</v>
      </c>
      <c r="E19" t="s">
        <v>136</v>
      </c>
      <c r="F19">
        <v>700</v>
      </c>
    </row>
    <row r="20" spans="1:6" hidden="1" x14ac:dyDescent="0.35">
      <c r="A20">
        <v>1400</v>
      </c>
      <c r="B20" t="s">
        <v>7</v>
      </c>
      <c r="C20" t="s">
        <v>131</v>
      </c>
      <c r="D20" t="s">
        <v>10</v>
      </c>
      <c r="E20" t="s">
        <v>136</v>
      </c>
      <c r="F20">
        <v>800</v>
      </c>
    </row>
    <row r="21" spans="1:6" hidden="1" x14ac:dyDescent="0.35">
      <c r="A21">
        <v>304</v>
      </c>
      <c r="B21" t="s">
        <v>7</v>
      </c>
      <c r="C21" t="s">
        <v>130</v>
      </c>
      <c r="D21" t="s">
        <v>10</v>
      </c>
      <c r="E21" t="s">
        <v>136</v>
      </c>
      <c r="F21">
        <v>152</v>
      </c>
    </row>
    <row r="22" spans="1:6" hidden="1" x14ac:dyDescent="0.35">
      <c r="A22">
        <v>350</v>
      </c>
      <c r="B22" t="s">
        <v>7</v>
      </c>
      <c r="C22" t="s">
        <v>130</v>
      </c>
      <c r="D22" t="s">
        <v>10</v>
      </c>
      <c r="E22" t="s">
        <v>136</v>
      </c>
      <c r="F22">
        <v>175</v>
      </c>
    </row>
    <row r="23" spans="1:6" hidden="1" x14ac:dyDescent="0.35">
      <c r="A23">
        <v>400</v>
      </c>
      <c r="B23" t="s">
        <v>7</v>
      </c>
      <c r="C23" t="s">
        <v>130</v>
      </c>
      <c r="D23" t="s">
        <v>10</v>
      </c>
      <c r="E23" t="s">
        <v>136</v>
      </c>
      <c r="F23">
        <v>200</v>
      </c>
    </row>
    <row r="24" spans="1:6" hidden="1" x14ac:dyDescent="0.35">
      <c r="A24">
        <v>460</v>
      </c>
      <c r="B24" t="s">
        <v>7</v>
      </c>
      <c r="C24" t="s">
        <v>130</v>
      </c>
      <c r="D24" t="s">
        <v>10</v>
      </c>
      <c r="E24" t="s">
        <v>136</v>
      </c>
      <c r="F24">
        <v>230</v>
      </c>
    </row>
    <row r="25" spans="1:6" hidden="1" x14ac:dyDescent="0.35">
      <c r="A25">
        <v>528</v>
      </c>
      <c r="B25" t="s">
        <v>7</v>
      </c>
      <c r="C25" t="s">
        <v>130</v>
      </c>
      <c r="D25" t="s">
        <v>10</v>
      </c>
      <c r="E25" t="s">
        <v>136</v>
      </c>
      <c r="F25">
        <v>264</v>
      </c>
    </row>
    <row r="26" spans="1:6" hidden="1" x14ac:dyDescent="0.35">
      <c r="A26">
        <v>608</v>
      </c>
      <c r="B26" t="s">
        <v>7</v>
      </c>
      <c r="C26" t="s">
        <v>130</v>
      </c>
      <c r="D26" t="s">
        <v>10</v>
      </c>
      <c r="E26" t="s">
        <v>136</v>
      </c>
      <c r="F26">
        <v>304</v>
      </c>
    </row>
    <row r="27" spans="1:6" hidden="1" x14ac:dyDescent="0.35">
      <c r="A27">
        <v>700</v>
      </c>
      <c r="B27" t="s">
        <v>7</v>
      </c>
      <c r="C27" t="s">
        <v>130</v>
      </c>
      <c r="D27" t="s">
        <v>10</v>
      </c>
      <c r="E27" t="s">
        <v>136</v>
      </c>
      <c r="F27">
        <v>350</v>
      </c>
    </row>
    <row r="28" spans="1:6" hidden="1" x14ac:dyDescent="0.35">
      <c r="A28">
        <v>230</v>
      </c>
      <c r="B28" t="s">
        <v>7</v>
      </c>
      <c r="C28" t="s">
        <v>129</v>
      </c>
      <c r="D28" t="s">
        <v>10</v>
      </c>
      <c r="E28" t="s">
        <v>136</v>
      </c>
      <c r="F28">
        <v>100</v>
      </c>
    </row>
    <row r="29" spans="1:6" hidden="1" x14ac:dyDescent="0.35">
      <c r="A29">
        <v>264</v>
      </c>
      <c r="B29" t="s">
        <v>7</v>
      </c>
      <c r="C29" t="s">
        <v>129</v>
      </c>
      <c r="D29" t="s">
        <v>10</v>
      </c>
      <c r="E29" t="s">
        <v>136</v>
      </c>
      <c r="F29">
        <v>115</v>
      </c>
    </row>
    <row r="30" spans="1:6" hidden="1" x14ac:dyDescent="0.35">
      <c r="A30">
        <v>304</v>
      </c>
      <c r="B30" t="s">
        <v>7</v>
      </c>
      <c r="C30" t="s">
        <v>129</v>
      </c>
      <c r="D30" t="s">
        <v>10</v>
      </c>
      <c r="E30" t="s">
        <v>136</v>
      </c>
      <c r="F30">
        <v>132</v>
      </c>
    </row>
    <row r="31" spans="1:6" hidden="1" x14ac:dyDescent="0.35">
      <c r="A31">
        <v>350</v>
      </c>
      <c r="B31" t="s">
        <v>7</v>
      </c>
      <c r="C31" t="s">
        <v>129</v>
      </c>
      <c r="D31" t="s">
        <v>10</v>
      </c>
      <c r="E31" t="s">
        <v>136</v>
      </c>
      <c r="F31">
        <v>152</v>
      </c>
    </row>
    <row r="32" spans="1:6" hidden="1" x14ac:dyDescent="0.35">
      <c r="A32">
        <v>400</v>
      </c>
      <c r="B32" t="s">
        <v>7</v>
      </c>
      <c r="C32" t="s">
        <v>129</v>
      </c>
      <c r="D32" t="s">
        <v>10</v>
      </c>
      <c r="E32" t="s">
        <v>136</v>
      </c>
      <c r="F32">
        <v>175</v>
      </c>
    </row>
    <row r="33" spans="1:6" hidden="1" x14ac:dyDescent="0.35">
      <c r="A33">
        <v>460</v>
      </c>
      <c r="B33" t="s">
        <v>7</v>
      </c>
      <c r="C33" t="s">
        <v>129</v>
      </c>
      <c r="D33" t="s">
        <v>10</v>
      </c>
      <c r="E33" t="s">
        <v>136</v>
      </c>
      <c r="F33">
        <v>200</v>
      </c>
    </row>
    <row r="34" spans="1:6" hidden="1" x14ac:dyDescent="0.35">
      <c r="A34">
        <v>528</v>
      </c>
      <c r="B34" t="s">
        <v>7</v>
      </c>
      <c r="C34" t="s">
        <v>129</v>
      </c>
      <c r="D34" t="s">
        <v>10</v>
      </c>
      <c r="E34" t="s">
        <v>136</v>
      </c>
      <c r="F34">
        <v>230</v>
      </c>
    </row>
    <row r="35" spans="1:6" hidden="1" x14ac:dyDescent="0.35">
      <c r="A35">
        <v>200</v>
      </c>
      <c r="B35" t="s">
        <v>7</v>
      </c>
      <c r="C35" t="s">
        <v>128</v>
      </c>
      <c r="D35" t="s">
        <v>10</v>
      </c>
      <c r="E35" t="s">
        <v>136</v>
      </c>
      <c r="F35">
        <v>76</v>
      </c>
    </row>
    <row r="36" spans="1:6" hidden="1" x14ac:dyDescent="0.35">
      <c r="A36">
        <v>230</v>
      </c>
      <c r="B36" t="s">
        <v>7</v>
      </c>
      <c r="C36" t="s">
        <v>128</v>
      </c>
      <c r="D36" t="s">
        <v>10</v>
      </c>
      <c r="E36" t="s">
        <v>136</v>
      </c>
      <c r="F36">
        <v>87</v>
      </c>
    </row>
    <row r="37" spans="1:6" hidden="1" x14ac:dyDescent="0.35">
      <c r="A37">
        <v>264</v>
      </c>
      <c r="B37" t="s">
        <v>7</v>
      </c>
      <c r="C37" t="s">
        <v>128</v>
      </c>
      <c r="D37" t="s">
        <v>10</v>
      </c>
      <c r="E37" t="s">
        <v>136</v>
      </c>
      <c r="F37">
        <v>100</v>
      </c>
    </row>
    <row r="38" spans="1:6" hidden="1" x14ac:dyDescent="0.35">
      <c r="A38">
        <v>304</v>
      </c>
      <c r="B38" t="s">
        <v>7</v>
      </c>
      <c r="C38" t="s">
        <v>128</v>
      </c>
      <c r="D38" t="s">
        <v>10</v>
      </c>
      <c r="E38" t="s">
        <v>136</v>
      </c>
      <c r="F38">
        <v>115</v>
      </c>
    </row>
    <row r="39" spans="1:6" hidden="1" x14ac:dyDescent="0.35">
      <c r="A39">
        <v>350</v>
      </c>
      <c r="B39" t="s">
        <v>7</v>
      </c>
      <c r="C39" t="s">
        <v>128</v>
      </c>
      <c r="D39" t="s">
        <v>10</v>
      </c>
      <c r="E39" t="s">
        <v>136</v>
      </c>
      <c r="F39">
        <v>132</v>
      </c>
    </row>
    <row r="40" spans="1:6" hidden="1" x14ac:dyDescent="0.35">
      <c r="A40">
        <v>400</v>
      </c>
      <c r="B40" t="s">
        <v>7</v>
      </c>
      <c r="C40" t="s">
        <v>128</v>
      </c>
      <c r="D40" t="s">
        <v>10</v>
      </c>
      <c r="E40" t="s">
        <v>136</v>
      </c>
      <c r="F40">
        <v>152</v>
      </c>
    </row>
    <row r="41" spans="1:6" hidden="1" x14ac:dyDescent="0.35">
      <c r="A41">
        <v>152</v>
      </c>
      <c r="B41" t="s">
        <v>7</v>
      </c>
      <c r="C41" t="s">
        <v>129</v>
      </c>
      <c r="D41" t="s">
        <v>10</v>
      </c>
      <c r="E41" t="s">
        <v>135</v>
      </c>
      <c r="F41">
        <v>50</v>
      </c>
    </row>
    <row r="42" spans="1:6" hidden="1" x14ac:dyDescent="0.35">
      <c r="A42">
        <v>175</v>
      </c>
      <c r="B42" t="s">
        <v>7</v>
      </c>
      <c r="C42" t="s">
        <v>129</v>
      </c>
      <c r="D42" t="s">
        <v>10</v>
      </c>
      <c r="E42" t="s">
        <v>135</v>
      </c>
      <c r="F42">
        <v>57</v>
      </c>
    </row>
    <row r="43" spans="1:6" hidden="1" x14ac:dyDescent="0.35">
      <c r="A43">
        <v>200</v>
      </c>
      <c r="B43" t="s">
        <v>7</v>
      </c>
      <c r="C43" t="s">
        <v>129</v>
      </c>
      <c r="D43" t="s">
        <v>10</v>
      </c>
      <c r="E43" t="s">
        <v>135</v>
      </c>
      <c r="F43">
        <v>66</v>
      </c>
    </row>
    <row r="44" spans="1:6" hidden="1" x14ac:dyDescent="0.35">
      <c r="A44">
        <v>230</v>
      </c>
      <c r="B44" t="s">
        <v>7</v>
      </c>
      <c r="C44" t="s">
        <v>129</v>
      </c>
      <c r="D44" t="s">
        <v>10</v>
      </c>
      <c r="E44" t="s">
        <v>135</v>
      </c>
      <c r="F44">
        <v>76</v>
      </c>
    </row>
    <row r="45" spans="1:6" hidden="1" x14ac:dyDescent="0.35">
      <c r="A45">
        <v>264</v>
      </c>
      <c r="B45" t="s">
        <v>7</v>
      </c>
      <c r="C45" t="s">
        <v>129</v>
      </c>
      <c r="D45" t="s">
        <v>10</v>
      </c>
      <c r="E45" t="s">
        <v>135</v>
      </c>
      <c r="F45">
        <v>87</v>
      </c>
    </row>
    <row r="46" spans="1:6" hidden="1" x14ac:dyDescent="0.35">
      <c r="A46">
        <v>304</v>
      </c>
      <c r="B46" t="s">
        <v>7</v>
      </c>
      <c r="C46" t="s">
        <v>129</v>
      </c>
      <c r="D46" t="s">
        <v>10</v>
      </c>
      <c r="E46" t="s">
        <v>135</v>
      </c>
      <c r="F46">
        <v>100</v>
      </c>
    </row>
    <row r="47" spans="1:6" hidden="1" x14ac:dyDescent="0.35">
      <c r="A47">
        <v>350</v>
      </c>
      <c r="B47" t="s">
        <v>7</v>
      </c>
      <c r="C47" t="s">
        <v>129</v>
      </c>
      <c r="D47" t="s">
        <v>10</v>
      </c>
      <c r="E47" t="s">
        <v>135</v>
      </c>
      <c r="F47">
        <v>115</v>
      </c>
    </row>
    <row r="48" spans="1:6" x14ac:dyDescent="0.35">
      <c r="A48">
        <v>115</v>
      </c>
      <c r="B48" t="s">
        <v>7</v>
      </c>
      <c r="C48" t="s">
        <v>128</v>
      </c>
      <c r="D48" t="s">
        <v>10</v>
      </c>
      <c r="E48" t="s">
        <v>135</v>
      </c>
      <c r="F48">
        <v>33</v>
      </c>
    </row>
    <row r="49" spans="1:6" hidden="1" x14ac:dyDescent="0.35">
      <c r="A49">
        <v>132</v>
      </c>
      <c r="B49" t="s">
        <v>7</v>
      </c>
      <c r="C49" t="s">
        <v>128</v>
      </c>
      <c r="D49" t="s">
        <v>10</v>
      </c>
      <c r="E49" t="s">
        <v>135</v>
      </c>
      <c r="F49">
        <v>38</v>
      </c>
    </row>
    <row r="50" spans="1:6" hidden="1" x14ac:dyDescent="0.35">
      <c r="A50">
        <v>152</v>
      </c>
      <c r="B50" t="s">
        <v>7</v>
      </c>
      <c r="C50" t="s">
        <v>128</v>
      </c>
      <c r="D50" t="s">
        <v>10</v>
      </c>
      <c r="E50" t="s">
        <v>135</v>
      </c>
      <c r="F50">
        <v>43</v>
      </c>
    </row>
    <row r="51" spans="1:6" hidden="1" x14ac:dyDescent="0.35">
      <c r="A51">
        <v>175</v>
      </c>
      <c r="B51" t="s">
        <v>7</v>
      </c>
      <c r="C51" t="s">
        <v>128</v>
      </c>
      <c r="D51" t="s">
        <v>10</v>
      </c>
      <c r="E51" t="s">
        <v>135</v>
      </c>
      <c r="F51">
        <v>50</v>
      </c>
    </row>
    <row r="52" spans="1:6" hidden="1" x14ac:dyDescent="0.35">
      <c r="A52">
        <v>200</v>
      </c>
      <c r="B52" t="s">
        <v>7</v>
      </c>
      <c r="C52" t="s">
        <v>128</v>
      </c>
      <c r="D52" t="s">
        <v>10</v>
      </c>
      <c r="E52" t="s">
        <v>135</v>
      </c>
      <c r="F52">
        <v>57</v>
      </c>
    </row>
    <row r="53" spans="1:6" hidden="1" x14ac:dyDescent="0.35">
      <c r="A53">
        <v>230</v>
      </c>
      <c r="B53" t="s">
        <v>7</v>
      </c>
      <c r="C53" t="s">
        <v>128</v>
      </c>
      <c r="D53" t="s">
        <v>10</v>
      </c>
      <c r="E53" t="s">
        <v>135</v>
      </c>
      <c r="F53">
        <v>66</v>
      </c>
    </row>
    <row r="54" spans="1:6" hidden="1" x14ac:dyDescent="0.35">
      <c r="A54">
        <v>100</v>
      </c>
      <c r="B54" t="s">
        <v>7</v>
      </c>
      <c r="C54" t="s">
        <v>127</v>
      </c>
      <c r="D54" t="s">
        <v>10</v>
      </c>
      <c r="E54" t="s">
        <v>135</v>
      </c>
      <c r="F54">
        <v>25</v>
      </c>
    </row>
    <row r="55" spans="1:6" x14ac:dyDescent="0.35">
      <c r="A55">
        <v>115</v>
      </c>
      <c r="B55" t="s">
        <v>7</v>
      </c>
      <c r="C55" t="s">
        <v>127</v>
      </c>
      <c r="D55" t="s">
        <v>10</v>
      </c>
      <c r="E55" t="s">
        <v>135</v>
      </c>
      <c r="F55">
        <v>29</v>
      </c>
    </row>
    <row r="56" spans="1:6" hidden="1" x14ac:dyDescent="0.35">
      <c r="A56">
        <v>132</v>
      </c>
      <c r="B56" t="s">
        <v>7</v>
      </c>
      <c r="C56" t="s">
        <v>127</v>
      </c>
      <c r="D56" t="s">
        <v>10</v>
      </c>
      <c r="E56" t="s">
        <v>135</v>
      </c>
      <c r="F56">
        <v>33</v>
      </c>
    </row>
    <row r="57" spans="1:6" hidden="1" x14ac:dyDescent="0.35">
      <c r="A57">
        <v>152</v>
      </c>
      <c r="B57" t="s">
        <v>7</v>
      </c>
      <c r="C57" t="s">
        <v>127</v>
      </c>
      <c r="D57" t="s">
        <v>10</v>
      </c>
      <c r="E57" t="s">
        <v>135</v>
      </c>
      <c r="F57">
        <v>38</v>
      </c>
    </row>
    <row r="58" spans="1:6" hidden="1" x14ac:dyDescent="0.35">
      <c r="A58">
        <v>175</v>
      </c>
      <c r="B58" t="s">
        <v>7</v>
      </c>
      <c r="C58" t="s">
        <v>127</v>
      </c>
      <c r="D58" t="s">
        <v>10</v>
      </c>
      <c r="E58" t="s">
        <v>135</v>
      </c>
      <c r="F58">
        <v>43</v>
      </c>
    </row>
    <row r="59" spans="1:6" hidden="1" x14ac:dyDescent="0.35">
      <c r="A59">
        <v>76</v>
      </c>
      <c r="B59" t="s">
        <v>7</v>
      </c>
      <c r="C59" t="s">
        <v>127</v>
      </c>
      <c r="D59" t="s">
        <v>10</v>
      </c>
      <c r="E59" t="s">
        <v>134</v>
      </c>
      <c r="F59">
        <v>14</v>
      </c>
    </row>
    <row r="60" spans="1:6" hidden="1" x14ac:dyDescent="0.35">
      <c r="A60">
        <v>87</v>
      </c>
      <c r="B60" t="s">
        <v>7</v>
      </c>
      <c r="C60" t="s">
        <v>127</v>
      </c>
      <c r="D60" t="s">
        <v>10</v>
      </c>
      <c r="E60" t="s">
        <v>134</v>
      </c>
      <c r="F60">
        <v>16</v>
      </c>
    </row>
    <row r="61" spans="1:6" hidden="1" x14ac:dyDescent="0.35">
      <c r="A61">
        <v>100</v>
      </c>
      <c r="B61" t="s">
        <v>7</v>
      </c>
      <c r="C61" t="s">
        <v>127</v>
      </c>
      <c r="D61" t="s">
        <v>10</v>
      </c>
      <c r="E61" t="s">
        <v>134</v>
      </c>
      <c r="F61">
        <v>19</v>
      </c>
    </row>
    <row r="62" spans="1:6" x14ac:dyDescent="0.35">
      <c r="A62">
        <v>115</v>
      </c>
      <c r="B62" t="s">
        <v>7</v>
      </c>
      <c r="C62" t="s">
        <v>127</v>
      </c>
      <c r="D62" t="s">
        <v>10</v>
      </c>
      <c r="E62" t="s">
        <v>134</v>
      </c>
      <c r="F62">
        <v>22</v>
      </c>
    </row>
    <row r="63" spans="1:6" hidden="1" x14ac:dyDescent="0.35">
      <c r="A63">
        <v>132</v>
      </c>
      <c r="B63" t="s">
        <v>7</v>
      </c>
      <c r="C63" t="s">
        <v>127</v>
      </c>
      <c r="D63" t="s">
        <v>10</v>
      </c>
      <c r="E63" t="s">
        <v>134</v>
      </c>
      <c r="F63">
        <v>25</v>
      </c>
    </row>
    <row r="64" spans="1:6" hidden="1" x14ac:dyDescent="0.35">
      <c r="A64">
        <v>57</v>
      </c>
      <c r="B64" t="s">
        <v>7</v>
      </c>
      <c r="C64" t="s">
        <v>126</v>
      </c>
      <c r="D64" t="s">
        <v>10</v>
      </c>
      <c r="E64" t="s">
        <v>134</v>
      </c>
      <c r="F64">
        <v>9</v>
      </c>
    </row>
    <row r="65" spans="1:6" hidden="1" x14ac:dyDescent="0.35">
      <c r="A65">
        <v>66</v>
      </c>
      <c r="B65" t="s">
        <v>7</v>
      </c>
      <c r="C65" t="s">
        <v>126</v>
      </c>
      <c r="D65" t="s">
        <v>10</v>
      </c>
      <c r="E65" t="s">
        <v>134</v>
      </c>
      <c r="F65">
        <v>10</v>
      </c>
    </row>
    <row r="66" spans="1:6" hidden="1" x14ac:dyDescent="0.35">
      <c r="A66">
        <v>76</v>
      </c>
      <c r="B66" t="s">
        <v>7</v>
      </c>
      <c r="C66" t="s">
        <v>126</v>
      </c>
      <c r="D66" t="s">
        <v>10</v>
      </c>
      <c r="E66" t="s">
        <v>134</v>
      </c>
      <c r="F66">
        <v>12</v>
      </c>
    </row>
    <row r="67" spans="1:6" hidden="1" x14ac:dyDescent="0.35">
      <c r="A67">
        <v>87</v>
      </c>
      <c r="B67" t="s">
        <v>7</v>
      </c>
      <c r="C67" t="s">
        <v>126</v>
      </c>
      <c r="D67" t="s">
        <v>10</v>
      </c>
      <c r="E67" t="s">
        <v>134</v>
      </c>
      <c r="F67">
        <v>14</v>
      </c>
    </row>
    <row r="68" spans="1:6" hidden="1" x14ac:dyDescent="0.35">
      <c r="A68">
        <v>100</v>
      </c>
      <c r="B68" t="s">
        <v>7</v>
      </c>
      <c r="C68" t="s">
        <v>126</v>
      </c>
      <c r="D68" t="s">
        <v>10</v>
      </c>
      <c r="E68" t="s">
        <v>134</v>
      </c>
      <c r="F68">
        <v>16</v>
      </c>
    </row>
    <row r="69" spans="1:6" x14ac:dyDescent="0.35">
      <c r="A69">
        <v>115</v>
      </c>
      <c r="B69" t="s">
        <v>7</v>
      </c>
      <c r="C69" t="s">
        <v>126</v>
      </c>
      <c r="D69" t="s">
        <v>10</v>
      </c>
      <c r="E69" t="s">
        <v>134</v>
      </c>
      <c r="F69">
        <v>19</v>
      </c>
    </row>
    <row r="70" spans="1:6" hidden="1" x14ac:dyDescent="0.35">
      <c r="A70">
        <v>43</v>
      </c>
      <c r="B70" t="s">
        <v>7</v>
      </c>
      <c r="C70" t="s">
        <v>125</v>
      </c>
      <c r="D70" t="s">
        <v>10</v>
      </c>
      <c r="E70" t="s">
        <v>134</v>
      </c>
      <c r="F70">
        <v>6</v>
      </c>
    </row>
    <row r="71" spans="1:6" hidden="1" x14ac:dyDescent="0.35">
      <c r="A71">
        <v>50</v>
      </c>
      <c r="B71" t="s">
        <v>7</v>
      </c>
      <c r="C71" t="s">
        <v>125</v>
      </c>
      <c r="D71" t="s">
        <v>10</v>
      </c>
      <c r="E71" t="s">
        <v>134</v>
      </c>
      <c r="F71">
        <v>7</v>
      </c>
    </row>
    <row r="72" spans="1:6" hidden="1" x14ac:dyDescent="0.35">
      <c r="A72">
        <v>57</v>
      </c>
      <c r="B72" t="s">
        <v>7</v>
      </c>
      <c r="C72" t="s">
        <v>125</v>
      </c>
      <c r="D72" t="s">
        <v>10</v>
      </c>
      <c r="E72" t="s">
        <v>134</v>
      </c>
      <c r="F72">
        <v>8</v>
      </c>
    </row>
    <row r="73" spans="1:6" hidden="1" x14ac:dyDescent="0.35">
      <c r="A73">
        <v>66</v>
      </c>
      <c r="B73" t="s">
        <v>7</v>
      </c>
      <c r="C73" t="s">
        <v>125</v>
      </c>
      <c r="D73" t="s">
        <v>10</v>
      </c>
      <c r="E73" t="s">
        <v>134</v>
      </c>
      <c r="F73">
        <v>9</v>
      </c>
    </row>
    <row r="74" spans="1:6" hidden="1" x14ac:dyDescent="0.35">
      <c r="A74">
        <v>76</v>
      </c>
      <c r="B74" t="s">
        <v>7</v>
      </c>
      <c r="C74" t="s">
        <v>125</v>
      </c>
      <c r="D74" t="s">
        <v>10</v>
      </c>
      <c r="E74" t="s">
        <v>134</v>
      </c>
      <c r="F74">
        <v>10</v>
      </c>
    </row>
    <row r="75" spans="1:6" hidden="1" x14ac:dyDescent="0.35">
      <c r="A75">
        <v>87</v>
      </c>
      <c r="B75" t="s">
        <v>7</v>
      </c>
      <c r="C75" t="s">
        <v>125</v>
      </c>
      <c r="D75" t="s">
        <v>10</v>
      </c>
      <c r="E75" t="s">
        <v>134</v>
      </c>
      <c r="F75">
        <v>12</v>
      </c>
    </row>
    <row r="76" spans="1:6" hidden="1" x14ac:dyDescent="0.35">
      <c r="A76">
        <v>38</v>
      </c>
      <c r="B76" t="s">
        <v>7</v>
      </c>
      <c r="C76" t="s">
        <v>126</v>
      </c>
      <c r="D76" t="s">
        <v>10</v>
      </c>
      <c r="E76" t="s">
        <v>133</v>
      </c>
      <c r="F76">
        <v>5</v>
      </c>
    </row>
    <row r="77" spans="1:6" hidden="1" x14ac:dyDescent="0.35">
      <c r="A77">
        <v>43</v>
      </c>
      <c r="B77" t="s">
        <v>7</v>
      </c>
      <c r="C77" t="s">
        <v>126</v>
      </c>
      <c r="D77" t="s">
        <v>10</v>
      </c>
      <c r="E77" t="s">
        <v>133</v>
      </c>
      <c r="F77">
        <v>5</v>
      </c>
    </row>
    <row r="78" spans="1:6" hidden="1" x14ac:dyDescent="0.35">
      <c r="A78">
        <v>50</v>
      </c>
      <c r="B78" t="s">
        <v>7</v>
      </c>
      <c r="C78" t="s">
        <v>126</v>
      </c>
      <c r="D78" t="s">
        <v>10</v>
      </c>
      <c r="E78" t="s">
        <v>133</v>
      </c>
      <c r="F78">
        <v>6</v>
      </c>
    </row>
    <row r="79" spans="1:6" hidden="1" x14ac:dyDescent="0.35">
      <c r="A79">
        <v>57</v>
      </c>
      <c r="B79" t="s">
        <v>7</v>
      </c>
      <c r="C79" t="s">
        <v>126</v>
      </c>
      <c r="D79" t="s">
        <v>10</v>
      </c>
      <c r="E79" t="s">
        <v>133</v>
      </c>
      <c r="F79">
        <v>7</v>
      </c>
    </row>
    <row r="80" spans="1:6" hidden="1" x14ac:dyDescent="0.35">
      <c r="A80">
        <v>66</v>
      </c>
      <c r="B80" t="s">
        <v>7</v>
      </c>
      <c r="C80" t="s">
        <v>126</v>
      </c>
      <c r="D80" t="s">
        <v>10</v>
      </c>
      <c r="E80" t="s">
        <v>133</v>
      </c>
      <c r="F80">
        <v>8</v>
      </c>
    </row>
    <row r="81" spans="1:6" hidden="1" x14ac:dyDescent="0.35">
      <c r="A81">
        <v>38</v>
      </c>
      <c r="B81" t="s">
        <v>7</v>
      </c>
      <c r="C81" t="s">
        <v>125</v>
      </c>
      <c r="D81" t="s">
        <v>10</v>
      </c>
      <c r="E81" t="s">
        <v>133</v>
      </c>
      <c r="F81">
        <v>4</v>
      </c>
    </row>
    <row r="82" spans="1:6" hidden="1" x14ac:dyDescent="0.35">
      <c r="A82">
        <v>43</v>
      </c>
      <c r="B82" t="s">
        <v>7</v>
      </c>
      <c r="C82" t="s">
        <v>125</v>
      </c>
      <c r="D82" t="s">
        <v>10</v>
      </c>
      <c r="E82" t="s">
        <v>133</v>
      </c>
      <c r="F82">
        <v>4</v>
      </c>
    </row>
    <row r="83" spans="1:6" hidden="1" x14ac:dyDescent="0.35">
      <c r="A83">
        <v>50</v>
      </c>
      <c r="B83" t="s">
        <v>7</v>
      </c>
      <c r="C83" t="s">
        <v>125</v>
      </c>
      <c r="D83" t="s">
        <v>10</v>
      </c>
      <c r="E83" t="s">
        <v>133</v>
      </c>
      <c r="F83">
        <v>5</v>
      </c>
    </row>
  </sheetData>
  <autoFilter ref="A1:F83" xr:uid="{00000000-0009-0000-0000-000001000000}">
    <filterColumn colId="0">
      <filters>
        <filter val="115"/>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Y342"/>
  <sheetViews>
    <sheetView zoomScale="55" zoomScaleNormal="55" workbookViewId="0">
      <selection activeCell="N31" sqref="N31"/>
    </sheetView>
  </sheetViews>
  <sheetFormatPr defaultRowHeight="14.5" x14ac:dyDescent="0.35"/>
  <cols>
    <col min="3" max="5" width="38.6328125" customWidth="1"/>
    <col min="11" max="11" width="27.7265625" bestFit="1" customWidth="1"/>
    <col min="12" max="12" width="37.90625" bestFit="1" customWidth="1"/>
    <col min="13" max="13" width="8.54296875" bestFit="1" customWidth="1"/>
    <col min="16" max="16" width="91" customWidth="1"/>
    <col min="17" max="17" width="29.7265625" customWidth="1"/>
    <col min="18" max="18" width="37.90625" bestFit="1" customWidth="1"/>
    <col min="19" max="19" width="53" bestFit="1" customWidth="1"/>
    <col min="21" max="21" width="19.26953125" customWidth="1"/>
    <col min="22" max="22" width="13.81640625" bestFit="1" customWidth="1"/>
    <col min="23" max="23" width="9.6328125" bestFit="1" customWidth="1"/>
    <col min="25" max="25" width="11.81640625" customWidth="1"/>
  </cols>
  <sheetData>
    <row r="2" spans="1:25" x14ac:dyDescent="0.35">
      <c r="D2" t="s">
        <v>119</v>
      </c>
      <c r="I2" t="s">
        <v>120</v>
      </c>
    </row>
    <row r="3" spans="1:25" x14ac:dyDescent="0.35">
      <c r="C3" s="8" t="s">
        <v>115</v>
      </c>
      <c r="D3" s="8" t="s">
        <v>51</v>
      </c>
      <c r="E3" s="8" t="s">
        <v>114</v>
      </c>
      <c r="I3" s="8" t="s">
        <v>115</v>
      </c>
      <c r="J3" s="8"/>
      <c r="K3" s="8" t="s">
        <v>52</v>
      </c>
      <c r="L3" s="8" t="s">
        <v>53</v>
      </c>
      <c r="M3" s="19" t="s">
        <v>118</v>
      </c>
      <c r="Q3" s="8" t="s">
        <v>112</v>
      </c>
      <c r="R3" s="8" t="s">
        <v>113</v>
      </c>
      <c r="S3" s="8" t="s">
        <v>121</v>
      </c>
      <c r="T3" s="21" t="s">
        <v>123</v>
      </c>
      <c r="U3" s="20" t="s">
        <v>118</v>
      </c>
      <c r="Y3" s="8" t="s">
        <v>122</v>
      </c>
    </row>
    <row r="4" spans="1:25" x14ac:dyDescent="0.35">
      <c r="A4" t="str">
        <f>CONCATENATE(B4,"_",C4)</f>
        <v>1_43</v>
      </c>
      <c r="B4">
        <f>COUNTIF($C$4:C4, C4)</f>
        <v>1</v>
      </c>
      <c r="C4">
        <v>43</v>
      </c>
      <c r="D4" t="s">
        <v>76</v>
      </c>
      <c r="E4" t="s">
        <v>97</v>
      </c>
      <c r="F4" t="e">
        <f>с</f>
        <v>#NAME?</v>
      </c>
      <c r="G4">
        <f>COUNTIF(C:C,C4)</f>
        <v>1</v>
      </c>
      <c r="I4" t="s">
        <v>117</v>
      </c>
      <c r="J4" t="str">
        <f>CONCATENATE(K4,L4)</f>
        <v>A.Строго "по шаблону"1. Повторяющиеся однотипные вопросы</v>
      </c>
      <c r="K4" t="s">
        <v>89</v>
      </c>
      <c r="L4" t="s">
        <v>84</v>
      </c>
      <c r="M4" s="19">
        <v>0.1</v>
      </c>
      <c r="Q4" t="s">
        <v>96</v>
      </c>
      <c r="R4" t="s">
        <v>88</v>
      </c>
      <c r="S4">
        <v>38</v>
      </c>
      <c r="T4" t="s">
        <v>116</v>
      </c>
      <c r="U4" s="19">
        <f t="shared" ref="U4:U67" si="0">IFERROR(VLOOKUP(CONCATENATE(Q4,R4),J:M,4,0),0)</f>
        <v>0.87</v>
      </c>
      <c r="V4" t="e">
        <f t="shared" ref="V4:V67" si="1">VLOOKUP(S4,C:C,1,0)</f>
        <v>#N/A</v>
      </c>
      <c r="W4" t="e">
        <f t="shared" ref="W4:W67" si="2">VLOOKUP(V4,C:G,5,0)</f>
        <v>#N/A</v>
      </c>
      <c r="Y4">
        <v>33</v>
      </c>
    </row>
    <row r="5" spans="1:25" x14ac:dyDescent="0.35">
      <c r="A5" t="str">
        <f t="shared" ref="A5:A58" si="3">CONCATENATE(B5,"_",C5)</f>
        <v>1_50</v>
      </c>
      <c r="B5">
        <f>COUNTIF($C$4:C5, C5)</f>
        <v>1</v>
      </c>
      <c r="C5">
        <v>50</v>
      </c>
      <c r="D5" t="s">
        <v>76</v>
      </c>
      <c r="E5" t="s">
        <v>98</v>
      </c>
      <c r="G5">
        <f t="shared" ref="G5:G58" si="4">COUNTIF(C:C,C5)</f>
        <v>1</v>
      </c>
      <c r="I5" t="s">
        <v>117</v>
      </c>
      <c r="J5" t="str">
        <f t="shared" ref="J5:J18" si="5">CONCATENATE(K5,L5)</f>
        <v>A.Строго "по шаблону"2. Подобные</v>
      </c>
      <c r="K5" t="s">
        <v>89</v>
      </c>
      <c r="L5" t="s">
        <v>85</v>
      </c>
      <c r="M5" s="19">
        <v>0.14000000000000001</v>
      </c>
      <c r="Q5" t="s">
        <v>96</v>
      </c>
      <c r="R5" t="s">
        <v>88</v>
      </c>
      <c r="S5">
        <v>43</v>
      </c>
      <c r="T5" t="s">
        <v>116</v>
      </c>
      <c r="U5" s="19">
        <f t="shared" si="0"/>
        <v>0.87</v>
      </c>
      <c r="V5">
        <f t="shared" si="1"/>
        <v>43</v>
      </c>
      <c r="W5">
        <f t="shared" si="2"/>
        <v>1</v>
      </c>
      <c r="Y5">
        <v>38</v>
      </c>
    </row>
    <row r="6" spans="1:25" x14ac:dyDescent="0.35">
      <c r="A6" t="str">
        <f t="shared" si="3"/>
        <v>1_57</v>
      </c>
      <c r="B6">
        <f>COUNTIF($C$4:C6, C6)</f>
        <v>1</v>
      </c>
      <c r="C6">
        <v>57</v>
      </c>
      <c r="D6" t="s">
        <v>76</v>
      </c>
      <c r="E6" t="s">
        <v>100</v>
      </c>
      <c r="G6">
        <f t="shared" si="4"/>
        <v>2</v>
      </c>
      <c r="I6" t="s">
        <v>117</v>
      </c>
      <c r="J6" t="str">
        <f t="shared" si="5"/>
        <v>В. "По шаблону"1. Повторяющиеся однотипные вопросы</v>
      </c>
      <c r="K6" t="s">
        <v>90</v>
      </c>
      <c r="L6" t="s">
        <v>84</v>
      </c>
      <c r="M6" s="19">
        <v>0.12</v>
      </c>
      <c r="Q6" t="s">
        <v>96</v>
      </c>
      <c r="R6" t="s">
        <v>88</v>
      </c>
      <c r="S6">
        <v>50</v>
      </c>
      <c r="T6" t="s">
        <v>116</v>
      </c>
      <c r="U6" s="19">
        <f t="shared" si="0"/>
        <v>0.87</v>
      </c>
      <c r="V6">
        <f t="shared" si="1"/>
        <v>50</v>
      </c>
      <c r="W6">
        <f t="shared" si="2"/>
        <v>1</v>
      </c>
      <c r="Y6">
        <v>43</v>
      </c>
    </row>
    <row r="7" spans="1:25" x14ac:dyDescent="0.35">
      <c r="A7" t="str">
        <f t="shared" si="3"/>
        <v>2_57</v>
      </c>
      <c r="B7">
        <f>COUNTIF($C$4:C7, C7)</f>
        <v>2</v>
      </c>
      <c r="C7">
        <v>57</v>
      </c>
      <c r="D7" t="s">
        <v>77</v>
      </c>
      <c r="E7" t="s">
        <v>97</v>
      </c>
      <c r="G7">
        <f t="shared" si="4"/>
        <v>2</v>
      </c>
      <c r="I7" t="s">
        <v>117</v>
      </c>
      <c r="J7" t="str">
        <f t="shared" si="5"/>
        <v>В. "По шаблону"2. Подобные</v>
      </c>
      <c r="K7" t="s">
        <v>90</v>
      </c>
      <c r="L7" t="s">
        <v>85</v>
      </c>
      <c r="M7" s="19">
        <v>0.16</v>
      </c>
      <c r="Q7" t="s">
        <v>96</v>
      </c>
      <c r="R7" t="s">
        <v>88</v>
      </c>
      <c r="S7">
        <v>57</v>
      </c>
      <c r="T7" t="s">
        <v>116</v>
      </c>
      <c r="U7" s="19">
        <f t="shared" si="0"/>
        <v>0.87</v>
      </c>
      <c r="V7">
        <f t="shared" si="1"/>
        <v>57</v>
      </c>
      <c r="W7">
        <f t="shared" si="2"/>
        <v>2</v>
      </c>
      <c r="Y7">
        <v>50</v>
      </c>
    </row>
    <row r="8" spans="1:25" x14ac:dyDescent="0.35">
      <c r="A8" t="str">
        <f t="shared" si="3"/>
        <v>1_66</v>
      </c>
      <c r="B8">
        <f>COUNTIF($C$4:C8, C8)</f>
        <v>1</v>
      </c>
      <c r="C8">
        <v>66</v>
      </c>
      <c r="D8" t="s">
        <v>77</v>
      </c>
      <c r="E8" t="s">
        <v>98</v>
      </c>
      <c r="G8">
        <f t="shared" si="4"/>
        <v>1</v>
      </c>
      <c r="I8" t="s">
        <v>117</v>
      </c>
      <c r="J8" t="str">
        <f t="shared" si="5"/>
        <v>С. Процедурная2. Подобные</v>
      </c>
      <c r="K8" t="s">
        <v>91</v>
      </c>
      <c r="L8" t="s">
        <v>85</v>
      </c>
      <c r="M8" s="19">
        <v>0.19</v>
      </c>
      <c r="Q8" t="s">
        <v>96</v>
      </c>
      <c r="R8" t="s">
        <v>88</v>
      </c>
      <c r="S8">
        <v>66</v>
      </c>
      <c r="T8" t="s">
        <v>116</v>
      </c>
      <c r="U8" s="19">
        <f t="shared" si="0"/>
        <v>0.87</v>
      </c>
      <c r="V8">
        <f t="shared" si="1"/>
        <v>66</v>
      </c>
      <c r="W8">
        <f t="shared" si="2"/>
        <v>1</v>
      </c>
      <c r="Y8">
        <v>57</v>
      </c>
    </row>
    <row r="9" spans="1:25" x14ac:dyDescent="0.35">
      <c r="A9" t="str">
        <f t="shared" si="3"/>
        <v>1_76</v>
      </c>
      <c r="B9">
        <f>COUNTIF($C$4:C9, C9)</f>
        <v>1</v>
      </c>
      <c r="C9">
        <v>76</v>
      </c>
      <c r="D9" t="s">
        <v>77</v>
      </c>
      <c r="E9" t="s">
        <v>100</v>
      </c>
      <c r="G9">
        <f t="shared" si="4"/>
        <v>2</v>
      </c>
      <c r="I9" t="s">
        <v>117</v>
      </c>
      <c r="J9" t="str">
        <f t="shared" si="5"/>
        <v>С. Процедурная3. Изменчивые вопросы</v>
      </c>
      <c r="K9" t="s">
        <v>91</v>
      </c>
      <c r="L9" t="s">
        <v>86</v>
      </c>
      <c r="M9" s="19">
        <v>0.25</v>
      </c>
      <c r="Q9" t="s">
        <v>96</v>
      </c>
      <c r="R9" t="s">
        <v>88</v>
      </c>
      <c r="S9">
        <v>76</v>
      </c>
      <c r="T9" t="s">
        <v>116</v>
      </c>
      <c r="U9" s="19">
        <f t="shared" si="0"/>
        <v>0.87</v>
      </c>
      <c r="V9">
        <f t="shared" si="1"/>
        <v>76</v>
      </c>
      <c r="W9">
        <f t="shared" si="2"/>
        <v>2</v>
      </c>
      <c r="Y9">
        <v>66</v>
      </c>
    </row>
    <row r="10" spans="1:25" x14ac:dyDescent="0.35">
      <c r="A10" t="str">
        <f t="shared" si="3"/>
        <v>1_87</v>
      </c>
      <c r="B10">
        <f>COUNTIF($C$4:C10, C10)</f>
        <v>1</v>
      </c>
      <c r="C10">
        <v>87</v>
      </c>
      <c r="D10" t="s">
        <v>77</v>
      </c>
      <c r="E10" t="s">
        <v>101</v>
      </c>
      <c r="G10">
        <f t="shared" si="4"/>
        <v>2</v>
      </c>
      <c r="I10" t="s">
        <v>117</v>
      </c>
      <c r="J10" t="str">
        <f t="shared" si="5"/>
        <v>D. Нормативная3. Изменчивые вопросы</v>
      </c>
      <c r="K10" t="s">
        <v>92</v>
      </c>
      <c r="L10" t="s">
        <v>86</v>
      </c>
      <c r="M10" s="19">
        <v>0.28999999999999998</v>
      </c>
      <c r="Q10" t="s">
        <v>96</v>
      </c>
      <c r="R10" t="s">
        <v>88</v>
      </c>
      <c r="S10">
        <v>87</v>
      </c>
      <c r="T10" t="s">
        <v>116</v>
      </c>
      <c r="U10" s="19">
        <f t="shared" si="0"/>
        <v>0.87</v>
      </c>
      <c r="V10">
        <f t="shared" si="1"/>
        <v>87</v>
      </c>
      <c r="W10">
        <f t="shared" si="2"/>
        <v>2</v>
      </c>
      <c r="Y10">
        <v>76</v>
      </c>
    </row>
    <row r="11" spans="1:25" x14ac:dyDescent="0.35">
      <c r="A11" t="str">
        <f t="shared" si="3"/>
        <v>1_100</v>
      </c>
      <c r="B11">
        <f>COUNTIF($C$4:C11, C11)</f>
        <v>1</v>
      </c>
      <c r="C11">
        <v>100</v>
      </c>
      <c r="D11" t="s">
        <v>77</v>
      </c>
      <c r="E11" t="s">
        <v>102</v>
      </c>
      <c r="G11">
        <f t="shared" si="4"/>
        <v>3</v>
      </c>
      <c r="I11" t="s">
        <v>117</v>
      </c>
      <c r="J11" t="str">
        <f t="shared" si="5"/>
        <v>D. Нормативная4. Нестандартные вопросы</v>
      </c>
      <c r="K11" t="s">
        <v>92</v>
      </c>
      <c r="L11" t="s">
        <v>87</v>
      </c>
      <c r="M11" s="19">
        <v>0.38</v>
      </c>
      <c r="Q11" t="s">
        <v>96</v>
      </c>
      <c r="R11" t="s">
        <v>88</v>
      </c>
      <c r="S11">
        <v>100</v>
      </c>
      <c r="T11" t="s">
        <v>116</v>
      </c>
      <c r="U11" s="19">
        <f t="shared" si="0"/>
        <v>0.87</v>
      </c>
      <c r="V11">
        <f t="shared" si="1"/>
        <v>100</v>
      </c>
      <c r="W11">
        <f t="shared" si="2"/>
        <v>3</v>
      </c>
      <c r="Y11">
        <v>87</v>
      </c>
    </row>
    <row r="12" spans="1:25" x14ac:dyDescent="0.35">
      <c r="A12" t="str">
        <f t="shared" si="3"/>
        <v>2_76</v>
      </c>
      <c r="B12">
        <f>COUNTIF($C$4:C12, C12)</f>
        <v>2</v>
      </c>
      <c r="C12">
        <v>76</v>
      </c>
      <c r="D12" t="s">
        <v>78</v>
      </c>
      <c r="E12" t="s">
        <v>97</v>
      </c>
      <c r="G12">
        <f t="shared" si="4"/>
        <v>2</v>
      </c>
      <c r="I12" t="s">
        <v>117</v>
      </c>
      <c r="J12" t="str">
        <f t="shared" si="5"/>
        <v>E. Ясно определенная3. Изменчивые вопросы</v>
      </c>
      <c r="K12" t="s">
        <v>93</v>
      </c>
      <c r="L12" t="s">
        <v>86</v>
      </c>
      <c r="M12" s="19">
        <v>0.33</v>
      </c>
      <c r="Q12" t="s">
        <v>96</v>
      </c>
      <c r="R12" t="s">
        <v>88</v>
      </c>
      <c r="S12">
        <v>115</v>
      </c>
      <c r="T12" t="s">
        <v>116</v>
      </c>
      <c r="U12" s="19">
        <f t="shared" si="0"/>
        <v>0.87</v>
      </c>
      <c r="V12">
        <f t="shared" si="1"/>
        <v>115</v>
      </c>
      <c r="W12">
        <f t="shared" si="2"/>
        <v>1</v>
      </c>
      <c r="Y12">
        <v>100</v>
      </c>
    </row>
    <row r="13" spans="1:25" x14ac:dyDescent="0.35">
      <c r="A13" t="str">
        <f t="shared" si="3"/>
        <v>2_87</v>
      </c>
      <c r="B13">
        <f>COUNTIF($C$4:C13, C13)</f>
        <v>2</v>
      </c>
      <c r="C13">
        <v>87</v>
      </c>
      <c r="D13" t="s">
        <v>78</v>
      </c>
      <c r="E13" t="s">
        <v>98</v>
      </c>
      <c r="G13">
        <f t="shared" si="4"/>
        <v>2</v>
      </c>
      <c r="I13" t="s">
        <v>117</v>
      </c>
      <c r="J13" t="str">
        <f t="shared" si="5"/>
        <v>E. Ясно определенная4. Нестандартные вопросы</v>
      </c>
      <c r="K13" t="s">
        <v>93</v>
      </c>
      <c r="L13" t="s">
        <v>87</v>
      </c>
      <c r="M13" s="19">
        <v>0.43</v>
      </c>
      <c r="Q13" t="s">
        <v>96</v>
      </c>
      <c r="R13" t="s">
        <v>88</v>
      </c>
      <c r="S13">
        <v>132</v>
      </c>
      <c r="T13" t="s">
        <v>116</v>
      </c>
      <c r="U13" s="19">
        <f t="shared" si="0"/>
        <v>0.87</v>
      </c>
      <c r="V13">
        <f t="shared" si="1"/>
        <v>132</v>
      </c>
      <c r="W13">
        <f t="shared" si="2"/>
        <v>2</v>
      </c>
      <c r="Y13">
        <v>115</v>
      </c>
    </row>
    <row r="14" spans="1:25" x14ac:dyDescent="0.35">
      <c r="A14" t="str">
        <f t="shared" si="3"/>
        <v>2_100</v>
      </c>
      <c r="B14">
        <f>COUNTIF($C$4:C14, C14)</f>
        <v>2</v>
      </c>
      <c r="C14">
        <v>100</v>
      </c>
      <c r="D14" t="s">
        <v>78</v>
      </c>
      <c r="E14" t="s">
        <v>100</v>
      </c>
      <c r="G14">
        <f t="shared" si="4"/>
        <v>3</v>
      </c>
      <c r="I14" t="s">
        <v>117</v>
      </c>
      <c r="J14" t="str">
        <f t="shared" si="5"/>
        <v>E. Ясно определенная5. Неизученные вопросы</v>
      </c>
      <c r="K14" t="s">
        <v>93</v>
      </c>
      <c r="L14" t="s">
        <v>88</v>
      </c>
      <c r="M14" s="19">
        <v>0.56999999999999995</v>
      </c>
      <c r="Q14" t="s">
        <v>96</v>
      </c>
      <c r="R14" t="s">
        <v>88</v>
      </c>
      <c r="S14">
        <v>152</v>
      </c>
      <c r="T14" t="s">
        <v>116</v>
      </c>
      <c r="U14" s="19">
        <f t="shared" si="0"/>
        <v>0.87</v>
      </c>
      <c r="V14">
        <f t="shared" si="1"/>
        <v>152</v>
      </c>
      <c r="W14">
        <f t="shared" si="2"/>
        <v>1</v>
      </c>
      <c r="Y14">
        <v>132</v>
      </c>
    </row>
    <row r="15" spans="1:25" x14ac:dyDescent="0.35">
      <c r="A15" t="str">
        <f t="shared" si="3"/>
        <v>1_115</v>
      </c>
      <c r="B15">
        <f>COUNTIF($C$4:C15, C15)</f>
        <v>1</v>
      </c>
      <c r="C15">
        <v>115</v>
      </c>
      <c r="D15" t="s">
        <v>78</v>
      </c>
      <c r="E15" t="s">
        <v>101</v>
      </c>
      <c r="G15">
        <f t="shared" si="4"/>
        <v>1</v>
      </c>
      <c r="I15" t="s">
        <v>117</v>
      </c>
      <c r="J15" t="str">
        <f t="shared" si="5"/>
        <v>F. Широко определенная4. Нестандартные вопросы</v>
      </c>
      <c r="K15" t="s">
        <v>94</v>
      </c>
      <c r="L15" t="s">
        <v>87</v>
      </c>
      <c r="M15" s="19">
        <v>0.5</v>
      </c>
      <c r="Q15" t="s">
        <v>96</v>
      </c>
      <c r="R15" t="s">
        <v>88</v>
      </c>
      <c r="S15">
        <v>175</v>
      </c>
      <c r="T15" t="s">
        <v>116</v>
      </c>
      <c r="U15" s="19">
        <f t="shared" si="0"/>
        <v>0.87</v>
      </c>
      <c r="V15">
        <f t="shared" si="1"/>
        <v>175</v>
      </c>
      <c r="W15">
        <f t="shared" si="2"/>
        <v>2</v>
      </c>
      <c r="Y15">
        <v>152</v>
      </c>
    </row>
    <row r="16" spans="1:25" x14ac:dyDescent="0.35">
      <c r="A16" t="str">
        <f t="shared" si="3"/>
        <v>1_132</v>
      </c>
      <c r="B16">
        <f>COUNTIF($C$4:C16, C16)</f>
        <v>1</v>
      </c>
      <c r="C16">
        <v>132</v>
      </c>
      <c r="D16" t="s">
        <v>78</v>
      </c>
      <c r="E16" t="s">
        <v>102</v>
      </c>
      <c r="G16">
        <f t="shared" si="4"/>
        <v>2</v>
      </c>
      <c r="I16" t="s">
        <v>117</v>
      </c>
      <c r="J16" t="str">
        <f t="shared" si="5"/>
        <v>G. В целом определенная 4. Нестандартные вопросы</v>
      </c>
      <c r="K16" t="s">
        <v>95</v>
      </c>
      <c r="L16" t="s">
        <v>87</v>
      </c>
      <c r="M16" s="19">
        <v>0.56999999999999995</v>
      </c>
      <c r="Q16" t="s">
        <v>96</v>
      </c>
      <c r="R16" t="s">
        <v>88</v>
      </c>
      <c r="S16">
        <v>200</v>
      </c>
      <c r="T16" t="s">
        <v>116</v>
      </c>
      <c r="U16" s="19">
        <f t="shared" si="0"/>
        <v>0.87</v>
      </c>
      <c r="V16">
        <f t="shared" si="1"/>
        <v>200</v>
      </c>
      <c r="W16">
        <f t="shared" si="2"/>
        <v>2</v>
      </c>
      <c r="Y16">
        <v>175</v>
      </c>
    </row>
    <row r="17" spans="1:25" x14ac:dyDescent="0.35">
      <c r="A17" t="str">
        <f t="shared" si="3"/>
        <v>3_100</v>
      </c>
      <c r="B17">
        <f>COUNTIF($C$4:C17, C17)</f>
        <v>3</v>
      </c>
      <c r="C17">
        <v>100</v>
      </c>
      <c r="D17" t="s">
        <v>79</v>
      </c>
      <c r="E17" t="s">
        <v>97</v>
      </c>
      <c r="G17">
        <f t="shared" si="4"/>
        <v>3</v>
      </c>
      <c r="I17" t="s">
        <v>117</v>
      </c>
      <c r="J17" t="str">
        <f t="shared" si="5"/>
        <v>H. Абстрактно определенная4. Нестандартные вопросы</v>
      </c>
      <c r="K17" t="s">
        <v>96</v>
      </c>
      <c r="L17" t="s">
        <v>87</v>
      </c>
      <c r="M17" s="19">
        <v>0.66</v>
      </c>
      <c r="Q17" t="s">
        <v>96</v>
      </c>
      <c r="R17" t="s">
        <v>88</v>
      </c>
      <c r="S17">
        <v>230</v>
      </c>
      <c r="T17" t="s">
        <v>116</v>
      </c>
      <c r="U17" s="19">
        <f t="shared" si="0"/>
        <v>0.87</v>
      </c>
      <c r="V17">
        <f t="shared" si="1"/>
        <v>230</v>
      </c>
      <c r="W17">
        <f t="shared" si="2"/>
        <v>4</v>
      </c>
      <c r="Y17">
        <v>200</v>
      </c>
    </row>
    <row r="18" spans="1:25" x14ac:dyDescent="0.35">
      <c r="A18" t="str">
        <f t="shared" si="3"/>
        <v>2_132</v>
      </c>
      <c r="B18">
        <f>COUNTIF($C$4:C18, C18)</f>
        <v>2</v>
      </c>
      <c r="C18">
        <v>132</v>
      </c>
      <c r="D18" t="s">
        <v>79</v>
      </c>
      <c r="E18" t="s">
        <v>100</v>
      </c>
      <c r="G18">
        <f t="shared" si="4"/>
        <v>2</v>
      </c>
      <c r="I18" t="s">
        <v>117</v>
      </c>
      <c r="J18" t="str">
        <f t="shared" si="5"/>
        <v>H. Абстрактно определенная5. Неизученные вопросы</v>
      </c>
      <c r="K18" t="s">
        <v>96</v>
      </c>
      <c r="L18" t="s">
        <v>88</v>
      </c>
      <c r="M18" s="19">
        <v>0.87</v>
      </c>
      <c r="Q18" t="s">
        <v>96</v>
      </c>
      <c r="R18" t="s">
        <v>88</v>
      </c>
      <c r="S18">
        <v>264</v>
      </c>
      <c r="T18" t="s">
        <v>116</v>
      </c>
      <c r="U18" s="19">
        <f t="shared" si="0"/>
        <v>0.87</v>
      </c>
      <c r="V18">
        <f t="shared" si="1"/>
        <v>264</v>
      </c>
      <c r="W18">
        <f t="shared" si="2"/>
        <v>2</v>
      </c>
      <c r="Y18">
        <v>230</v>
      </c>
    </row>
    <row r="19" spans="1:25" x14ac:dyDescent="0.35">
      <c r="A19" t="str">
        <f t="shared" si="3"/>
        <v>1_152</v>
      </c>
      <c r="B19">
        <f>COUNTIF($C$4:C19, C19)</f>
        <v>1</v>
      </c>
      <c r="C19">
        <v>152</v>
      </c>
      <c r="D19" t="s">
        <v>79</v>
      </c>
      <c r="E19" t="s">
        <v>101</v>
      </c>
      <c r="G19">
        <f t="shared" si="4"/>
        <v>1</v>
      </c>
      <c r="Q19" t="s">
        <v>96</v>
      </c>
      <c r="R19" t="s">
        <v>88</v>
      </c>
      <c r="S19">
        <v>304</v>
      </c>
      <c r="T19" t="s">
        <v>116</v>
      </c>
      <c r="U19" s="19">
        <f t="shared" si="0"/>
        <v>0.87</v>
      </c>
      <c r="V19">
        <f t="shared" si="1"/>
        <v>304</v>
      </c>
      <c r="W19">
        <f t="shared" si="2"/>
        <v>5</v>
      </c>
      <c r="Y19">
        <v>264</v>
      </c>
    </row>
    <row r="20" spans="1:25" x14ac:dyDescent="0.35">
      <c r="A20" t="str">
        <f t="shared" si="3"/>
        <v>1_175</v>
      </c>
      <c r="B20">
        <f>COUNTIF($C$4:C20, C20)</f>
        <v>1</v>
      </c>
      <c r="C20">
        <v>175</v>
      </c>
      <c r="D20" t="s">
        <v>79</v>
      </c>
      <c r="E20" t="s">
        <v>102</v>
      </c>
      <c r="G20">
        <f t="shared" si="4"/>
        <v>2</v>
      </c>
      <c r="Q20" t="s">
        <v>96</v>
      </c>
      <c r="R20" t="s">
        <v>88</v>
      </c>
      <c r="S20">
        <v>350</v>
      </c>
      <c r="T20" t="s">
        <v>116</v>
      </c>
      <c r="U20" s="19">
        <f t="shared" si="0"/>
        <v>0.87</v>
      </c>
      <c r="V20">
        <f t="shared" si="1"/>
        <v>350</v>
      </c>
      <c r="W20">
        <f t="shared" si="2"/>
        <v>2</v>
      </c>
      <c r="Y20">
        <v>304</v>
      </c>
    </row>
    <row r="21" spans="1:25" x14ac:dyDescent="0.35">
      <c r="A21" t="str">
        <f t="shared" si="3"/>
        <v>1_200</v>
      </c>
      <c r="B21">
        <f>COUNTIF($C$4:C21, C21)</f>
        <v>1</v>
      </c>
      <c r="C21">
        <v>200</v>
      </c>
      <c r="D21" t="s">
        <v>79</v>
      </c>
      <c r="E21" t="s">
        <v>104</v>
      </c>
      <c r="G21">
        <f t="shared" si="4"/>
        <v>2</v>
      </c>
      <c r="Q21" t="s">
        <v>96</v>
      </c>
      <c r="R21" t="s">
        <v>88</v>
      </c>
      <c r="S21">
        <v>400</v>
      </c>
      <c r="T21" t="s">
        <v>116</v>
      </c>
      <c r="U21" s="19">
        <f t="shared" si="0"/>
        <v>0.87</v>
      </c>
      <c r="V21">
        <f t="shared" si="1"/>
        <v>400</v>
      </c>
      <c r="W21">
        <f t="shared" si="2"/>
        <v>6</v>
      </c>
      <c r="Y21">
        <v>350</v>
      </c>
    </row>
    <row r="22" spans="1:25" x14ac:dyDescent="0.35">
      <c r="A22" t="str">
        <f t="shared" si="3"/>
        <v>1_230</v>
      </c>
      <c r="B22">
        <f>COUNTIF($C$4:C22, C22)</f>
        <v>1</v>
      </c>
      <c r="C22">
        <v>230</v>
      </c>
      <c r="D22" t="s">
        <v>79</v>
      </c>
      <c r="E22" t="s">
        <v>105</v>
      </c>
      <c r="G22">
        <f t="shared" si="4"/>
        <v>4</v>
      </c>
      <c r="Q22" t="s">
        <v>96</v>
      </c>
      <c r="R22" t="s">
        <v>88</v>
      </c>
      <c r="S22">
        <v>460</v>
      </c>
      <c r="T22" t="s">
        <v>116</v>
      </c>
      <c r="U22" s="19">
        <f t="shared" si="0"/>
        <v>0.87</v>
      </c>
      <c r="V22">
        <f t="shared" si="1"/>
        <v>460</v>
      </c>
      <c r="W22">
        <f t="shared" si="2"/>
        <v>3</v>
      </c>
      <c r="Y22">
        <v>400</v>
      </c>
    </row>
    <row r="23" spans="1:25" x14ac:dyDescent="0.35">
      <c r="A23" t="str">
        <f t="shared" si="3"/>
        <v>1_304</v>
      </c>
      <c r="B23">
        <f>COUNTIF($C$4:C23, C23)</f>
        <v>1</v>
      </c>
      <c r="C23">
        <v>304</v>
      </c>
      <c r="D23" t="s">
        <v>79</v>
      </c>
      <c r="E23" t="s">
        <v>108</v>
      </c>
      <c r="G23">
        <f t="shared" si="4"/>
        <v>5</v>
      </c>
      <c r="Q23" t="s">
        <v>96</v>
      </c>
      <c r="R23" t="s">
        <v>88</v>
      </c>
      <c r="S23">
        <v>528</v>
      </c>
      <c r="T23" t="s">
        <v>116</v>
      </c>
      <c r="U23" s="19">
        <f t="shared" si="0"/>
        <v>0.87</v>
      </c>
      <c r="V23">
        <f t="shared" si="1"/>
        <v>528</v>
      </c>
      <c r="W23">
        <f t="shared" si="2"/>
        <v>5</v>
      </c>
      <c r="Y23">
        <v>460</v>
      </c>
    </row>
    <row r="24" spans="1:25" x14ac:dyDescent="0.35">
      <c r="A24" t="str">
        <f t="shared" si="3"/>
        <v>1_400</v>
      </c>
      <c r="B24">
        <f>COUNTIF($C$4:C24, C24)</f>
        <v>1</v>
      </c>
      <c r="C24">
        <v>400</v>
      </c>
      <c r="D24" t="s">
        <v>79</v>
      </c>
      <c r="E24" t="s">
        <v>111</v>
      </c>
      <c r="G24">
        <f t="shared" si="4"/>
        <v>6</v>
      </c>
      <c r="Q24" t="s">
        <v>96</v>
      </c>
      <c r="R24" t="s">
        <v>88</v>
      </c>
      <c r="S24">
        <v>608</v>
      </c>
      <c r="T24" t="s">
        <v>116</v>
      </c>
      <c r="U24" s="19">
        <f t="shared" si="0"/>
        <v>0.87</v>
      </c>
      <c r="V24">
        <f t="shared" si="1"/>
        <v>608</v>
      </c>
      <c r="W24">
        <f t="shared" si="2"/>
        <v>2</v>
      </c>
      <c r="Y24">
        <v>528</v>
      </c>
    </row>
    <row r="25" spans="1:25" x14ac:dyDescent="0.35">
      <c r="A25" t="str">
        <f t="shared" si="3"/>
        <v>2_175</v>
      </c>
      <c r="B25">
        <f>COUNTIF($C$4:C25, C25)</f>
        <v>2</v>
      </c>
      <c r="C25">
        <v>175</v>
      </c>
      <c r="D25" t="s">
        <v>80</v>
      </c>
      <c r="E25" t="s">
        <v>100</v>
      </c>
      <c r="G25">
        <f t="shared" si="4"/>
        <v>2</v>
      </c>
      <c r="Q25" t="s">
        <v>96</v>
      </c>
      <c r="R25" t="s">
        <v>88</v>
      </c>
      <c r="S25">
        <v>700</v>
      </c>
      <c r="T25" t="s">
        <v>116</v>
      </c>
      <c r="U25" s="19">
        <f t="shared" si="0"/>
        <v>0.87</v>
      </c>
      <c r="V25">
        <f t="shared" si="1"/>
        <v>700</v>
      </c>
      <c r="W25">
        <f t="shared" si="2"/>
        <v>3</v>
      </c>
      <c r="Y25">
        <v>608</v>
      </c>
    </row>
    <row r="26" spans="1:25" x14ac:dyDescent="0.35">
      <c r="A26" t="str">
        <f t="shared" si="3"/>
        <v>2_200</v>
      </c>
      <c r="B26">
        <f>COUNTIF($C$4:C26, C26)</f>
        <v>2</v>
      </c>
      <c r="C26">
        <v>200</v>
      </c>
      <c r="D26" t="s">
        <v>80</v>
      </c>
      <c r="E26" t="s">
        <v>101</v>
      </c>
      <c r="G26">
        <f t="shared" si="4"/>
        <v>2</v>
      </c>
      <c r="Q26" t="s">
        <v>96</v>
      </c>
      <c r="R26" t="s">
        <v>88</v>
      </c>
      <c r="S26">
        <v>800</v>
      </c>
      <c r="T26" t="s">
        <v>116</v>
      </c>
      <c r="U26" s="19">
        <f t="shared" si="0"/>
        <v>0.87</v>
      </c>
      <c r="V26">
        <f t="shared" si="1"/>
        <v>800</v>
      </c>
      <c r="W26">
        <f t="shared" si="2"/>
        <v>1</v>
      </c>
      <c r="Y26">
        <v>700</v>
      </c>
    </row>
    <row r="27" spans="1:25" x14ac:dyDescent="0.35">
      <c r="A27" t="str">
        <f t="shared" si="3"/>
        <v>2_230</v>
      </c>
      <c r="B27">
        <f>COUNTIF($C$4:C27, C27)</f>
        <v>2</v>
      </c>
      <c r="C27">
        <v>230</v>
      </c>
      <c r="D27" t="s">
        <v>80</v>
      </c>
      <c r="E27" t="s">
        <v>102</v>
      </c>
      <c r="G27">
        <f t="shared" si="4"/>
        <v>4</v>
      </c>
      <c r="Q27" t="s">
        <v>96</v>
      </c>
      <c r="R27" t="s">
        <v>88</v>
      </c>
      <c r="S27">
        <v>920</v>
      </c>
      <c r="T27" t="s">
        <v>116</v>
      </c>
      <c r="U27" s="19">
        <f t="shared" si="0"/>
        <v>0.87</v>
      </c>
      <c r="V27">
        <f t="shared" si="1"/>
        <v>920</v>
      </c>
      <c r="W27">
        <f t="shared" si="2"/>
        <v>2</v>
      </c>
      <c r="Y27">
        <v>800</v>
      </c>
    </row>
    <row r="28" spans="1:25" x14ac:dyDescent="0.35">
      <c r="A28" t="str">
        <f t="shared" si="3"/>
        <v>3_230</v>
      </c>
      <c r="B28">
        <f>COUNTIF($C$4:C28, C28)</f>
        <v>3</v>
      </c>
      <c r="C28">
        <v>230</v>
      </c>
      <c r="D28" t="s">
        <v>80</v>
      </c>
      <c r="E28" t="s">
        <v>103</v>
      </c>
      <c r="G28">
        <f t="shared" si="4"/>
        <v>4</v>
      </c>
      <c r="Q28" t="s">
        <v>96</v>
      </c>
      <c r="R28" t="s">
        <v>88</v>
      </c>
      <c r="S28">
        <v>1056</v>
      </c>
      <c r="T28" t="s">
        <v>116</v>
      </c>
      <c r="U28" s="19">
        <f t="shared" si="0"/>
        <v>0.87</v>
      </c>
      <c r="V28" t="e">
        <f t="shared" si="1"/>
        <v>#N/A</v>
      </c>
      <c r="W28" t="e">
        <f t="shared" si="2"/>
        <v>#N/A</v>
      </c>
      <c r="Y28">
        <v>920</v>
      </c>
    </row>
    <row r="29" spans="1:25" x14ac:dyDescent="0.35">
      <c r="A29" t="str">
        <f t="shared" si="3"/>
        <v>1_264</v>
      </c>
      <c r="B29">
        <f>COUNTIF($C$4:C29, C29)</f>
        <v>1</v>
      </c>
      <c r="C29">
        <v>264</v>
      </c>
      <c r="D29" t="s">
        <v>80</v>
      </c>
      <c r="E29" t="s">
        <v>104</v>
      </c>
      <c r="G29">
        <f t="shared" si="4"/>
        <v>2</v>
      </c>
      <c r="Q29" t="s">
        <v>95</v>
      </c>
      <c r="R29" t="s">
        <v>88</v>
      </c>
      <c r="S29">
        <v>38</v>
      </c>
      <c r="T29" t="s">
        <v>116</v>
      </c>
      <c r="U29" s="19">
        <f t="shared" si="0"/>
        <v>0</v>
      </c>
      <c r="V29" t="e">
        <f t="shared" si="1"/>
        <v>#N/A</v>
      </c>
      <c r="W29" t="e">
        <f t="shared" si="2"/>
        <v>#N/A</v>
      </c>
      <c r="Y29">
        <v>29</v>
      </c>
    </row>
    <row r="30" spans="1:25" x14ac:dyDescent="0.35">
      <c r="A30" t="str">
        <f t="shared" si="3"/>
        <v>2_304</v>
      </c>
      <c r="B30">
        <f>COUNTIF($C$4:C30, C30)</f>
        <v>2</v>
      </c>
      <c r="C30">
        <v>304</v>
      </c>
      <c r="D30" t="s">
        <v>80</v>
      </c>
      <c r="E30" t="s">
        <v>105</v>
      </c>
      <c r="G30">
        <f t="shared" si="4"/>
        <v>5</v>
      </c>
      <c r="Q30" t="s">
        <v>95</v>
      </c>
      <c r="R30" t="s">
        <v>88</v>
      </c>
      <c r="S30">
        <v>43</v>
      </c>
      <c r="T30" t="s">
        <v>116</v>
      </c>
      <c r="U30" s="19">
        <f t="shared" si="0"/>
        <v>0</v>
      </c>
      <c r="V30">
        <f t="shared" si="1"/>
        <v>43</v>
      </c>
      <c r="W30">
        <f t="shared" si="2"/>
        <v>1</v>
      </c>
      <c r="Y30">
        <v>33</v>
      </c>
    </row>
    <row r="31" spans="1:25" x14ac:dyDescent="0.35">
      <c r="A31" t="str">
        <f t="shared" si="3"/>
        <v>2_400</v>
      </c>
      <c r="B31">
        <f>COUNTIF($C$4:C31, C31)</f>
        <v>2</v>
      </c>
      <c r="C31">
        <v>400</v>
      </c>
      <c r="D31" t="s">
        <v>80</v>
      </c>
      <c r="E31" t="s">
        <v>108</v>
      </c>
      <c r="G31">
        <f t="shared" si="4"/>
        <v>6</v>
      </c>
      <c r="Q31" t="s">
        <v>95</v>
      </c>
      <c r="R31" t="s">
        <v>88</v>
      </c>
      <c r="S31">
        <v>50</v>
      </c>
      <c r="T31" t="s">
        <v>116</v>
      </c>
      <c r="U31" s="19">
        <f t="shared" si="0"/>
        <v>0</v>
      </c>
      <c r="V31">
        <f t="shared" si="1"/>
        <v>50</v>
      </c>
      <c r="W31">
        <f t="shared" si="2"/>
        <v>1</v>
      </c>
      <c r="Y31">
        <v>38</v>
      </c>
    </row>
    <row r="32" spans="1:25" x14ac:dyDescent="0.35">
      <c r="A32" t="str">
        <f t="shared" si="3"/>
        <v>1_528</v>
      </c>
      <c r="B32">
        <f>COUNTIF($C$4:C32, C32)</f>
        <v>1</v>
      </c>
      <c r="C32">
        <v>528</v>
      </c>
      <c r="D32" t="s">
        <v>80</v>
      </c>
      <c r="E32" t="s">
        <v>111</v>
      </c>
      <c r="G32">
        <f t="shared" si="4"/>
        <v>5</v>
      </c>
      <c r="Q32" t="s">
        <v>95</v>
      </c>
      <c r="R32" t="s">
        <v>88</v>
      </c>
      <c r="S32">
        <v>57</v>
      </c>
      <c r="T32" t="s">
        <v>116</v>
      </c>
      <c r="U32" s="19">
        <f t="shared" si="0"/>
        <v>0</v>
      </c>
      <c r="V32">
        <f t="shared" si="1"/>
        <v>57</v>
      </c>
      <c r="W32">
        <f t="shared" si="2"/>
        <v>2</v>
      </c>
      <c r="Y32">
        <v>43</v>
      </c>
    </row>
    <row r="33" spans="1:25" x14ac:dyDescent="0.35">
      <c r="A33" t="str">
        <f t="shared" si="3"/>
        <v>4_230</v>
      </c>
      <c r="B33">
        <f>COUNTIF($C$4:C33, C33)</f>
        <v>4</v>
      </c>
      <c r="C33">
        <v>230</v>
      </c>
      <c r="D33" t="s">
        <v>81</v>
      </c>
      <c r="E33" t="s">
        <v>100</v>
      </c>
      <c r="G33">
        <f t="shared" si="4"/>
        <v>4</v>
      </c>
      <c r="Q33" t="s">
        <v>95</v>
      </c>
      <c r="R33" t="s">
        <v>88</v>
      </c>
      <c r="S33">
        <v>66</v>
      </c>
      <c r="T33" t="s">
        <v>116</v>
      </c>
      <c r="U33" s="19">
        <f t="shared" si="0"/>
        <v>0</v>
      </c>
      <c r="V33">
        <f t="shared" si="1"/>
        <v>66</v>
      </c>
      <c r="W33">
        <f t="shared" si="2"/>
        <v>1</v>
      </c>
      <c r="Y33">
        <v>50</v>
      </c>
    </row>
    <row r="34" spans="1:25" x14ac:dyDescent="0.35">
      <c r="A34" t="str">
        <f t="shared" si="3"/>
        <v>2_264</v>
      </c>
      <c r="B34">
        <f>COUNTIF($C$4:C34, C34)</f>
        <v>2</v>
      </c>
      <c r="C34">
        <v>264</v>
      </c>
      <c r="D34" t="s">
        <v>81</v>
      </c>
      <c r="E34" t="s">
        <v>101</v>
      </c>
      <c r="G34">
        <f t="shared" si="4"/>
        <v>2</v>
      </c>
      <c r="Q34" t="s">
        <v>95</v>
      </c>
      <c r="R34" t="s">
        <v>88</v>
      </c>
      <c r="S34">
        <v>76</v>
      </c>
      <c r="T34" t="s">
        <v>116</v>
      </c>
      <c r="U34" s="19">
        <f t="shared" si="0"/>
        <v>0</v>
      </c>
      <c r="V34">
        <f t="shared" si="1"/>
        <v>76</v>
      </c>
      <c r="W34">
        <f t="shared" si="2"/>
        <v>2</v>
      </c>
      <c r="Y34">
        <v>57</v>
      </c>
    </row>
    <row r="35" spans="1:25" x14ac:dyDescent="0.35">
      <c r="A35" t="str">
        <f t="shared" si="3"/>
        <v>3_304</v>
      </c>
      <c r="B35">
        <f>COUNTIF($C$4:C35, C35)</f>
        <v>3</v>
      </c>
      <c r="C35">
        <v>304</v>
      </c>
      <c r="D35" t="s">
        <v>81</v>
      </c>
      <c r="E35" t="s">
        <v>102</v>
      </c>
      <c r="G35">
        <f t="shared" si="4"/>
        <v>5</v>
      </c>
      <c r="Q35" t="s">
        <v>95</v>
      </c>
      <c r="R35" t="s">
        <v>88</v>
      </c>
      <c r="S35">
        <v>87</v>
      </c>
      <c r="T35" t="s">
        <v>116</v>
      </c>
      <c r="U35" s="19">
        <f t="shared" si="0"/>
        <v>0</v>
      </c>
      <c r="V35">
        <f t="shared" si="1"/>
        <v>87</v>
      </c>
      <c r="W35">
        <f t="shared" si="2"/>
        <v>2</v>
      </c>
      <c r="Y35">
        <v>66</v>
      </c>
    </row>
    <row r="36" spans="1:25" x14ac:dyDescent="0.35">
      <c r="A36" t="str">
        <f t="shared" si="3"/>
        <v>4_304</v>
      </c>
      <c r="B36">
        <f>COUNTIF($C$4:C36, C36)</f>
        <v>4</v>
      </c>
      <c r="C36">
        <v>304</v>
      </c>
      <c r="D36" t="s">
        <v>81</v>
      </c>
      <c r="E36" t="s">
        <v>103</v>
      </c>
      <c r="G36">
        <f t="shared" si="4"/>
        <v>5</v>
      </c>
      <c r="Q36" t="s">
        <v>95</v>
      </c>
      <c r="R36" t="s">
        <v>88</v>
      </c>
      <c r="S36">
        <v>100</v>
      </c>
      <c r="T36" t="s">
        <v>116</v>
      </c>
      <c r="U36" s="19">
        <f t="shared" si="0"/>
        <v>0</v>
      </c>
      <c r="V36">
        <f t="shared" si="1"/>
        <v>100</v>
      </c>
      <c r="W36">
        <f t="shared" si="2"/>
        <v>3</v>
      </c>
      <c r="Y36">
        <v>76</v>
      </c>
    </row>
    <row r="37" spans="1:25" x14ac:dyDescent="0.35">
      <c r="A37" t="str">
        <f t="shared" si="3"/>
        <v>1_350</v>
      </c>
      <c r="B37">
        <f>COUNTIF($C$4:C37, C37)</f>
        <v>1</v>
      </c>
      <c r="C37">
        <v>350</v>
      </c>
      <c r="D37" t="s">
        <v>81</v>
      </c>
      <c r="E37" t="s">
        <v>104</v>
      </c>
      <c r="G37">
        <f t="shared" si="4"/>
        <v>2</v>
      </c>
      <c r="Q37" t="s">
        <v>95</v>
      </c>
      <c r="R37" t="s">
        <v>88</v>
      </c>
      <c r="S37">
        <v>115</v>
      </c>
      <c r="T37" t="s">
        <v>116</v>
      </c>
      <c r="U37" s="19">
        <f t="shared" si="0"/>
        <v>0</v>
      </c>
      <c r="V37">
        <f t="shared" si="1"/>
        <v>115</v>
      </c>
      <c r="W37">
        <f t="shared" si="2"/>
        <v>1</v>
      </c>
      <c r="Y37">
        <v>87</v>
      </c>
    </row>
    <row r="38" spans="1:25" x14ac:dyDescent="0.35">
      <c r="A38" t="str">
        <f t="shared" si="3"/>
        <v>3_400</v>
      </c>
      <c r="B38">
        <f>COUNTIF($C$4:C38, C38)</f>
        <v>3</v>
      </c>
      <c r="C38">
        <v>400</v>
      </c>
      <c r="D38" t="s">
        <v>81</v>
      </c>
      <c r="E38" t="s">
        <v>105</v>
      </c>
      <c r="G38">
        <f t="shared" si="4"/>
        <v>6</v>
      </c>
      <c r="Q38" t="s">
        <v>95</v>
      </c>
      <c r="R38" t="s">
        <v>88</v>
      </c>
      <c r="S38">
        <v>132</v>
      </c>
      <c r="T38" t="s">
        <v>116</v>
      </c>
      <c r="U38" s="19">
        <f t="shared" si="0"/>
        <v>0</v>
      </c>
      <c r="V38">
        <f t="shared" si="1"/>
        <v>132</v>
      </c>
      <c r="W38">
        <f t="shared" si="2"/>
        <v>2</v>
      </c>
      <c r="Y38">
        <v>100</v>
      </c>
    </row>
    <row r="39" spans="1:25" x14ac:dyDescent="0.35">
      <c r="A39" t="str">
        <f t="shared" si="3"/>
        <v>1_460</v>
      </c>
      <c r="B39">
        <f>COUNTIF($C$4:C39, C39)</f>
        <v>1</v>
      </c>
      <c r="C39">
        <v>460</v>
      </c>
      <c r="D39" t="s">
        <v>81</v>
      </c>
      <c r="E39" t="s">
        <v>107</v>
      </c>
      <c r="G39">
        <f t="shared" si="4"/>
        <v>3</v>
      </c>
      <c r="Q39" t="s">
        <v>95</v>
      </c>
      <c r="R39" t="s">
        <v>88</v>
      </c>
      <c r="S39">
        <v>152</v>
      </c>
      <c r="T39" t="s">
        <v>116</v>
      </c>
      <c r="U39" s="19">
        <f t="shared" si="0"/>
        <v>0</v>
      </c>
      <c r="V39">
        <f t="shared" si="1"/>
        <v>152</v>
      </c>
      <c r="W39">
        <f t="shared" si="2"/>
        <v>1</v>
      </c>
      <c r="Y39">
        <v>115</v>
      </c>
    </row>
    <row r="40" spans="1:25" x14ac:dyDescent="0.35">
      <c r="A40" t="str">
        <f t="shared" si="3"/>
        <v>2_528</v>
      </c>
      <c r="B40">
        <f>COUNTIF($C$4:C40, C40)</f>
        <v>2</v>
      </c>
      <c r="C40">
        <v>528</v>
      </c>
      <c r="D40" t="s">
        <v>81</v>
      </c>
      <c r="E40" t="s">
        <v>108</v>
      </c>
      <c r="G40">
        <f t="shared" si="4"/>
        <v>5</v>
      </c>
      <c r="Q40" t="s">
        <v>95</v>
      </c>
      <c r="R40" t="s">
        <v>88</v>
      </c>
      <c r="S40">
        <v>175</v>
      </c>
      <c r="T40" t="s">
        <v>116</v>
      </c>
      <c r="U40" s="19">
        <f t="shared" si="0"/>
        <v>0</v>
      </c>
      <c r="V40">
        <f t="shared" si="1"/>
        <v>175</v>
      </c>
      <c r="W40">
        <f t="shared" si="2"/>
        <v>2</v>
      </c>
      <c r="Y40">
        <v>132</v>
      </c>
    </row>
    <row r="41" spans="1:25" x14ac:dyDescent="0.35">
      <c r="A41" t="str">
        <f t="shared" si="3"/>
        <v>1_700</v>
      </c>
      <c r="B41">
        <f>COUNTIF($C$4:C41, C41)</f>
        <v>1</v>
      </c>
      <c r="C41">
        <v>700</v>
      </c>
      <c r="D41" t="s">
        <v>81</v>
      </c>
      <c r="E41" t="s">
        <v>111</v>
      </c>
      <c r="G41">
        <f t="shared" si="4"/>
        <v>3</v>
      </c>
      <c r="Q41" t="s">
        <v>95</v>
      </c>
      <c r="R41" t="s">
        <v>88</v>
      </c>
      <c r="S41">
        <v>200</v>
      </c>
      <c r="T41" t="s">
        <v>116</v>
      </c>
      <c r="U41" s="19">
        <f t="shared" si="0"/>
        <v>0</v>
      </c>
      <c r="V41">
        <f t="shared" si="1"/>
        <v>200</v>
      </c>
      <c r="W41">
        <f t="shared" si="2"/>
        <v>2</v>
      </c>
      <c r="Y41">
        <v>152</v>
      </c>
    </row>
    <row r="42" spans="1:25" x14ac:dyDescent="0.35">
      <c r="A42" t="str">
        <f t="shared" si="3"/>
        <v>5_304</v>
      </c>
      <c r="B42">
        <f>COUNTIF($C$4:C42, C42)</f>
        <v>5</v>
      </c>
      <c r="C42">
        <v>304</v>
      </c>
      <c r="D42" t="s">
        <v>82</v>
      </c>
      <c r="E42" t="s">
        <v>100</v>
      </c>
      <c r="G42">
        <f t="shared" si="4"/>
        <v>5</v>
      </c>
      <c r="Q42" t="s">
        <v>95</v>
      </c>
      <c r="R42" t="s">
        <v>88</v>
      </c>
      <c r="S42">
        <v>230</v>
      </c>
      <c r="T42" t="s">
        <v>116</v>
      </c>
      <c r="U42" s="19">
        <f t="shared" si="0"/>
        <v>0</v>
      </c>
      <c r="V42">
        <f t="shared" si="1"/>
        <v>230</v>
      </c>
      <c r="W42">
        <f t="shared" si="2"/>
        <v>4</v>
      </c>
      <c r="Y42">
        <v>175</v>
      </c>
    </row>
    <row r="43" spans="1:25" x14ac:dyDescent="0.35">
      <c r="A43" t="str">
        <f t="shared" si="3"/>
        <v>2_350</v>
      </c>
      <c r="B43">
        <f>COUNTIF($C$4:C43, C43)</f>
        <v>2</v>
      </c>
      <c r="C43">
        <v>350</v>
      </c>
      <c r="D43" t="s">
        <v>82</v>
      </c>
      <c r="E43" t="s">
        <v>101</v>
      </c>
      <c r="G43">
        <f t="shared" si="4"/>
        <v>2</v>
      </c>
      <c r="Q43" t="s">
        <v>95</v>
      </c>
      <c r="R43" t="s">
        <v>88</v>
      </c>
      <c r="S43">
        <v>264</v>
      </c>
      <c r="T43" t="s">
        <v>116</v>
      </c>
      <c r="U43" s="19">
        <f t="shared" si="0"/>
        <v>0</v>
      </c>
      <c r="V43">
        <f t="shared" si="1"/>
        <v>264</v>
      </c>
      <c r="W43">
        <f t="shared" si="2"/>
        <v>2</v>
      </c>
      <c r="Y43">
        <v>200</v>
      </c>
    </row>
    <row r="44" spans="1:25" x14ac:dyDescent="0.35">
      <c r="A44" t="str">
        <f t="shared" si="3"/>
        <v>4_400</v>
      </c>
      <c r="B44">
        <f>COUNTIF($C$4:C44, C44)</f>
        <v>4</v>
      </c>
      <c r="C44">
        <v>400</v>
      </c>
      <c r="D44" t="s">
        <v>82</v>
      </c>
      <c r="E44" t="s">
        <v>102</v>
      </c>
      <c r="G44">
        <f t="shared" si="4"/>
        <v>6</v>
      </c>
      <c r="Q44" t="s">
        <v>95</v>
      </c>
      <c r="R44" t="s">
        <v>88</v>
      </c>
      <c r="S44">
        <v>304</v>
      </c>
      <c r="T44" t="s">
        <v>116</v>
      </c>
      <c r="U44" s="19">
        <f t="shared" si="0"/>
        <v>0</v>
      </c>
      <c r="V44">
        <f t="shared" si="1"/>
        <v>304</v>
      </c>
      <c r="W44">
        <f t="shared" si="2"/>
        <v>5</v>
      </c>
      <c r="Y44">
        <v>230</v>
      </c>
    </row>
    <row r="45" spans="1:25" x14ac:dyDescent="0.35">
      <c r="A45" t="str">
        <f t="shared" si="3"/>
        <v>5_400</v>
      </c>
      <c r="B45">
        <f>COUNTIF($C$4:C45, C45)</f>
        <v>5</v>
      </c>
      <c r="C45">
        <v>400</v>
      </c>
      <c r="D45" t="s">
        <v>82</v>
      </c>
      <c r="E45" t="s">
        <v>103</v>
      </c>
      <c r="G45">
        <f t="shared" si="4"/>
        <v>6</v>
      </c>
      <c r="Q45" t="s">
        <v>95</v>
      </c>
      <c r="R45" t="s">
        <v>88</v>
      </c>
      <c r="S45">
        <v>350</v>
      </c>
      <c r="T45" t="s">
        <v>116</v>
      </c>
      <c r="U45" s="19">
        <f t="shared" si="0"/>
        <v>0</v>
      </c>
      <c r="V45">
        <f t="shared" si="1"/>
        <v>350</v>
      </c>
      <c r="W45">
        <f t="shared" si="2"/>
        <v>2</v>
      </c>
      <c r="Y45">
        <v>264</v>
      </c>
    </row>
    <row r="46" spans="1:25" x14ac:dyDescent="0.35">
      <c r="A46" t="str">
        <f t="shared" si="3"/>
        <v>2_460</v>
      </c>
      <c r="B46">
        <f>COUNTIF($C$4:C46, C46)</f>
        <v>2</v>
      </c>
      <c r="C46">
        <v>460</v>
      </c>
      <c r="D46" t="s">
        <v>82</v>
      </c>
      <c r="E46" t="s">
        <v>104</v>
      </c>
      <c r="G46">
        <f t="shared" si="4"/>
        <v>3</v>
      </c>
      <c r="Q46" t="s">
        <v>95</v>
      </c>
      <c r="R46" t="s">
        <v>88</v>
      </c>
      <c r="S46">
        <v>400</v>
      </c>
      <c r="T46" t="s">
        <v>116</v>
      </c>
      <c r="U46" s="19">
        <f t="shared" si="0"/>
        <v>0</v>
      </c>
      <c r="V46">
        <f t="shared" si="1"/>
        <v>400</v>
      </c>
      <c r="W46">
        <f t="shared" si="2"/>
        <v>6</v>
      </c>
      <c r="Y46">
        <v>304</v>
      </c>
    </row>
    <row r="47" spans="1:25" x14ac:dyDescent="0.35">
      <c r="A47" t="str">
        <f t="shared" si="3"/>
        <v>3_528</v>
      </c>
      <c r="B47">
        <f>COUNTIF($C$4:C47, C47)</f>
        <v>3</v>
      </c>
      <c r="C47">
        <v>528</v>
      </c>
      <c r="D47" t="s">
        <v>82</v>
      </c>
      <c r="E47" t="s">
        <v>105</v>
      </c>
      <c r="G47">
        <f t="shared" si="4"/>
        <v>5</v>
      </c>
      <c r="Q47" t="s">
        <v>95</v>
      </c>
      <c r="R47" t="s">
        <v>88</v>
      </c>
      <c r="S47">
        <v>460</v>
      </c>
      <c r="T47" t="s">
        <v>116</v>
      </c>
      <c r="U47" s="19">
        <f t="shared" si="0"/>
        <v>0</v>
      </c>
      <c r="V47">
        <f t="shared" si="1"/>
        <v>460</v>
      </c>
      <c r="W47">
        <f t="shared" si="2"/>
        <v>3</v>
      </c>
      <c r="Y47">
        <v>350</v>
      </c>
    </row>
    <row r="48" spans="1:25" x14ac:dyDescent="0.35">
      <c r="A48" t="str">
        <f t="shared" si="3"/>
        <v>1_608</v>
      </c>
      <c r="B48">
        <f>COUNTIF($C$4:C48, C48)</f>
        <v>1</v>
      </c>
      <c r="C48">
        <v>608</v>
      </c>
      <c r="D48" t="s">
        <v>82</v>
      </c>
      <c r="E48" t="s">
        <v>107</v>
      </c>
      <c r="G48">
        <f t="shared" si="4"/>
        <v>2</v>
      </c>
      <c r="Q48" t="s">
        <v>95</v>
      </c>
      <c r="R48" t="s">
        <v>88</v>
      </c>
      <c r="S48">
        <v>528</v>
      </c>
      <c r="T48" t="s">
        <v>116</v>
      </c>
      <c r="U48" s="19">
        <f t="shared" si="0"/>
        <v>0</v>
      </c>
      <c r="V48">
        <f t="shared" si="1"/>
        <v>528</v>
      </c>
      <c r="W48">
        <f t="shared" si="2"/>
        <v>5</v>
      </c>
      <c r="Y48">
        <v>400</v>
      </c>
    </row>
    <row r="49" spans="1:25" x14ac:dyDescent="0.35">
      <c r="A49" t="str">
        <f t="shared" si="3"/>
        <v>2_700</v>
      </c>
      <c r="B49">
        <f>COUNTIF($C$4:C49, C49)</f>
        <v>2</v>
      </c>
      <c r="C49">
        <v>700</v>
      </c>
      <c r="D49" t="s">
        <v>82</v>
      </c>
      <c r="E49" t="s">
        <v>108</v>
      </c>
      <c r="G49">
        <f t="shared" si="4"/>
        <v>3</v>
      </c>
      <c r="Q49" t="s">
        <v>95</v>
      </c>
      <c r="R49" t="s">
        <v>88</v>
      </c>
      <c r="S49">
        <v>608</v>
      </c>
      <c r="T49" t="s">
        <v>116</v>
      </c>
      <c r="U49" s="19">
        <f t="shared" si="0"/>
        <v>0</v>
      </c>
      <c r="V49">
        <f t="shared" si="1"/>
        <v>608</v>
      </c>
      <c r="W49">
        <f t="shared" si="2"/>
        <v>2</v>
      </c>
      <c r="Y49">
        <v>460</v>
      </c>
    </row>
    <row r="50" spans="1:25" x14ac:dyDescent="0.35">
      <c r="A50" t="str">
        <f t="shared" si="3"/>
        <v>1_920</v>
      </c>
      <c r="B50">
        <f>COUNTIF($C$4:C50, C50)</f>
        <v>1</v>
      </c>
      <c r="C50">
        <v>920</v>
      </c>
      <c r="D50" t="s">
        <v>82</v>
      </c>
      <c r="E50" t="s">
        <v>111</v>
      </c>
      <c r="G50">
        <f t="shared" si="4"/>
        <v>2</v>
      </c>
      <c r="Q50" t="s">
        <v>94</v>
      </c>
      <c r="R50" t="s">
        <v>88</v>
      </c>
      <c r="S50">
        <v>38</v>
      </c>
      <c r="T50" t="s">
        <v>116</v>
      </c>
      <c r="U50" s="19">
        <f t="shared" si="0"/>
        <v>0</v>
      </c>
      <c r="V50" t="e">
        <f t="shared" si="1"/>
        <v>#N/A</v>
      </c>
      <c r="W50" t="e">
        <f t="shared" si="2"/>
        <v>#N/A</v>
      </c>
      <c r="Y50">
        <v>25</v>
      </c>
    </row>
    <row r="51" spans="1:25" x14ac:dyDescent="0.35">
      <c r="A51" t="str">
        <f t="shared" si="3"/>
        <v>6_400</v>
      </c>
      <c r="B51">
        <f>COUNTIF($C$4:C51, C51)</f>
        <v>6</v>
      </c>
      <c r="C51">
        <v>400</v>
      </c>
      <c r="D51" t="s">
        <v>83</v>
      </c>
      <c r="E51" t="s">
        <v>100</v>
      </c>
      <c r="G51">
        <f t="shared" si="4"/>
        <v>6</v>
      </c>
      <c r="Q51" t="s">
        <v>94</v>
      </c>
      <c r="R51" t="s">
        <v>88</v>
      </c>
      <c r="S51">
        <v>43</v>
      </c>
      <c r="T51" t="s">
        <v>116</v>
      </c>
      <c r="U51" s="19">
        <f t="shared" si="0"/>
        <v>0</v>
      </c>
      <c r="V51">
        <f t="shared" si="1"/>
        <v>43</v>
      </c>
      <c r="W51">
        <f t="shared" si="2"/>
        <v>1</v>
      </c>
      <c r="Y51">
        <v>29</v>
      </c>
    </row>
    <row r="52" spans="1:25" x14ac:dyDescent="0.35">
      <c r="A52" t="str">
        <f t="shared" si="3"/>
        <v>3_460</v>
      </c>
      <c r="B52">
        <f>COUNTIF($C$4:C52, C52)</f>
        <v>3</v>
      </c>
      <c r="C52">
        <v>460</v>
      </c>
      <c r="D52" t="s">
        <v>83</v>
      </c>
      <c r="E52" t="s">
        <v>101</v>
      </c>
      <c r="G52">
        <f t="shared" si="4"/>
        <v>3</v>
      </c>
      <c r="Q52" t="s">
        <v>94</v>
      </c>
      <c r="R52" t="s">
        <v>88</v>
      </c>
      <c r="S52">
        <v>50</v>
      </c>
      <c r="T52" t="s">
        <v>116</v>
      </c>
      <c r="U52" s="19">
        <f t="shared" si="0"/>
        <v>0</v>
      </c>
      <c r="V52">
        <f t="shared" si="1"/>
        <v>50</v>
      </c>
      <c r="W52">
        <f t="shared" si="2"/>
        <v>1</v>
      </c>
      <c r="Y52">
        <v>33</v>
      </c>
    </row>
    <row r="53" spans="1:25" x14ac:dyDescent="0.35">
      <c r="A53" t="str">
        <f t="shared" si="3"/>
        <v>4_528</v>
      </c>
      <c r="B53">
        <f>COUNTIF($C$4:C53, C53)</f>
        <v>4</v>
      </c>
      <c r="C53">
        <v>528</v>
      </c>
      <c r="D53" t="s">
        <v>83</v>
      </c>
      <c r="E53" t="s">
        <v>102</v>
      </c>
      <c r="G53">
        <f t="shared" si="4"/>
        <v>5</v>
      </c>
      <c r="Q53" t="s">
        <v>94</v>
      </c>
      <c r="R53" t="s">
        <v>88</v>
      </c>
      <c r="S53">
        <v>57</v>
      </c>
      <c r="T53" t="s">
        <v>116</v>
      </c>
      <c r="U53" s="19">
        <f t="shared" si="0"/>
        <v>0</v>
      </c>
      <c r="V53">
        <f t="shared" si="1"/>
        <v>57</v>
      </c>
      <c r="W53">
        <f t="shared" si="2"/>
        <v>2</v>
      </c>
      <c r="Y53">
        <v>38</v>
      </c>
    </row>
    <row r="54" spans="1:25" x14ac:dyDescent="0.35">
      <c r="A54" t="str">
        <f t="shared" si="3"/>
        <v>5_528</v>
      </c>
      <c r="B54">
        <f>COUNTIF($C$4:C54, C54)</f>
        <v>5</v>
      </c>
      <c r="C54">
        <v>528</v>
      </c>
      <c r="D54" t="s">
        <v>83</v>
      </c>
      <c r="E54" t="s">
        <v>103</v>
      </c>
      <c r="G54">
        <f t="shared" si="4"/>
        <v>5</v>
      </c>
      <c r="Q54" t="s">
        <v>94</v>
      </c>
      <c r="R54" t="s">
        <v>88</v>
      </c>
      <c r="S54">
        <v>66</v>
      </c>
      <c r="T54" t="s">
        <v>116</v>
      </c>
      <c r="U54" s="19">
        <f t="shared" si="0"/>
        <v>0</v>
      </c>
      <c r="V54">
        <f t="shared" si="1"/>
        <v>66</v>
      </c>
      <c r="W54">
        <f t="shared" si="2"/>
        <v>1</v>
      </c>
      <c r="Y54">
        <v>43</v>
      </c>
    </row>
    <row r="55" spans="1:25" x14ac:dyDescent="0.35">
      <c r="A55" t="str">
        <f t="shared" si="3"/>
        <v>2_608</v>
      </c>
      <c r="B55">
        <f>COUNTIF($C$4:C55, C55)</f>
        <v>2</v>
      </c>
      <c r="C55">
        <v>608</v>
      </c>
      <c r="D55" t="s">
        <v>83</v>
      </c>
      <c r="E55" t="s">
        <v>104</v>
      </c>
      <c r="G55">
        <f t="shared" si="4"/>
        <v>2</v>
      </c>
      <c r="Q55" t="s">
        <v>94</v>
      </c>
      <c r="R55" t="s">
        <v>88</v>
      </c>
      <c r="S55">
        <v>76</v>
      </c>
      <c r="T55" t="s">
        <v>116</v>
      </c>
      <c r="U55" s="19">
        <f t="shared" si="0"/>
        <v>0</v>
      </c>
      <c r="V55">
        <f t="shared" si="1"/>
        <v>76</v>
      </c>
      <c r="W55">
        <f t="shared" si="2"/>
        <v>2</v>
      </c>
      <c r="Y55">
        <v>50</v>
      </c>
    </row>
    <row r="56" spans="1:25" x14ac:dyDescent="0.35">
      <c r="A56" t="str">
        <f t="shared" si="3"/>
        <v>3_700</v>
      </c>
      <c r="B56">
        <f>COUNTIF($C$4:C56, C56)</f>
        <v>3</v>
      </c>
      <c r="C56">
        <v>700</v>
      </c>
      <c r="D56" t="s">
        <v>83</v>
      </c>
      <c r="E56" t="s">
        <v>105</v>
      </c>
      <c r="G56">
        <f t="shared" si="4"/>
        <v>3</v>
      </c>
      <c r="Q56" t="s">
        <v>94</v>
      </c>
      <c r="R56" t="s">
        <v>88</v>
      </c>
      <c r="S56">
        <v>87</v>
      </c>
      <c r="T56" t="s">
        <v>116</v>
      </c>
      <c r="U56" s="19">
        <f t="shared" si="0"/>
        <v>0</v>
      </c>
      <c r="V56">
        <f t="shared" si="1"/>
        <v>87</v>
      </c>
      <c r="W56">
        <f t="shared" si="2"/>
        <v>2</v>
      </c>
      <c r="Y56">
        <v>57</v>
      </c>
    </row>
    <row r="57" spans="1:25" x14ac:dyDescent="0.35">
      <c r="A57" t="str">
        <f t="shared" si="3"/>
        <v>1_800</v>
      </c>
      <c r="B57">
        <f>COUNTIF($C$4:C57, C57)</f>
        <v>1</v>
      </c>
      <c r="C57">
        <v>800</v>
      </c>
      <c r="D57" t="s">
        <v>83</v>
      </c>
      <c r="E57" t="s">
        <v>107</v>
      </c>
      <c r="G57">
        <f t="shared" si="4"/>
        <v>1</v>
      </c>
      <c r="Q57" t="s">
        <v>94</v>
      </c>
      <c r="R57" t="s">
        <v>88</v>
      </c>
      <c r="S57">
        <v>100</v>
      </c>
      <c r="T57" t="s">
        <v>116</v>
      </c>
      <c r="U57" s="19">
        <f t="shared" si="0"/>
        <v>0</v>
      </c>
      <c r="V57">
        <f t="shared" si="1"/>
        <v>100</v>
      </c>
      <c r="W57">
        <f t="shared" si="2"/>
        <v>3</v>
      </c>
      <c r="Y57">
        <v>66</v>
      </c>
    </row>
    <row r="58" spans="1:25" x14ac:dyDescent="0.35">
      <c r="A58" t="str">
        <f t="shared" si="3"/>
        <v>2_920</v>
      </c>
      <c r="B58">
        <f>COUNTIF($C$4:C58, C58)</f>
        <v>2</v>
      </c>
      <c r="C58">
        <v>920</v>
      </c>
      <c r="D58" t="s">
        <v>83</v>
      </c>
      <c r="E58" t="s">
        <v>108</v>
      </c>
      <c r="G58">
        <f t="shared" si="4"/>
        <v>2</v>
      </c>
      <c r="Q58" t="s">
        <v>94</v>
      </c>
      <c r="R58" t="s">
        <v>88</v>
      </c>
      <c r="S58">
        <v>115</v>
      </c>
      <c r="T58" t="s">
        <v>116</v>
      </c>
      <c r="U58" s="19">
        <f t="shared" si="0"/>
        <v>0</v>
      </c>
      <c r="V58">
        <f t="shared" si="1"/>
        <v>115</v>
      </c>
      <c r="W58">
        <f t="shared" si="2"/>
        <v>1</v>
      </c>
      <c r="Y58">
        <v>76</v>
      </c>
    </row>
    <row r="59" spans="1:25" x14ac:dyDescent="0.35">
      <c r="Q59" t="s">
        <v>94</v>
      </c>
      <c r="R59" t="s">
        <v>88</v>
      </c>
      <c r="S59">
        <v>132</v>
      </c>
      <c r="T59" t="s">
        <v>116</v>
      </c>
      <c r="U59" s="19">
        <f t="shared" si="0"/>
        <v>0</v>
      </c>
      <c r="V59">
        <f t="shared" si="1"/>
        <v>132</v>
      </c>
      <c r="W59">
        <f t="shared" si="2"/>
        <v>2</v>
      </c>
      <c r="Y59">
        <v>87</v>
      </c>
    </row>
    <row r="60" spans="1:25" x14ac:dyDescent="0.35">
      <c r="Q60" t="s">
        <v>94</v>
      </c>
      <c r="R60" t="s">
        <v>88</v>
      </c>
      <c r="S60">
        <v>152</v>
      </c>
      <c r="T60" t="s">
        <v>116</v>
      </c>
      <c r="U60" s="19">
        <f t="shared" si="0"/>
        <v>0</v>
      </c>
      <c r="V60">
        <f t="shared" si="1"/>
        <v>152</v>
      </c>
      <c r="W60">
        <f t="shared" si="2"/>
        <v>1</v>
      </c>
      <c r="Y60">
        <v>100</v>
      </c>
    </row>
    <row r="61" spans="1:25" x14ac:dyDescent="0.35">
      <c r="Q61" t="s">
        <v>94</v>
      </c>
      <c r="R61" t="s">
        <v>88</v>
      </c>
      <c r="S61">
        <v>175</v>
      </c>
      <c r="T61" t="s">
        <v>116</v>
      </c>
      <c r="U61" s="19">
        <f t="shared" si="0"/>
        <v>0</v>
      </c>
      <c r="V61">
        <f t="shared" si="1"/>
        <v>175</v>
      </c>
      <c r="W61">
        <f t="shared" si="2"/>
        <v>2</v>
      </c>
      <c r="Y61">
        <v>115</v>
      </c>
    </row>
    <row r="62" spans="1:25" x14ac:dyDescent="0.35">
      <c r="Q62" t="s">
        <v>94</v>
      </c>
      <c r="R62" t="s">
        <v>88</v>
      </c>
      <c r="S62">
        <v>200</v>
      </c>
      <c r="T62" t="s">
        <v>116</v>
      </c>
      <c r="U62" s="19">
        <f t="shared" si="0"/>
        <v>0</v>
      </c>
      <c r="V62">
        <f t="shared" si="1"/>
        <v>200</v>
      </c>
      <c r="W62">
        <f t="shared" si="2"/>
        <v>2</v>
      </c>
      <c r="Y62">
        <v>132</v>
      </c>
    </row>
    <row r="63" spans="1:25" x14ac:dyDescent="0.35">
      <c r="Q63" t="s">
        <v>94</v>
      </c>
      <c r="R63" t="s">
        <v>88</v>
      </c>
      <c r="S63">
        <v>230</v>
      </c>
      <c r="T63" t="s">
        <v>116</v>
      </c>
      <c r="U63" s="19">
        <f t="shared" si="0"/>
        <v>0</v>
      </c>
      <c r="V63">
        <f t="shared" si="1"/>
        <v>230</v>
      </c>
      <c r="W63">
        <f t="shared" si="2"/>
        <v>4</v>
      </c>
      <c r="Y63">
        <v>152</v>
      </c>
    </row>
    <row r="64" spans="1:25" x14ac:dyDescent="0.35">
      <c r="Q64" t="s">
        <v>94</v>
      </c>
      <c r="R64" t="s">
        <v>88</v>
      </c>
      <c r="S64">
        <v>264</v>
      </c>
      <c r="T64" t="s">
        <v>116</v>
      </c>
      <c r="U64" s="19">
        <f t="shared" si="0"/>
        <v>0</v>
      </c>
      <c r="V64">
        <f t="shared" si="1"/>
        <v>264</v>
      </c>
      <c r="W64">
        <f t="shared" si="2"/>
        <v>2</v>
      </c>
      <c r="Y64">
        <v>175</v>
      </c>
    </row>
    <row r="65" spans="17:25" x14ac:dyDescent="0.35">
      <c r="Q65" t="s">
        <v>94</v>
      </c>
      <c r="R65" t="s">
        <v>88</v>
      </c>
      <c r="S65">
        <v>304</v>
      </c>
      <c r="T65" t="s">
        <v>116</v>
      </c>
      <c r="U65" s="19">
        <f t="shared" si="0"/>
        <v>0</v>
      </c>
      <c r="V65">
        <f t="shared" si="1"/>
        <v>304</v>
      </c>
      <c r="W65">
        <f t="shared" si="2"/>
        <v>5</v>
      </c>
      <c r="Y65">
        <v>200</v>
      </c>
    </row>
    <row r="66" spans="17:25" x14ac:dyDescent="0.35">
      <c r="Q66" t="s">
        <v>94</v>
      </c>
      <c r="R66" t="s">
        <v>88</v>
      </c>
      <c r="S66">
        <v>350</v>
      </c>
      <c r="T66" t="s">
        <v>116</v>
      </c>
      <c r="U66" s="19">
        <f t="shared" si="0"/>
        <v>0</v>
      </c>
      <c r="V66">
        <f t="shared" si="1"/>
        <v>350</v>
      </c>
      <c r="W66">
        <f t="shared" si="2"/>
        <v>2</v>
      </c>
      <c r="Y66">
        <v>230</v>
      </c>
    </row>
    <row r="67" spans="17:25" x14ac:dyDescent="0.35">
      <c r="Q67" t="s">
        <v>94</v>
      </c>
      <c r="R67" t="s">
        <v>88</v>
      </c>
      <c r="S67">
        <v>400</v>
      </c>
      <c r="T67" t="s">
        <v>116</v>
      </c>
      <c r="U67" s="19">
        <f t="shared" si="0"/>
        <v>0</v>
      </c>
      <c r="V67">
        <f t="shared" si="1"/>
        <v>400</v>
      </c>
      <c r="W67">
        <f t="shared" si="2"/>
        <v>6</v>
      </c>
      <c r="Y67">
        <v>264</v>
      </c>
    </row>
    <row r="68" spans="17:25" x14ac:dyDescent="0.35">
      <c r="Q68" t="s">
        <v>94</v>
      </c>
      <c r="R68" t="s">
        <v>88</v>
      </c>
      <c r="S68">
        <v>460</v>
      </c>
      <c r="T68" t="s">
        <v>116</v>
      </c>
      <c r="U68" s="19">
        <f t="shared" ref="U68:U131" si="6">IFERROR(VLOOKUP(CONCATENATE(Q68,R68),J:M,4,0),0)</f>
        <v>0</v>
      </c>
      <c r="V68">
        <f t="shared" ref="V68:V131" si="7">VLOOKUP(S68,C:C,1,0)</f>
        <v>460</v>
      </c>
      <c r="W68">
        <f t="shared" ref="W68:W131" si="8">VLOOKUP(V68,C:G,5,0)</f>
        <v>3</v>
      </c>
      <c r="Y68">
        <v>304</v>
      </c>
    </row>
    <row r="69" spans="17:25" x14ac:dyDescent="0.35">
      <c r="Q69" t="s">
        <v>94</v>
      </c>
      <c r="R69" t="s">
        <v>88</v>
      </c>
      <c r="S69">
        <v>528</v>
      </c>
      <c r="T69" t="s">
        <v>116</v>
      </c>
      <c r="U69" s="19">
        <f t="shared" si="6"/>
        <v>0</v>
      </c>
      <c r="V69">
        <f t="shared" si="7"/>
        <v>528</v>
      </c>
      <c r="W69">
        <f t="shared" si="8"/>
        <v>5</v>
      </c>
      <c r="Y69">
        <v>350</v>
      </c>
    </row>
    <row r="70" spans="17:25" x14ac:dyDescent="0.35">
      <c r="Q70" t="s">
        <v>93</v>
      </c>
      <c r="R70" t="s">
        <v>88</v>
      </c>
      <c r="S70">
        <v>38</v>
      </c>
      <c r="T70" t="s">
        <v>116</v>
      </c>
      <c r="U70" s="19">
        <f t="shared" si="6"/>
        <v>0.56999999999999995</v>
      </c>
      <c r="V70" t="e">
        <f t="shared" si="7"/>
        <v>#N/A</v>
      </c>
      <c r="W70" t="e">
        <f t="shared" si="8"/>
        <v>#N/A</v>
      </c>
      <c r="Y70">
        <v>22</v>
      </c>
    </row>
    <row r="71" spans="17:25" x14ac:dyDescent="0.35">
      <c r="Q71" t="s">
        <v>93</v>
      </c>
      <c r="R71" t="s">
        <v>88</v>
      </c>
      <c r="S71">
        <v>43</v>
      </c>
      <c r="T71" t="s">
        <v>116</v>
      </c>
      <c r="U71" s="19">
        <f t="shared" si="6"/>
        <v>0.56999999999999995</v>
      </c>
      <c r="V71">
        <f t="shared" si="7"/>
        <v>43</v>
      </c>
      <c r="W71">
        <f t="shared" si="8"/>
        <v>1</v>
      </c>
      <c r="Y71">
        <v>25</v>
      </c>
    </row>
    <row r="72" spans="17:25" x14ac:dyDescent="0.35">
      <c r="Q72" t="s">
        <v>93</v>
      </c>
      <c r="R72" t="s">
        <v>88</v>
      </c>
      <c r="S72">
        <v>50</v>
      </c>
      <c r="T72" t="s">
        <v>116</v>
      </c>
      <c r="U72" s="19">
        <f t="shared" si="6"/>
        <v>0.56999999999999995</v>
      </c>
      <c r="V72">
        <f t="shared" si="7"/>
        <v>50</v>
      </c>
      <c r="W72">
        <f t="shared" si="8"/>
        <v>1</v>
      </c>
      <c r="Y72">
        <v>29</v>
      </c>
    </row>
    <row r="73" spans="17:25" x14ac:dyDescent="0.35">
      <c r="Q73" t="s">
        <v>93</v>
      </c>
      <c r="R73" t="s">
        <v>88</v>
      </c>
      <c r="S73">
        <v>57</v>
      </c>
      <c r="T73" t="s">
        <v>116</v>
      </c>
      <c r="U73" s="19">
        <f t="shared" si="6"/>
        <v>0.56999999999999995</v>
      </c>
      <c r="V73">
        <f t="shared" si="7"/>
        <v>57</v>
      </c>
      <c r="W73">
        <f t="shared" si="8"/>
        <v>2</v>
      </c>
      <c r="Y73">
        <v>33</v>
      </c>
    </row>
    <row r="74" spans="17:25" x14ac:dyDescent="0.35">
      <c r="Q74" t="s">
        <v>93</v>
      </c>
      <c r="R74" t="s">
        <v>88</v>
      </c>
      <c r="S74">
        <v>66</v>
      </c>
      <c r="T74" t="s">
        <v>116</v>
      </c>
      <c r="U74" s="19">
        <f t="shared" si="6"/>
        <v>0.56999999999999995</v>
      </c>
      <c r="V74">
        <f t="shared" si="7"/>
        <v>66</v>
      </c>
      <c r="W74">
        <f t="shared" si="8"/>
        <v>1</v>
      </c>
      <c r="Y74">
        <v>38</v>
      </c>
    </row>
    <row r="75" spans="17:25" x14ac:dyDescent="0.35">
      <c r="Q75" t="s">
        <v>93</v>
      </c>
      <c r="R75" t="s">
        <v>88</v>
      </c>
      <c r="S75">
        <v>76</v>
      </c>
      <c r="T75" t="s">
        <v>116</v>
      </c>
      <c r="U75" s="19">
        <f t="shared" si="6"/>
        <v>0.56999999999999995</v>
      </c>
      <c r="V75">
        <f t="shared" si="7"/>
        <v>76</v>
      </c>
      <c r="W75">
        <f t="shared" si="8"/>
        <v>2</v>
      </c>
      <c r="Y75">
        <v>43</v>
      </c>
    </row>
    <row r="76" spans="17:25" x14ac:dyDescent="0.35">
      <c r="Q76" t="s">
        <v>93</v>
      </c>
      <c r="R76" t="s">
        <v>88</v>
      </c>
      <c r="S76">
        <v>87</v>
      </c>
      <c r="T76" t="s">
        <v>116</v>
      </c>
      <c r="U76" s="19">
        <f t="shared" si="6"/>
        <v>0.56999999999999995</v>
      </c>
      <c r="V76">
        <f t="shared" si="7"/>
        <v>87</v>
      </c>
      <c r="W76">
        <f t="shared" si="8"/>
        <v>2</v>
      </c>
      <c r="Y76">
        <v>50</v>
      </c>
    </row>
    <row r="77" spans="17:25" x14ac:dyDescent="0.35">
      <c r="Q77" t="s">
        <v>93</v>
      </c>
      <c r="R77" t="s">
        <v>88</v>
      </c>
      <c r="S77">
        <v>100</v>
      </c>
      <c r="T77" t="s">
        <v>116</v>
      </c>
      <c r="U77" s="19">
        <f t="shared" si="6"/>
        <v>0.56999999999999995</v>
      </c>
      <c r="V77">
        <f t="shared" si="7"/>
        <v>100</v>
      </c>
      <c r="W77">
        <f t="shared" si="8"/>
        <v>3</v>
      </c>
      <c r="Y77">
        <v>57</v>
      </c>
    </row>
    <row r="78" spans="17:25" x14ac:dyDescent="0.35">
      <c r="Q78" t="s">
        <v>93</v>
      </c>
      <c r="R78" t="s">
        <v>88</v>
      </c>
      <c r="S78">
        <v>115</v>
      </c>
      <c r="T78" t="s">
        <v>116</v>
      </c>
      <c r="U78" s="19">
        <f t="shared" si="6"/>
        <v>0.56999999999999995</v>
      </c>
      <c r="V78">
        <f t="shared" si="7"/>
        <v>115</v>
      </c>
      <c r="W78">
        <f t="shared" si="8"/>
        <v>1</v>
      </c>
      <c r="Y78">
        <v>66</v>
      </c>
    </row>
    <row r="79" spans="17:25" x14ac:dyDescent="0.35">
      <c r="Q79" t="s">
        <v>93</v>
      </c>
      <c r="R79" t="s">
        <v>88</v>
      </c>
      <c r="S79">
        <v>132</v>
      </c>
      <c r="T79" t="s">
        <v>116</v>
      </c>
      <c r="U79" s="19">
        <f t="shared" si="6"/>
        <v>0.56999999999999995</v>
      </c>
      <c r="V79">
        <f t="shared" si="7"/>
        <v>132</v>
      </c>
      <c r="W79">
        <f t="shared" si="8"/>
        <v>2</v>
      </c>
      <c r="Y79">
        <v>76</v>
      </c>
    </row>
    <row r="80" spans="17:25" x14ac:dyDescent="0.35">
      <c r="Q80" t="s">
        <v>93</v>
      </c>
      <c r="R80" t="s">
        <v>88</v>
      </c>
      <c r="S80">
        <v>152</v>
      </c>
      <c r="T80" t="s">
        <v>116</v>
      </c>
      <c r="U80" s="19">
        <f t="shared" si="6"/>
        <v>0.56999999999999995</v>
      </c>
      <c r="V80">
        <f t="shared" si="7"/>
        <v>152</v>
      </c>
      <c r="W80">
        <f t="shared" si="8"/>
        <v>1</v>
      </c>
      <c r="Y80">
        <v>87</v>
      </c>
    </row>
    <row r="81" spans="17:25" x14ac:dyDescent="0.35">
      <c r="Q81" t="s">
        <v>93</v>
      </c>
      <c r="R81" t="s">
        <v>88</v>
      </c>
      <c r="S81">
        <v>175</v>
      </c>
      <c r="T81" t="s">
        <v>116</v>
      </c>
      <c r="U81" s="19">
        <f t="shared" si="6"/>
        <v>0.56999999999999995</v>
      </c>
      <c r="V81">
        <f t="shared" si="7"/>
        <v>175</v>
      </c>
      <c r="W81">
        <f t="shared" si="8"/>
        <v>2</v>
      </c>
      <c r="Y81">
        <v>100</v>
      </c>
    </row>
    <row r="82" spans="17:25" x14ac:dyDescent="0.35">
      <c r="Q82" t="s">
        <v>93</v>
      </c>
      <c r="R82" t="s">
        <v>88</v>
      </c>
      <c r="S82">
        <v>200</v>
      </c>
      <c r="T82" t="s">
        <v>116</v>
      </c>
      <c r="U82" s="19">
        <f t="shared" si="6"/>
        <v>0.56999999999999995</v>
      </c>
      <c r="V82">
        <f t="shared" si="7"/>
        <v>200</v>
      </c>
      <c r="W82">
        <f t="shared" si="8"/>
        <v>2</v>
      </c>
      <c r="Y82">
        <v>115</v>
      </c>
    </row>
    <row r="83" spans="17:25" x14ac:dyDescent="0.35">
      <c r="Q83" t="s">
        <v>93</v>
      </c>
      <c r="R83" t="s">
        <v>88</v>
      </c>
      <c r="S83">
        <v>230</v>
      </c>
      <c r="T83" t="s">
        <v>116</v>
      </c>
      <c r="U83" s="19">
        <f t="shared" si="6"/>
        <v>0.56999999999999995</v>
      </c>
      <c r="V83">
        <f t="shared" si="7"/>
        <v>230</v>
      </c>
      <c r="W83">
        <f t="shared" si="8"/>
        <v>4</v>
      </c>
      <c r="Y83">
        <v>132</v>
      </c>
    </row>
    <row r="84" spans="17:25" x14ac:dyDescent="0.35">
      <c r="Q84" t="s">
        <v>93</v>
      </c>
      <c r="R84" t="s">
        <v>88</v>
      </c>
      <c r="S84">
        <v>264</v>
      </c>
      <c r="T84" t="s">
        <v>116</v>
      </c>
      <c r="U84" s="19">
        <f t="shared" si="6"/>
        <v>0.56999999999999995</v>
      </c>
      <c r="V84">
        <f t="shared" si="7"/>
        <v>264</v>
      </c>
      <c r="W84">
        <f t="shared" si="8"/>
        <v>2</v>
      </c>
      <c r="Y84">
        <v>152</v>
      </c>
    </row>
    <row r="85" spans="17:25" x14ac:dyDescent="0.35">
      <c r="Q85" t="s">
        <v>93</v>
      </c>
      <c r="R85" t="s">
        <v>88</v>
      </c>
      <c r="S85">
        <v>304</v>
      </c>
      <c r="T85" t="s">
        <v>116</v>
      </c>
      <c r="U85" s="19">
        <f t="shared" si="6"/>
        <v>0.56999999999999995</v>
      </c>
      <c r="V85">
        <f t="shared" si="7"/>
        <v>304</v>
      </c>
      <c r="W85">
        <f t="shared" si="8"/>
        <v>5</v>
      </c>
      <c r="Y85">
        <v>175</v>
      </c>
    </row>
    <row r="86" spans="17:25" x14ac:dyDescent="0.35">
      <c r="Q86" t="s">
        <v>93</v>
      </c>
      <c r="R86" t="s">
        <v>88</v>
      </c>
      <c r="S86">
        <v>350</v>
      </c>
      <c r="T86" t="s">
        <v>116</v>
      </c>
      <c r="U86" s="19">
        <f t="shared" si="6"/>
        <v>0.56999999999999995</v>
      </c>
      <c r="V86">
        <f t="shared" si="7"/>
        <v>350</v>
      </c>
      <c r="W86">
        <f t="shared" si="8"/>
        <v>2</v>
      </c>
      <c r="Y86">
        <v>200</v>
      </c>
    </row>
    <row r="87" spans="17:25" x14ac:dyDescent="0.35">
      <c r="Q87" t="s">
        <v>92</v>
      </c>
      <c r="R87" t="s">
        <v>88</v>
      </c>
      <c r="S87">
        <v>38</v>
      </c>
      <c r="T87" t="s">
        <v>116</v>
      </c>
      <c r="U87" s="19">
        <f t="shared" si="6"/>
        <v>0</v>
      </c>
      <c r="V87" t="e">
        <f t="shared" si="7"/>
        <v>#N/A</v>
      </c>
      <c r="W87" t="e">
        <f t="shared" si="8"/>
        <v>#N/A</v>
      </c>
      <c r="Y87">
        <v>19</v>
      </c>
    </row>
    <row r="88" spans="17:25" x14ac:dyDescent="0.35">
      <c r="Q88" t="s">
        <v>92</v>
      </c>
      <c r="R88" t="s">
        <v>88</v>
      </c>
      <c r="S88">
        <v>43</v>
      </c>
      <c r="T88" t="s">
        <v>116</v>
      </c>
      <c r="U88" s="19">
        <f t="shared" si="6"/>
        <v>0</v>
      </c>
      <c r="V88">
        <f t="shared" si="7"/>
        <v>43</v>
      </c>
      <c r="W88">
        <f t="shared" si="8"/>
        <v>1</v>
      </c>
      <c r="Y88">
        <v>22</v>
      </c>
    </row>
    <row r="89" spans="17:25" x14ac:dyDescent="0.35">
      <c r="Q89" t="s">
        <v>92</v>
      </c>
      <c r="R89" t="s">
        <v>88</v>
      </c>
      <c r="S89">
        <v>50</v>
      </c>
      <c r="T89" t="s">
        <v>116</v>
      </c>
      <c r="U89" s="19">
        <f t="shared" si="6"/>
        <v>0</v>
      </c>
      <c r="V89">
        <f t="shared" si="7"/>
        <v>50</v>
      </c>
      <c r="W89">
        <f t="shared" si="8"/>
        <v>1</v>
      </c>
      <c r="Y89">
        <v>25</v>
      </c>
    </row>
    <row r="90" spans="17:25" x14ac:dyDescent="0.35">
      <c r="Q90" t="s">
        <v>92</v>
      </c>
      <c r="R90" t="s">
        <v>88</v>
      </c>
      <c r="S90">
        <v>57</v>
      </c>
      <c r="T90" t="s">
        <v>116</v>
      </c>
      <c r="U90" s="19">
        <f t="shared" si="6"/>
        <v>0</v>
      </c>
      <c r="V90">
        <f t="shared" si="7"/>
        <v>57</v>
      </c>
      <c r="W90">
        <f t="shared" si="8"/>
        <v>2</v>
      </c>
      <c r="Y90">
        <v>29</v>
      </c>
    </row>
    <row r="91" spans="17:25" x14ac:dyDescent="0.35">
      <c r="Q91" t="s">
        <v>92</v>
      </c>
      <c r="R91" t="s">
        <v>88</v>
      </c>
      <c r="S91">
        <v>66</v>
      </c>
      <c r="T91" t="s">
        <v>116</v>
      </c>
      <c r="U91" s="19">
        <f t="shared" si="6"/>
        <v>0</v>
      </c>
      <c r="V91">
        <f t="shared" si="7"/>
        <v>66</v>
      </c>
      <c r="W91">
        <f t="shared" si="8"/>
        <v>1</v>
      </c>
      <c r="Y91">
        <v>33</v>
      </c>
    </row>
    <row r="92" spans="17:25" x14ac:dyDescent="0.35">
      <c r="Q92" t="s">
        <v>92</v>
      </c>
      <c r="R92" t="s">
        <v>88</v>
      </c>
      <c r="S92">
        <v>76</v>
      </c>
      <c r="T92" t="s">
        <v>116</v>
      </c>
      <c r="U92" s="19">
        <f t="shared" si="6"/>
        <v>0</v>
      </c>
      <c r="V92">
        <f t="shared" si="7"/>
        <v>76</v>
      </c>
      <c r="W92">
        <f t="shared" si="8"/>
        <v>2</v>
      </c>
      <c r="Y92">
        <v>38</v>
      </c>
    </row>
    <row r="93" spans="17:25" x14ac:dyDescent="0.35">
      <c r="Q93" t="s">
        <v>92</v>
      </c>
      <c r="R93" t="s">
        <v>88</v>
      </c>
      <c r="S93">
        <v>87</v>
      </c>
      <c r="T93" t="s">
        <v>116</v>
      </c>
      <c r="U93" s="19">
        <f t="shared" si="6"/>
        <v>0</v>
      </c>
      <c r="V93">
        <f t="shared" si="7"/>
        <v>87</v>
      </c>
      <c r="W93">
        <f t="shared" si="8"/>
        <v>2</v>
      </c>
      <c r="Y93">
        <v>43</v>
      </c>
    </row>
    <row r="94" spans="17:25" x14ac:dyDescent="0.35">
      <c r="Q94" t="s">
        <v>92</v>
      </c>
      <c r="R94" t="s">
        <v>88</v>
      </c>
      <c r="S94">
        <v>100</v>
      </c>
      <c r="T94" t="s">
        <v>116</v>
      </c>
      <c r="U94" s="19">
        <f t="shared" si="6"/>
        <v>0</v>
      </c>
      <c r="V94">
        <f t="shared" si="7"/>
        <v>100</v>
      </c>
      <c r="W94">
        <f t="shared" si="8"/>
        <v>3</v>
      </c>
      <c r="Y94">
        <v>50</v>
      </c>
    </row>
    <row r="95" spans="17:25" x14ac:dyDescent="0.35">
      <c r="Q95" t="s">
        <v>92</v>
      </c>
      <c r="R95" t="s">
        <v>88</v>
      </c>
      <c r="S95">
        <v>115</v>
      </c>
      <c r="T95" t="s">
        <v>116</v>
      </c>
      <c r="U95" s="19">
        <f t="shared" si="6"/>
        <v>0</v>
      </c>
      <c r="V95">
        <f t="shared" si="7"/>
        <v>115</v>
      </c>
      <c r="W95">
        <f t="shared" si="8"/>
        <v>1</v>
      </c>
      <c r="Y95">
        <v>57</v>
      </c>
    </row>
    <row r="96" spans="17:25" x14ac:dyDescent="0.35">
      <c r="Q96" t="s">
        <v>92</v>
      </c>
      <c r="R96" t="s">
        <v>88</v>
      </c>
      <c r="S96">
        <v>132</v>
      </c>
      <c r="T96" t="s">
        <v>116</v>
      </c>
      <c r="U96" s="19">
        <f t="shared" si="6"/>
        <v>0</v>
      </c>
      <c r="V96">
        <f t="shared" si="7"/>
        <v>132</v>
      </c>
      <c r="W96">
        <f t="shared" si="8"/>
        <v>2</v>
      </c>
      <c r="Y96">
        <v>66</v>
      </c>
    </row>
    <row r="97" spans="17:25" x14ac:dyDescent="0.35">
      <c r="Q97" t="s">
        <v>92</v>
      </c>
      <c r="R97" t="s">
        <v>88</v>
      </c>
      <c r="S97">
        <v>152</v>
      </c>
      <c r="T97" t="s">
        <v>116</v>
      </c>
      <c r="U97" s="19">
        <f t="shared" si="6"/>
        <v>0</v>
      </c>
      <c r="V97">
        <f t="shared" si="7"/>
        <v>152</v>
      </c>
      <c r="W97">
        <f t="shared" si="8"/>
        <v>1</v>
      </c>
      <c r="Y97">
        <v>76</v>
      </c>
    </row>
    <row r="98" spans="17:25" x14ac:dyDescent="0.35">
      <c r="Q98" t="s">
        <v>92</v>
      </c>
      <c r="R98" t="s">
        <v>88</v>
      </c>
      <c r="S98">
        <v>175</v>
      </c>
      <c r="T98" t="s">
        <v>116</v>
      </c>
      <c r="U98" s="19">
        <f t="shared" si="6"/>
        <v>0</v>
      </c>
      <c r="V98">
        <f t="shared" si="7"/>
        <v>175</v>
      </c>
      <c r="W98">
        <f t="shared" si="8"/>
        <v>2</v>
      </c>
      <c r="Y98">
        <v>87</v>
      </c>
    </row>
    <row r="99" spans="17:25" x14ac:dyDescent="0.35">
      <c r="Q99" t="s">
        <v>92</v>
      </c>
      <c r="R99" t="s">
        <v>88</v>
      </c>
      <c r="S99">
        <v>200</v>
      </c>
      <c r="T99" t="s">
        <v>116</v>
      </c>
      <c r="U99" s="19">
        <f t="shared" si="6"/>
        <v>0</v>
      </c>
      <c r="V99">
        <f t="shared" si="7"/>
        <v>200</v>
      </c>
      <c r="W99">
        <f t="shared" si="8"/>
        <v>2</v>
      </c>
      <c r="Y99">
        <v>100</v>
      </c>
    </row>
    <row r="100" spans="17:25" x14ac:dyDescent="0.35">
      <c r="Q100" t="s">
        <v>92</v>
      </c>
      <c r="R100" t="s">
        <v>88</v>
      </c>
      <c r="S100">
        <v>230</v>
      </c>
      <c r="T100" t="s">
        <v>116</v>
      </c>
      <c r="U100" s="19">
        <f t="shared" si="6"/>
        <v>0</v>
      </c>
      <c r="V100">
        <f t="shared" si="7"/>
        <v>230</v>
      </c>
      <c r="W100">
        <f t="shared" si="8"/>
        <v>4</v>
      </c>
      <c r="Y100">
        <v>115</v>
      </c>
    </row>
    <row r="101" spans="17:25" x14ac:dyDescent="0.35">
      <c r="Q101" t="s">
        <v>92</v>
      </c>
      <c r="R101" t="s">
        <v>88</v>
      </c>
      <c r="S101">
        <v>264</v>
      </c>
      <c r="T101" t="s">
        <v>116</v>
      </c>
      <c r="U101" s="19">
        <f t="shared" si="6"/>
        <v>0</v>
      </c>
      <c r="V101">
        <f t="shared" si="7"/>
        <v>264</v>
      </c>
      <c r="W101">
        <f t="shared" si="8"/>
        <v>2</v>
      </c>
      <c r="Y101">
        <v>132</v>
      </c>
    </row>
    <row r="102" spans="17:25" x14ac:dyDescent="0.35">
      <c r="Q102" t="s">
        <v>92</v>
      </c>
      <c r="R102" t="s">
        <v>88</v>
      </c>
      <c r="S102">
        <v>800</v>
      </c>
      <c r="T102" t="s">
        <v>116</v>
      </c>
      <c r="U102" s="19">
        <f t="shared" si="6"/>
        <v>0</v>
      </c>
      <c r="V102">
        <f t="shared" si="7"/>
        <v>800</v>
      </c>
      <c r="W102">
        <f t="shared" si="8"/>
        <v>1</v>
      </c>
      <c r="Y102">
        <v>400</v>
      </c>
    </row>
    <row r="103" spans="17:25" x14ac:dyDescent="0.35">
      <c r="Q103" t="s">
        <v>92</v>
      </c>
      <c r="R103" t="s">
        <v>88</v>
      </c>
      <c r="S103">
        <v>920</v>
      </c>
      <c r="T103" t="s">
        <v>116</v>
      </c>
      <c r="U103" s="19">
        <f t="shared" si="6"/>
        <v>0</v>
      </c>
      <c r="V103">
        <f t="shared" si="7"/>
        <v>920</v>
      </c>
      <c r="W103">
        <f t="shared" si="8"/>
        <v>2</v>
      </c>
      <c r="Y103">
        <v>460</v>
      </c>
    </row>
    <row r="104" spans="17:25" x14ac:dyDescent="0.35">
      <c r="Q104" t="s">
        <v>92</v>
      </c>
      <c r="R104" t="s">
        <v>88</v>
      </c>
      <c r="S104">
        <v>1056</v>
      </c>
      <c r="T104" t="s">
        <v>116</v>
      </c>
      <c r="U104" s="19">
        <f t="shared" si="6"/>
        <v>0</v>
      </c>
      <c r="V104" t="e">
        <f t="shared" si="7"/>
        <v>#N/A</v>
      </c>
      <c r="W104" t="e">
        <f t="shared" si="8"/>
        <v>#N/A</v>
      </c>
      <c r="Y104">
        <v>528</v>
      </c>
    </row>
    <row r="105" spans="17:25" x14ac:dyDescent="0.35">
      <c r="Q105" t="s">
        <v>92</v>
      </c>
      <c r="R105" t="s">
        <v>88</v>
      </c>
      <c r="S105">
        <v>1216</v>
      </c>
      <c r="T105" t="s">
        <v>116</v>
      </c>
      <c r="U105" s="19">
        <f t="shared" si="6"/>
        <v>0</v>
      </c>
      <c r="V105" t="e">
        <f t="shared" si="7"/>
        <v>#N/A</v>
      </c>
      <c r="W105" t="e">
        <f t="shared" si="8"/>
        <v>#N/A</v>
      </c>
      <c r="Y105">
        <v>608</v>
      </c>
    </row>
    <row r="106" spans="17:25" x14ac:dyDescent="0.35">
      <c r="Q106" t="s">
        <v>92</v>
      </c>
      <c r="R106" t="s">
        <v>88</v>
      </c>
      <c r="S106">
        <v>1400</v>
      </c>
      <c r="T106" t="s">
        <v>116</v>
      </c>
      <c r="U106" s="19">
        <f t="shared" si="6"/>
        <v>0</v>
      </c>
      <c r="V106" t="e">
        <f t="shared" si="7"/>
        <v>#N/A</v>
      </c>
      <c r="W106" t="e">
        <f t="shared" si="8"/>
        <v>#N/A</v>
      </c>
      <c r="Y106">
        <v>700</v>
      </c>
    </row>
    <row r="107" spans="17:25" x14ac:dyDescent="0.35">
      <c r="Q107" t="s">
        <v>91</v>
      </c>
      <c r="R107" t="s">
        <v>88</v>
      </c>
      <c r="S107">
        <v>38</v>
      </c>
      <c r="T107" t="s">
        <v>116</v>
      </c>
      <c r="U107" s="19">
        <f t="shared" si="6"/>
        <v>0</v>
      </c>
      <c r="V107" t="e">
        <f t="shared" si="7"/>
        <v>#N/A</v>
      </c>
      <c r="W107" t="e">
        <f t="shared" si="8"/>
        <v>#N/A</v>
      </c>
      <c r="Y107">
        <v>16</v>
      </c>
    </row>
    <row r="108" spans="17:25" x14ac:dyDescent="0.35">
      <c r="Q108" t="s">
        <v>91</v>
      </c>
      <c r="R108" t="s">
        <v>88</v>
      </c>
      <c r="S108">
        <v>43</v>
      </c>
      <c r="T108" t="s">
        <v>116</v>
      </c>
      <c r="U108" s="19">
        <f t="shared" si="6"/>
        <v>0</v>
      </c>
      <c r="V108">
        <f t="shared" si="7"/>
        <v>43</v>
      </c>
      <c r="W108">
        <f t="shared" si="8"/>
        <v>1</v>
      </c>
      <c r="Y108">
        <v>19</v>
      </c>
    </row>
    <row r="109" spans="17:25" x14ac:dyDescent="0.35">
      <c r="Q109" t="s">
        <v>91</v>
      </c>
      <c r="R109" t="s">
        <v>88</v>
      </c>
      <c r="S109">
        <v>50</v>
      </c>
      <c r="T109" t="s">
        <v>116</v>
      </c>
      <c r="U109" s="19">
        <f t="shared" si="6"/>
        <v>0</v>
      </c>
      <c r="V109">
        <f t="shared" si="7"/>
        <v>50</v>
      </c>
      <c r="W109">
        <f t="shared" si="8"/>
        <v>1</v>
      </c>
      <c r="Y109">
        <v>22</v>
      </c>
    </row>
    <row r="110" spans="17:25" x14ac:dyDescent="0.35">
      <c r="Q110" t="s">
        <v>91</v>
      </c>
      <c r="R110" t="s">
        <v>88</v>
      </c>
      <c r="S110">
        <v>57</v>
      </c>
      <c r="T110" t="s">
        <v>116</v>
      </c>
      <c r="U110" s="19">
        <f t="shared" si="6"/>
        <v>0</v>
      </c>
      <c r="V110">
        <f t="shared" si="7"/>
        <v>57</v>
      </c>
      <c r="W110">
        <f t="shared" si="8"/>
        <v>2</v>
      </c>
      <c r="Y110">
        <v>25</v>
      </c>
    </row>
    <row r="111" spans="17:25" x14ac:dyDescent="0.35">
      <c r="Q111" t="s">
        <v>91</v>
      </c>
      <c r="R111" t="s">
        <v>88</v>
      </c>
      <c r="S111">
        <v>66</v>
      </c>
      <c r="T111" t="s">
        <v>116</v>
      </c>
      <c r="U111" s="19">
        <f t="shared" si="6"/>
        <v>0</v>
      </c>
      <c r="V111">
        <f t="shared" si="7"/>
        <v>66</v>
      </c>
      <c r="W111">
        <f t="shared" si="8"/>
        <v>1</v>
      </c>
      <c r="Y111">
        <v>29</v>
      </c>
    </row>
    <row r="112" spans="17:25" x14ac:dyDescent="0.35">
      <c r="Q112" t="s">
        <v>91</v>
      </c>
      <c r="R112" t="s">
        <v>88</v>
      </c>
      <c r="S112">
        <v>76</v>
      </c>
      <c r="T112" t="s">
        <v>116</v>
      </c>
      <c r="U112" s="19">
        <f t="shared" si="6"/>
        <v>0</v>
      </c>
      <c r="V112">
        <f t="shared" si="7"/>
        <v>76</v>
      </c>
      <c r="W112">
        <f t="shared" si="8"/>
        <v>2</v>
      </c>
      <c r="Y112">
        <v>33</v>
      </c>
    </row>
    <row r="113" spans="17:25" x14ac:dyDescent="0.35">
      <c r="Q113" t="s">
        <v>91</v>
      </c>
      <c r="R113" t="s">
        <v>88</v>
      </c>
      <c r="S113">
        <v>87</v>
      </c>
      <c r="T113" t="s">
        <v>116</v>
      </c>
      <c r="U113" s="19">
        <f t="shared" si="6"/>
        <v>0</v>
      </c>
      <c r="V113">
        <f t="shared" si="7"/>
        <v>87</v>
      </c>
      <c r="W113">
        <f t="shared" si="8"/>
        <v>2</v>
      </c>
      <c r="Y113">
        <v>38</v>
      </c>
    </row>
    <row r="114" spans="17:25" x14ac:dyDescent="0.35">
      <c r="Q114" t="s">
        <v>91</v>
      </c>
      <c r="R114" t="s">
        <v>88</v>
      </c>
      <c r="S114">
        <v>100</v>
      </c>
      <c r="T114" t="s">
        <v>116</v>
      </c>
      <c r="U114" s="19">
        <f t="shared" si="6"/>
        <v>0</v>
      </c>
      <c r="V114">
        <f t="shared" si="7"/>
        <v>100</v>
      </c>
      <c r="W114">
        <f t="shared" si="8"/>
        <v>3</v>
      </c>
      <c r="Y114">
        <v>43</v>
      </c>
    </row>
    <row r="115" spans="17:25" x14ac:dyDescent="0.35">
      <c r="Q115" t="s">
        <v>91</v>
      </c>
      <c r="R115" t="s">
        <v>88</v>
      </c>
      <c r="S115">
        <v>115</v>
      </c>
      <c r="T115" t="s">
        <v>116</v>
      </c>
      <c r="U115" s="19">
        <f t="shared" si="6"/>
        <v>0</v>
      </c>
      <c r="V115">
        <f t="shared" si="7"/>
        <v>115</v>
      </c>
      <c r="W115">
        <f t="shared" si="8"/>
        <v>1</v>
      </c>
      <c r="Y115">
        <v>50</v>
      </c>
    </row>
    <row r="116" spans="17:25" x14ac:dyDescent="0.35">
      <c r="Q116" t="s">
        <v>91</v>
      </c>
      <c r="R116" t="s">
        <v>88</v>
      </c>
      <c r="S116">
        <v>132</v>
      </c>
      <c r="T116" t="s">
        <v>116</v>
      </c>
      <c r="U116" s="19">
        <f t="shared" si="6"/>
        <v>0</v>
      </c>
      <c r="V116">
        <f t="shared" si="7"/>
        <v>132</v>
      </c>
      <c r="W116">
        <f t="shared" si="8"/>
        <v>2</v>
      </c>
      <c r="Y116">
        <v>57</v>
      </c>
    </row>
    <row r="117" spans="17:25" x14ac:dyDescent="0.35">
      <c r="Q117" t="s">
        <v>91</v>
      </c>
      <c r="R117" t="s">
        <v>88</v>
      </c>
      <c r="S117">
        <v>152</v>
      </c>
      <c r="T117" t="s">
        <v>116</v>
      </c>
      <c r="U117" s="19">
        <f t="shared" si="6"/>
        <v>0</v>
      </c>
      <c r="V117">
        <f t="shared" si="7"/>
        <v>152</v>
      </c>
      <c r="W117">
        <f t="shared" si="8"/>
        <v>1</v>
      </c>
      <c r="Y117">
        <v>66</v>
      </c>
    </row>
    <row r="118" spans="17:25" x14ac:dyDescent="0.35">
      <c r="Q118" t="s">
        <v>91</v>
      </c>
      <c r="R118" t="s">
        <v>88</v>
      </c>
      <c r="S118">
        <v>175</v>
      </c>
      <c r="T118" t="s">
        <v>116</v>
      </c>
      <c r="U118" s="19">
        <f t="shared" si="6"/>
        <v>0</v>
      </c>
      <c r="V118">
        <f t="shared" si="7"/>
        <v>175</v>
      </c>
      <c r="W118">
        <f t="shared" si="8"/>
        <v>2</v>
      </c>
      <c r="Y118">
        <v>76</v>
      </c>
    </row>
    <row r="119" spans="17:25" x14ac:dyDescent="0.35">
      <c r="Q119" t="s">
        <v>91</v>
      </c>
      <c r="R119" t="s">
        <v>88</v>
      </c>
      <c r="S119">
        <v>200</v>
      </c>
      <c r="T119" t="s">
        <v>116</v>
      </c>
      <c r="U119" s="19">
        <f t="shared" si="6"/>
        <v>0</v>
      </c>
      <c r="V119">
        <f t="shared" si="7"/>
        <v>200</v>
      </c>
      <c r="W119">
        <f t="shared" si="8"/>
        <v>2</v>
      </c>
      <c r="Y119">
        <v>87</v>
      </c>
    </row>
    <row r="120" spans="17:25" x14ac:dyDescent="0.35">
      <c r="Q120" t="s">
        <v>91</v>
      </c>
      <c r="R120" t="s">
        <v>88</v>
      </c>
      <c r="S120">
        <v>608</v>
      </c>
      <c r="T120" t="s">
        <v>116</v>
      </c>
      <c r="U120" s="19">
        <f t="shared" si="6"/>
        <v>0</v>
      </c>
      <c r="V120">
        <f t="shared" si="7"/>
        <v>608</v>
      </c>
      <c r="W120">
        <f t="shared" si="8"/>
        <v>2</v>
      </c>
      <c r="Y120">
        <v>264</v>
      </c>
    </row>
    <row r="121" spans="17:25" x14ac:dyDescent="0.35">
      <c r="Q121" t="s">
        <v>91</v>
      </c>
      <c r="R121" t="s">
        <v>88</v>
      </c>
      <c r="S121">
        <v>700</v>
      </c>
      <c r="T121" t="s">
        <v>116</v>
      </c>
      <c r="U121" s="19">
        <f t="shared" si="6"/>
        <v>0</v>
      </c>
      <c r="V121">
        <f t="shared" si="7"/>
        <v>700</v>
      </c>
      <c r="W121">
        <f t="shared" si="8"/>
        <v>3</v>
      </c>
      <c r="Y121">
        <v>304</v>
      </c>
    </row>
    <row r="122" spans="17:25" x14ac:dyDescent="0.35">
      <c r="Q122" t="s">
        <v>91</v>
      </c>
      <c r="R122" t="s">
        <v>88</v>
      </c>
      <c r="S122">
        <v>800</v>
      </c>
      <c r="T122" t="s">
        <v>116</v>
      </c>
      <c r="U122" s="19">
        <f t="shared" si="6"/>
        <v>0</v>
      </c>
      <c r="V122">
        <f t="shared" si="7"/>
        <v>800</v>
      </c>
      <c r="W122">
        <f t="shared" si="8"/>
        <v>1</v>
      </c>
      <c r="Y122">
        <v>350</v>
      </c>
    </row>
    <row r="123" spans="17:25" x14ac:dyDescent="0.35">
      <c r="Q123" t="s">
        <v>91</v>
      </c>
      <c r="R123" t="s">
        <v>88</v>
      </c>
      <c r="S123">
        <v>920</v>
      </c>
      <c r="T123" t="s">
        <v>116</v>
      </c>
      <c r="U123" s="19">
        <f t="shared" si="6"/>
        <v>0</v>
      </c>
      <c r="V123">
        <f t="shared" si="7"/>
        <v>920</v>
      </c>
      <c r="W123">
        <f t="shared" si="8"/>
        <v>2</v>
      </c>
      <c r="Y123">
        <v>400</v>
      </c>
    </row>
    <row r="124" spans="17:25" x14ac:dyDescent="0.35">
      <c r="Q124" t="s">
        <v>91</v>
      </c>
      <c r="R124" t="s">
        <v>88</v>
      </c>
      <c r="S124">
        <v>1056</v>
      </c>
      <c r="T124" t="s">
        <v>116</v>
      </c>
      <c r="U124" s="19">
        <f t="shared" si="6"/>
        <v>0</v>
      </c>
      <c r="V124" t="e">
        <f t="shared" si="7"/>
        <v>#N/A</v>
      </c>
      <c r="W124" t="e">
        <f t="shared" si="8"/>
        <v>#N/A</v>
      </c>
      <c r="Y124">
        <v>460</v>
      </c>
    </row>
    <row r="125" spans="17:25" x14ac:dyDescent="0.35">
      <c r="Q125" t="s">
        <v>91</v>
      </c>
      <c r="R125" t="s">
        <v>88</v>
      </c>
      <c r="S125">
        <v>1216</v>
      </c>
      <c r="T125" t="s">
        <v>116</v>
      </c>
      <c r="U125" s="19">
        <f t="shared" si="6"/>
        <v>0</v>
      </c>
      <c r="V125" t="e">
        <f t="shared" si="7"/>
        <v>#N/A</v>
      </c>
      <c r="W125" t="e">
        <f t="shared" si="8"/>
        <v>#N/A</v>
      </c>
      <c r="Y125">
        <v>528</v>
      </c>
    </row>
    <row r="126" spans="17:25" x14ac:dyDescent="0.35">
      <c r="Q126" t="s">
        <v>91</v>
      </c>
      <c r="R126" t="s">
        <v>88</v>
      </c>
      <c r="S126">
        <v>1400</v>
      </c>
      <c r="T126" t="s">
        <v>116</v>
      </c>
      <c r="U126" s="19">
        <f t="shared" si="6"/>
        <v>0</v>
      </c>
      <c r="V126" t="e">
        <f t="shared" si="7"/>
        <v>#N/A</v>
      </c>
      <c r="W126" t="e">
        <f t="shared" si="8"/>
        <v>#N/A</v>
      </c>
      <c r="Y126">
        <v>608</v>
      </c>
    </row>
    <row r="127" spans="17:25" x14ac:dyDescent="0.35">
      <c r="Q127" t="s">
        <v>90</v>
      </c>
      <c r="R127" t="s">
        <v>88</v>
      </c>
      <c r="S127">
        <v>38</v>
      </c>
      <c r="T127" t="s">
        <v>116</v>
      </c>
      <c r="U127" s="19">
        <f t="shared" si="6"/>
        <v>0</v>
      </c>
      <c r="V127" t="e">
        <f t="shared" si="7"/>
        <v>#N/A</v>
      </c>
      <c r="W127" t="e">
        <f t="shared" si="8"/>
        <v>#N/A</v>
      </c>
      <c r="Y127">
        <v>14</v>
      </c>
    </row>
    <row r="128" spans="17:25" x14ac:dyDescent="0.35">
      <c r="Q128" t="s">
        <v>90</v>
      </c>
      <c r="R128" t="s">
        <v>88</v>
      </c>
      <c r="S128">
        <v>43</v>
      </c>
      <c r="T128" t="s">
        <v>116</v>
      </c>
      <c r="U128" s="19">
        <f t="shared" si="6"/>
        <v>0</v>
      </c>
      <c r="V128">
        <f t="shared" si="7"/>
        <v>43</v>
      </c>
      <c r="W128">
        <f t="shared" si="8"/>
        <v>1</v>
      </c>
      <c r="Y128">
        <v>16</v>
      </c>
    </row>
    <row r="129" spans="17:25" x14ac:dyDescent="0.35">
      <c r="Q129" t="s">
        <v>90</v>
      </c>
      <c r="R129" t="s">
        <v>88</v>
      </c>
      <c r="S129">
        <v>50</v>
      </c>
      <c r="T129" t="s">
        <v>116</v>
      </c>
      <c r="U129" s="19">
        <f t="shared" si="6"/>
        <v>0</v>
      </c>
      <c r="V129">
        <f t="shared" si="7"/>
        <v>50</v>
      </c>
      <c r="W129">
        <f t="shared" si="8"/>
        <v>1</v>
      </c>
      <c r="Y129">
        <v>19</v>
      </c>
    </row>
    <row r="130" spans="17:25" x14ac:dyDescent="0.35">
      <c r="Q130" t="s">
        <v>90</v>
      </c>
      <c r="R130" t="s">
        <v>88</v>
      </c>
      <c r="S130">
        <v>57</v>
      </c>
      <c r="T130" t="s">
        <v>116</v>
      </c>
      <c r="U130" s="19">
        <f t="shared" si="6"/>
        <v>0</v>
      </c>
      <c r="V130">
        <f t="shared" si="7"/>
        <v>57</v>
      </c>
      <c r="W130">
        <f t="shared" si="8"/>
        <v>2</v>
      </c>
      <c r="Y130">
        <v>22</v>
      </c>
    </row>
    <row r="131" spans="17:25" x14ac:dyDescent="0.35">
      <c r="Q131" t="s">
        <v>90</v>
      </c>
      <c r="R131" t="s">
        <v>88</v>
      </c>
      <c r="S131">
        <v>66</v>
      </c>
      <c r="T131" t="s">
        <v>116</v>
      </c>
      <c r="U131" s="19">
        <f t="shared" si="6"/>
        <v>0</v>
      </c>
      <c r="V131">
        <f t="shared" si="7"/>
        <v>66</v>
      </c>
      <c r="W131">
        <f t="shared" si="8"/>
        <v>1</v>
      </c>
      <c r="Y131">
        <v>25</v>
      </c>
    </row>
    <row r="132" spans="17:25" x14ac:dyDescent="0.35">
      <c r="Q132" t="s">
        <v>90</v>
      </c>
      <c r="R132" t="s">
        <v>88</v>
      </c>
      <c r="S132">
        <v>76</v>
      </c>
      <c r="T132" t="s">
        <v>116</v>
      </c>
      <c r="U132" s="19">
        <f t="shared" ref="U132:U195" si="9">IFERROR(VLOOKUP(CONCATENATE(Q132,R132),J:M,4,0),0)</f>
        <v>0</v>
      </c>
      <c r="V132">
        <f t="shared" ref="V132:V195" si="10">VLOOKUP(S132,C:C,1,0)</f>
        <v>76</v>
      </c>
      <c r="W132">
        <f t="shared" ref="W132:W195" si="11">VLOOKUP(V132,C:G,5,0)</f>
        <v>2</v>
      </c>
      <c r="Y132">
        <v>29</v>
      </c>
    </row>
    <row r="133" spans="17:25" x14ac:dyDescent="0.35">
      <c r="Q133" t="s">
        <v>90</v>
      </c>
      <c r="R133" t="s">
        <v>88</v>
      </c>
      <c r="S133">
        <v>87</v>
      </c>
      <c r="T133" t="s">
        <v>116</v>
      </c>
      <c r="U133" s="19">
        <f t="shared" si="9"/>
        <v>0</v>
      </c>
      <c r="V133">
        <f t="shared" si="10"/>
        <v>87</v>
      </c>
      <c r="W133">
        <f t="shared" si="11"/>
        <v>2</v>
      </c>
      <c r="Y133">
        <v>33</v>
      </c>
    </row>
    <row r="134" spans="17:25" x14ac:dyDescent="0.35">
      <c r="Q134" t="s">
        <v>90</v>
      </c>
      <c r="R134" t="s">
        <v>88</v>
      </c>
      <c r="S134">
        <v>100</v>
      </c>
      <c r="T134" t="s">
        <v>116</v>
      </c>
      <c r="U134" s="19">
        <f t="shared" si="9"/>
        <v>0</v>
      </c>
      <c r="V134">
        <f t="shared" si="10"/>
        <v>100</v>
      </c>
      <c r="W134">
        <f t="shared" si="11"/>
        <v>3</v>
      </c>
      <c r="Y134">
        <v>38</v>
      </c>
    </row>
    <row r="135" spans="17:25" x14ac:dyDescent="0.35">
      <c r="Q135" t="s">
        <v>90</v>
      </c>
      <c r="R135" t="s">
        <v>88</v>
      </c>
      <c r="S135">
        <v>115</v>
      </c>
      <c r="T135" t="s">
        <v>116</v>
      </c>
      <c r="U135" s="19">
        <f t="shared" si="9"/>
        <v>0</v>
      </c>
      <c r="V135">
        <f t="shared" si="10"/>
        <v>115</v>
      </c>
      <c r="W135">
        <f t="shared" si="11"/>
        <v>1</v>
      </c>
      <c r="Y135">
        <v>43</v>
      </c>
    </row>
    <row r="136" spans="17:25" x14ac:dyDescent="0.35">
      <c r="Q136" t="s">
        <v>90</v>
      </c>
      <c r="R136" t="s">
        <v>88</v>
      </c>
      <c r="S136">
        <v>132</v>
      </c>
      <c r="T136" t="s">
        <v>116</v>
      </c>
      <c r="U136" s="19">
        <f t="shared" si="9"/>
        <v>0</v>
      </c>
      <c r="V136">
        <f t="shared" si="10"/>
        <v>132</v>
      </c>
      <c r="W136">
        <f t="shared" si="11"/>
        <v>2</v>
      </c>
      <c r="Y136">
        <v>50</v>
      </c>
    </row>
    <row r="137" spans="17:25" x14ac:dyDescent="0.35">
      <c r="Q137" t="s">
        <v>90</v>
      </c>
      <c r="R137" t="s">
        <v>88</v>
      </c>
      <c r="S137">
        <v>152</v>
      </c>
      <c r="T137" t="s">
        <v>116</v>
      </c>
      <c r="U137" s="19">
        <f t="shared" si="9"/>
        <v>0</v>
      </c>
      <c r="V137">
        <f t="shared" si="10"/>
        <v>152</v>
      </c>
      <c r="W137">
        <f t="shared" si="11"/>
        <v>1</v>
      </c>
      <c r="Y137">
        <v>57</v>
      </c>
    </row>
    <row r="138" spans="17:25" x14ac:dyDescent="0.35">
      <c r="Q138" t="s">
        <v>90</v>
      </c>
      <c r="R138" t="s">
        <v>88</v>
      </c>
      <c r="S138">
        <v>175</v>
      </c>
      <c r="T138" t="s">
        <v>116</v>
      </c>
      <c r="U138" s="19">
        <f t="shared" si="9"/>
        <v>0</v>
      </c>
      <c r="V138">
        <f t="shared" si="10"/>
        <v>175</v>
      </c>
      <c r="W138">
        <f t="shared" si="11"/>
        <v>2</v>
      </c>
      <c r="Y138">
        <v>66</v>
      </c>
    </row>
    <row r="139" spans="17:25" x14ac:dyDescent="0.35">
      <c r="Q139" t="s">
        <v>90</v>
      </c>
      <c r="R139" t="s">
        <v>88</v>
      </c>
      <c r="S139">
        <v>460</v>
      </c>
      <c r="T139" t="s">
        <v>116</v>
      </c>
      <c r="U139" s="19">
        <f t="shared" si="9"/>
        <v>0</v>
      </c>
      <c r="V139">
        <f t="shared" si="10"/>
        <v>460</v>
      </c>
      <c r="W139">
        <f t="shared" si="11"/>
        <v>3</v>
      </c>
      <c r="Y139">
        <v>175</v>
      </c>
    </row>
    <row r="140" spans="17:25" x14ac:dyDescent="0.35">
      <c r="Q140" t="s">
        <v>90</v>
      </c>
      <c r="R140" t="s">
        <v>88</v>
      </c>
      <c r="S140">
        <v>528</v>
      </c>
      <c r="T140" t="s">
        <v>116</v>
      </c>
      <c r="U140" s="19">
        <f t="shared" si="9"/>
        <v>0</v>
      </c>
      <c r="V140">
        <f t="shared" si="10"/>
        <v>528</v>
      </c>
      <c r="W140">
        <f t="shared" si="11"/>
        <v>5</v>
      </c>
      <c r="Y140">
        <v>200</v>
      </c>
    </row>
    <row r="141" spans="17:25" x14ac:dyDescent="0.35">
      <c r="Q141" t="s">
        <v>90</v>
      </c>
      <c r="R141" t="s">
        <v>88</v>
      </c>
      <c r="S141">
        <v>608</v>
      </c>
      <c r="T141" t="s">
        <v>116</v>
      </c>
      <c r="U141" s="19">
        <f t="shared" si="9"/>
        <v>0</v>
      </c>
      <c r="V141">
        <f t="shared" si="10"/>
        <v>608</v>
      </c>
      <c r="W141">
        <f t="shared" si="11"/>
        <v>2</v>
      </c>
      <c r="Y141">
        <v>230</v>
      </c>
    </row>
    <row r="142" spans="17:25" x14ac:dyDescent="0.35">
      <c r="Q142" t="s">
        <v>90</v>
      </c>
      <c r="R142" t="s">
        <v>88</v>
      </c>
      <c r="S142">
        <v>700</v>
      </c>
      <c r="T142" t="s">
        <v>116</v>
      </c>
      <c r="U142" s="19">
        <f t="shared" si="9"/>
        <v>0</v>
      </c>
      <c r="V142">
        <f t="shared" si="10"/>
        <v>700</v>
      </c>
      <c r="W142">
        <f t="shared" si="11"/>
        <v>3</v>
      </c>
      <c r="Y142">
        <v>264</v>
      </c>
    </row>
    <row r="143" spans="17:25" x14ac:dyDescent="0.35">
      <c r="Q143" t="s">
        <v>90</v>
      </c>
      <c r="R143" t="s">
        <v>88</v>
      </c>
      <c r="S143">
        <v>800</v>
      </c>
      <c r="T143" t="s">
        <v>116</v>
      </c>
      <c r="U143" s="19">
        <f t="shared" si="9"/>
        <v>0</v>
      </c>
      <c r="V143">
        <f t="shared" si="10"/>
        <v>800</v>
      </c>
      <c r="W143">
        <f t="shared" si="11"/>
        <v>1</v>
      </c>
      <c r="Y143">
        <v>304</v>
      </c>
    </row>
    <row r="144" spans="17:25" x14ac:dyDescent="0.35">
      <c r="Q144" t="s">
        <v>90</v>
      </c>
      <c r="R144" t="s">
        <v>88</v>
      </c>
      <c r="S144">
        <v>920</v>
      </c>
      <c r="T144" t="s">
        <v>116</v>
      </c>
      <c r="U144" s="19">
        <f t="shared" si="9"/>
        <v>0</v>
      </c>
      <c r="V144">
        <f t="shared" si="10"/>
        <v>920</v>
      </c>
      <c r="W144">
        <f t="shared" si="11"/>
        <v>2</v>
      </c>
      <c r="Y144">
        <v>350</v>
      </c>
    </row>
    <row r="145" spans="17:25" x14ac:dyDescent="0.35">
      <c r="Q145" t="s">
        <v>90</v>
      </c>
      <c r="R145" t="s">
        <v>88</v>
      </c>
      <c r="S145">
        <v>1056</v>
      </c>
      <c r="T145" t="s">
        <v>116</v>
      </c>
      <c r="U145" s="19">
        <f t="shared" si="9"/>
        <v>0</v>
      </c>
      <c r="V145" t="e">
        <f t="shared" si="10"/>
        <v>#N/A</v>
      </c>
      <c r="W145" t="e">
        <f t="shared" si="11"/>
        <v>#N/A</v>
      </c>
      <c r="Y145">
        <v>400</v>
      </c>
    </row>
    <row r="146" spans="17:25" x14ac:dyDescent="0.35">
      <c r="Q146" t="s">
        <v>90</v>
      </c>
      <c r="R146" t="s">
        <v>88</v>
      </c>
      <c r="S146">
        <v>1216</v>
      </c>
      <c r="T146" t="s">
        <v>116</v>
      </c>
      <c r="U146" s="19">
        <f t="shared" si="9"/>
        <v>0</v>
      </c>
      <c r="V146" t="e">
        <f t="shared" si="10"/>
        <v>#N/A</v>
      </c>
      <c r="W146" t="e">
        <f t="shared" si="11"/>
        <v>#N/A</v>
      </c>
      <c r="Y146">
        <v>460</v>
      </c>
    </row>
    <row r="147" spans="17:25" x14ac:dyDescent="0.35">
      <c r="Q147" t="s">
        <v>90</v>
      </c>
      <c r="R147" t="s">
        <v>88</v>
      </c>
      <c r="S147">
        <v>1400</v>
      </c>
      <c r="T147" t="s">
        <v>116</v>
      </c>
      <c r="U147" s="19">
        <f t="shared" si="9"/>
        <v>0</v>
      </c>
      <c r="V147" t="e">
        <f t="shared" si="10"/>
        <v>#N/A</v>
      </c>
      <c r="W147" t="e">
        <f t="shared" si="11"/>
        <v>#N/A</v>
      </c>
      <c r="Y147">
        <v>528</v>
      </c>
    </row>
    <row r="148" spans="17:25" x14ac:dyDescent="0.35">
      <c r="Q148" t="s">
        <v>89</v>
      </c>
      <c r="R148" t="s">
        <v>88</v>
      </c>
      <c r="S148">
        <v>38</v>
      </c>
      <c r="T148" t="s">
        <v>116</v>
      </c>
      <c r="U148" s="19">
        <f t="shared" si="9"/>
        <v>0</v>
      </c>
      <c r="V148" t="e">
        <f t="shared" si="10"/>
        <v>#N/A</v>
      </c>
      <c r="W148" t="e">
        <f t="shared" si="11"/>
        <v>#N/A</v>
      </c>
      <c r="Y148">
        <v>12</v>
      </c>
    </row>
    <row r="149" spans="17:25" x14ac:dyDescent="0.35">
      <c r="Q149" t="s">
        <v>89</v>
      </c>
      <c r="R149" t="s">
        <v>88</v>
      </c>
      <c r="S149">
        <v>43</v>
      </c>
      <c r="T149" t="s">
        <v>116</v>
      </c>
      <c r="U149" s="19">
        <f t="shared" si="9"/>
        <v>0</v>
      </c>
      <c r="V149">
        <f t="shared" si="10"/>
        <v>43</v>
      </c>
      <c r="W149">
        <f t="shared" si="11"/>
        <v>1</v>
      </c>
      <c r="Y149">
        <v>14</v>
      </c>
    </row>
    <row r="150" spans="17:25" x14ac:dyDescent="0.35">
      <c r="Q150" t="s">
        <v>89</v>
      </c>
      <c r="R150" t="s">
        <v>88</v>
      </c>
      <c r="S150">
        <v>50</v>
      </c>
      <c r="T150" t="s">
        <v>116</v>
      </c>
      <c r="U150" s="19">
        <f t="shared" si="9"/>
        <v>0</v>
      </c>
      <c r="V150">
        <f t="shared" si="10"/>
        <v>50</v>
      </c>
      <c r="W150">
        <f t="shared" si="11"/>
        <v>1</v>
      </c>
      <c r="Y150">
        <v>16</v>
      </c>
    </row>
    <row r="151" spans="17:25" x14ac:dyDescent="0.35">
      <c r="Q151" t="s">
        <v>89</v>
      </c>
      <c r="R151" t="s">
        <v>88</v>
      </c>
      <c r="S151">
        <v>57</v>
      </c>
      <c r="T151" t="s">
        <v>116</v>
      </c>
      <c r="U151" s="19">
        <f t="shared" si="9"/>
        <v>0</v>
      </c>
      <c r="V151">
        <f t="shared" si="10"/>
        <v>57</v>
      </c>
      <c r="W151">
        <f t="shared" si="11"/>
        <v>2</v>
      </c>
      <c r="Y151">
        <v>19</v>
      </c>
    </row>
    <row r="152" spans="17:25" x14ac:dyDescent="0.35">
      <c r="Q152" t="s">
        <v>89</v>
      </c>
      <c r="R152" t="s">
        <v>88</v>
      </c>
      <c r="S152">
        <v>66</v>
      </c>
      <c r="T152" t="s">
        <v>116</v>
      </c>
      <c r="U152" s="19">
        <f t="shared" si="9"/>
        <v>0</v>
      </c>
      <c r="V152">
        <f t="shared" si="10"/>
        <v>66</v>
      </c>
      <c r="W152">
        <f t="shared" si="11"/>
        <v>1</v>
      </c>
      <c r="Y152">
        <v>22</v>
      </c>
    </row>
    <row r="153" spans="17:25" x14ac:dyDescent="0.35">
      <c r="Q153" t="s">
        <v>89</v>
      </c>
      <c r="R153" t="s">
        <v>88</v>
      </c>
      <c r="S153">
        <v>76</v>
      </c>
      <c r="T153" t="s">
        <v>116</v>
      </c>
      <c r="U153" s="19">
        <f t="shared" si="9"/>
        <v>0</v>
      </c>
      <c r="V153">
        <f t="shared" si="10"/>
        <v>76</v>
      </c>
      <c r="W153">
        <f t="shared" si="11"/>
        <v>2</v>
      </c>
      <c r="Y153">
        <v>25</v>
      </c>
    </row>
    <row r="154" spans="17:25" x14ac:dyDescent="0.35">
      <c r="Q154" t="s">
        <v>89</v>
      </c>
      <c r="R154" t="s">
        <v>88</v>
      </c>
      <c r="S154">
        <v>87</v>
      </c>
      <c r="T154" t="s">
        <v>116</v>
      </c>
      <c r="U154" s="19">
        <f t="shared" si="9"/>
        <v>0</v>
      </c>
      <c r="V154">
        <f t="shared" si="10"/>
        <v>87</v>
      </c>
      <c r="W154">
        <f t="shared" si="11"/>
        <v>2</v>
      </c>
      <c r="Y154">
        <v>29</v>
      </c>
    </row>
    <row r="155" spans="17:25" x14ac:dyDescent="0.35">
      <c r="Q155" t="s">
        <v>89</v>
      </c>
      <c r="R155" t="s">
        <v>88</v>
      </c>
      <c r="S155">
        <v>100</v>
      </c>
      <c r="T155" t="s">
        <v>116</v>
      </c>
      <c r="U155" s="19">
        <f t="shared" si="9"/>
        <v>0</v>
      </c>
      <c r="V155">
        <f t="shared" si="10"/>
        <v>100</v>
      </c>
      <c r="W155">
        <f t="shared" si="11"/>
        <v>3</v>
      </c>
      <c r="Y155">
        <v>33</v>
      </c>
    </row>
    <row r="156" spans="17:25" x14ac:dyDescent="0.35">
      <c r="Q156" t="s">
        <v>89</v>
      </c>
      <c r="R156" t="s">
        <v>88</v>
      </c>
      <c r="S156">
        <v>115</v>
      </c>
      <c r="T156" t="s">
        <v>116</v>
      </c>
      <c r="U156" s="19">
        <f t="shared" si="9"/>
        <v>0</v>
      </c>
      <c r="V156">
        <f t="shared" si="10"/>
        <v>115</v>
      </c>
      <c r="W156">
        <f t="shared" si="11"/>
        <v>1</v>
      </c>
      <c r="Y156">
        <v>38</v>
      </c>
    </row>
    <row r="157" spans="17:25" x14ac:dyDescent="0.35">
      <c r="Q157" t="s">
        <v>89</v>
      </c>
      <c r="R157" t="s">
        <v>88</v>
      </c>
      <c r="S157">
        <v>132</v>
      </c>
      <c r="T157" t="s">
        <v>116</v>
      </c>
      <c r="U157" s="19">
        <f t="shared" si="9"/>
        <v>0</v>
      </c>
      <c r="V157">
        <f t="shared" si="10"/>
        <v>132</v>
      </c>
      <c r="W157">
        <f t="shared" si="11"/>
        <v>2</v>
      </c>
      <c r="Y157">
        <v>43</v>
      </c>
    </row>
    <row r="158" spans="17:25" x14ac:dyDescent="0.35">
      <c r="Q158" t="s">
        <v>89</v>
      </c>
      <c r="R158" t="s">
        <v>88</v>
      </c>
      <c r="S158">
        <v>400</v>
      </c>
      <c r="T158" t="s">
        <v>116</v>
      </c>
      <c r="U158" s="19">
        <f t="shared" si="9"/>
        <v>0</v>
      </c>
      <c r="V158">
        <f t="shared" si="10"/>
        <v>400</v>
      </c>
      <c r="W158">
        <f t="shared" si="11"/>
        <v>6</v>
      </c>
      <c r="Y158">
        <v>132</v>
      </c>
    </row>
    <row r="159" spans="17:25" x14ac:dyDescent="0.35">
      <c r="Q159" t="s">
        <v>89</v>
      </c>
      <c r="R159" t="s">
        <v>88</v>
      </c>
      <c r="S159">
        <v>460</v>
      </c>
      <c r="T159" t="s">
        <v>116</v>
      </c>
      <c r="U159" s="19">
        <f t="shared" si="9"/>
        <v>0</v>
      </c>
      <c r="V159">
        <f t="shared" si="10"/>
        <v>460</v>
      </c>
      <c r="W159">
        <f t="shared" si="11"/>
        <v>3</v>
      </c>
      <c r="Y159">
        <v>152</v>
      </c>
    </row>
    <row r="160" spans="17:25" x14ac:dyDescent="0.35">
      <c r="Q160" t="s">
        <v>89</v>
      </c>
      <c r="R160" t="s">
        <v>88</v>
      </c>
      <c r="S160">
        <v>528</v>
      </c>
      <c r="T160" t="s">
        <v>116</v>
      </c>
      <c r="U160" s="19">
        <f t="shared" si="9"/>
        <v>0</v>
      </c>
      <c r="V160">
        <f t="shared" si="10"/>
        <v>528</v>
      </c>
      <c r="W160">
        <f t="shared" si="11"/>
        <v>5</v>
      </c>
      <c r="Y160">
        <v>175</v>
      </c>
    </row>
    <row r="161" spans="17:25" x14ac:dyDescent="0.35">
      <c r="Q161" t="s">
        <v>89</v>
      </c>
      <c r="R161" t="s">
        <v>88</v>
      </c>
      <c r="S161">
        <v>608</v>
      </c>
      <c r="T161" t="s">
        <v>116</v>
      </c>
      <c r="U161" s="19">
        <f t="shared" si="9"/>
        <v>0</v>
      </c>
      <c r="V161">
        <f t="shared" si="10"/>
        <v>608</v>
      </c>
      <c r="W161">
        <f t="shared" si="11"/>
        <v>2</v>
      </c>
      <c r="Y161">
        <v>200</v>
      </c>
    </row>
    <row r="162" spans="17:25" x14ac:dyDescent="0.35">
      <c r="Q162" t="s">
        <v>89</v>
      </c>
      <c r="R162" t="s">
        <v>88</v>
      </c>
      <c r="S162">
        <v>700</v>
      </c>
      <c r="T162" t="s">
        <v>116</v>
      </c>
      <c r="U162" s="19">
        <f t="shared" si="9"/>
        <v>0</v>
      </c>
      <c r="V162">
        <f t="shared" si="10"/>
        <v>700</v>
      </c>
      <c r="W162">
        <f t="shared" si="11"/>
        <v>3</v>
      </c>
      <c r="Y162">
        <v>230</v>
      </c>
    </row>
    <row r="163" spans="17:25" x14ac:dyDescent="0.35">
      <c r="Q163" t="s">
        <v>89</v>
      </c>
      <c r="R163" t="s">
        <v>88</v>
      </c>
      <c r="S163">
        <v>800</v>
      </c>
      <c r="T163" t="s">
        <v>116</v>
      </c>
      <c r="U163" s="19">
        <f t="shared" si="9"/>
        <v>0</v>
      </c>
      <c r="V163">
        <f t="shared" si="10"/>
        <v>800</v>
      </c>
      <c r="W163">
        <f t="shared" si="11"/>
        <v>1</v>
      </c>
      <c r="Y163">
        <v>264</v>
      </c>
    </row>
    <row r="164" spans="17:25" x14ac:dyDescent="0.35">
      <c r="Q164" t="s">
        <v>89</v>
      </c>
      <c r="R164" t="s">
        <v>88</v>
      </c>
      <c r="S164">
        <v>920</v>
      </c>
      <c r="T164" t="s">
        <v>116</v>
      </c>
      <c r="U164" s="19">
        <f t="shared" si="9"/>
        <v>0</v>
      </c>
      <c r="V164">
        <f t="shared" si="10"/>
        <v>920</v>
      </c>
      <c r="W164">
        <f t="shared" si="11"/>
        <v>2</v>
      </c>
      <c r="Y164">
        <v>304</v>
      </c>
    </row>
    <row r="165" spans="17:25" x14ac:dyDescent="0.35">
      <c r="Q165" t="s">
        <v>89</v>
      </c>
      <c r="R165" t="s">
        <v>88</v>
      </c>
      <c r="S165">
        <v>1056</v>
      </c>
      <c r="T165" t="s">
        <v>116</v>
      </c>
      <c r="U165" s="19">
        <f t="shared" si="9"/>
        <v>0</v>
      </c>
      <c r="V165" t="e">
        <f t="shared" si="10"/>
        <v>#N/A</v>
      </c>
      <c r="W165" t="e">
        <f t="shared" si="11"/>
        <v>#N/A</v>
      </c>
      <c r="Y165">
        <v>350</v>
      </c>
    </row>
    <row r="166" spans="17:25" x14ac:dyDescent="0.35">
      <c r="Q166" t="s">
        <v>89</v>
      </c>
      <c r="R166" t="s">
        <v>88</v>
      </c>
      <c r="S166">
        <v>1216</v>
      </c>
      <c r="T166" t="s">
        <v>116</v>
      </c>
      <c r="U166" s="19">
        <f t="shared" si="9"/>
        <v>0</v>
      </c>
      <c r="V166" t="e">
        <f t="shared" si="10"/>
        <v>#N/A</v>
      </c>
      <c r="W166" t="e">
        <f t="shared" si="11"/>
        <v>#N/A</v>
      </c>
      <c r="Y166">
        <v>400</v>
      </c>
    </row>
    <row r="167" spans="17:25" x14ac:dyDescent="0.35">
      <c r="Q167" t="s">
        <v>89</v>
      </c>
      <c r="R167" t="s">
        <v>88</v>
      </c>
      <c r="S167">
        <v>1400</v>
      </c>
      <c r="T167" t="s">
        <v>116</v>
      </c>
      <c r="U167" s="19">
        <f t="shared" si="9"/>
        <v>0</v>
      </c>
      <c r="V167" t="e">
        <f t="shared" si="10"/>
        <v>#N/A</v>
      </c>
      <c r="W167" t="e">
        <f t="shared" si="11"/>
        <v>#N/A</v>
      </c>
      <c r="Y167">
        <v>460</v>
      </c>
    </row>
    <row r="168" spans="17:25" x14ac:dyDescent="0.35">
      <c r="Q168" t="s">
        <v>90</v>
      </c>
      <c r="R168" t="s">
        <v>87</v>
      </c>
      <c r="S168">
        <v>38</v>
      </c>
      <c r="T168" t="s">
        <v>116</v>
      </c>
      <c r="U168" s="19">
        <f t="shared" si="9"/>
        <v>0</v>
      </c>
      <c r="V168" t="e">
        <f t="shared" si="10"/>
        <v>#N/A</v>
      </c>
      <c r="W168" t="e">
        <f t="shared" si="11"/>
        <v>#N/A</v>
      </c>
      <c r="Y168">
        <v>10</v>
      </c>
    </row>
    <row r="169" spans="17:25" x14ac:dyDescent="0.35">
      <c r="Q169" t="s">
        <v>90</v>
      </c>
      <c r="R169" t="s">
        <v>87</v>
      </c>
      <c r="S169">
        <v>43</v>
      </c>
      <c r="T169" t="s">
        <v>116</v>
      </c>
      <c r="U169" s="19">
        <f t="shared" si="9"/>
        <v>0</v>
      </c>
      <c r="V169">
        <f t="shared" si="10"/>
        <v>43</v>
      </c>
      <c r="W169">
        <f t="shared" si="11"/>
        <v>1</v>
      </c>
      <c r="Y169">
        <v>12</v>
      </c>
    </row>
    <row r="170" spans="17:25" x14ac:dyDescent="0.35">
      <c r="Q170" t="s">
        <v>90</v>
      </c>
      <c r="R170" t="s">
        <v>87</v>
      </c>
      <c r="S170">
        <v>50</v>
      </c>
      <c r="T170" t="s">
        <v>116</v>
      </c>
      <c r="U170" s="19">
        <f t="shared" si="9"/>
        <v>0</v>
      </c>
      <c r="V170">
        <f t="shared" si="10"/>
        <v>50</v>
      </c>
      <c r="W170">
        <f t="shared" si="11"/>
        <v>1</v>
      </c>
      <c r="Y170">
        <v>14</v>
      </c>
    </row>
    <row r="171" spans="17:25" x14ac:dyDescent="0.35">
      <c r="Q171" t="s">
        <v>90</v>
      </c>
      <c r="R171" t="s">
        <v>87</v>
      </c>
      <c r="S171">
        <v>57</v>
      </c>
      <c r="T171" t="s">
        <v>116</v>
      </c>
      <c r="U171" s="19">
        <f t="shared" si="9"/>
        <v>0</v>
      </c>
      <c r="V171">
        <f t="shared" si="10"/>
        <v>57</v>
      </c>
      <c r="W171">
        <f t="shared" si="11"/>
        <v>2</v>
      </c>
      <c r="Y171">
        <v>16</v>
      </c>
    </row>
    <row r="172" spans="17:25" x14ac:dyDescent="0.35">
      <c r="Q172" t="s">
        <v>90</v>
      </c>
      <c r="R172" t="s">
        <v>87</v>
      </c>
      <c r="S172">
        <v>66</v>
      </c>
      <c r="T172" t="s">
        <v>116</v>
      </c>
      <c r="U172" s="19">
        <f t="shared" si="9"/>
        <v>0</v>
      </c>
      <c r="V172">
        <f t="shared" si="10"/>
        <v>66</v>
      </c>
      <c r="W172">
        <f t="shared" si="11"/>
        <v>1</v>
      </c>
      <c r="Y172">
        <v>19</v>
      </c>
    </row>
    <row r="173" spans="17:25" x14ac:dyDescent="0.35">
      <c r="Q173" t="s">
        <v>90</v>
      </c>
      <c r="R173" t="s">
        <v>87</v>
      </c>
      <c r="S173">
        <v>76</v>
      </c>
      <c r="T173" t="s">
        <v>116</v>
      </c>
      <c r="U173" s="19">
        <f t="shared" si="9"/>
        <v>0</v>
      </c>
      <c r="V173">
        <f t="shared" si="10"/>
        <v>76</v>
      </c>
      <c r="W173">
        <f t="shared" si="11"/>
        <v>2</v>
      </c>
      <c r="Y173">
        <v>22</v>
      </c>
    </row>
    <row r="174" spans="17:25" x14ac:dyDescent="0.35">
      <c r="Q174" t="s">
        <v>90</v>
      </c>
      <c r="R174" t="s">
        <v>87</v>
      </c>
      <c r="S174">
        <v>87</v>
      </c>
      <c r="T174" t="s">
        <v>116</v>
      </c>
      <c r="U174" s="19">
        <f t="shared" si="9"/>
        <v>0</v>
      </c>
      <c r="V174">
        <f t="shared" si="10"/>
        <v>87</v>
      </c>
      <c r="W174">
        <f t="shared" si="11"/>
        <v>2</v>
      </c>
      <c r="Y174">
        <v>25</v>
      </c>
    </row>
    <row r="175" spans="17:25" x14ac:dyDescent="0.35">
      <c r="Q175" t="s">
        <v>90</v>
      </c>
      <c r="R175" t="s">
        <v>87</v>
      </c>
      <c r="S175">
        <v>100</v>
      </c>
      <c r="T175" t="s">
        <v>116</v>
      </c>
      <c r="U175" s="19">
        <f t="shared" si="9"/>
        <v>0</v>
      </c>
      <c r="V175">
        <f t="shared" si="10"/>
        <v>100</v>
      </c>
      <c r="W175">
        <f t="shared" si="11"/>
        <v>3</v>
      </c>
      <c r="Y175">
        <v>29</v>
      </c>
    </row>
    <row r="176" spans="17:25" x14ac:dyDescent="0.35">
      <c r="Q176" t="s">
        <v>90</v>
      </c>
      <c r="R176" t="s">
        <v>87</v>
      </c>
      <c r="S176">
        <v>264</v>
      </c>
      <c r="T176" t="s">
        <v>116</v>
      </c>
      <c r="U176" s="19">
        <f t="shared" si="9"/>
        <v>0</v>
      </c>
      <c r="V176">
        <f t="shared" si="10"/>
        <v>264</v>
      </c>
      <c r="W176">
        <f t="shared" si="11"/>
        <v>2</v>
      </c>
      <c r="Y176">
        <v>76</v>
      </c>
    </row>
    <row r="177" spans="17:25" x14ac:dyDescent="0.35">
      <c r="Q177" t="s">
        <v>90</v>
      </c>
      <c r="R177" t="s">
        <v>87</v>
      </c>
      <c r="S177">
        <v>304</v>
      </c>
      <c r="T177" t="s">
        <v>116</v>
      </c>
      <c r="U177" s="19">
        <f t="shared" si="9"/>
        <v>0</v>
      </c>
      <c r="V177">
        <f t="shared" si="10"/>
        <v>304</v>
      </c>
      <c r="W177">
        <f t="shared" si="11"/>
        <v>5</v>
      </c>
      <c r="Y177">
        <v>87</v>
      </c>
    </row>
    <row r="178" spans="17:25" x14ac:dyDescent="0.35">
      <c r="Q178" t="s">
        <v>90</v>
      </c>
      <c r="R178" t="s">
        <v>87</v>
      </c>
      <c r="S178">
        <v>350</v>
      </c>
      <c r="T178" t="s">
        <v>116</v>
      </c>
      <c r="U178" s="19">
        <f t="shared" si="9"/>
        <v>0</v>
      </c>
      <c r="V178">
        <f t="shared" si="10"/>
        <v>350</v>
      </c>
      <c r="W178">
        <f t="shared" si="11"/>
        <v>2</v>
      </c>
      <c r="Y178">
        <v>100</v>
      </c>
    </row>
    <row r="179" spans="17:25" x14ac:dyDescent="0.35">
      <c r="Q179" t="s">
        <v>90</v>
      </c>
      <c r="R179" t="s">
        <v>87</v>
      </c>
      <c r="S179">
        <v>400</v>
      </c>
      <c r="T179" t="s">
        <v>116</v>
      </c>
      <c r="U179" s="19">
        <f t="shared" si="9"/>
        <v>0</v>
      </c>
      <c r="V179">
        <f t="shared" si="10"/>
        <v>400</v>
      </c>
      <c r="W179">
        <f t="shared" si="11"/>
        <v>6</v>
      </c>
      <c r="Y179">
        <v>115</v>
      </c>
    </row>
    <row r="180" spans="17:25" x14ac:dyDescent="0.35">
      <c r="Q180" t="s">
        <v>90</v>
      </c>
      <c r="R180" t="s">
        <v>87</v>
      </c>
      <c r="S180">
        <v>460</v>
      </c>
      <c r="T180" t="s">
        <v>116</v>
      </c>
      <c r="U180" s="19">
        <f t="shared" si="9"/>
        <v>0</v>
      </c>
      <c r="V180">
        <f t="shared" si="10"/>
        <v>460</v>
      </c>
      <c r="W180">
        <f t="shared" si="11"/>
        <v>3</v>
      </c>
      <c r="Y180">
        <v>132</v>
      </c>
    </row>
    <row r="181" spans="17:25" x14ac:dyDescent="0.35">
      <c r="Q181" t="s">
        <v>90</v>
      </c>
      <c r="R181" t="s">
        <v>87</v>
      </c>
      <c r="S181">
        <v>528</v>
      </c>
      <c r="T181" t="s">
        <v>116</v>
      </c>
      <c r="U181" s="19">
        <f t="shared" si="9"/>
        <v>0</v>
      </c>
      <c r="V181">
        <f t="shared" si="10"/>
        <v>528</v>
      </c>
      <c r="W181">
        <f t="shared" si="11"/>
        <v>5</v>
      </c>
      <c r="Y181">
        <v>152</v>
      </c>
    </row>
    <row r="182" spans="17:25" x14ac:dyDescent="0.35">
      <c r="Q182" t="s">
        <v>90</v>
      </c>
      <c r="R182" t="s">
        <v>87</v>
      </c>
      <c r="S182">
        <v>608</v>
      </c>
      <c r="T182" t="s">
        <v>116</v>
      </c>
      <c r="U182" s="19">
        <f t="shared" si="9"/>
        <v>0</v>
      </c>
      <c r="V182">
        <f t="shared" si="10"/>
        <v>608</v>
      </c>
      <c r="W182">
        <f t="shared" si="11"/>
        <v>2</v>
      </c>
      <c r="Y182">
        <v>175</v>
      </c>
    </row>
    <row r="183" spans="17:25" x14ac:dyDescent="0.35">
      <c r="Q183" t="s">
        <v>90</v>
      </c>
      <c r="R183" t="s">
        <v>87</v>
      </c>
      <c r="S183">
        <v>700</v>
      </c>
      <c r="T183" t="s">
        <v>116</v>
      </c>
      <c r="U183" s="19">
        <f t="shared" si="9"/>
        <v>0</v>
      </c>
      <c r="V183">
        <f t="shared" si="10"/>
        <v>700</v>
      </c>
      <c r="W183">
        <f t="shared" si="11"/>
        <v>3</v>
      </c>
      <c r="Y183">
        <v>200</v>
      </c>
    </row>
    <row r="184" spans="17:25" x14ac:dyDescent="0.35">
      <c r="Q184" t="s">
        <v>90</v>
      </c>
      <c r="R184" t="s">
        <v>87</v>
      </c>
      <c r="S184">
        <v>800</v>
      </c>
      <c r="T184" t="s">
        <v>116</v>
      </c>
      <c r="U184" s="19">
        <f t="shared" si="9"/>
        <v>0</v>
      </c>
      <c r="V184">
        <f t="shared" si="10"/>
        <v>800</v>
      </c>
      <c r="W184">
        <f t="shared" si="11"/>
        <v>1</v>
      </c>
      <c r="Y184">
        <v>230</v>
      </c>
    </row>
    <row r="185" spans="17:25" x14ac:dyDescent="0.35">
      <c r="Q185" t="s">
        <v>90</v>
      </c>
      <c r="R185" t="s">
        <v>87</v>
      </c>
      <c r="S185">
        <v>920</v>
      </c>
      <c r="T185" t="s">
        <v>116</v>
      </c>
      <c r="U185" s="19">
        <f t="shared" si="9"/>
        <v>0</v>
      </c>
      <c r="V185">
        <f t="shared" si="10"/>
        <v>920</v>
      </c>
      <c r="W185">
        <f t="shared" si="11"/>
        <v>2</v>
      </c>
      <c r="Y185">
        <v>264</v>
      </c>
    </row>
    <row r="186" spans="17:25" x14ac:dyDescent="0.35">
      <c r="Q186" t="s">
        <v>90</v>
      </c>
      <c r="R186" t="s">
        <v>87</v>
      </c>
      <c r="S186">
        <v>1056</v>
      </c>
      <c r="T186" t="s">
        <v>116</v>
      </c>
      <c r="U186" s="19">
        <f t="shared" si="9"/>
        <v>0</v>
      </c>
      <c r="V186" t="e">
        <f t="shared" si="10"/>
        <v>#N/A</v>
      </c>
      <c r="W186" t="e">
        <f t="shared" si="11"/>
        <v>#N/A</v>
      </c>
      <c r="Y186">
        <v>304</v>
      </c>
    </row>
    <row r="187" spans="17:25" x14ac:dyDescent="0.35">
      <c r="Q187" t="s">
        <v>90</v>
      </c>
      <c r="R187" t="s">
        <v>87</v>
      </c>
      <c r="S187">
        <v>1216</v>
      </c>
      <c r="T187" t="s">
        <v>116</v>
      </c>
      <c r="U187" s="19">
        <f t="shared" si="9"/>
        <v>0</v>
      </c>
      <c r="V187" t="e">
        <f t="shared" si="10"/>
        <v>#N/A</v>
      </c>
      <c r="W187" t="e">
        <f t="shared" si="11"/>
        <v>#N/A</v>
      </c>
      <c r="Y187">
        <v>350</v>
      </c>
    </row>
    <row r="188" spans="17:25" x14ac:dyDescent="0.35">
      <c r="Q188" t="s">
        <v>90</v>
      </c>
      <c r="R188" t="s">
        <v>87</v>
      </c>
      <c r="S188">
        <v>1400</v>
      </c>
      <c r="T188" t="s">
        <v>116</v>
      </c>
      <c r="U188" s="19">
        <f t="shared" si="9"/>
        <v>0</v>
      </c>
      <c r="V188" t="e">
        <f t="shared" si="10"/>
        <v>#N/A</v>
      </c>
      <c r="W188" t="e">
        <f t="shared" si="11"/>
        <v>#N/A</v>
      </c>
      <c r="Y188">
        <v>400</v>
      </c>
    </row>
    <row r="189" spans="17:25" x14ac:dyDescent="0.35">
      <c r="Q189" t="s">
        <v>89</v>
      </c>
      <c r="R189" t="s">
        <v>87</v>
      </c>
      <c r="S189">
        <v>38</v>
      </c>
      <c r="T189" t="s">
        <v>116</v>
      </c>
      <c r="U189" s="19">
        <f t="shared" si="9"/>
        <v>0</v>
      </c>
      <c r="V189" t="e">
        <f t="shared" si="10"/>
        <v>#N/A</v>
      </c>
      <c r="W189" t="e">
        <f t="shared" si="11"/>
        <v>#N/A</v>
      </c>
      <c r="Y189">
        <v>9</v>
      </c>
    </row>
    <row r="190" spans="17:25" x14ac:dyDescent="0.35">
      <c r="Q190" t="s">
        <v>89</v>
      </c>
      <c r="R190" t="s">
        <v>87</v>
      </c>
      <c r="S190">
        <v>43</v>
      </c>
      <c r="T190" t="s">
        <v>116</v>
      </c>
      <c r="U190" s="19">
        <f t="shared" si="9"/>
        <v>0</v>
      </c>
      <c r="V190">
        <f t="shared" si="10"/>
        <v>43</v>
      </c>
      <c r="W190">
        <f t="shared" si="11"/>
        <v>1</v>
      </c>
      <c r="Y190">
        <v>10</v>
      </c>
    </row>
    <row r="191" spans="17:25" x14ac:dyDescent="0.35">
      <c r="Q191" t="s">
        <v>89</v>
      </c>
      <c r="R191" t="s">
        <v>87</v>
      </c>
      <c r="S191">
        <v>50</v>
      </c>
      <c r="T191" t="s">
        <v>116</v>
      </c>
      <c r="U191" s="19">
        <f t="shared" si="9"/>
        <v>0</v>
      </c>
      <c r="V191">
        <f t="shared" si="10"/>
        <v>50</v>
      </c>
      <c r="W191">
        <f t="shared" si="11"/>
        <v>1</v>
      </c>
      <c r="Y191">
        <v>12</v>
      </c>
    </row>
    <row r="192" spans="17:25" x14ac:dyDescent="0.35">
      <c r="Q192" t="s">
        <v>89</v>
      </c>
      <c r="R192" t="s">
        <v>87</v>
      </c>
      <c r="S192">
        <v>57</v>
      </c>
      <c r="T192" t="s">
        <v>116</v>
      </c>
      <c r="U192" s="19">
        <f t="shared" si="9"/>
        <v>0</v>
      </c>
      <c r="V192">
        <f t="shared" si="10"/>
        <v>57</v>
      </c>
      <c r="W192">
        <f t="shared" si="11"/>
        <v>2</v>
      </c>
      <c r="Y192">
        <v>14</v>
      </c>
    </row>
    <row r="193" spans="17:25" x14ac:dyDescent="0.35">
      <c r="Q193" t="s">
        <v>89</v>
      </c>
      <c r="R193" t="s">
        <v>87</v>
      </c>
      <c r="S193">
        <v>66</v>
      </c>
      <c r="T193" t="s">
        <v>116</v>
      </c>
      <c r="U193" s="19">
        <f t="shared" si="9"/>
        <v>0</v>
      </c>
      <c r="V193">
        <f t="shared" si="10"/>
        <v>66</v>
      </c>
      <c r="W193">
        <f t="shared" si="11"/>
        <v>1</v>
      </c>
      <c r="Y193">
        <v>16</v>
      </c>
    </row>
    <row r="194" spans="17:25" x14ac:dyDescent="0.35">
      <c r="Q194" t="s">
        <v>89</v>
      </c>
      <c r="R194" t="s">
        <v>87</v>
      </c>
      <c r="S194">
        <v>76</v>
      </c>
      <c r="T194" t="s">
        <v>116</v>
      </c>
      <c r="U194" s="19">
        <f t="shared" si="9"/>
        <v>0</v>
      </c>
      <c r="V194">
        <f t="shared" si="10"/>
        <v>76</v>
      </c>
      <c r="W194">
        <f t="shared" si="11"/>
        <v>2</v>
      </c>
      <c r="Y194">
        <v>19</v>
      </c>
    </row>
    <row r="195" spans="17:25" x14ac:dyDescent="0.35">
      <c r="Q195" t="s">
        <v>89</v>
      </c>
      <c r="R195" t="s">
        <v>87</v>
      </c>
      <c r="S195">
        <v>87</v>
      </c>
      <c r="T195" t="s">
        <v>116</v>
      </c>
      <c r="U195" s="19">
        <f t="shared" si="9"/>
        <v>0</v>
      </c>
      <c r="V195">
        <f t="shared" si="10"/>
        <v>87</v>
      </c>
      <c r="W195">
        <f t="shared" si="11"/>
        <v>2</v>
      </c>
      <c r="Y195">
        <v>22</v>
      </c>
    </row>
    <row r="196" spans="17:25" x14ac:dyDescent="0.35">
      <c r="Q196" t="s">
        <v>89</v>
      </c>
      <c r="R196" t="s">
        <v>87</v>
      </c>
      <c r="S196">
        <v>200</v>
      </c>
      <c r="T196" t="s">
        <v>116</v>
      </c>
      <c r="U196" s="19">
        <f t="shared" ref="U196:U259" si="12">IFERROR(VLOOKUP(CONCATENATE(Q196,R196),J:M,4,0),0)</f>
        <v>0</v>
      </c>
      <c r="V196">
        <f t="shared" ref="V196:V259" si="13">VLOOKUP(S196,C:C,1,0)</f>
        <v>200</v>
      </c>
      <c r="W196">
        <f t="shared" ref="W196:W259" si="14">VLOOKUP(V196,C:G,5,0)</f>
        <v>2</v>
      </c>
      <c r="Y196">
        <v>50</v>
      </c>
    </row>
    <row r="197" spans="17:25" x14ac:dyDescent="0.35">
      <c r="Q197" t="s">
        <v>89</v>
      </c>
      <c r="R197" t="s">
        <v>87</v>
      </c>
      <c r="S197">
        <v>230</v>
      </c>
      <c r="T197" t="s">
        <v>116</v>
      </c>
      <c r="U197" s="19">
        <f t="shared" si="12"/>
        <v>0</v>
      </c>
      <c r="V197">
        <f t="shared" si="13"/>
        <v>230</v>
      </c>
      <c r="W197">
        <f t="shared" si="14"/>
        <v>4</v>
      </c>
      <c r="Y197">
        <v>57</v>
      </c>
    </row>
    <row r="198" spans="17:25" x14ac:dyDescent="0.35">
      <c r="Q198" t="s">
        <v>89</v>
      </c>
      <c r="R198" t="s">
        <v>87</v>
      </c>
      <c r="S198">
        <v>264</v>
      </c>
      <c r="T198" t="s">
        <v>116</v>
      </c>
      <c r="U198" s="19">
        <f t="shared" si="12"/>
        <v>0</v>
      </c>
      <c r="V198">
        <f t="shared" si="13"/>
        <v>264</v>
      </c>
      <c r="W198">
        <f t="shared" si="14"/>
        <v>2</v>
      </c>
      <c r="Y198">
        <v>66</v>
      </c>
    </row>
    <row r="199" spans="17:25" x14ac:dyDescent="0.35">
      <c r="Q199" t="s">
        <v>89</v>
      </c>
      <c r="R199" t="s">
        <v>87</v>
      </c>
      <c r="S199">
        <v>304</v>
      </c>
      <c r="T199" t="s">
        <v>116</v>
      </c>
      <c r="U199" s="19">
        <f t="shared" si="12"/>
        <v>0</v>
      </c>
      <c r="V199">
        <f t="shared" si="13"/>
        <v>304</v>
      </c>
      <c r="W199">
        <f t="shared" si="14"/>
        <v>5</v>
      </c>
      <c r="Y199">
        <v>76</v>
      </c>
    </row>
    <row r="200" spans="17:25" x14ac:dyDescent="0.35">
      <c r="Q200" t="s">
        <v>89</v>
      </c>
      <c r="R200" t="s">
        <v>87</v>
      </c>
      <c r="S200">
        <v>350</v>
      </c>
      <c r="T200" t="s">
        <v>116</v>
      </c>
      <c r="U200" s="19">
        <f t="shared" si="12"/>
        <v>0</v>
      </c>
      <c r="V200">
        <f t="shared" si="13"/>
        <v>350</v>
      </c>
      <c r="W200">
        <f t="shared" si="14"/>
        <v>2</v>
      </c>
      <c r="Y200">
        <v>87</v>
      </c>
    </row>
    <row r="201" spans="17:25" x14ac:dyDescent="0.35">
      <c r="Q201" t="s">
        <v>89</v>
      </c>
      <c r="R201" t="s">
        <v>87</v>
      </c>
      <c r="S201">
        <v>400</v>
      </c>
      <c r="T201" t="s">
        <v>116</v>
      </c>
      <c r="U201" s="19">
        <f t="shared" si="12"/>
        <v>0</v>
      </c>
      <c r="V201">
        <f t="shared" si="13"/>
        <v>400</v>
      </c>
      <c r="W201">
        <f t="shared" si="14"/>
        <v>6</v>
      </c>
      <c r="Y201">
        <v>100</v>
      </c>
    </row>
    <row r="202" spans="17:25" x14ac:dyDescent="0.35">
      <c r="Q202" t="s">
        <v>89</v>
      </c>
      <c r="R202" t="s">
        <v>87</v>
      </c>
      <c r="S202">
        <v>460</v>
      </c>
      <c r="T202" t="s">
        <v>116</v>
      </c>
      <c r="U202" s="19">
        <f t="shared" si="12"/>
        <v>0</v>
      </c>
      <c r="V202">
        <f t="shared" si="13"/>
        <v>460</v>
      </c>
      <c r="W202">
        <f t="shared" si="14"/>
        <v>3</v>
      </c>
      <c r="Y202">
        <v>115</v>
      </c>
    </row>
    <row r="203" spans="17:25" x14ac:dyDescent="0.35">
      <c r="Q203" t="s">
        <v>89</v>
      </c>
      <c r="R203" t="s">
        <v>87</v>
      </c>
      <c r="S203">
        <v>528</v>
      </c>
      <c r="T203" t="s">
        <v>116</v>
      </c>
      <c r="U203" s="19">
        <f t="shared" si="12"/>
        <v>0</v>
      </c>
      <c r="V203">
        <f t="shared" si="13"/>
        <v>528</v>
      </c>
      <c r="W203">
        <f t="shared" si="14"/>
        <v>5</v>
      </c>
      <c r="Y203">
        <v>132</v>
      </c>
    </row>
    <row r="204" spans="17:25" x14ac:dyDescent="0.35">
      <c r="Q204" t="s">
        <v>89</v>
      </c>
      <c r="R204" t="s">
        <v>87</v>
      </c>
      <c r="S204">
        <v>608</v>
      </c>
      <c r="T204" t="s">
        <v>116</v>
      </c>
      <c r="U204" s="19">
        <f t="shared" si="12"/>
        <v>0</v>
      </c>
      <c r="V204">
        <f t="shared" si="13"/>
        <v>608</v>
      </c>
      <c r="W204">
        <f t="shared" si="14"/>
        <v>2</v>
      </c>
      <c r="Y204">
        <v>152</v>
      </c>
    </row>
    <row r="205" spans="17:25" x14ac:dyDescent="0.35">
      <c r="Q205" t="s">
        <v>89</v>
      </c>
      <c r="R205" t="s">
        <v>87</v>
      </c>
      <c r="S205">
        <v>700</v>
      </c>
      <c r="T205" t="s">
        <v>116</v>
      </c>
      <c r="U205" s="19">
        <f t="shared" si="12"/>
        <v>0</v>
      </c>
      <c r="V205">
        <f t="shared" si="13"/>
        <v>700</v>
      </c>
      <c r="W205">
        <f t="shared" si="14"/>
        <v>3</v>
      </c>
      <c r="Y205">
        <v>175</v>
      </c>
    </row>
    <row r="206" spans="17:25" x14ac:dyDescent="0.35">
      <c r="Q206" t="s">
        <v>89</v>
      </c>
      <c r="R206" t="s">
        <v>87</v>
      </c>
      <c r="S206">
        <v>800</v>
      </c>
      <c r="T206" t="s">
        <v>116</v>
      </c>
      <c r="U206" s="19">
        <f t="shared" si="12"/>
        <v>0</v>
      </c>
      <c r="V206">
        <f t="shared" si="13"/>
        <v>800</v>
      </c>
      <c r="W206">
        <f t="shared" si="14"/>
        <v>1</v>
      </c>
      <c r="Y206">
        <v>200</v>
      </c>
    </row>
    <row r="207" spans="17:25" x14ac:dyDescent="0.35">
      <c r="Q207" t="s">
        <v>89</v>
      </c>
      <c r="R207" t="s">
        <v>87</v>
      </c>
      <c r="S207">
        <v>920</v>
      </c>
      <c r="T207" t="s">
        <v>116</v>
      </c>
      <c r="U207" s="19">
        <f t="shared" si="12"/>
        <v>0</v>
      </c>
      <c r="V207">
        <f t="shared" si="13"/>
        <v>920</v>
      </c>
      <c r="W207">
        <f t="shared" si="14"/>
        <v>2</v>
      </c>
      <c r="Y207">
        <v>230</v>
      </c>
    </row>
    <row r="208" spans="17:25" x14ac:dyDescent="0.35">
      <c r="Q208" t="s">
        <v>89</v>
      </c>
      <c r="R208" t="s">
        <v>87</v>
      </c>
      <c r="S208">
        <v>1056</v>
      </c>
      <c r="T208" t="s">
        <v>116</v>
      </c>
      <c r="U208" s="19">
        <f t="shared" si="12"/>
        <v>0</v>
      </c>
      <c r="V208" t="e">
        <f t="shared" si="13"/>
        <v>#N/A</v>
      </c>
      <c r="W208" t="e">
        <f t="shared" si="14"/>
        <v>#N/A</v>
      </c>
      <c r="Y208">
        <v>264</v>
      </c>
    </row>
    <row r="209" spans="17:25" x14ac:dyDescent="0.35">
      <c r="Q209" t="s">
        <v>89</v>
      </c>
      <c r="R209" t="s">
        <v>87</v>
      </c>
      <c r="S209">
        <v>1216</v>
      </c>
      <c r="T209" t="s">
        <v>116</v>
      </c>
      <c r="U209" s="19">
        <f t="shared" si="12"/>
        <v>0</v>
      </c>
      <c r="V209" t="e">
        <f t="shared" si="13"/>
        <v>#N/A</v>
      </c>
      <c r="W209" t="e">
        <f t="shared" si="14"/>
        <v>#N/A</v>
      </c>
      <c r="Y209">
        <v>304</v>
      </c>
    </row>
    <row r="210" spans="17:25" x14ac:dyDescent="0.35">
      <c r="Q210" t="s">
        <v>89</v>
      </c>
      <c r="R210" t="s">
        <v>87</v>
      </c>
      <c r="S210">
        <v>1400</v>
      </c>
      <c r="T210" t="s">
        <v>116</v>
      </c>
      <c r="U210" s="19">
        <f t="shared" si="12"/>
        <v>0</v>
      </c>
      <c r="V210" t="e">
        <f t="shared" si="13"/>
        <v>#N/A</v>
      </c>
      <c r="W210" t="e">
        <f t="shared" si="14"/>
        <v>#N/A</v>
      </c>
      <c r="Y210">
        <v>350</v>
      </c>
    </row>
    <row r="211" spans="17:25" x14ac:dyDescent="0.35">
      <c r="Q211" t="s">
        <v>90</v>
      </c>
      <c r="R211" t="s">
        <v>86</v>
      </c>
      <c r="S211">
        <v>38</v>
      </c>
      <c r="T211" t="s">
        <v>116</v>
      </c>
      <c r="U211" s="19">
        <f t="shared" si="12"/>
        <v>0</v>
      </c>
      <c r="V211" t="e">
        <f t="shared" si="13"/>
        <v>#N/A</v>
      </c>
      <c r="W211" t="e">
        <f t="shared" si="14"/>
        <v>#N/A</v>
      </c>
      <c r="Y211">
        <v>8</v>
      </c>
    </row>
    <row r="212" spans="17:25" x14ac:dyDescent="0.35">
      <c r="Q212" t="s">
        <v>90</v>
      </c>
      <c r="R212" t="s">
        <v>86</v>
      </c>
      <c r="S212">
        <v>43</v>
      </c>
      <c r="T212" t="s">
        <v>116</v>
      </c>
      <c r="U212" s="19">
        <f t="shared" si="12"/>
        <v>0</v>
      </c>
      <c r="V212">
        <f t="shared" si="13"/>
        <v>43</v>
      </c>
      <c r="W212">
        <f t="shared" si="14"/>
        <v>1</v>
      </c>
      <c r="Y212">
        <v>9</v>
      </c>
    </row>
    <row r="213" spans="17:25" x14ac:dyDescent="0.35">
      <c r="Q213" t="s">
        <v>90</v>
      </c>
      <c r="R213" t="s">
        <v>86</v>
      </c>
      <c r="S213">
        <v>50</v>
      </c>
      <c r="T213" t="s">
        <v>116</v>
      </c>
      <c r="U213" s="19">
        <f t="shared" si="12"/>
        <v>0</v>
      </c>
      <c r="V213">
        <f t="shared" si="13"/>
        <v>50</v>
      </c>
      <c r="W213">
        <f t="shared" si="14"/>
        <v>1</v>
      </c>
      <c r="Y213">
        <v>10</v>
      </c>
    </row>
    <row r="214" spans="17:25" x14ac:dyDescent="0.35">
      <c r="Q214" t="s">
        <v>90</v>
      </c>
      <c r="R214" t="s">
        <v>86</v>
      </c>
      <c r="S214">
        <v>57</v>
      </c>
      <c r="T214" t="s">
        <v>116</v>
      </c>
      <c r="U214" s="19">
        <f t="shared" si="12"/>
        <v>0</v>
      </c>
      <c r="V214">
        <f t="shared" si="13"/>
        <v>57</v>
      </c>
      <c r="W214">
        <f t="shared" si="14"/>
        <v>2</v>
      </c>
      <c r="Y214">
        <v>12</v>
      </c>
    </row>
    <row r="215" spans="17:25" x14ac:dyDescent="0.35">
      <c r="Q215" t="s">
        <v>90</v>
      </c>
      <c r="R215" t="s">
        <v>86</v>
      </c>
      <c r="S215">
        <v>66</v>
      </c>
      <c r="T215" t="s">
        <v>116</v>
      </c>
      <c r="U215" s="19">
        <f t="shared" si="12"/>
        <v>0</v>
      </c>
      <c r="V215">
        <f t="shared" si="13"/>
        <v>66</v>
      </c>
      <c r="W215">
        <f t="shared" si="14"/>
        <v>1</v>
      </c>
      <c r="Y215">
        <v>14</v>
      </c>
    </row>
    <row r="216" spans="17:25" x14ac:dyDescent="0.35">
      <c r="Q216" t="s">
        <v>90</v>
      </c>
      <c r="R216" t="s">
        <v>86</v>
      </c>
      <c r="S216">
        <v>76</v>
      </c>
      <c r="T216" t="s">
        <v>116</v>
      </c>
      <c r="U216" s="19">
        <f t="shared" si="12"/>
        <v>0</v>
      </c>
      <c r="V216">
        <f t="shared" si="13"/>
        <v>76</v>
      </c>
      <c r="W216">
        <f t="shared" si="14"/>
        <v>2</v>
      </c>
      <c r="Y216">
        <v>16</v>
      </c>
    </row>
    <row r="217" spans="17:25" x14ac:dyDescent="0.35">
      <c r="Q217" t="s">
        <v>90</v>
      </c>
      <c r="R217" t="s">
        <v>86</v>
      </c>
      <c r="S217">
        <v>175</v>
      </c>
      <c r="T217" t="s">
        <v>116</v>
      </c>
      <c r="U217" s="19">
        <f t="shared" si="12"/>
        <v>0</v>
      </c>
      <c r="V217">
        <f t="shared" si="13"/>
        <v>175</v>
      </c>
      <c r="W217">
        <f t="shared" si="14"/>
        <v>2</v>
      </c>
      <c r="Y217">
        <v>38</v>
      </c>
    </row>
    <row r="218" spans="17:25" x14ac:dyDescent="0.35">
      <c r="Q218" t="s">
        <v>90</v>
      </c>
      <c r="R218" t="s">
        <v>86</v>
      </c>
      <c r="S218">
        <v>200</v>
      </c>
      <c r="T218" t="s">
        <v>116</v>
      </c>
      <c r="U218" s="19">
        <f t="shared" si="12"/>
        <v>0</v>
      </c>
      <c r="V218">
        <f t="shared" si="13"/>
        <v>200</v>
      </c>
      <c r="W218">
        <f t="shared" si="14"/>
        <v>2</v>
      </c>
      <c r="Y218">
        <v>43</v>
      </c>
    </row>
    <row r="219" spans="17:25" x14ac:dyDescent="0.35">
      <c r="Q219" t="s">
        <v>90</v>
      </c>
      <c r="R219" t="s">
        <v>86</v>
      </c>
      <c r="S219">
        <v>230</v>
      </c>
      <c r="T219" t="s">
        <v>116</v>
      </c>
      <c r="U219" s="19">
        <f t="shared" si="12"/>
        <v>0</v>
      </c>
      <c r="V219">
        <f t="shared" si="13"/>
        <v>230</v>
      </c>
      <c r="W219">
        <f t="shared" si="14"/>
        <v>4</v>
      </c>
      <c r="Y219">
        <v>50</v>
      </c>
    </row>
    <row r="220" spans="17:25" x14ac:dyDescent="0.35">
      <c r="Q220" t="s">
        <v>90</v>
      </c>
      <c r="R220" t="s">
        <v>86</v>
      </c>
      <c r="S220">
        <v>264</v>
      </c>
      <c r="T220" t="s">
        <v>116</v>
      </c>
      <c r="U220" s="19">
        <f t="shared" si="12"/>
        <v>0</v>
      </c>
      <c r="V220">
        <f t="shared" si="13"/>
        <v>264</v>
      </c>
      <c r="W220">
        <f t="shared" si="14"/>
        <v>2</v>
      </c>
      <c r="Y220">
        <v>57</v>
      </c>
    </row>
    <row r="221" spans="17:25" x14ac:dyDescent="0.35">
      <c r="Q221" t="s">
        <v>90</v>
      </c>
      <c r="R221" t="s">
        <v>86</v>
      </c>
      <c r="S221">
        <v>304</v>
      </c>
      <c r="T221" t="s">
        <v>116</v>
      </c>
      <c r="U221" s="19">
        <f t="shared" si="12"/>
        <v>0</v>
      </c>
      <c r="V221">
        <f t="shared" si="13"/>
        <v>304</v>
      </c>
      <c r="W221">
        <f t="shared" si="14"/>
        <v>5</v>
      </c>
      <c r="Y221">
        <v>66</v>
      </c>
    </row>
    <row r="222" spans="17:25" x14ac:dyDescent="0.35">
      <c r="Q222" t="s">
        <v>90</v>
      </c>
      <c r="R222" t="s">
        <v>86</v>
      </c>
      <c r="S222">
        <v>350</v>
      </c>
      <c r="T222" t="s">
        <v>116</v>
      </c>
      <c r="U222" s="19">
        <f t="shared" si="12"/>
        <v>0</v>
      </c>
      <c r="V222">
        <f t="shared" si="13"/>
        <v>350</v>
      </c>
      <c r="W222">
        <f t="shared" si="14"/>
        <v>2</v>
      </c>
      <c r="Y222">
        <v>76</v>
      </c>
    </row>
    <row r="223" spans="17:25" x14ac:dyDescent="0.35">
      <c r="Q223" t="s">
        <v>90</v>
      </c>
      <c r="R223" t="s">
        <v>86</v>
      </c>
      <c r="S223">
        <v>400</v>
      </c>
      <c r="T223" t="s">
        <v>116</v>
      </c>
      <c r="U223" s="19">
        <f t="shared" si="12"/>
        <v>0</v>
      </c>
      <c r="V223">
        <f t="shared" si="13"/>
        <v>400</v>
      </c>
      <c r="W223">
        <f t="shared" si="14"/>
        <v>6</v>
      </c>
      <c r="Y223">
        <v>87</v>
      </c>
    </row>
    <row r="224" spans="17:25" x14ac:dyDescent="0.35">
      <c r="Q224" t="s">
        <v>90</v>
      </c>
      <c r="R224" t="s">
        <v>86</v>
      </c>
      <c r="S224">
        <v>460</v>
      </c>
      <c r="T224" t="s">
        <v>116</v>
      </c>
      <c r="U224" s="19">
        <f t="shared" si="12"/>
        <v>0</v>
      </c>
      <c r="V224">
        <f t="shared" si="13"/>
        <v>460</v>
      </c>
      <c r="W224">
        <f t="shared" si="14"/>
        <v>3</v>
      </c>
      <c r="Y224">
        <v>100</v>
      </c>
    </row>
    <row r="225" spans="17:25" x14ac:dyDescent="0.35">
      <c r="Q225" t="s">
        <v>90</v>
      </c>
      <c r="R225" t="s">
        <v>86</v>
      </c>
      <c r="S225">
        <v>528</v>
      </c>
      <c r="T225" t="s">
        <v>116</v>
      </c>
      <c r="U225" s="19">
        <f t="shared" si="12"/>
        <v>0</v>
      </c>
      <c r="V225">
        <f t="shared" si="13"/>
        <v>528</v>
      </c>
      <c r="W225">
        <f t="shared" si="14"/>
        <v>5</v>
      </c>
      <c r="Y225">
        <v>115</v>
      </c>
    </row>
    <row r="226" spans="17:25" x14ac:dyDescent="0.35">
      <c r="Q226" t="s">
        <v>90</v>
      </c>
      <c r="R226" t="s">
        <v>86</v>
      </c>
      <c r="S226">
        <v>608</v>
      </c>
      <c r="T226" t="s">
        <v>116</v>
      </c>
      <c r="U226" s="19">
        <f t="shared" si="12"/>
        <v>0</v>
      </c>
      <c r="V226">
        <f t="shared" si="13"/>
        <v>608</v>
      </c>
      <c r="W226">
        <f t="shared" si="14"/>
        <v>2</v>
      </c>
      <c r="Y226">
        <v>132</v>
      </c>
    </row>
    <row r="227" spans="17:25" x14ac:dyDescent="0.35">
      <c r="Q227" t="s">
        <v>90</v>
      </c>
      <c r="R227" t="s">
        <v>86</v>
      </c>
      <c r="S227">
        <v>700</v>
      </c>
      <c r="T227" t="s">
        <v>116</v>
      </c>
      <c r="U227" s="19">
        <f t="shared" si="12"/>
        <v>0</v>
      </c>
      <c r="V227">
        <f t="shared" si="13"/>
        <v>700</v>
      </c>
      <c r="W227">
        <f t="shared" si="14"/>
        <v>3</v>
      </c>
      <c r="Y227">
        <v>152</v>
      </c>
    </row>
    <row r="228" spans="17:25" x14ac:dyDescent="0.35">
      <c r="Q228" t="s">
        <v>90</v>
      </c>
      <c r="R228" t="s">
        <v>86</v>
      </c>
      <c r="S228">
        <v>800</v>
      </c>
      <c r="T228" t="s">
        <v>116</v>
      </c>
      <c r="U228" s="19">
        <f t="shared" si="12"/>
        <v>0</v>
      </c>
      <c r="V228">
        <f t="shared" si="13"/>
        <v>800</v>
      </c>
      <c r="W228">
        <f t="shared" si="14"/>
        <v>1</v>
      </c>
      <c r="Y228">
        <v>175</v>
      </c>
    </row>
    <row r="229" spans="17:25" x14ac:dyDescent="0.35">
      <c r="Q229" t="s">
        <v>90</v>
      </c>
      <c r="R229" t="s">
        <v>86</v>
      </c>
      <c r="S229">
        <v>920</v>
      </c>
      <c r="T229" t="s">
        <v>116</v>
      </c>
      <c r="U229" s="19">
        <f t="shared" si="12"/>
        <v>0</v>
      </c>
      <c r="V229">
        <f t="shared" si="13"/>
        <v>920</v>
      </c>
      <c r="W229">
        <f t="shared" si="14"/>
        <v>2</v>
      </c>
      <c r="Y229">
        <v>200</v>
      </c>
    </row>
    <row r="230" spans="17:25" x14ac:dyDescent="0.35">
      <c r="Q230" t="s">
        <v>90</v>
      </c>
      <c r="R230" t="s">
        <v>86</v>
      </c>
      <c r="S230">
        <v>1056</v>
      </c>
      <c r="T230" t="s">
        <v>116</v>
      </c>
      <c r="U230" s="19">
        <f t="shared" si="12"/>
        <v>0</v>
      </c>
      <c r="V230" t="e">
        <f t="shared" si="13"/>
        <v>#N/A</v>
      </c>
      <c r="W230" t="e">
        <f t="shared" si="14"/>
        <v>#N/A</v>
      </c>
      <c r="Y230">
        <v>230</v>
      </c>
    </row>
    <row r="231" spans="17:25" x14ac:dyDescent="0.35">
      <c r="Q231" t="s">
        <v>90</v>
      </c>
      <c r="R231" t="s">
        <v>86</v>
      </c>
      <c r="S231">
        <v>1216</v>
      </c>
      <c r="T231" t="s">
        <v>116</v>
      </c>
      <c r="U231" s="19">
        <f t="shared" si="12"/>
        <v>0</v>
      </c>
      <c r="V231" t="e">
        <f t="shared" si="13"/>
        <v>#N/A</v>
      </c>
      <c r="W231" t="e">
        <f t="shared" si="14"/>
        <v>#N/A</v>
      </c>
      <c r="Y231">
        <v>264</v>
      </c>
    </row>
    <row r="232" spans="17:25" x14ac:dyDescent="0.35">
      <c r="Q232" t="s">
        <v>90</v>
      </c>
      <c r="R232" t="s">
        <v>86</v>
      </c>
      <c r="S232">
        <v>1400</v>
      </c>
      <c r="T232" t="s">
        <v>116</v>
      </c>
      <c r="U232" s="19">
        <f t="shared" si="12"/>
        <v>0</v>
      </c>
      <c r="V232" t="e">
        <f t="shared" si="13"/>
        <v>#N/A</v>
      </c>
      <c r="W232" t="e">
        <f t="shared" si="14"/>
        <v>#N/A</v>
      </c>
      <c r="Y232">
        <v>304</v>
      </c>
    </row>
    <row r="233" spans="17:25" x14ac:dyDescent="0.35">
      <c r="Q233" t="s">
        <v>93</v>
      </c>
      <c r="R233" t="s">
        <v>86</v>
      </c>
      <c r="S233">
        <v>38</v>
      </c>
      <c r="T233" t="s">
        <v>116</v>
      </c>
      <c r="U233" s="19">
        <f t="shared" si="12"/>
        <v>0.33</v>
      </c>
      <c r="V233" t="e">
        <f t="shared" si="13"/>
        <v>#N/A</v>
      </c>
      <c r="W233" t="e">
        <f t="shared" si="14"/>
        <v>#N/A</v>
      </c>
      <c r="Y233">
        <v>7</v>
      </c>
    </row>
    <row r="234" spans="17:25" x14ac:dyDescent="0.35">
      <c r="Q234" t="s">
        <v>93</v>
      </c>
      <c r="R234" t="s">
        <v>86</v>
      </c>
      <c r="S234">
        <v>43</v>
      </c>
      <c r="T234" t="s">
        <v>116</v>
      </c>
      <c r="U234" s="19">
        <f t="shared" si="12"/>
        <v>0.33</v>
      </c>
      <c r="V234">
        <f t="shared" si="13"/>
        <v>43</v>
      </c>
      <c r="W234">
        <f t="shared" si="14"/>
        <v>1</v>
      </c>
      <c r="Y234">
        <v>8</v>
      </c>
    </row>
    <row r="235" spans="17:25" x14ac:dyDescent="0.35">
      <c r="Q235" t="s">
        <v>93</v>
      </c>
      <c r="R235" t="s">
        <v>86</v>
      </c>
      <c r="S235">
        <v>50</v>
      </c>
      <c r="T235" t="s">
        <v>116</v>
      </c>
      <c r="U235" s="19">
        <f t="shared" si="12"/>
        <v>0.33</v>
      </c>
      <c r="V235">
        <f t="shared" si="13"/>
        <v>50</v>
      </c>
      <c r="W235">
        <f t="shared" si="14"/>
        <v>1</v>
      </c>
      <c r="Y235">
        <v>9</v>
      </c>
    </row>
    <row r="236" spans="17:25" x14ac:dyDescent="0.35">
      <c r="Q236" t="s">
        <v>93</v>
      </c>
      <c r="R236" t="s">
        <v>86</v>
      </c>
      <c r="S236">
        <v>57</v>
      </c>
      <c r="T236" t="s">
        <v>116</v>
      </c>
      <c r="U236" s="19">
        <f t="shared" si="12"/>
        <v>0.33</v>
      </c>
      <c r="V236">
        <f t="shared" si="13"/>
        <v>57</v>
      </c>
      <c r="W236">
        <f t="shared" si="14"/>
        <v>2</v>
      </c>
      <c r="Y236">
        <v>10</v>
      </c>
    </row>
    <row r="237" spans="17:25" x14ac:dyDescent="0.35">
      <c r="Q237" t="s">
        <v>93</v>
      </c>
      <c r="R237" t="s">
        <v>86</v>
      </c>
      <c r="S237">
        <v>66</v>
      </c>
      <c r="T237" t="s">
        <v>116</v>
      </c>
      <c r="U237" s="19">
        <f t="shared" si="12"/>
        <v>0.33</v>
      </c>
      <c r="V237">
        <f t="shared" si="13"/>
        <v>66</v>
      </c>
      <c r="W237">
        <f t="shared" si="14"/>
        <v>1</v>
      </c>
      <c r="Y237">
        <v>12</v>
      </c>
    </row>
    <row r="238" spans="17:25" x14ac:dyDescent="0.35">
      <c r="Q238" t="s">
        <v>93</v>
      </c>
      <c r="R238" t="s">
        <v>86</v>
      </c>
      <c r="S238">
        <v>152</v>
      </c>
      <c r="T238" t="s">
        <v>116</v>
      </c>
      <c r="U238" s="19">
        <f t="shared" si="12"/>
        <v>0.33</v>
      </c>
      <c r="V238">
        <f t="shared" si="13"/>
        <v>152</v>
      </c>
      <c r="W238">
        <f t="shared" si="14"/>
        <v>1</v>
      </c>
      <c r="Y238">
        <v>29</v>
      </c>
    </row>
    <row r="239" spans="17:25" x14ac:dyDescent="0.35">
      <c r="Q239" t="s">
        <v>93</v>
      </c>
      <c r="R239" t="s">
        <v>86</v>
      </c>
      <c r="S239">
        <v>175</v>
      </c>
      <c r="T239" t="s">
        <v>116</v>
      </c>
      <c r="U239" s="19">
        <f t="shared" si="12"/>
        <v>0.33</v>
      </c>
      <c r="V239">
        <f t="shared" si="13"/>
        <v>175</v>
      </c>
      <c r="W239">
        <f t="shared" si="14"/>
        <v>2</v>
      </c>
      <c r="Y239">
        <v>33</v>
      </c>
    </row>
    <row r="240" spans="17:25" x14ac:dyDescent="0.35">
      <c r="Q240" t="s">
        <v>93</v>
      </c>
      <c r="R240" t="s">
        <v>86</v>
      </c>
      <c r="S240">
        <v>200</v>
      </c>
      <c r="T240" t="s">
        <v>116</v>
      </c>
      <c r="U240" s="19">
        <f t="shared" si="12"/>
        <v>0.33</v>
      </c>
      <c r="V240">
        <f t="shared" si="13"/>
        <v>200</v>
      </c>
      <c r="W240">
        <f t="shared" si="14"/>
        <v>2</v>
      </c>
      <c r="Y240">
        <v>38</v>
      </c>
    </row>
    <row r="241" spans="17:25" x14ac:dyDescent="0.35">
      <c r="Q241" t="s">
        <v>93</v>
      </c>
      <c r="R241" t="s">
        <v>86</v>
      </c>
      <c r="S241">
        <v>230</v>
      </c>
      <c r="T241" t="s">
        <v>116</v>
      </c>
      <c r="U241" s="19">
        <f t="shared" si="12"/>
        <v>0.33</v>
      </c>
      <c r="V241">
        <f t="shared" si="13"/>
        <v>230</v>
      </c>
      <c r="W241">
        <f t="shared" si="14"/>
        <v>4</v>
      </c>
      <c r="Y241">
        <v>43</v>
      </c>
    </row>
    <row r="242" spans="17:25" x14ac:dyDescent="0.35">
      <c r="Q242" t="s">
        <v>93</v>
      </c>
      <c r="R242" t="s">
        <v>86</v>
      </c>
      <c r="S242">
        <v>264</v>
      </c>
      <c r="T242" t="s">
        <v>116</v>
      </c>
      <c r="U242" s="19">
        <f t="shared" si="12"/>
        <v>0.33</v>
      </c>
      <c r="V242">
        <f t="shared" si="13"/>
        <v>264</v>
      </c>
      <c r="W242">
        <f t="shared" si="14"/>
        <v>2</v>
      </c>
      <c r="Y242">
        <v>50</v>
      </c>
    </row>
    <row r="243" spans="17:25" x14ac:dyDescent="0.35">
      <c r="Q243" t="s">
        <v>93</v>
      </c>
      <c r="R243" t="s">
        <v>86</v>
      </c>
      <c r="S243">
        <v>304</v>
      </c>
      <c r="T243" t="s">
        <v>116</v>
      </c>
      <c r="U243" s="19">
        <f t="shared" si="12"/>
        <v>0.33</v>
      </c>
      <c r="V243">
        <f t="shared" si="13"/>
        <v>304</v>
      </c>
      <c r="W243">
        <f t="shared" si="14"/>
        <v>5</v>
      </c>
      <c r="Y243">
        <v>57</v>
      </c>
    </row>
    <row r="244" spans="17:25" x14ac:dyDescent="0.35">
      <c r="Q244" t="s">
        <v>93</v>
      </c>
      <c r="R244" t="s">
        <v>86</v>
      </c>
      <c r="S244">
        <v>350</v>
      </c>
      <c r="T244" t="s">
        <v>116</v>
      </c>
      <c r="U244" s="19">
        <f t="shared" si="12"/>
        <v>0.33</v>
      </c>
      <c r="V244">
        <f t="shared" si="13"/>
        <v>350</v>
      </c>
      <c r="W244">
        <f t="shared" si="14"/>
        <v>2</v>
      </c>
      <c r="Y244">
        <v>66</v>
      </c>
    </row>
    <row r="245" spans="17:25" x14ac:dyDescent="0.35">
      <c r="Q245" t="s">
        <v>93</v>
      </c>
      <c r="R245" t="s">
        <v>86</v>
      </c>
      <c r="S245">
        <v>400</v>
      </c>
      <c r="T245" t="s">
        <v>116</v>
      </c>
      <c r="U245" s="19">
        <f t="shared" si="12"/>
        <v>0.33</v>
      </c>
      <c r="V245">
        <f t="shared" si="13"/>
        <v>400</v>
      </c>
      <c r="W245">
        <f t="shared" si="14"/>
        <v>6</v>
      </c>
      <c r="Y245">
        <v>76</v>
      </c>
    </row>
    <row r="246" spans="17:25" x14ac:dyDescent="0.35">
      <c r="Q246" t="s">
        <v>93</v>
      </c>
      <c r="R246" t="s">
        <v>86</v>
      </c>
      <c r="S246">
        <v>460</v>
      </c>
      <c r="T246" t="s">
        <v>116</v>
      </c>
      <c r="U246" s="19">
        <f t="shared" si="12"/>
        <v>0.33</v>
      </c>
      <c r="V246">
        <f t="shared" si="13"/>
        <v>460</v>
      </c>
      <c r="W246">
        <f t="shared" si="14"/>
        <v>3</v>
      </c>
      <c r="Y246">
        <v>87</v>
      </c>
    </row>
    <row r="247" spans="17:25" x14ac:dyDescent="0.35">
      <c r="Q247" t="s">
        <v>93</v>
      </c>
      <c r="R247" t="s">
        <v>86</v>
      </c>
      <c r="S247">
        <v>528</v>
      </c>
      <c r="T247" t="s">
        <v>116</v>
      </c>
      <c r="U247" s="19">
        <f t="shared" si="12"/>
        <v>0.33</v>
      </c>
      <c r="V247">
        <f t="shared" si="13"/>
        <v>528</v>
      </c>
      <c r="W247">
        <f t="shared" si="14"/>
        <v>5</v>
      </c>
      <c r="Y247">
        <v>100</v>
      </c>
    </row>
    <row r="248" spans="17:25" x14ac:dyDescent="0.35">
      <c r="Q248" t="s">
        <v>93</v>
      </c>
      <c r="R248" t="s">
        <v>86</v>
      </c>
      <c r="S248">
        <v>608</v>
      </c>
      <c r="T248" t="s">
        <v>116</v>
      </c>
      <c r="U248" s="19">
        <f t="shared" si="12"/>
        <v>0.33</v>
      </c>
      <c r="V248">
        <f t="shared" si="13"/>
        <v>608</v>
      </c>
      <c r="W248">
        <f t="shared" si="14"/>
        <v>2</v>
      </c>
      <c r="Y248">
        <v>115</v>
      </c>
    </row>
    <row r="249" spans="17:25" x14ac:dyDescent="0.35">
      <c r="Q249" t="s">
        <v>93</v>
      </c>
      <c r="R249" t="s">
        <v>86</v>
      </c>
      <c r="S249">
        <v>700</v>
      </c>
      <c r="T249" t="s">
        <v>116</v>
      </c>
      <c r="U249" s="19">
        <f t="shared" si="12"/>
        <v>0.33</v>
      </c>
      <c r="V249">
        <f t="shared" si="13"/>
        <v>700</v>
      </c>
      <c r="W249">
        <f t="shared" si="14"/>
        <v>3</v>
      </c>
      <c r="Y249">
        <v>132</v>
      </c>
    </row>
    <row r="250" spans="17:25" x14ac:dyDescent="0.35">
      <c r="Q250" t="s">
        <v>93</v>
      </c>
      <c r="R250" t="s">
        <v>86</v>
      </c>
      <c r="S250">
        <v>800</v>
      </c>
      <c r="T250" t="s">
        <v>116</v>
      </c>
      <c r="U250" s="19">
        <f t="shared" si="12"/>
        <v>0.33</v>
      </c>
      <c r="V250">
        <f t="shared" si="13"/>
        <v>800</v>
      </c>
      <c r="W250">
        <f t="shared" si="14"/>
        <v>1</v>
      </c>
      <c r="Y250">
        <v>152</v>
      </c>
    </row>
    <row r="251" spans="17:25" x14ac:dyDescent="0.35">
      <c r="Q251" t="s">
        <v>93</v>
      </c>
      <c r="R251" t="s">
        <v>86</v>
      </c>
      <c r="S251">
        <v>920</v>
      </c>
      <c r="T251" t="s">
        <v>116</v>
      </c>
      <c r="U251" s="19">
        <f t="shared" si="12"/>
        <v>0.33</v>
      </c>
      <c r="V251">
        <f t="shared" si="13"/>
        <v>920</v>
      </c>
      <c r="W251">
        <f t="shared" si="14"/>
        <v>2</v>
      </c>
      <c r="Y251">
        <v>175</v>
      </c>
    </row>
    <row r="252" spans="17:25" x14ac:dyDescent="0.35">
      <c r="Q252" t="s">
        <v>93</v>
      </c>
      <c r="R252" t="s">
        <v>86</v>
      </c>
      <c r="S252">
        <v>1056</v>
      </c>
      <c r="T252" t="s">
        <v>116</v>
      </c>
      <c r="U252" s="19">
        <f t="shared" si="12"/>
        <v>0.33</v>
      </c>
      <c r="V252" t="e">
        <f t="shared" si="13"/>
        <v>#N/A</v>
      </c>
      <c r="W252" t="e">
        <f t="shared" si="14"/>
        <v>#N/A</v>
      </c>
      <c r="Y252">
        <v>200</v>
      </c>
    </row>
    <row r="253" spans="17:25" x14ac:dyDescent="0.35">
      <c r="Q253" t="s">
        <v>93</v>
      </c>
      <c r="R253" t="s">
        <v>86</v>
      </c>
      <c r="S253">
        <v>1216</v>
      </c>
      <c r="T253" t="s">
        <v>116</v>
      </c>
      <c r="U253" s="19">
        <f t="shared" si="12"/>
        <v>0.33</v>
      </c>
      <c r="V253" t="e">
        <f t="shared" si="13"/>
        <v>#N/A</v>
      </c>
      <c r="W253" t="e">
        <f t="shared" si="14"/>
        <v>#N/A</v>
      </c>
      <c r="Y253">
        <v>230</v>
      </c>
    </row>
    <row r="254" spans="17:25" x14ac:dyDescent="0.35">
      <c r="Q254" t="s">
        <v>93</v>
      </c>
      <c r="R254" t="s">
        <v>86</v>
      </c>
      <c r="S254">
        <v>1400</v>
      </c>
      <c r="T254" t="s">
        <v>116</v>
      </c>
      <c r="U254" s="19">
        <f t="shared" si="12"/>
        <v>0.33</v>
      </c>
      <c r="V254" t="e">
        <f t="shared" si="13"/>
        <v>#N/A</v>
      </c>
      <c r="W254" t="e">
        <f t="shared" si="14"/>
        <v>#N/A</v>
      </c>
      <c r="Y254">
        <v>264</v>
      </c>
    </row>
    <row r="255" spans="17:25" x14ac:dyDescent="0.35">
      <c r="Q255" t="s">
        <v>92</v>
      </c>
      <c r="R255" t="s">
        <v>85</v>
      </c>
      <c r="S255">
        <v>38</v>
      </c>
      <c r="T255" t="s">
        <v>116</v>
      </c>
      <c r="U255" s="19">
        <f t="shared" si="12"/>
        <v>0</v>
      </c>
      <c r="V255" t="e">
        <f t="shared" si="13"/>
        <v>#N/A</v>
      </c>
      <c r="W255" t="e">
        <f t="shared" si="14"/>
        <v>#N/A</v>
      </c>
      <c r="Y255">
        <v>6</v>
      </c>
    </row>
    <row r="256" spans="17:25" x14ac:dyDescent="0.35">
      <c r="Q256" t="s">
        <v>92</v>
      </c>
      <c r="R256" t="s">
        <v>85</v>
      </c>
      <c r="S256">
        <v>43</v>
      </c>
      <c r="T256" t="s">
        <v>116</v>
      </c>
      <c r="U256" s="19">
        <f t="shared" si="12"/>
        <v>0</v>
      </c>
      <c r="V256">
        <f t="shared" si="13"/>
        <v>43</v>
      </c>
      <c r="W256">
        <f t="shared" si="14"/>
        <v>1</v>
      </c>
      <c r="Y256">
        <v>7</v>
      </c>
    </row>
    <row r="257" spans="17:25" x14ac:dyDescent="0.35">
      <c r="Q257" t="s">
        <v>92</v>
      </c>
      <c r="R257" t="s">
        <v>85</v>
      </c>
      <c r="S257">
        <v>50</v>
      </c>
      <c r="T257" t="s">
        <v>116</v>
      </c>
      <c r="U257" s="19">
        <f t="shared" si="12"/>
        <v>0</v>
      </c>
      <c r="V257">
        <f t="shared" si="13"/>
        <v>50</v>
      </c>
      <c r="W257">
        <f t="shared" si="14"/>
        <v>1</v>
      </c>
      <c r="Y257">
        <v>8</v>
      </c>
    </row>
    <row r="258" spans="17:25" x14ac:dyDescent="0.35">
      <c r="Q258" t="s">
        <v>92</v>
      </c>
      <c r="R258" t="s">
        <v>85</v>
      </c>
      <c r="S258">
        <v>132</v>
      </c>
      <c r="T258" t="s">
        <v>116</v>
      </c>
      <c r="U258" s="19">
        <f t="shared" si="12"/>
        <v>0</v>
      </c>
      <c r="V258">
        <f t="shared" si="13"/>
        <v>132</v>
      </c>
      <c r="W258">
        <f t="shared" si="14"/>
        <v>2</v>
      </c>
      <c r="Y258">
        <v>22</v>
      </c>
    </row>
    <row r="259" spans="17:25" x14ac:dyDescent="0.35">
      <c r="Q259" t="s">
        <v>92</v>
      </c>
      <c r="R259" t="s">
        <v>85</v>
      </c>
      <c r="S259">
        <v>152</v>
      </c>
      <c r="T259" t="s">
        <v>116</v>
      </c>
      <c r="U259" s="19">
        <f t="shared" si="12"/>
        <v>0</v>
      </c>
      <c r="V259">
        <f t="shared" si="13"/>
        <v>152</v>
      </c>
      <c r="W259">
        <f t="shared" si="14"/>
        <v>1</v>
      </c>
      <c r="Y259">
        <v>25</v>
      </c>
    </row>
    <row r="260" spans="17:25" x14ac:dyDescent="0.35">
      <c r="Q260" t="s">
        <v>92</v>
      </c>
      <c r="R260" t="s">
        <v>85</v>
      </c>
      <c r="S260">
        <v>175</v>
      </c>
      <c r="T260" t="s">
        <v>116</v>
      </c>
      <c r="U260" s="19">
        <f t="shared" ref="U260:U323" si="15">IFERROR(VLOOKUP(CONCATENATE(Q260,R260),J:M,4,0),0)</f>
        <v>0</v>
      </c>
      <c r="V260">
        <f t="shared" ref="V260:V323" si="16">VLOOKUP(S260,C:C,1,0)</f>
        <v>175</v>
      </c>
      <c r="W260">
        <f t="shared" ref="W260:W323" si="17">VLOOKUP(V260,C:G,5,0)</f>
        <v>2</v>
      </c>
      <c r="Y260">
        <v>29</v>
      </c>
    </row>
    <row r="261" spans="17:25" x14ac:dyDescent="0.35">
      <c r="Q261" t="s">
        <v>92</v>
      </c>
      <c r="R261" t="s">
        <v>85</v>
      </c>
      <c r="S261">
        <v>200</v>
      </c>
      <c r="T261" t="s">
        <v>116</v>
      </c>
      <c r="U261" s="19">
        <f t="shared" si="15"/>
        <v>0</v>
      </c>
      <c r="V261">
        <f t="shared" si="16"/>
        <v>200</v>
      </c>
      <c r="W261">
        <f t="shared" si="17"/>
        <v>2</v>
      </c>
      <c r="Y261">
        <v>33</v>
      </c>
    </row>
    <row r="262" spans="17:25" x14ac:dyDescent="0.35">
      <c r="Q262" t="s">
        <v>92</v>
      </c>
      <c r="R262" t="s">
        <v>85</v>
      </c>
      <c r="S262">
        <v>230</v>
      </c>
      <c r="T262" t="s">
        <v>116</v>
      </c>
      <c r="U262" s="19">
        <f t="shared" si="15"/>
        <v>0</v>
      </c>
      <c r="V262">
        <f t="shared" si="16"/>
        <v>230</v>
      </c>
      <c r="W262">
        <f t="shared" si="17"/>
        <v>4</v>
      </c>
      <c r="Y262">
        <v>38</v>
      </c>
    </row>
    <row r="263" spans="17:25" x14ac:dyDescent="0.35">
      <c r="Q263" t="s">
        <v>92</v>
      </c>
      <c r="R263" t="s">
        <v>85</v>
      </c>
      <c r="S263">
        <v>264</v>
      </c>
      <c r="T263" t="s">
        <v>116</v>
      </c>
      <c r="U263" s="19">
        <f t="shared" si="15"/>
        <v>0</v>
      </c>
      <c r="V263">
        <f t="shared" si="16"/>
        <v>264</v>
      </c>
      <c r="W263">
        <f t="shared" si="17"/>
        <v>2</v>
      </c>
      <c r="Y263">
        <v>43</v>
      </c>
    </row>
    <row r="264" spans="17:25" x14ac:dyDescent="0.35">
      <c r="Q264" t="s">
        <v>92</v>
      </c>
      <c r="R264" t="s">
        <v>85</v>
      </c>
      <c r="S264">
        <v>304</v>
      </c>
      <c r="T264" t="s">
        <v>116</v>
      </c>
      <c r="U264" s="19">
        <f t="shared" si="15"/>
        <v>0</v>
      </c>
      <c r="V264">
        <f t="shared" si="16"/>
        <v>304</v>
      </c>
      <c r="W264">
        <f t="shared" si="17"/>
        <v>5</v>
      </c>
      <c r="Y264">
        <v>50</v>
      </c>
    </row>
    <row r="265" spans="17:25" x14ac:dyDescent="0.35">
      <c r="Q265" t="s">
        <v>92</v>
      </c>
      <c r="R265" t="s">
        <v>85</v>
      </c>
      <c r="S265">
        <v>350</v>
      </c>
      <c r="T265" t="s">
        <v>116</v>
      </c>
      <c r="U265" s="19">
        <f t="shared" si="15"/>
        <v>0</v>
      </c>
      <c r="V265">
        <f t="shared" si="16"/>
        <v>350</v>
      </c>
      <c r="W265">
        <f t="shared" si="17"/>
        <v>2</v>
      </c>
      <c r="Y265">
        <v>57</v>
      </c>
    </row>
    <row r="266" spans="17:25" x14ac:dyDescent="0.35">
      <c r="Q266" t="s">
        <v>92</v>
      </c>
      <c r="R266" t="s">
        <v>85</v>
      </c>
      <c r="S266">
        <v>400</v>
      </c>
      <c r="T266" t="s">
        <v>116</v>
      </c>
      <c r="U266" s="19">
        <f t="shared" si="15"/>
        <v>0</v>
      </c>
      <c r="V266">
        <f t="shared" si="16"/>
        <v>400</v>
      </c>
      <c r="W266">
        <f t="shared" si="17"/>
        <v>6</v>
      </c>
      <c r="Y266">
        <v>66</v>
      </c>
    </row>
    <row r="267" spans="17:25" x14ac:dyDescent="0.35">
      <c r="Q267" t="s">
        <v>92</v>
      </c>
      <c r="R267" t="s">
        <v>85</v>
      </c>
      <c r="S267">
        <v>460</v>
      </c>
      <c r="T267" t="s">
        <v>116</v>
      </c>
      <c r="U267" s="19">
        <f t="shared" si="15"/>
        <v>0</v>
      </c>
      <c r="V267">
        <f t="shared" si="16"/>
        <v>460</v>
      </c>
      <c r="W267">
        <f t="shared" si="17"/>
        <v>3</v>
      </c>
      <c r="Y267">
        <v>76</v>
      </c>
    </row>
    <row r="268" spans="17:25" x14ac:dyDescent="0.35">
      <c r="Q268" t="s">
        <v>92</v>
      </c>
      <c r="R268" t="s">
        <v>85</v>
      </c>
      <c r="S268">
        <v>528</v>
      </c>
      <c r="T268" t="s">
        <v>116</v>
      </c>
      <c r="U268" s="19">
        <f t="shared" si="15"/>
        <v>0</v>
      </c>
      <c r="V268">
        <f t="shared" si="16"/>
        <v>528</v>
      </c>
      <c r="W268">
        <f t="shared" si="17"/>
        <v>5</v>
      </c>
      <c r="Y268">
        <v>87</v>
      </c>
    </row>
    <row r="269" spans="17:25" x14ac:dyDescent="0.35">
      <c r="Q269" t="s">
        <v>92</v>
      </c>
      <c r="R269" t="s">
        <v>85</v>
      </c>
      <c r="S269">
        <v>608</v>
      </c>
      <c r="T269" t="s">
        <v>116</v>
      </c>
      <c r="U269" s="19">
        <f t="shared" si="15"/>
        <v>0</v>
      </c>
      <c r="V269">
        <f t="shared" si="16"/>
        <v>608</v>
      </c>
      <c r="W269">
        <f t="shared" si="17"/>
        <v>2</v>
      </c>
      <c r="Y269">
        <v>100</v>
      </c>
    </row>
    <row r="270" spans="17:25" x14ac:dyDescent="0.35">
      <c r="Q270" t="s">
        <v>92</v>
      </c>
      <c r="R270" t="s">
        <v>85</v>
      </c>
      <c r="S270">
        <v>700</v>
      </c>
      <c r="T270" t="s">
        <v>116</v>
      </c>
      <c r="U270" s="19">
        <f t="shared" si="15"/>
        <v>0</v>
      </c>
      <c r="V270">
        <f t="shared" si="16"/>
        <v>700</v>
      </c>
      <c r="W270">
        <f t="shared" si="17"/>
        <v>3</v>
      </c>
      <c r="Y270">
        <v>115</v>
      </c>
    </row>
    <row r="271" spans="17:25" x14ac:dyDescent="0.35">
      <c r="Q271" t="s">
        <v>92</v>
      </c>
      <c r="R271" t="s">
        <v>85</v>
      </c>
      <c r="S271">
        <v>800</v>
      </c>
      <c r="T271" t="s">
        <v>116</v>
      </c>
      <c r="U271" s="19">
        <f t="shared" si="15"/>
        <v>0</v>
      </c>
      <c r="V271">
        <f t="shared" si="16"/>
        <v>800</v>
      </c>
      <c r="W271">
        <f t="shared" si="17"/>
        <v>1</v>
      </c>
      <c r="Y271">
        <v>132</v>
      </c>
    </row>
    <row r="272" spans="17:25" x14ac:dyDescent="0.35">
      <c r="Q272" t="s">
        <v>92</v>
      </c>
      <c r="R272" t="s">
        <v>85</v>
      </c>
      <c r="S272">
        <v>920</v>
      </c>
      <c r="T272" t="s">
        <v>116</v>
      </c>
      <c r="U272" s="19">
        <f t="shared" si="15"/>
        <v>0</v>
      </c>
      <c r="V272">
        <f t="shared" si="16"/>
        <v>920</v>
      </c>
      <c r="W272">
        <f t="shared" si="17"/>
        <v>2</v>
      </c>
      <c r="Y272">
        <v>152</v>
      </c>
    </row>
    <row r="273" spans="17:25" x14ac:dyDescent="0.35">
      <c r="Q273" t="s">
        <v>92</v>
      </c>
      <c r="R273" t="s">
        <v>85</v>
      </c>
      <c r="S273">
        <v>1056</v>
      </c>
      <c r="T273" t="s">
        <v>116</v>
      </c>
      <c r="U273" s="19">
        <f t="shared" si="15"/>
        <v>0</v>
      </c>
      <c r="V273" t="e">
        <f t="shared" si="16"/>
        <v>#N/A</v>
      </c>
      <c r="W273" t="e">
        <f t="shared" si="17"/>
        <v>#N/A</v>
      </c>
      <c r="Y273">
        <v>175</v>
      </c>
    </row>
    <row r="274" spans="17:25" x14ac:dyDescent="0.35">
      <c r="Q274" t="s">
        <v>92</v>
      </c>
      <c r="R274" t="s">
        <v>85</v>
      </c>
      <c r="S274">
        <v>1216</v>
      </c>
      <c r="T274" t="s">
        <v>116</v>
      </c>
      <c r="U274" s="19">
        <f t="shared" si="15"/>
        <v>0</v>
      </c>
      <c r="V274" t="e">
        <f t="shared" si="16"/>
        <v>#N/A</v>
      </c>
      <c r="W274" t="e">
        <f t="shared" si="17"/>
        <v>#N/A</v>
      </c>
      <c r="Y274">
        <v>200</v>
      </c>
    </row>
    <row r="275" spans="17:25" x14ac:dyDescent="0.35">
      <c r="Q275" t="s">
        <v>92</v>
      </c>
      <c r="R275" t="s">
        <v>85</v>
      </c>
      <c r="S275">
        <v>1400</v>
      </c>
      <c r="T275" t="s">
        <v>116</v>
      </c>
      <c r="U275" s="19">
        <f t="shared" si="15"/>
        <v>0</v>
      </c>
      <c r="V275" t="e">
        <f t="shared" si="16"/>
        <v>#N/A</v>
      </c>
      <c r="W275" t="e">
        <f t="shared" si="17"/>
        <v>#N/A</v>
      </c>
      <c r="Y275">
        <v>230</v>
      </c>
    </row>
    <row r="276" spans="17:25" x14ac:dyDescent="0.35">
      <c r="Q276" t="s">
        <v>91</v>
      </c>
      <c r="R276" t="s">
        <v>85</v>
      </c>
      <c r="S276">
        <v>38</v>
      </c>
      <c r="T276" t="s">
        <v>116</v>
      </c>
      <c r="U276" s="19">
        <f t="shared" si="15"/>
        <v>0.19</v>
      </c>
      <c r="V276" t="e">
        <f t="shared" si="16"/>
        <v>#N/A</v>
      </c>
      <c r="W276" t="e">
        <f t="shared" si="17"/>
        <v>#N/A</v>
      </c>
      <c r="Y276">
        <v>5</v>
      </c>
    </row>
    <row r="277" spans="17:25" x14ac:dyDescent="0.35">
      <c r="Q277" t="s">
        <v>91</v>
      </c>
      <c r="R277" t="s">
        <v>85</v>
      </c>
      <c r="S277">
        <v>100</v>
      </c>
      <c r="T277" t="s">
        <v>116</v>
      </c>
      <c r="U277" s="19">
        <f t="shared" si="15"/>
        <v>0.19</v>
      </c>
      <c r="V277">
        <f t="shared" si="16"/>
        <v>100</v>
      </c>
      <c r="W277">
        <f t="shared" si="17"/>
        <v>3</v>
      </c>
      <c r="Y277">
        <v>14</v>
      </c>
    </row>
    <row r="278" spans="17:25" x14ac:dyDescent="0.35">
      <c r="Q278" t="s">
        <v>91</v>
      </c>
      <c r="R278" t="s">
        <v>85</v>
      </c>
      <c r="S278">
        <v>115</v>
      </c>
      <c r="T278" t="s">
        <v>116</v>
      </c>
      <c r="U278" s="19">
        <f t="shared" si="15"/>
        <v>0.19</v>
      </c>
      <c r="V278">
        <f t="shared" si="16"/>
        <v>115</v>
      </c>
      <c r="W278">
        <f t="shared" si="17"/>
        <v>1</v>
      </c>
      <c r="Y278">
        <v>16</v>
      </c>
    </row>
    <row r="279" spans="17:25" x14ac:dyDescent="0.35">
      <c r="Q279" t="s">
        <v>91</v>
      </c>
      <c r="R279" t="s">
        <v>85</v>
      </c>
      <c r="S279">
        <v>132</v>
      </c>
      <c r="T279" t="s">
        <v>116</v>
      </c>
      <c r="U279" s="19">
        <f t="shared" si="15"/>
        <v>0.19</v>
      </c>
      <c r="V279">
        <f t="shared" si="16"/>
        <v>132</v>
      </c>
      <c r="W279">
        <f t="shared" si="17"/>
        <v>2</v>
      </c>
      <c r="Y279">
        <v>19</v>
      </c>
    </row>
    <row r="280" spans="17:25" x14ac:dyDescent="0.35">
      <c r="Q280" t="s">
        <v>91</v>
      </c>
      <c r="R280" t="s">
        <v>85</v>
      </c>
      <c r="S280">
        <v>152</v>
      </c>
      <c r="T280" t="s">
        <v>116</v>
      </c>
      <c r="U280" s="19">
        <f t="shared" si="15"/>
        <v>0.19</v>
      </c>
      <c r="V280">
        <f t="shared" si="16"/>
        <v>152</v>
      </c>
      <c r="W280">
        <f t="shared" si="17"/>
        <v>1</v>
      </c>
      <c r="Y280">
        <v>22</v>
      </c>
    </row>
    <row r="281" spans="17:25" x14ac:dyDescent="0.35">
      <c r="Q281" t="s">
        <v>91</v>
      </c>
      <c r="R281" t="s">
        <v>85</v>
      </c>
      <c r="S281">
        <v>175</v>
      </c>
      <c r="T281" t="s">
        <v>116</v>
      </c>
      <c r="U281" s="19">
        <f t="shared" si="15"/>
        <v>0.19</v>
      </c>
      <c r="V281">
        <f t="shared" si="16"/>
        <v>175</v>
      </c>
      <c r="W281">
        <f t="shared" si="17"/>
        <v>2</v>
      </c>
      <c r="Y281">
        <v>25</v>
      </c>
    </row>
    <row r="282" spans="17:25" x14ac:dyDescent="0.35">
      <c r="Q282" t="s">
        <v>91</v>
      </c>
      <c r="R282" t="s">
        <v>85</v>
      </c>
      <c r="S282">
        <v>200</v>
      </c>
      <c r="T282" t="s">
        <v>116</v>
      </c>
      <c r="U282" s="19">
        <f t="shared" si="15"/>
        <v>0.19</v>
      </c>
      <c r="V282">
        <f t="shared" si="16"/>
        <v>200</v>
      </c>
      <c r="W282">
        <f t="shared" si="17"/>
        <v>2</v>
      </c>
      <c r="Y282">
        <v>29</v>
      </c>
    </row>
    <row r="283" spans="17:25" x14ac:dyDescent="0.35">
      <c r="Q283" t="s">
        <v>91</v>
      </c>
      <c r="R283" t="s">
        <v>85</v>
      </c>
      <c r="S283">
        <v>230</v>
      </c>
      <c r="T283" t="s">
        <v>116</v>
      </c>
      <c r="U283" s="19">
        <f t="shared" si="15"/>
        <v>0.19</v>
      </c>
      <c r="V283">
        <f t="shared" si="16"/>
        <v>230</v>
      </c>
      <c r="W283">
        <f t="shared" si="17"/>
        <v>4</v>
      </c>
      <c r="Y283">
        <v>33</v>
      </c>
    </row>
    <row r="284" spans="17:25" x14ac:dyDescent="0.35">
      <c r="Q284" t="s">
        <v>91</v>
      </c>
      <c r="R284" t="s">
        <v>85</v>
      </c>
      <c r="S284">
        <v>264</v>
      </c>
      <c r="T284" t="s">
        <v>116</v>
      </c>
      <c r="U284" s="19">
        <f t="shared" si="15"/>
        <v>0.19</v>
      </c>
      <c r="V284">
        <f t="shared" si="16"/>
        <v>264</v>
      </c>
      <c r="W284">
        <f t="shared" si="17"/>
        <v>2</v>
      </c>
      <c r="Y284">
        <v>38</v>
      </c>
    </row>
    <row r="285" spans="17:25" x14ac:dyDescent="0.35">
      <c r="Q285" t="s">
        <v>91</v>
      </c>
      <c r="R285" t="s">
        <v>85</v>
      </c>
      <c r="S285">
        <v>304</v>
      </c>
      <c r="T285" t="s">
        <v>116</v>
      </c>
      <c r="U285" s="19">
        <f t="shared" si="15"/>
        <v>0.19</v>
      </c>
      <c r="V285">
        <f t="shared" si="16"/>
        <v>304</v>
      </c>
      <c r="W285">
        <f t="shared" si="17"/>
        <v>5</v>
      </c>
      <c r="Y285">
        <v>43</v>
      </c>
    </row>
    <row r="286" spans="17:25" x14ac:dyDescent="0.35">
      <c r="Q286" t="s">
        <v>91</v>
      </c>
      <c r="R286" t="s">
        <v>85</v>
      </c>
      <c r="S286">
        <v>350</v>
      </c>
      <c r="T286" t="s">
        <v>116</v>
      </c>
      <c r="U286" s="19">
        <f t="shared" si="15"/>
        <v>0.19</v>
      </c>
      <c r="V286">
        <f t="shared" si="16"/>
        <v>350</v>
      </c>
      <c r="W286">
        <f t="shared" si="17"/>
        <v>2</v>
      </c>
      <c r="Y286">
        <v>50</v>
      </c>
    </row>
    <row r="287" spans="17:25" x14ac:dyDescent="0.35">
      <c r="Q287" t="s">
        <v>91</v>
      </c>
      <c r="R287" t="s">
        <v>85</v>
      </c>
      <c r="S287">
        <v>400</v>
      </c>
      <c r="T287" t="s">
        <v>116</v>
      </c>
      <c r="U287" s="19">
        <f t="shared" si="15"/>
        <v>0.19</v>
      </c>
      <c r="V287">
        <f t="shared" si="16"/>
        <v>400</v>
      </c>
      <c r="W287">
        <f t="shared" si="17"/>
        <v>6</v>
      </c>
      <c r="Y287">
        <v>57</v>
      </c>
    </row>
    <row r="288" spans="17:25" x14ac:dyDescent="0.35">
      <c r="Q288" t="s">
        <v>91</v>
      </c>
      <c r="R288" t="s">
        <v>85</v>
      </c>
      <c r="S288">
        <v>460</v>
      </c>
      <c r="T288" t="s">
        <v>116</v>
      </c>
      <c r="U288" s="19">
        <f t="shared" si="15"/>
        <v>0.19</v>
      </c>
      <c r="V288">
        <f t="shared" si="16"/>
        <v>460</v>
      </c>
      <c r="W288">
        <f t="shared" si="17"/>
        <v>3</v>
      </c>
      <c r="Y288">
        <v>66</v>
      </c>
    </row>
    <row r="289" spans="17:25" x14ac:dyDescent="0.35">
      <c r="Q289" t="s">
        <v>91</v>
      </c>
      <c r="R289" t="s">
        <v>85</v>
      </c>
      <c r="S289">
        <v>528</v>
      </c>
      <c r="T289" t="s">
        <v>116</v>
      </c>
      <c r="U289" s="19">
        <f t="shared" si="15"/>
        <v>0.19</v>
      </c>
      <c r="V289">
        <f t="shared" si="16"/>
        <v>528</v>
      </c>
      <c r="W289">
        <f t="shared" si="17"/>
        <v>5</v>
      </c>
      <c r="Y289">
        <v>76</v>
      </c>
    </row>
    <row r="290" spans="17:25" x14ac:dyDescent="0.35">
      <c r="Q290" t="s">
        <v>91</v>
      </c>
      <c r="R290" t="s">
        <v>85</v>
      </c>
      <c r="S290">
        <v>608</v>
      </c>
      <c r="T290" t="s">
        <v>116</v>
      </c>
      <c r="U290" s="19">
        <f t="shared" si="15"/>
        <v>0.19</v>
      </c>
      <c r="V290">
        <f t="shared" si="16"/>
        <v>608</v>
      </c>
      <c r="W290">
        <f t="shared" si="17"/>
        <v>2</v>
      </c>
      <c r="Y290">
        <v>87</v>
      </c>
    </row>
    <row r="291" spans="17:25" x14ac:dyDescent="0.35">
      <c r="Q291" t="s">
        <v>91</v>
      </c>
      <c r="R291" t="s">
        <v>85</v>
      </c>
      <c r="S291">
        <v>700</v>
      </c>
      <c r="T291" t="s">
        <v>116</v>
      </c>
      <c r="U291" s="19">
        <f t="shared" si="15"/>
        <v>0.19</v>
      </c>
      <c r="V291">
        <f t="shared" si="16"/>
        <v>700</v>
      </c>
      <c r="W291">
        <f t="shared" si="17"/>
        <v>3</v>
      </c>
      <c r="Y291">
        <v>100</v>
      </c>
    </row>
    <row r="292" spans="17:25" x14ac:dyDescent="0.35">
      <c r="Q292" t="s">
        <v>91</v>
      </c>
      <c r="R292" t="s">
        <v>85</v>
      </c>
      <c r="S292">
        <v>800</v>
      </c>
      <c r="T292" t="s">
        <v>116</v>
      </c>
      <c r="U292" s="19">
        <f t="shared" si="15"/>
        <v>0.19</v>
      </c>
      <c r="V292">
        <f t="shared" si="16"/>
        <v>800</v>
      </c>
      <c r="W292">
        <f t="shared" si="17"/>
        <v>1</v>
      </c>
      <c r="Y292">
        <v>115</v>
      </c>
    </row>
    <row r="293" spans="17:25" x14ac:dyDescent="0.35">
      <c r="Q293" t="s">
        <v>91</v>
      </c>
      <c r="R293" t="s">
        <v>85</v>
      </c>
      <c r="S293">
        <v>920</v>
      </c>
      <c r="T293" t="s">
        <v>116</v>
      </c>
      <c r="U293" s="19">
        <f t="shared" si="15"/>
        <v>0.19</v>
      </c>
      <c r="V293">
        <f t="shared" si="16"/>
        <v>920</v>
      </c>
      <c r="W293">
        <f t="shared" si="17"/>
        <v>2</v>
      </c>
      <c r="Y293">
        <v>132</v>
      </c>
    </row>
    <row r="294" spans="17:25" x14ac:dyDescent="0.35">
      <c r="Q294" t="s">
        <v>91</v>
      </c>
      <c r="R294" t="s">
        <v>85</v>
      </c>
      <c r="S294">
        <v>1056</v>
      </c>
      <c r="T294" t="s">
        <v>116</v>
      </c>
      <c r="U294" s="19">
        <f t="shared" si="15"/>
        <v>0.19</v>
      </c>
      <c r="V294" t="e">
        <f t="shared" si="16"/>
        <v>#N/A</v>
      </c>
      <c r="W294" t="e">
        <f t="shared" si="17"/>
        <v>#N/A</v>
      </c>
      <c r="Y294">
        <v>152</v>
      </c>
    </row>
    <row r="295" spans="17:25" x14ac:dyDescent="0.35">
      <c r="Q295" t="s">
        <v>91</v>
      </c>
      <c r="R295" t="s">
        <v>85</v>
      </c>
      <c r="S295">
        <v>1216</v>
      </c>
      <c r="T295" t="s">
        <v>116</v>
      </c>
      <c r="U295" s="19">
        <f t="shared" si="15"/>
        <v>0.19</v>
      </c>
      <c r="V295" t="e">
        <f t="shared" si="16"/>
        <v>#N/A</v>
      </c>
      <c r="W295" t="e">
        <f t="shared" si="17"/>
        <v>#N/A</v>
      </c>
      <c r="Y295">
        <v>175</v>
      </c>
    </row>
    <row r="296" spans="17:25" x14ac:dyDescent="0.35">
      <c r="Q296" t="s">
        <v>91</v>
      </c>
      <c r="R296" t="s">
        <v>85</v>
      </c>
      <c r="S296">
        <v>1400</v>
      </c>
      <c r="T296" t="s">
        <v>116</v>
      </c>
      <c r="U296" s="19">
        <f t="shared" si="15"/>
        <v>0.19</v>
      </c>
      <c r="V296" t="e">
        <f t="shared" si="16"/>
        <v>#N/A</v>
      </c>
      <c r="W296" t="e">
        <f t="shared" si="17"/>
        <v>#N/A</v>
      </c>
      <c r="Y296">
        <v>200</v>
      </c>
    </row>
    <row r="297" spans="17:25" x14ac:dyDescent="0.35">
      <c r="Q297" t="s">
        <v>90</v>
      </c>
      <c r="R297" t="s">
        <v>84</v>
      </c>
      <c r="S297">
        <v>76</v>
      </c>
      <c r="T297" t="s">
        <v>116</v>
      </c>
      <c r="U297" s="19">
        <f t="shared" si="15"/>
        <v>0.12</v>
      </c>
      <c r="V297">
        <f t="shared" si="16"/>
        <v>76</v>
      </c>
      <c r="W297">
        <f t="shared" si="17"/>
        <v>2</v>
      </c>
      <c r="Y297">
        <v>9</v>
      </c>
    </row>
    <row r="298" spans="17:25" x14ac:dyDescent="0.35">
      <c r="Q298" t="s">
        <v>90</v>
      </c>
      <c r="R298" t="s">
        <v>84</v>
      </c>
      <c r="S298">
        <v>87</v>
      </c>
      <c r="T298" t="s">
        <v>116</v>
      </c>
      <c r="U298" s="19">
        <f t="shared" si="15"/>
        <v>0.12</v>
      </c>
      <c r="V298">
        <f t="shared" si="16"/>
        <v>87</v>
      </c>
      <c r="W298">
        <f t="shared" si="17"/>
        <v>2</v>
      </c>
      <c r="Y298">
        <v>10</v>
      </c>
    </row>
    <row r="299" spans="17:25" x14ac:dyDescent="0.35">
      <c r="Q299" t="s">
        <v>90</v>
      </c>
      <c r="R299" t="s">
        <v>84</v>
      </c>
      <c r="S299">
        <v>100</v>
      </c>
      <c r="T299" t="s">
        <v>116</v>
      </c>
      <c r="U299" s="19">
        <f t="shared" si="15"/>
        <v>0.12</v>
      </c>
      <c r="V299">
        <f t="shared" si="16"/>
        <v>100</v>
      </c>
      <c r="W299">
        <f t="shared" si="17"/>
        <v>3</v>
      </c>
      <c r="Y299">
        <v>12</v>
      </c>
    </row>
    <row r="300" spans="17:25" x14ac:dyDescent="0.35">
      <c r="Q300" t="s">
        <v>90</v>
      </c>
      <c r="R300" t="s">
        <v>84</v>
      </c>
      <c r="S300">
        <v>115</v>
      </c>
      <c r="T300" t="s">
        <v>116</v>
      </c>
      <c r="U300" s="19">
        <f t="shared" si="15"/>
        <v>0.12</v>
      </c>
      <c r="V300">
        <f t="shared" si="16"/>
        <v>115</v>
      </c>
      <c r="W300">
        <f t="shared" si="17"/>
        <v>1</v>
      </c>
      <c r="Y300">
        <v>14</v>
      </c>
    </row>
    <row r="301" spans="17:25" x14ac:dyDescent="0.35">
      <c r="Q301" t="s">
        <v>90</v>
      </c>
      <c r="R301" t="s">
        <v>84</v>
      </c>
      <c r="S301">
        <v>132</v>
      </c>
      <c r="T301" t="s">
        <v>116</v>
      </c>
      <c r="U301" s="19">
        <f t="shared" si="15"/>
        <v>0.12</v>
      </c>
      <c r="V301">
        <f t="shared" si="16"/>
        <v>132</v>
      </c>
      <c r="W301">
        <f t="shared" si="17"/>
        <v>2</v>
      </c>
      <c r="Y301">
        <v>16</v>
      </c>
    </row>
    <row r="302" spans="17:25" x14ac:dyDescent="0.35">
      <c r="Q302" t="s">
        <v>90</v>
      </c>
      <c r="R302" t="s">
        <v>84</v>
      </c>
      <c r="S302">
        <v>152</v>
      </c>
      <c r="T302" t="s">
        <v>116</v>
      </c>
      <c r="U302" s="19">
        <f t="shared" si="15"/>
        <v>0.12</v>
      </c>
      <c r="V302">
        <f t="shared" si="16"/>
        <v>152</v>
      </c>
      <c r="W302">
        <f t="shared" si="17"/>
        <v>1</v>
      </c>
      <c r="Y302">
        <v>19</v>
      </c>
    </row>
    <row r="303" spans="17:25" x14ac:dyDescent="0.35">
      <c r="Q303" t="s">
        <v>90</v>
      </c>
      <c r="R303" t="s">
        <v>84</v>
      </c>
      <c r="S303">
        <v>175</v>
      </c>
      <c r="T303" t="s">
        <v>116</v>
      </c>
      <c r="U303" s="19">
        <f t="shared" si="15"/>
        <v>0.12</v>
      </c>
      <c r="V303">
        <f t="shared" si="16"/>
        <v>175</v>
      </c>
      <c r="W303">
        <f t="shared" si="17"/>
        <v>2</v>
      </c>
      <c r="Y303">
        <v>22</v>
      </c>
    </row>
    <row r="304" spans="17:25" x14ac:dyDescent="0.35">
      <c r="Q304" t="s">
        <v>90</v>
      </c>
      <c r="R304" t="s">
        <v>84</v>
      </c>
      <c r="S304">
        <v>200</v>
      </c>
      <c r="T304" t="s">
        <v>116</v>
      </c>
      <c r="U304" s="19">
        <f t="shared" si="15"/>
        <v>0.12</v>
      </c>
      <c r="V304">
        <f t="shared" si="16"/>
        <v>200</v>
      </c>
      <c r="W304">
        <f t="shared" si="17"/>
        <v>2</v>
      </c>
      <c r="Y304">
        <v>25</v>
      </c>
    </row>
    <row r="305" spans="17:25" x14ac:dyDescent="0.35">
      <c r="Q305" t="s">
        <v>90</v>
      </c>
      <c r="R305" t="s">
        <v>84</v>
      </c>
      <c r="S305">
        <v>230</v>
      </c>
      <c r="T305" t="s">
        <v>116</v>
      </c>
      <c r="U305" s="19">
        <f t="shared" si="15"/>
        <v>0.12</v>
      </c>
      <c r="V305">
        <f t="shared" si="16"/>
        <v>230</v>
      </c>
      <c r="W305">
        <f t="shared" si="17"/>
        <v>4</v>
      </c>
      <c r="Y305">
        <v>29</v>
      </c>
    </row>
    <row r="306" spans="17:25" x14ac:dyDescent="0.35">
      <c r="Q306" t="s">
        <v>90</v>
      </c>
      <c r="R306" t="s">
        <v>84</v>
      </c>
      <c r="S306">
        <v>264</v>
      </c>
      <c r="T306" t="s">
        <v>116</v>
      </c>
      <c r="U306" s="19">
        <f t="shared" si="15"/>
        <v>0.12</v>
      </c>
      <c r="V306">
        <f t="shared" si="16"/>
        <v>264</v>
      </c>
      <c r="W306">
        <f t="shared" si="17"/>
        <v>2</v>
      </c>
      <c r="Y306">
        <v>33</v>
      </c>
    </row>
    <row r="307" spans="17:25" x14ac:dyDescent="0.35">
      <c r="Q307" t="s">
        <v>90</v>
      </c>
      <c r="R307" t="s">
        <v>84</v>
      </c>
      <c r="S307">
        <v>304</v>
      </c>
      <c r="T307" t="s">
        <v>116</v>
      </c>
      <c r="U307" s="19">
        <f t="shared" si="15"/>
        <v>0.12</v>
      </c>
      <c r="V307">
        <f t="shared" si="16"/>
        <v>304</v>
      </c>
      <c r="W307">
        <f t="shared" si="17"/>
        <v>5</v>
      </c>
      <c r="Y307">
        <v>38</v>
      </c>
    </row>
    <row r="308" spans="17:25" x14ac:dyDescent="0.35">
      <c r="Q308" t="s">
        <v>90</v>
      </c>
      <c r="R308" t="s">
        <v>84</v>
      </c>
      <c r="S308">
        <v>350</v>
      </c>
      <c r="T308" t="s">
        <v>116</v>
      </c>
      <c r="U308" s="19">
        <f t="shared" si="15"/>
        <v>0.12</v>
      </c>
      <c r="V308">
        <f t="shared" si="16"/>
        <v>350</v>
      </c>
      <c r="W308">
        <f t="shared" si="17"/>
        <v>2</v>
      </c>
      <c r="Y308">
        <v>43</v>
      </c>
    </row>
    <row r="309" spans="17:25" x14ac:dyDescent="0.35">
      <c r="Q309" t="s">
        <v>90</v>
      </c>
      <c r="R309" t="s">
        <v>84</v>
      </c>
      <c r="S309">
        <v>400</v>
      </c>
      <c r="T309" t="s">
        <v>116</v>
      </c>
      <c r="U309" s="19">
        <f t="shared" si="15"/>
        <v>0.12</v>
      </c>
      <c r="V309">
        <f t="shared" si="16"/>
        <v>400</v>
      </c>
      <c r="W309">
        <f t="shared" si="17"/>
        <v>6</v>
      </c>
      <c r="Y309">
        <v>50</v>
      </c>
    </row>
    <row r="310" spans="17:25" x14ac:dyDescent="0.35">
      <c r="Q310" t="s">
        <v>90</v>
      </c>
      <c r="R310" t="s">
        <v>84</v>
      </c>
      <c r="S310">
        <v>460</v>
      </c>
      <c r="T310" t="s">
        <v>116</v>
      </c>
      <c r="U310" s="19">
        <f t="shared" si="15"/>
        <v>0.12</v>
      </c>
      <c r="V310">
        <f t="shared" si="16"/>
        <v>460</v>
      </c>
      <c r="W310">
        <f t="shared" si="17"/>
        <v>3</v>
      </c>
      <c r="Y310">
        <v>57</v>
      </c>
    </row>
    <row r="311" spans="17:25" x14ac:dyDescent="0.35">
      <c r="Q311" t="s">
        <v>90</v>
      </c>
      <c r="R311" t="s">
        <v>84</v>
      </c>
      <c r="S311">
        <v>528</v>
      </c>
      <c r="T311" t="s">
        <v>116</v>
      </c>
      <c r="U311" s="19">
        <f t="shared" si="15"/>
        <v>0.12</v>
      </c>
      <c r="V311">
        <f t="shared" si="16"/>
        <v>528</v>
      </c>
      <c r="W311">
        <f t="shared" si="17"/>
        <v>5</v>
      </c>
      <c r="Y311">
        <v>66</v>
      </c>
    </row>
    <row r="312" spans="17:25" x14ac:dyDescent="0.35">
      <c r="Q312" t="s">
        <v>90</v>
      </c>
      <c r="R312" t="s">
        <v>84</v>
      </c>
      <c r="S312">
        <v>608</v>
      </c>
      <c r="T312" t="s">
        <v>116</v>
      </c>
      <c r="U312" s="19">
        <f t="shared" si="15"/>
        <v>0.12</v>
      </c>
      <c r="V312">
        <f t="shared" si="16"/>
        <v>608</v>
      </c>
      <c r="W312">
        <f t="shared" si="17"/>
        <v>2</v>
      </c>
      <c r="Y312">
        <v>76</v>
      </c>
    </row>
    <row r="313" spans="17:25" x14ac:dyDescent="0.35">
      <c r="Q313" t="s">
        <v>90</v>
      </c>
      <c r="R313" t="s">
        <v>84</v>
      </c>
      <c r="S313">
        <v>700</v>
      </c>
      <c r="T313" t="s">
        <v>116</v>
      </c>
      <c r="U313" s="19">
        <f t="shared" si="15"/>
        <v>0.12</v>
      </c>
      <c r="V313">
        <f t="shared" si="16"/>
        <v>700</v>
      </c>
      <c r="W313">
        <f t="shared" si="17"/>
        <v>3</v>
      </c>
      <c r="Y313">
        <v>87</v>
      </c>
    </row>
    <row r="314" spans="17:25" x14ac:dyDescent="0.35">
      <c r="Q314" t="s">
        <v>90</v>
      </c>
      <c r="R314" t="s">
        <v>84</v>
      </c>
      <c r="S314">
        <v>800</v>
      </c>
      <c r="T314" t="s">
        <v>116</v>
      </c>
      <c r="U314" s="19">
        <f t="shared" si="15"/>
        <v>0.12</v>
      </c>
      <c r="V314">
        <f t="shared" si="16"/>
        <v>800</v>
      </c>
      <c r="W314">
        <f t="shared" si="17"/>
        <v>1</v>
      </c>
      <c r="Y314">
        <v>100</v>
      </c>
    </row>
    <row r="315" spans="17:25" x14ac:dyDescent="0.35">
      <c r="Q315" t="s">
        <v>90</v>
      </c>
      <c r="R315" t="s">
        <v>84</v>
      </c>
      <c r="S315">
        <v>920</v>
      </c>
      <c r="T315" t="s">
        <v>116</v>
      </c>
      <c r="U315" s="19">
        <f t="shared" si="15"/>
        <v>0.12</v>
      </c>
      <c r="V315">
        <f t="shared" si="16"/>
        <v>920</v>
      </c>
      <c r="W315">
        <f t="shared" si="17"/>
        <v>2</v>
      </c>
      <c r="Y315">
        <v>115</v>
      </c>
    </row>
    <row r="316" spans="17:25" x14ac:dyDescent="0.35">
      <c r="Q316" t="s">
        <v>90</v>
      </c>
      <c r="R316" t="s">
        <v>84</v>
      </c>
      <c r="S316">
        <v>1056</v>
      </c>
      <c r="T316" t="s">
        <v>116</v>
      </c>
      <c r="U316" s="19">
        <f t="shared" si="15"/>
        <v>0.12</v>
      </c>
      <c r="V316" t="e">
        <f t="shared" si="16"/>
        <v>#N/A</v>
      </c>
      <c r="W316" t="e">
        <f t="shared" si="17"/>
        <v>#N/A</v>
      </c>
      <c r="Y316">
        <v>132</v>
      </c>
    </row>
    <row r="317" spans="17:25" x14ac:dyDescent="0.35">
      <c r="Q317" t="s">
        <v>90</v>
      </c>
      <c r="R317" t="s">
        <v>84</v>
      </c>
      <c r="S317">
        <v>1216</v>
      </c>
      <c r="T317" t="s">
        <v>116</v>
      </c>
      <c r="U317" s="19">
        <f t="shared" si="15"/>
        <v>0.12</v>
      </c>
      <c r="V317" t="e">
        <f t="shared" si="16"/>
        <v>#N/A</v>
      </c>
      <c r="W317" t="e">
        <f t="shared" si="17"/>
        <v>#N/A</v>
      </c>
      <c r="Y317">
        <v>152</v>
      </c>
    </row>
    <row r="318" spans="17:25" x14ac:dyDescent="0.35">
      <c r="Q318" t="s">
        <v>90</v>
      </c>
      <c r="R318" t="s">
        <v>84</v>
      </c>
      <c r="S318">
        <v>1400</v>
      </c>
      <c r="T318" t="s">
        <v>116</v>
      </c>
      <c r="U318" s="19">
        <f t="shared" si="15"/>
        <v>0.12</v>
      </c>
      <c r="V318" t="e">
        <f t="shared" si="16"/>
        <v>#N/A</v>
      </c>
      <c r="W318" t="e">
        <f t="shared" si="17"/>
        <v>#N/A</v>
      </c>
      <c r="Y318">
        <v>175</v>
      </c>
    </row>
    <row r="319" spans="17:25" x14ac:dyDescent="0.35">
      <c r="Q319" t="s">
        <v>89</v>
      </c>
      <c r="R319" t="s">
        <v>84</v>
      </c>
      <c r="S319">
        <v>57</v>
      </c>
      <c r="T319" t="s">
        <v>116</v>
      </c>
      <c r="U319" s="19">
        <f t="shared" si="15"/>
        <v>0.1</v>
      </c>
      <c r="V319">
        <f t="shared" si="16"/>
        <v>57</v>
      </c>
      <c r="W319">
        <f t="shared" si="17"/>
        <v>2</v>
      </c>
      <c r="Y319">
        <v>6</v>
      </c>
    </row>
    <row r="320" spans="17:25" x14ac:dyDescent="0.35">
      <c r="Q320" t="s">
        <v>89</v>
      </c>
      <c r="R320" t="s">
        <v>84</v>
      </c>
      <c r="S320">
        <v>66</v>
      </c>
      <c r="T320" t="s">
        <v>116</v>
      </c>
      <c r="U320" s="19">
        <f t="shared" si="15"/>
        <v>0.1</v>
      </c>
      <c r="V320">
        <f t="shared" si="16"/>
        <v>66</v>
      </c>
      <c r="W320">
        <f t="shared" si="17"/>
        <v>1</v>
      </c>
      <c r="Y320">
        <v>7</v>
      </c>
    </row>
    <row r="321" spans="17:25" x14ac:dyDescent="0.35">
      <c r="Q321" t="s">
        <v>89</v>
      </c>
      <c r="R321" t="s">
        <v>84</v>
      </c>
      <c r="S321">
        <v>76</v>
      </c>
      <c r="T321" t="s">
        <v>116</v>
      </c>
      <c r="U321" s="19">
        <f t="shared" si="15"/>
        <v>0.1</v>
      </c>
      <c r="V321">
        <f t="shared" si="16"/>
        <v>76</v>
      </c>
      <c r="W321">
        <f t="shared" si="17"/>
        <v>2</v>
      </c>
      <c r="Y321">
        <v>8</v>
      </c>
    </row>
    <row r="322" spans="17:25" x14ac:dyDescent="0.35">
      <c r="Q322" t="s">
        <v>89</v>
      </c>
      <c r="R322" t="s">
        <v>84</v>
      </c>
      <c r="S322">
        <v>87</v>
      </c>
      <c r="T322" t="s">
        <v>116</v>
      </c>
      <c r="U322" s="19">
        <f t="shared" si="15"/>
        <v>0.1</v>
      </c>
      <c r="V322">
        <f t="shared" si="16"/>
        <v>87</v>
      </c>
      <c r="W322">
        <f t="shared" si="17"/>
        <v>2</v>
      </c>
      <c r="Y322">
        <v>9</v>
      </c>
    </row>
    <row r="323" spans="17:25" x14ac:dyDescent="0.35">
      <c r="Q323" t="s">
        <v>89</v>
      </c>
      <c r="R323" t="s">
        <v>84</v>
      </c>
      <c r="S323">
        <v>100</v>
      </c>
      <c r="T323" t="s">
        <v>116</v>
      </c>
      <c r="U323" s="19">
        <f t="shared" si="15"/>
        <v>0.1</v>
      </c>
      <c r="V323">
        <f t="shared" si="16"/>
        <v>100</v>
      </c>
      <c r="W323">
        <f t="shared" si="17"/>
        <v>3</v>
      </c>
      <c r="Y323">
        <v>10</v>
      </c>
    </row>
    <row r="324" spans="17:25" x14ac:dyDescent="0.35">
      <c r="Q324" t="s">
        <v>89</v>
      </c>
      <c r="R324" t="s">
        <v>84</v>
      </c>
      <c r="S324">
        <v>115</v>
      </c>
      <c r="T324" t="s">
        <v>116</v>
      </c>
      <c r="U324" s="19">
        <f t="shared" ref="U324:U342" si="18">IFERROR(VLOOKUP(CONCATENATE(Q324,R324),J:M,4,0),0)</f>
        <v>0.1</v>
      </c>
      <c r="V324">
        <f t="shared" ref="V324:V342" si="19">VLOOKUP(S324,C:C,1,0)</f>
        <v>115</v>
      </c>
      <c r="W324">
        <f t="shared" ref="W324:W342" si="20">VLOOKUP(V324,C:G,5,0)</f>
        <v>1</v>
      </c>
      <c r="Y324">
        <v>12</v>
      </c>
    </row>
    <row r="325" spans="17:25" x14ac:dyDescent="0.35">
      <c r="Q325" t="s">
        <v>89</v>
      </c>
      <c r="R325" t="s">
        <v>84</v>
      </c>
      <c r="S325">
        <v>132</v>
      </c>
      <c r="T325" t="s">
        <v>116</v>
      </c>
      <c r="U325" s="19">
        <f t="shared" si="18"/>
        <v>0.1</v>
      </c>
      <c r="V325">
        <f t="shared" si="19"/>
        <v>132</v>
      </c>
      <c r="W325">
        <f t="shared" si="20"/>
        <v>2</v>
      </c>
      <c r="Y325">
        <v>14</v>
      </c>
    </row>
    <row r="326" spans="17:25" x14ac:dyDescent="0.35">
      <c r="Q326" t="s">
        <v>89</v>
      </c>
      <c r="R326" t="s">
        <v>84</v>
      </c>
      <c r="S326">
        <v>152</v>
      </c>
      <c r="T326" t="s">
        <v>116</v>
      </c>
      <c r="U326" s="19">
        <f t="shared" si="18"/>
        <v>0.1</v>
      </c>
      <c r="V326">
        <f t="shared" si="19"/>
        <v>152</v>
      </c>
      <c r="W326">
        <f t="shared" si="20"/>
        <v>1</v>
      </c>
      <c r="Y326">
        <v>16</v>
      </c>
    </row>
    <row r="327" spans="17:25" x14ac:dyDescent="0.35">
      <c r="Q327" t="s">
        <v>89</v>
      </c>
      <c r="R327" t="s">
        <v>84</v>
      </c>
      <c r="S327">
        <v>175</v>
      </c>
      <c r="T327" t="s">
        <v>116</v>
      </c>
      <c r="U327" s="19">
        <f t="shared" si="18"/>
        <v>0.1</v>
      </c>
      <c r="V327">
        <f t="shared" si="19"/>
        <v>175</v>
      </c>
      <c r="W327">
        <f t="shared" si="20"/>
        <v>2</v>
      </c>
      <c r="Y327">
        <v>19</v>
      </c>
    </row>
    <row r="328" spans="17:25" x14ac:dyDescent="0.35">
      <c r="Q328" t="s">
        <v>89</v>
      </c>
      <c r="R328" t="s">
        <v>84</v>
      </c>
      <c r="S328">
        <v>200</v>
      </c>
      <c r="T328" t="s">
        <v>116</v>
      </c>
      <c r="U328" s="19">
        <f t="shared" si="18"/>
        <v>0.1</v>
      </c>
      <c r="V328">
        <f t="shared" si="19"/>
        <v>200</v>
      </c>
      <c r="W328">
        <f t="shared" si="20"/>
        <v>2</v>
      </c>
      <c r="Y328">
        <v>22</v>
      </c>
    </row>
    <row r="329" spans="17:25" x14ac:dyDescent="0.35">
      <c r="Q329" t="s">
        <v>89</v>
      </c>
      <c r="R329" t="s">
        <v>84</v>
      </c>
      <c r="S329">
        <v>230</v>
      </c>
      <c r="T329" t="s">
        <v>116</v>
      </c>
      <c r="U329" s="19">
        <f t="shared" si="18"/>
        <v>0.1</v>
      </c>
      <c r="V329">
        <f t="shared" si="19"/>
        <v>230</v>
      </c>
      <c r="W329">
        <f t="shared" si="20"/>
        <v>4</v>
      </c>
      <c r="Y329">
        <v>25</v>
      </c>
    </row>
    <row r="330" spans="17:25" x14ac:dyDescent="0.35">
      <c r="Q330" t="s">
        <v>89</v>
      </c>
      <c r="R330" t="s">
        <v>84</v>
      </c>
      <c r="S330">
        <v>264</v>
      </c>
      <c r="T330" t="s">
        <v>116</v>
      </c>
      <c r="U330" s="19">
        <f t="shared" si="18"/>
        <v>0.1</v>
      </c>
      <c r="V330">
        <f t="shared" si="19"/>
        <v>264</v>
      </c>
      <c r="W330">
        <f t="shared" si="20"/>
        <v>2</v>
      </c>
      <c r="Y330">
        <v>29</v>
      </c>
    </row>
    <row r="331" spans="17:25" x14ac:dyDescent="0.35">
      <c r="Q331" t="s">
        <v>89</v>
      </c>
      <c r="R331" t="s">
        <v>84</v>
      </c>
      <c r="S331">
        <v>304</v>
      </c>
      <c r="T331" t="s">
        <v>116</v>
      </c>
      <c r="U331" s="19">
        <f t="shared" si="18"/>
        <v>0.1</v>
      </c>
      <c r="V331">
        <f t="shared" si="19"/>
        <v>304</v>
      </c>
      <c r="W331">
        <f t="shared" si="20"/>
        <v>5</v>
      </c>
      <c r="Y331">
        <v>33</v>
      </c>
    </row>
    <row r="332" spans="17:25" x14ac:dyDescent="0.35">
      <c r="Q332" t="s">
        <v>89</v>
      </c>
      <c r="R332" t="s">
        <v>84</v>
      </c>
      <c r="S332">
        <v>350</v>
      </c>
      <c r="T332" t="s">
        <v>116</v>
      </c>
      <c r="U332" s="19">
        <f t="shared" si="18"/>
        <v>0.1</v>
      </c>
      <c r="V332">
        <f t="shared" si="19"/>
        <v>350</v>
      </c>
      <c r="W332">
        <f t="shared" si="20"/>
        <v>2</v>
      </c>
      <c r="Y332">
        <v>38</v>
      </c>
    </row>
    <row r="333" spans="17:25" x14ac:dyDescent="0.35">
      <c r="Q333" t="s">
        <v>89</v>
      </c>
      <c r="R333" t="s">
        <v>84</v>
      </c>
      <c r="S333">
        <v>400</v>
      </c>
      <c r="T333" t="s">
        <v>116</v>
      </c>
      <c r="U333" s="19">
        <f t="shared" si="18"/>
        <v>0.1</v>
      </c>
      <c r="V333">
        <f t="shared" si="19"/>
        <v>400</v>
      </c>
      <c r="W333">
        <f t="shared" si="20"/>
        <v>6</v>
      </c>
      <c r="Y333">
        <v>43</v>
      </c>
    </row>
    <row r="334" spans="17:25" x14ac:dyDescent="0.35">
      <c r="Q334" t="s">
        <v>89</v>
      </c>
      <c r="R334" t="s">
        <v>84</v>
      </c>
      <c r="S334">
        <v>460</v>
      </c>
      <c r="T334" t="s">
        <v>116</v>
      </c>
      <c r="U334" s="19">
        <f t="shared" si="18"/>
        <v>0.1</v>
      </c>
      <c r="V334">
        <f t="shared" si="19"/>
        <v>460</v>
      </c>
      <c r="W334">
        <f t="shared" si="20"/>
        <v>3</v>
      </c>
      <c r="Y334">
        <v>50</v>
      </c>
    </row>
    <row r="335" spans="17:25" x14ac:dyDescent="0.35">
      <c r="Q335" t="s">
        <v>89</v>
      </c>
      <c r="R335" t="s">
        <v>84</v>
      </c>
      <c r="S335">
        <v>528</v>
      </c>
      <c r="T335" t="s">
        <v>116</v>
      </c>
      <c r="U335" s="19">
        <f t="shared" si="18"/>
        <v>0.1</v>
      </c>
      <c r="V335">
        <f t="shared" si="19"/>
        <v>528</v>
      </c>
      <c r="W335">
        <f t="shared" si="20"/>
        <v>5</v>
      </c>
      <c r="Y335">
        <v>57</v>
      </c>
    </row>
    <row r="336" spans="17:25" x14ac:dyDescent="0.35">
      <c r="Q336" t="s">
        <v>89</v>
      </c>
      <c r="R336" t="s">
        <v>84</v>
      </c>
      <c r="S336">
        <v>608</v>
      </c>
      <c r="T336" t="s">
        <v>116</v>
      </c>
      <c r="U336" s="19">
        <f t="shared" si="18"/>
        <v>0.1</v>
      </c>
      <c r="V336">
        <f t="shared" si="19"/>
        <v>608</v>
      </c>
      <c r="W336">
        <f t="shared" si="20"/>
        <v>2</v>
      </c>
      <c r="Y336">
        <v>66</v>
      </c>
    </row>
    <row r="337" spans="17:25" x14ac:dyDescent="0.35">
      <c r="Q337" t="s">
        <v>89</v>
      </c>
      <c r="R337" t="s">
        <v>84</v>
      </c>
      <c r="S337">
        <v>700</v>
      </c>
      <c r="T337" t="s">
        <v>116</v>
      </c>
      <c r="U337" s="19">
        <f t="shared" si="18"/>
        <v>0.1</v>
      </c>
      <c r="V337">
        <f t="shared" si="19"/>
        <v>700</v>
      </c>
      <c r="W337">
        <f t="shared" si="20"/>
        <v>3</v>
      </c>
      <c r="Y337">
        <v>76</v>
      </c>
    </row>
    <row r="338" spans="17:25" x14ac:dyDescent="0.35">
      <c r="Q338" t="s">
        <v>89</v>
      </c>
      <c r="R338" t="s">
        <v>84</v>
      </c>
      <c r="S338">
        <v>800</v>
      </c>
      <c r="T338" t="s">
        <v>116</v>
      </c>
      <c r="U338" s="19">
        <f t="shared" si="18"/>
        <v>0.1</v>
      </c>
      <c r="V338">
        <f t="shared" si="19"/>
        <v>800</v>
      </c>
      <c r="W338">
        <f t="shared" si="20"/>
        <v>1</v>
      </c>
      <c r="Y338">
        <v>87</v>
      </c>
    </row>
    <row r="339" spans="17:25" x14ac:dyDescent="0.35">
      <c r="Q339" t="s">
        <v>89</v>
      </c>
      <c r="R339" t="s">
        <v>84</v>
      </c>
      <c r="S339">
        <v>920</v>
      </c>
      <c r="T339" t="s">
        <v>116</v>
      </c>
      <c r="U339" s="19">
        <f t="shared" si="18"/>
        <v>0.1</v>
      </c>
      <c r="V339">
        <f t="shared" si="19"/>
        <v>920</v>
      </c>
      <c r="W339">
        <f t="shared" si="20"/>
        <v>2</v>
      </c>
      <c r="Y339">
        <v>100</v>
      </c>
    </row>
    <row r="340" spans="17:25" x14ac:dyDescent="0.35">
      <c r="Q340" t="s">
        <v>89</v>
      </c>
      <c r="R340" t="s">
        <v>84</v>
      </c>
      <c r="S340">
        <v>1056</v>
      </c>
      <c r="T340" t="s">
        <v>116</v>
      </c>
      <c r="U340" s="19">
        <f t="shared" si="18"/>
        <v>0.1</v>
      </c>
      <c r="V340" t="e">
        <f t="shared" si="19"/>
        <v>#N/A</v>
      </c>
      <c r="W340" t="e">
        <f t="shared" si="20"/>
        <v>#N/A</v>
      </c>
      <c r="Y340">
        <v>115</v>
      </c>
    </row>
    <row r="341" spans="17:25" x14ac:dyDescent="0.35">
      <c r="Q341" t="s">
        <v>89</v>
      </c>
      <c r="R341" t="s">
        <v>84</v>
      </c>
      <c r="S341">
        <v>1216</v>
      </c>
      <c r="T341" t="s">
        <v>116</v>
      </c>
      <c r="U341" s="19">
        <f t="shared" si="18"/>
        <v>0.1</v>
      </c>
      <c r="V341" t="e">
        <f t="shared" si="19"/>
        <v>#N/A</v>
      </c>
      <c r="W341" t="e">
        <f t="shared" si="20"/>
        <v>#N/A</v>
      </c>
      <c r="Y341">
        <v>132</v>
      </c>
    </row>
    <row r="342" spans="17:25" x14ac:dyDescent="0.35">
      <c r="Q342" t="s">
        <v>89</v>
      </c>
      <c r="R342" t="s">
        <v>84</v>
      </c>
      <c r="S342">
        <v>1400</v>
      </c>
      <c r="T342" t="s">
        <v>116</v>
      </c>
      <c r="U342" s="19">
        <f t="shared" si="18"/>
        <v>0.1</v>
      </c>
      <c r="V342" t="e">
        <f t="shared" si="19"/>
        <v>#N/A</v>
      </c>
      <c r="W342" t="e">
        <f t="shared" si="20"/>
        <v>#N/A</v>
      </c>
      <c r="Y342">
        <v>152</v>
      </c>
    </row>
  </sheetData>
  <autoFilter ref="Q3:Y3" xr:uid="{00000000-0009-0000-0000-000002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I2:L77"/>
  <sheetViews>
    <sheetView topLeftCell="I1" zoomScale="70" zoomScaleNormal="70" workbookViewId="0">
      <selection activeCell="J52" sqref="J52"/>
    </sheetView>
  </sheetViews>
  <sheetFormatPr defaultRowHeight="14.5" x14ac:dyDescent="0.35"/>
  <cols>
    <col min="1" max="1" width="27.54296875" customWidth="1"/>
    <col min="2" max="2" width="18.1796875" customWidth="1"/>
    <col min="3" max="3" width="44.81640625" customWidth="1"/>
    <col min="5" max="5" width="9.90625" customWidth="1"/>
    <col min="6" max="6" width="13.08984375" customWidth="1"/>
    <col min="9" max="9" width="77.6328125" customWidth="1"/>
    <col min="10" max="10" width="43.36328125" bestFit="1" customWidth="1"/>
  </cols>
  <sheetData>
    <row r="2" spans="9:12" x14ac:dyDescent="0.35">
      <c r="J2" t="s">
        <v>89</v>
      </c>
      <c r="K2">
        <v>1</v>
      </c>
      <c r="L2" t="s">
        <v>125</v>
      </c>
    </row>
    <row r="3" spans="9:12" x14ac:dyDescent="0.35">
      <c r="J3" t="s">
        <v>90</v>
      </c>
      <c r="K3">
        <v>2</v>
      </c>
      <c r="L3" t="s">
        <v>126</v>
      </c>
    </row>
    <row r="4" spans="9:12" x14ac:dyDescent="0.35">
      <c r="J4" t="s">
        <v>91</v>
      </c>
      <c r="K4">
        <v>3</v>
      </c>
      <c r="L4" t="s">
        <v>127</v>
      </c>
    </row>
    <row r="5" spans="9:12" x14ac:dyDescent="0.35">
      <c r="J5" t="s">
        <v>92</v>
      </c>
      <c r="K5">
        <v>4</v>
      </c>
      <c r="L5" t="s">
        <v>128</v>
      </c>
    </row>
    <row r="6" spans="9:12" x14ac:dyDescent="0.35">
      <c r="J6" t="s">
        <v>93</v>
      </c>
      <c r="K6">
        <v>5</v>
      </c>
      <c r="L6" t="s">
        <v>129</v>
      </c>
    </row>
    <row r="7" spans="9:12" x14ac:dyDescent="0.35">
      <c r="J7" t="s">
        <v>94</v>
      </c>
      <c r="K7">
        <v>6</v>
      </c>
      <c r="L7" t="s">
        <v>130</v>
      </c>
    </row>
    <row r="8" spans="9:12" x14ac:dyDescent="0.35">
      <c r="J8" t="s">
        <v>124</v>
      </c>
      <c r="K8">
        <v>7</v>
      </c>
      <c r="L8" t="s">
        <v>131</v>
      </c>
    </row>
    <row r="9" spans="9:12" x14ac:dyDescent="0.35">
      <c r="J9" t="s">
        <v>96</v>
      </c>
      <c r="K9">
        <v>8</v>
      </c>
      <c r="L9" t="s">
        <v>132</v>
      </c>
    </row>
    <row r="10" spans="9:12" x14ac:dyDescent="0.35">
      <c r="I10" t="str">
        <f>IF(ROW()-1&lt;=MAX(F:F), INDEX(#REF!, MATCH(ROW()-1, F:F, 1)), "")</f>
        <v/>
      </c>
    </row>
    <row r="11" spans="9:12" x14ac:dyDescent="0.35">
      <c r="I11" t="str">
        <f>IF(ROW()-1&lt;=MAX(F:F), INDEX(#REF!, MATCH(ROW()-1, F:F, 1)), "")</f>
        <v/>
      </c>
    </row>
    <row r="12" spans="9:12" x14ac:dyDescent="0.35">
      <c r="I12" t="str">
        <f>IF(ROW()-1&lt;=MAX(F:F), INDEX(#REF!, MATCH(ROW()-1, F:F, 1)), "")</f>
        <v/>
      </c>
    </row>
    <row r="13" spans="9:12" x14ac:dyDescent="0.35">
      <c r="I13" t="str">
        <f>IF(ROW()-1&lt;=MAX(F:F), INDEX(#REF!, MATCH(ROW()-1, F:F, 1)), "")</f>
        <v/>
      </c>
      <c r="J13" t="s">
        <v>84</v>
      </c>
      <c r="K13">
        <v>1</v>
      </c>
      <c r="L13" t="s">
        <v>133</v>
      </c>
    </row>
    <row r="14" spans="9:12" x14ac:dyDescent="0.35">
      <c r="I14" t="str">
        <f>IF(ROW()-1&lt;=MAX(F:F), INDEX(#REF!, MATCH(ROW()-1, F:F, 1)), "")</f>
        <v/>
      </c>
      <c r="J14" t="s">
        <v>85</v>
      </c>
      <c r="K14">
        <v>2</v>
      </c>
      <c r="L14" t="s">
        <v>134</v>
      </c>
    </row>
    <row r="15" spans="9:12" x14ac:dyDescent="0.35">
      <c r="I15" t="str">
        <f>IF(ROW()-1&lt;=MAX(F:F), INDEX(#REF!, MATCH(ROW()-1, F:F, 1)), "")</f>
        <v/>
      </c>
      <c r="J15" t="s">
        <v>86</v>
      </c>
      <c r="K15">
        <v>3</v>
      </c>
      <c r="L15" t="s">
        <v>135</v>
      </c>
    </row>
    <row r="16" spans="9:12" x14ac:dyDescent="0.35">
      <c r="I16" t="str">
        <f>IF(ROW()-1&lt;=MAX(F:F), INDEX(#REF!, MATCH(ROW()-1, F:F, 1)), "")</f>
        <v/>
      </c>
      <c r="J16" t="s">
        <v>87</v>
      </c>
      <c r="K16">
        <v>4</v>
      </c>
      <c r="L16" t="s">
        <v>136</v>
      </c>
    </row>
    <row r="17" spans="9:12" x14ac:dyDescent="0.35">
      <c r="I17" t="str">
        <f>IF(ROW()-1&lt;=MAX(F:F), INDEX(#REF!, MATCH(ROW()-1, F:F, 1)), "")</f>
        <v/>
      </c>
      <c r="J17" t="s">
        <v>88</v>
      </c>
      <c r="K17">
        <v>5</v>
      </c>
      <c r="L17" t="s">
        <v>137</v>
      </c>
    </row>
    <row r="18" spans="9:12" x14ac:dyDescent="0.35">
      <c r="I18" t="str">
        <f>IF(ROW()-1&lt;=MAX(F:F), INDEX(#REF!, MATCH(ROW()-1, F:F, 1)), "")</f>
        <v/>
      </c>
    </row>
    <row r="19" spans="9:12" x14ac:dyDescent="0.35">
      <c r="I19" t="str">
        <f>IF(ROW()-1&lt;=MAX(F:F), INDEX(#REF!, MATCH(ROW()-1, F:F, 1)), "")</f>
        <v/>
      </c>
    </row>
    <row r="20" spans="9:12" x14ac:dyDescent="0.35">
      <c r="I20" t="str">
        <f>IF(ROW()-1&lt;=MAX(F:F), INDEX(#REF!, MATCH(ROW()-1, F:F, 1)), "")</f>
        <v/>
      </c>
    </row>
    <row r="21" spans="9:12" x14ac:dyDescent="0.35">
      <c r="I21" t="str">
        <f>IF(ROW()-1&lt;=MAX(F:F), INDEX(#REF!, MATCH(ROW()-1, F:F, 1)), "")</f>
        <v/>
      </c>
      <c r="J21" t="s">
        <v>76</v>
      </c>
      <c r="K21">
        <v>1</v>
      </c>
      <c r="L21" t="s">
        <v>26</v>
      </c>
    </row>
    <row r="22" spans="9:12" x14ac:dyDescent="0.35">
      <c r="I22" t="str">
        <f>IF(ROW()-1&lt;=MAX(F:F), INDEX(#REF!, MATCH(ROW()-1, F:F, 1)), "")</f>
        <v/>
      </c>
      <c r="J22" t="s">
        <v>77</v>
      </c>
      <c r="K22">
        <v>2</v>
      </c>
      <c r="L22" t="s">
        <v>28</v>
      </c>
    </row>
    <row r="23" spans="9:12" x14ac:dyDescent="0.35">
      <c r="I23" t="str">
        <f>IF(ROW()-1&lt;=MAX(F:F), INDEX(#REF!, MATCH(ROW()-1, F:F, 1)), "")</f>
        <v/>
      </c>
      <c r="J23" t="s">
        <v>78</v>
      </c>
      <c r="K23">
        <v>3</v>
      </c>
      <c r="L23" t="s">
        <v>29</v>
      </c>
    </row>
    <row r="24" spans="9:12" x14ac:dyDescent="0.35">
      <c r="I24" t="str">
        <f>IF(ROW()-1&lt;=MAX(F:F), INDEX(#REF!, MATCH(ROW()-1, F:F, 1)), "")</f>
        <v/>
      </c>
      <c r="J24" t="s">
        <v>79</v>
      </c>
      <c r="K24">
        <v>4</v>
      </c>
      <c r="L24" t="s">
        <v>30</v>
      </c>
    </row>
    <row r="25" spans="9:12" x14ac:dyDescent="0.35">
      <c r="I25" t="str">
        <f>IF(ROW()-1&lt;=MAX(F:F), INDEX(#REF!, MATCH(ROW()-1, F:F, 1)), "")</f>
        <v/>
      </c>
      <c r="J25" t="s">
        <v>80</v>
      </c>
      <c r="K25">
        <v>5</v>
      </c>
      <c r="L25" t="s">
        <v>31</v>
      </c>
    </row>
    <row r="26" spans="9:12" x14ac:dyDescent="0.35">
      <c r="I26" t="str">
        <f>IF(ROW()-1&lt;=MAX(F:F), INDEX(#REF!, MATCH(ROW()-1, F:F, 1)), "")</f>
        <v/>
      </c>
      <c r="J26" t="s">
        <v>81</v>
      </c>
      <c r="K26">
        <v>6</v>
      </c>
      <c r="L26" t="s">
        <v>37</v>
      </c>
    </row>
    <row r="27" spans="9:12" x14ac:dyDescent="0.35">
      <c r="I27" t="str">
        <f>IF(ROW()-1&lt;=MAX(F:F), INDEX(#REF!, MATCH(ROW()-1, F:F, 1)), "")</f>
        <v/>
      </c>
      <c r="J27" t="s">
        <v>82</v>
      </c>
      <c r="K27">
        <v>7</v>
      </c>
      <c r="L27" t="s">
        <v>38</v>
      </c>
    </row>
    <row r="28" spans="9:12" x14ac:dyDescent="0.35">
      <c r="I28" t="str">
        <f>IF(ROW()-1&lt;=MAX(F:F), INDEX(#REF!, MATCH(ROW()-1, F:F, 1)), "")</f>
        <v/>
      </c>
      <c r="J28" t="s">
        <v>83</v>
      </c>
      <c r="K28">
        <v>8</v>
      </c>
      <c r="L28" t="s">
        <v>33</v>
      </c>
    </row>
    <row r="29" spans="9:12" x14ac:dyDescent="0.35">
      <c r="I29" t="str">
        <f>IF(ROW()-1&lt;=MAX(F:F), INDEX(#REF!, MATCH(ROW()-1, F:F, 1)), "")</f>
        <v/>
      </c>
    </row>
    <row r="30" spans="9:12" x14ac:dyDescent="0.35">
      <c r="I30" t="str">
        <f>IF(ROW()-1&lt;=MAX(F:F), INDEX(#REF!, MATCH(ROW()-1, F:F, 1)), "")</f>
        <v/>
      </c>
    </row>
    <row r="31" spans="9:12" x14ac:dyDescent="0.35">
      <c r="I31" t="str">
        <f>IF(ROW()-1&lt;=MAX(F:F), INDEX(#REF!, MATCH(ROW()-1, F:F, 1)), "")</f>
        <v/>
      </c>
    </row>
    <row r="32" spans="9:12" x14ac:dyDescent="0.35">
      <c r="I32" t="str">
        <f>IF(ROW()-1&lt;=MAX(F:F), INDEX(#REF!, MATCH(ROW()-1, F:F, 1)), "")</f>
        <v/>
      </c>
    </row>
    <row r="33" spans="9:12" x14ac:dyDescent="0.35">
      <c r="I33" t="str">
        <f>IF(ROW()-1&lt;=MAX(F:F), INDEX(#REF!, MATCH(ROW()-1, F:F, 1)), "")</f>
        <v/>
      </c>
    </row>
    <row r="34" spans="9:12" x14ac:dyDescent="0.35">
      <c r="I34" t="str">
        <f>IF(ROW()-1&lt;=MAX(F:F), INDEX(#REF!, MATCH(ROW()-1, F:F, 1)), "")</f>
        <v/>
      </c>
    </row>
    <row r="35" spans="9:12" x14ac:dyDescent="0.35">
      <c r="I35" t="str">
        <f>IF(ROW()-1&lt;=MAX(F:F), INDEX(#REF!, MATCH(ROW()-1, F:F, 1)), "")</f>
        <v/>
      </c>
      <c r="J35" t="s">
        <v>68</v>
      </c>
      <c r="K35">
        <v>1</v>
      </c>
      <c r="L35" t="s">
        <v>36</v>
      </c>
    </row>
    <row r="36" spans="9:12" x14ac:dyDescent="0.35">
      <c r="I36" t="str">
        <f>IF(ROW()-1&lt;=MAX(F:F), INDEX(#REF!, MATCH(ROW()-1, F:F, 1)), "")</f>
        <v/>
      </c>
      <c r="J36" t="s">
        <v>69</v>
      </c>
      <c r="K36">
        <v>2</v>
      </c>
      <c r="L36" t="s">
        <v>35</v>
      </c>
    </row>
    <row r="37" spans="9:12" x14ac:dyDescent="0.35">
      <c r="I37" t="str">
        <f>IF(ROW()-1&lt;=MAX(F:F), INDEX(#REF!, MATCH(ROW()-1, F:F, 1)), "")</f>
        <v/>
      </c>
      <c r="J37" t="s">
        <v>70</v>
      </c>
      <c r="K37">
        <v>3</v>
      </c>
      <c r="L37" t="s">
        <v>32</v>
      </c>
    </row>
    <row r="38" spans="9:12" x14ac:dyDescent="0.35">
      <c r="I38" t="str">
        <f>IF(ROW()-1&lt;=MAX(F:F), INDEX(#REF!, MATCH(ROW()-1, F:F, 1)), "")</f>
        <v/>
      </c>
      <c r="J38" t="s">
        <v>71</v>
      </c>
      <c r="K38">
        <v>4</v>
      </c>
      <c r="L38" t="s">
        <v>27</v>
      </c>
    </row>
    <row r="39" spans="9:12" x14ac:dyDescent="0.35">
      <c r="I39" t="str">
        <f>IF(ROW()-1&lt;=MAX(F:F), INDEX(#REF!, MATCH(ROW()-1, F:F, 1)), "")</f>
        <v/>
      </c>
      <c r="J39" t="s">
        <v>72</v>
      </c>
      <c r="K39">
        <v>5</v>
      </c>
      <c r="L39" t="s">
        <v>34</v>
      </c>
    </row>
    <row r="40" spans="9:12" x14ac:dyDescent="0.35">
      <c r="I40" t="str">
        <f>IF(ROW()-1&lt;=MAX(F:F), INDEX(#REF!, MATCH(ROW()-1, F:F, 1)), "")</f>
        <v/>
      </c>
    </row>
    <row r="41" spans="9:12" x14ac:dyDescent="0.35">
      <c r="I41" t="str">
        <f>IF(ROW()-1&lt;=MAX(F:F), INDEX(#REF!, MATCH(ROW()-1, F:F, 1)), "")</f>
        <v/>
      </c>
    </row>
    <row r="42" spans="9:12" x14ac:dyDescent="0.35">
      <c r="I42" t="str">
        <f>IF(ROW()-1&lt;=MAX(F:F), INDEX(#REF!, MATCH(ROW()-1, F:F, 1)), "")</f>
        <v/>
      </c>
    </row>
    <row r="43" spans="9:12" x14ac:dyDescent="0.35">
      <c r="I43" t="str">
        <f>IF(ROW()-1&lt;=MAX(F:F), INDEX(#REF!, MATCH(ROW()-1, F:F, 1)), "")</f>
        <v/>
      </c>
      <c r="J43" t="s">
        <v>73</v>
      </c>
      <c r="K43">
        <v>1</v>
      </c>
      <c r="L43" t="s">
        <v>138</v>
      </c>
    </row>
    <row r="44" spans="9:12" x14ac:dyDescent="0.35">
      <c r="I44" t="str">
        <f>IF(ROW()-1&lt;=MAX(F:F), INDEX(#REF!, MATCH(ROW()-1, F:F, 1)), "")</f>
        <v/>
      </c>
      <c r="J44" t="s">
        <v>74</v>
      </c>
      <c r="K44">
        <v>2</v>
      </c>
      <c r="L44" t="s">
        <v>139</v>
      </c>
    </row>
    <row r="45" spans="9:12" x14ac:dyDescent="0.35">
      <c r="I45" t="str">
        <f>IF(ROW()-1&lt;=MAX(F:F), INDEX(#REF!, MATCH(ROW()-1, F:F, 1)), "")</f>
        <v/>
      </c>
      <c r="J45" t="s">
        <v>75</v>
      </c>
      <c r="K45">
        <v>3</v>
      </c>
      <c r="L45" t="s">
        <v>140</v>
      </c>
    </row>
    <row r="46" spans="9:12" x14ac:dyDescent="0.35">
      <c r="I46" t="str">
        <f>IF(ROW()-1&lt;=MAX(F:F), INDEX(#REF!, MATCH(ROW()-1, F:F, 1)), "")</f>
        <v/>
      </c>
    </row>
    <row r="47" spans="9:12" x14ac:dyDescent="0.35">
      <c r="I47" t="str">
        <f>IF(ROW()-1&lt;=MAX(F:F), INDEX(#REF!, MATCH(ROW()-1, F:F, 1)), "")</f>
        <v/>
      </c>
    </row>
    <row r="48" spans="9:12" x14ac:dyDescent="0.35">
      <c r="I48" t="str">
        <f>IF(ROW()-1&lt;=MAX(F:F), INDEX(#REF!, MATCH(ROW()-1, F:F, 1)), "")</f>
        <v/>
      </c>
    </row>
    <row r="49" spans="9:9" x14ac:dyDescent="0.35">
      <c r="I49" t="str">
        <f>IF(ROW()-1&lt;=MAX(F:F), INDEX(#REF!, MATCH(ROW()-1, F:F, 1)), "")</f>
        <v/>
      </c>
    </row>
    <row r="50" spans="9:9" x14ac:dyDescent="0.35">
      <c r="I50" t="str">
        <f>IF(ROW()-1&lt;=MAX(F:F), INDEX(#REF!, MATCH(ROW()-1, F:F, 1)), "")</f>
        <v/>
      </c>
    </row>
    <row r="51" spans="9:9" x14ac:dyDescent="0.35">
      <c r="I51" t="str">
        <f>IF(ROW()-1&lt;=MAX(F:F), INDEX(#REF!, MATCH(ROW()-1, F:F, 1)), "")</f>
        <v/>
      </c>
    </row>
    <row r="52" spans="9:9" x14ac:dyDescent="0.35">
      <c r="I52" t="str">
        <f>IF(ROW()-1&lt;=MAX(F:F), INDEX(#REF!, MATCH(ROW()-1, F:F, 1)), "")</f>
        <v/>
      </c>
    </row>
    <row r="53" spans="9:9" x14ac:dyDescent="0.35">
      <c r="I53" t="str">
        <f>IF(ROW()-1&lt;=MAX(F:F), INDEX(#REF!, MATCH(ROW()-1, F:F, 1)), "")</f>
        <v/>
      </c>
    </row>
    <row r="54" spans="9:9" x14ac:dyDescent="0.35">
      <c r="I54" t="str">
        <f>IF(ROW()-1&lt;=MAX(F:F), INDEX(#REF!, MATCH(ROW()-1, F:F, 1)), "")</f>
        <v/>
      </c>
    </row>
    <row r="55" spans="9:9" x14ac:dyDescent="0.35">
      <c r="I55" t="str">
        <f>IF(ROW()-1&lt;=MAX(F:F), INDEX(#REF!, MATCH(ROW()-1, F:F, 1)), "")</f>
        <v/>
      </c>
    </row>
    <row r="56" spans="9:9" x14ac:dyDescent="0.35">
      <c r="I56" t="str">
        <f>IF(ROW()-1&lt;=MAX(F:F), INDEX(#REF!, MATCH(ROW()-1, F:F, 1)), "")</f>
        <v/>
      </c>
    </row>
    <row r="57" spans="9:9" x14ac:dyDescent="0.35">
      <c r="I57" t="str">
        <f>IF(ROW()-1&lt;=MAX(F:F), INDEX(#REF!, MATCH(ROW()-1, F:F, 1)), "")</f>
        <v/>
      </c>
    </row>
    <row r="58" spans="9:9" x14ac:dyDescent="0.35">
      <c r="I58" t="str">
        <f>IF(ROW()-1&lt;=MAX(F:F), INDEX(#REF!, MATCH(ROW()-1, F:F, 1)), "")</f>
        <v/>
      </c>
    </row>
    <row r="59" spans="9:9" x14ac:dyDescent="0.35">
      <c r="I59" t="str">
        <f>IF(ROW()-1&lt;=MAX(F:F), INDEX(#REF!, MATCH(ROW()-1, F:F, 1)), "")</f>
        <v/>
      </c>
    </row>
    <row r="60" spans="9:9" x14ac:dyDescent="0.35">
      <c r="I60" t="str">
        <f>IF(ROW()-1&lt;=MAX(F:F), INDEX(#REF!, MATCH(ROW()-1, F:F, 1)), "")</f>
        <v/>
      </c>
    </row>
    <row r="61" spans="9:9" x14ac:dyDescent="0.35">
      <c r="I61" t="str">
        <f>IF(ROW()-1&lt;=MAX(F:F), INDEX(#REF!, MATCH(ROW()-1, F:F, 1)), "")</f>
        <v/>
      </c>
    </row>
    <row r="62" spans="9:9" x14ac:dyDescent="0.35">
      <c r="I62" t="str">
        <f>IF(ROW()-1&lt;=MAX(F:F), INDEX(#REF!, MATCH(ROW()-1, F:F, 1)), "")</f>
        <v/>
      </c>
    </row>
    <row r="63" spans="9:9" x14ac:dyDescent="0.35">
      <c r="I63" t="str">
        <f>IF(ROW()-1&lt;=MAX(F:F), INDEX(#REF!, MATCH(ROW()-1, F:F, 1)), "")</f>
        <v/>
      </c>
    </row>
    <row r="64" spans="9:9" x14ac:dyDescent="0.35">
      <c r="I64" t="str">
        <f>IF(ROW()-1&lt;=MAX(F:F), INDEX(#REF!, MATCH(ROW()-1, F:F, 1)), "")</f>
        <v/>
      </c>
    </row>
    <row r="65" spans="9:9" x14ac:dyDescent="0.35">
      <c r="I65" t="str">
        <f>IF(ROW()-1&lt;=MAX(F:F), INDEX(#REF!, MATCH(ROW()-1, F:F, 1)), "")</f>
        <v/>
      </c>
    </row>
    <row r="66" spans="9:9" x14ac:dyDescent="0.35">
      <c r="I66" t="str">
        <f>IF(ROW()-1&lt;=MAX(F:F), INDEX(#REF!, MATCH(ROW()-1, F:F, 1)), "")</f>
        <v/>
      </c>
    </row>
    <row r="67" spans="9:9" x14ac:dyDescent="0.35">
      <c r="I67" t="str">
        <f>IF(ROW()-1&lt;=MAX(F:F), INDEX(#REF!, MATCH(ROW()-1, F:F, 1)), "")</f>
        <v/>
      </c>
    </row>
    <row r="68" spans="9:9" x14ac:dyDescent="0.35">
      <c r="I68" t="str">
        <f>IF(ROW()-1&lt;=MAX(F:F), INDEX(#REF!, MATCH(ROW()-1, F:F, 1)), "")</f>
        <v/>
      </c>
    </row>
    <row r="69" spans="9:9" x14ac:dyDescent="0.35">
      <c r="I69" t="str">
        <f>IF(ROW()-1&lt;=MAX(F:F), INDEX(#REF!, MATCH(ROW()-1, F:F, 1)), "")</f>
        <v/>
      </c>
    </row>
    <row r="70" spans="9:9" x14ac:dyDescent="0.35">
      <c r="I70" t="str">
        <f>IF(ROW()-1&lt;=MAX(F:F), INDEX(#REF!, MATCH(ROW()-1, F:F, 1)), "")</f>
        <v/>
      </c>
    </row>
    <row r="71" spans="9:9" x14ac:dyDescent="0.35">
      <c r="I71" t="str">
        <f>IF(ROW()-1&lt;=MAX(F:F), INDEX(#REF!, MATCH(ROW()-1, F:F, 1)), "")</f>
        <v/>
      </c>
    </row>
    <row r="72" spans="9:9" x14ac:dyDescent="0.35">
      <c r="I72" t="str">
        <f>IF(ROW()-1&lt;=MAX(F:F), INDEX(#REF!, MATCH(ROW()-1, F:F, 1)), "")</f>
        <v/>
      </c>
    </row>
    <row r="73" spans="9:9" x14ac:dyDescent="0.35">
      <c r="I73" t="str">
        <f>IF(ROW()-1&lt;=MAX(F:F), INDEX(#REF!, MATCH(ROW()-1, F:F, 1)), "")</f>
        <v/>
      </c>
    </row>
    <row r="74" spans="9:9" x14ac:dyDescent="0.35">
      <c r="I74" t="str">
        <f>IF(ROW()-1&lt;=MAX(F:F), INDEX(#REF!, MATCH(ROW()-1, F:F, 1)), "")</f>
        <v/>
      </c>
    </row>
    <row r="75" spans="9:9" x14ac:dyDescent="0.35">
      <c r="I75" t="str">
        <f>IF(ROW()-1&lt;=MAX(F:F), INDEX(#REF!, MATCH(ROW()-1, F:F, 1)), "")</f>
        <v/>
      </c>
    </row>
    <row r="76" spans="9:9" x14ac:dyDescent="0.35">
      <c r="I76" t="str">
        <f>IF(ROW()-1&lt;=MAX(F:F), INDEX(#REF!, MATCH(ROW()-1, F:F, 1)), "")</f>
        <v/>
      </c>
    </row>
    <row r="77" spans="9:9" x14ac:dyDescent="0.35">
      <c r="I77" t="str">
        <f>IF(ROW()-1&lt;=MAX(F:F), INDEX(#REF!, MATCH(ROW()-1, F:F, 1)), "")</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7C2B-C8F2-4CD9-89D9-E91F9C0F1865}">
  <dimension ref="A1:C83"/>
  <sheetViews>
    <sheetView zoomScale="75" zoomScaleNormal="55" workbookViewId="0">
      <selection activeCell="B6" sqref="B6"/>
    </sheetView>
  </sheetViews>
  <sheetFormatPr defaultRowHeight="14.5" x14ac:dyDescent="0.35"/>
  <cols>
    <col min="1" max="1" width="9.26953125" bestFit="1" customWidth="1"/>
    <col min="2" max="2" width="97.1796875" customWidth="1"/>
    <col min="3" max="3" width="114" customWidth="1"/>
    <col min="4" max="4" width="28" bestFit="1" customWidth="1"/>
    <col min="5" max="5" width="24.453125" bestFit="1" customWidth="1"/>
  </cols>
  <sheetData>
    <row r="1" spans="1:3" s="7" customFormat="1" x14ac:dyDescent="0.35">
      <c r="A1" s="7" t="s">
        <v>57</v>
      </c>
      <c r="B1" s="7" t="s">
        <v>174</v>
      </c>
      <c r="C1" s="7" t="s">
        <v>175</v>
      </c>
    </row>
    <row r="2" spans="1:3" x14ac:dyDescent="0.35">
      <c r="A2">
        <v>1216</v>
      </c>
      <c r="B2" t="s">
        <v>132</v>
      </c>
      <c r="C2" t="s">
        <v>137</v>
      </c>
    </row>
    <row r="3" spans="1:3" x14ac:dyDescent="0.35">
      <c r="A3">
        <v>1400</v>
      </c>
      <c r="B3" t="s">
        <v>132</v>
      </c>
      <c r="C3" t="s">
        <v>137</v>
      </c>
    </row>
    <row r="4" spans="1:3" x14ac:dyDescent="0.35">
      <c r="A4">
        <v>608</v>
      </c>
      <c r="B4" t="s">
        <v>132</v>
      </c>
      <c r="C4" t="s">
        <v>136</v>
      </c>
    </row>
    <row r="5" spans="1:3" x14ac:dyDescent="0.35">
      <c r="A5">
        <v>700</v>
      </c>
      <c r="B5" t="s">
        <v>132</v>
      </c>
      <c r="C5" t="s">
        <v>136</v>
      </c>
    </row>
    <row r="6" spans="1:3" x14ac:dyDescent="0.35">
      <c r="A6">
        <v>800</v>
      </c>
      <c r="B6" t="s">
        <v>132</v>
      </c>
      <c r="C6" t="s">
        <v>136</v>
      </c>
    </row>
    <row r="7" spans="1:3" x14ac:dyDescent="0.35">
      <c r="A7">
        <v>920</v>
      </c>
      <c r="B7" t="s">
        <v>132</v>
      </c>
      <c r="C7" t="s">
        <v>136</v>
      </c>
    </row>
    <row r="8" spans="1:3" x14ac:dyDescent="0.35">
      <c r="A8">
        <v>1056</v>
      </c>
      <c r="B8" t="s">
        <v>132</v>
      </c>
      <c r="C8" t="s">
        <v>136</v>
      </c>
    </row>
    <row r="9" spans="1:3" x14ac:dyDescent="0.35">
      <c r="A9">
        <v>1216</v>
      </c>
      <c r="B9" t="s">
        <v>132</v>
      </c>
      <c r="C9" t="s">
        <v>136</v>
      </c>
    </row>
    <row r="10" spans="1:3" x14ac:dyDescent="0.35">
      <c r="A10">
        <v>1400</v>
      </c>
      <c r="B10" t="s">
        <v>132</v>
      </c>
      <c r="C10" t="s">
        <v>136</v>
      </c>
    </row>
    <row r="11" spans="1:3" x14ac:dyDescent="0.35">
      <c r="A11">
        <v>400</v>
      </c>
      <c r="B11" t="s">
        <v>131</v>
      </c>
      <c r="C11" t="s">
        <v>136</v>
      </c>
    </row>
    <row r="12" spans="1:3" x14ac:dyDescent="0.35">
      <c r="A12">
        <v>460</v>
      </c>
      <c r="B12" t="s">
        <v>131</v>
      </c>
      <c r="C12" t="s">
        <v>136</v>
      </c>
    </row>
    <row r="13" spans="1:3" x14ac:dyDescent="0.35">
      <c r="A13">
        <v>528</v>
      </c>
      <c r="B13" t="s">
        <v>131</v>
      </c>
      <c r="C13" t="s">
        <v>136</v>
      </c>
    </row>
    <row r="14" spans="1:3" x14ac:dyDescent="0.35">
      <c r="A14">
        <v>608</v>
      </c>
      <c r="B14" t="s">
        <v>131</v>
      </c>
      <c r="C14" t="s">
        <v>136</v>
      </c>
    </row>
    <row r="15" spans="1:3" x14ac:dyDescent="0.35">
      <c r="A15">
        <v>700</v>
      </c>
      <c r="B15" t="s">
        <v>131</v>
      </c>
      <c r="C15" t="s">
        <v>136</v>
      </c>
    </row>
    <row r="16" spans="1:3" x14ac:dyDescent="0.35">
      <c r="A16">
        <v>800</v>
      </c>
      <c r="B16" t="s">
        <v>131</v>
      </c>
      <c r="C16" t="s">
        <v>136</v>
      </c>
    </row>
    <row r="17" spans="1:3" x14ac:dyDescent="0.35">
      <c r="A17">
        <v>920</v>
      </c>
      <c r="B17" t="s">
        <v>131</v>
      </c>
      <c r="C17" t="s">
        <v>136</v>
      </c>
    </row>
    <row r="18" spans="1:3" x14ac:dyDescent="0.35">
      <c r="A18">
        <v>1056</v>
      </c>
      <c r="B18" t="s">
        <v>131</v>
      </c>
      <c r="C18" t="s">
        <v>136</v>
      </c>
    </row>
    <row r="19" spans="1:3" x14ac:dyDescent="0.35">
      <c r="A19">
        <v>1216</v>
      </c>
      <c r="B19" t="s">
        <v>131</v>
      </c>
      <c r="C19" t="s">
        <v>136</v>
      </c>
    </row>
    <row r="20" spans="1:3" x14ac:dyDescent="0.35">
      <c r="A20">
        <v>1400</v>
      </c>
      <c r="B20" t="s">
        <v>131</v>
      </c>
      <c r="C20" t="s">
        <v>136</v>
      </c>
    </row>
    <row r="21" spans="1:3" x14ac:dyDescent="0.35">
      <c r="A21">
        <v>304</v>
      </c>
      <c r="B21" t="s">
        <v>130</v>
      </c>
      <c r="C21" t="s">
        <v>136</v>
      </c>
    </row>
    <row r="22" spans="1:3" x14ac:dyDescent="0.35">
      <c r="A22">
        <v>350</v>
      </c>
      <c r="B22" t="s">
        <v>130</v>
      </c>
      <c r="C22" t="s">
        <v>136</v>
      </c>
    </row>
    <row r="23" spans="1:3" x14ac:dyDescent="0.35">
      <c r="A23">
        <v>400</v>
      </c>
      <c r="B23" t="s">
        <v>130</v>
      </c>
      <c r="C23" t="s">
        <v>136</v>
      </c>
    </row>
    <row r="24" spans="1:3" x14ac:dyDescent="0.35">
      <c r="A24">
        <v>460</v>
      </c>
      <c r="B24" t="s">
        <v>130</v>
      </c>
      <c r="C24" t="s">
        <v>136</v>
      </c>
    </row>
    <row r="25" spans="1:3" x14ac:dyDescent="0.35">
      <c r="A25">
        <v>528</v>
      </c>
      <c r="B25" t="s">
        <v>130</v>
      </c>
      <c r="C25" t="s">
        <v>136</v>
      </c>
    </row>
    <row r="26" spans="1:3" x14ac:dyDescent="0.35">
      <c r="A26">
        <v>608</v>
      </c>
      <c r="B26" t="s">
        <v>130</v>
      </c>
      <c r="C26" t="s">
        <v>136</v>
      </c>
    </row>
    <row r="27" spans="1:3" x14ac:dyDescent="0.35">
      <c r="A27">
        <v>700</v>
      </c>
      <c r="B27" t="s">
        <v>130</v>
      </c>
      <c r="C27" t="s">
        <v>136</v>
      </c>
    </row>
    <row r="28" spans="1:3" x14ac:dyDescent="0.35">
      <c r="A28">
        <v>230</v>
      </c>
      <c r="B28" t="s">
        <v>129</v>
      </c>
      <c r="C28" t="s">
        <v>136</v>
      </c>
    </row>
    <row r="29" spans="1:3" x14ac:dyDescent="0.35">
      <c r="A29">
        <v>264</v>
      </c>
      <c r="B29" t="s">
        <v>129</v>
      </c>
      <c r="C29" t="s">
        <v>136</v>
      </c>
    </row>
    <row r="30" spans="1:3" x14ac:dyDescent="0.35">
      <c r="A30">
        <v>304</v>
      </c>
      <c r="B30" t="s">
        <v>129</v>
      </c>
      <c r="C30" t="s">
        <v>136</v>
      </c>
    </row>
    <row r="31" spans="1:3" x14ac:dyDescent="0.35">
      <c r="A31">
        <v>350</v>
      </c>
      <c r="B31" t="s">
        <v>129</v>
      </c>
      <c r="C31" t="s">
        <v>136</v>
      </c>
    </row>
    <row r="32" spans="1:3" x14ac:dyDescent="0.35">
      <c r="A32">
        <v>400</v>
      </c>
      <c r="B32" t="s">
        <v>129</v>
      </c>
      <c r="C32" t="s">
        <v>136</v>
      </c>
    </row>
    <row r="33" spans="1:3" x14ac:dyDescent="0.35">
      <c r="A33">
        <v>460</v>
      </c>
      <c r="B33" t="s">
        <v>129</v>
      </c>
      <c r="C33" t="s">
        <v>136</v>
      </c>
    </row>
    <row r="34" spans="1:3" x14ac:dyDescent="0.35">
      <c r="A34">
        <v>528</v>
      </c>
      <c r="B34" t="s">
        <v>129</v>
      </c>
      <c r="C34" t="s">
        <v>136</v>
      </c>
    </row>
    <row r="35" spans="1:3" x14ac:dyDescent="0.35">
      <c r="A35">
        <v>200</v>
      </c>
      <c r="B35" t="s">
        <v>128</v>
      </c>
      <c r="C35" t="s">
        <v>136</v>
      </c>
    </row>
    <row r="36" spans="1:3" x14ac:dyDescent="0.35">
      <c r="A36">
        <v>230</v>
      </c>
      <c r="B36" t="s">
        <v>128</v>
      </c>
      <c r="C36" t="s">
        <v>136</v>
      </c>
    </row>
    <row r="37" spans="1:3" x14ac:dyDescent="0.35">
      <c r="A37">
        <v>264</v>
      </c>
      <c r="B37" t="s">
        <v>128</v>
      </c>
      <c r="C37" t="s">
        <v>136</v>
      </c>
    </row>
    <row r="38" spans="1:3" x14ac:dyDescent="0.35">
      <c r="A38">
        <v>304</v>
      </c>
      <c r="B38" t="s">
        <v>128</v>
      </c>
      <c r="C38" t="s">
        <v>136</v>
      </c>
    </row>
    <row r="39" spans="1:3" x14ac:dyDescent="0.35">
      <c r="A39">
        <v>350</v>
      </c>
      <c r="B39" t="s">
        <v>128</v>
      </c>
      <c r="C39" t="s">
        <v>136</v>
      </c>
    </row>
    <row r="40" spans="1:3" x14ac:dyDescent="0.35">
      <c r="A40">
        <v>400</v>
      </c>
      <c r="B40" t="s">
        <v>128</v>
      </c>
      <c r="C40" t="s">
        <v>136</v>
      </c>
    </row>
    <row r="41" spans="1:3" x14ac:dyDescent="0.35">
      <c r="A41">
        <v>152</v>
      </c>
      <c r="B41" t="s">
        <v>129</v>
      </c>
      <c r="C41" t="s">
        <v>135</v>
      </c>
    </row>
    <row r="42" spans="1:3" x14ac:dyDescent="0.35">
      <c r="A42">
        <v>175</v>
      </c>
      <c r="B42" t="s">
        <v>129</v>
      </c>
      <c r="C42" t="s">
        <v>135</v>
      </c>
    </row>
    <row r="43" spans="1:3" x14ac:dyDescent="0.35">
      <c r="A43">
        <v>200</v>
      </c>
      <c r="B43" t="s">
        <v>129</v>
      </c>
      <c r="C43" t="s">
        <v>135</v>
      </c>
    </row>
    <row r="44" spans="1:3" x14ac:dyDescent="0.35">
      <c r="A44">
        <v>230</v>
      </c>
      <c r="B44" t="s">
        <v>129</v>
      </c>
      <c r="C44" t="s">
        <v>135</v>
      </c>
    </row>
    <row r="45" spans="1:3" x14ac:dyDescent="0.35">
      <c r="A45">
        <v>264</v>
      </c>
      <c r="B45" t="s">
        <v>129</v>
      </c>
      <c r="C45" t="s">
        <v>135</v>
      </c>
    </row>
    <row r="46" spans="1:3" x14ac:dyDescent="0.35">
      <c r="A46">
        <v>304</v>
      </c>
      <c r="B46" t="s">
        <v>129</v>
      </c>
      <c r="C46" t="s">
        <v>135</v>
      </c>
    </row>
    <row r="47" spans="1:3" x14ac:dyDescent="0.35">
      <c r="A47">
        <v>350</v>
      </c>
      <c r="B47" t="s">
        <v>129</v>
      </c>
      <c r="C47" t="s">
        <v>135</v>
      </c>
    </row>
    <row r="48" spans="1:3" x14ac:dyDescent="0.35">
      <c r="A48">
        <v>115</v>
      </c>
      <c r="B48" t="s">
        <v>128</v>
      </c>
      <c r="C48" t="s">
        <v>135</v>
      </c>
    </row>
    <row r="49" spans="1:3" x14ac:dyDescent="0.35">
      <c r="A49">
        <v>132</v>
      </c>
      <c r="B49" t="s">
        <v>128</v>
      </c>
      <c r="C49" t="s">
        <v>135</v>
      </c>
    </row>
    <row r="50" spans="1:3" x14ac:dyDescent="0.35">
      <c r="A50">
        <v>152</v>
      </c>
      <c r="B50" t="s">
        <v>128</v>
      </c>
      <c r="C50" t="s">
        <v>135</v>
      </c>
    </row>
    <row r="51" spans="1:3" x14ac:dyDescent="0.35">
      <c r="A51">
        <v>175</v>
      </c>
      <c r="B51" t="s">
        <v>128</v>
      </c>
      <c r="C51" t="s">
        <v>135</v>
      </c>
    </row>
    <row r="52" spans="1:3" x14ac:dyDescent="0.35">
      <c r="A52">
        <v>200</v>
      </c>
      <c r="B52" t="s">
        <v>128</v>
      </c>
      <c r="C52" t="s">
        <v>135</v>
      </c>
    </row>
    <row r="53" spans="1:3" x14ac:dyDescent="0.35">
      <c r="A53">
        <v>230</v>
      </c>
      <c r="B53" t="s">
        <v>128</v>
      </c>
      <c r="C53" t="s">
        <v>135</v>
      </c>
    </row>
    <row r="54" spans="1:3" x14ac:dyDescent="0.35">
      <c r="A54">
        <v>100</v>
      </c>
      <c r="B54" t="s">
        <v>127</v>
      </c>
      <c r="C54" t="s">
        <v>135</v>
      </c>
    </row>
    <row r="55" spans="1:3" x14ac:dyDescent="0.35">
      <c r="A55">
        <v>115</v>
      </c>
      <c r="B55" t="s">
        <v>127</v>
      </c>
      <c r="C55" t="s">
        <v>135</v>
      </c>
    </row>
    <row r="56" spans="1:3" x14ac:dyDescent="0.35">
      <c r="A56">
        <v>132</v>
      </c>
      <c r="B56" t="s">
        <v>127</v>
      </c>
      <c r="C56" t="s">
        <v>135</v>
      </c>
    </row>
    <row r="57" spans="1:3" x14ac:dyDescent="0.35">
      <c r="A57">
        <v>152</v>
      </c>
      <c r="B57" t="s">
        <v>127</v>
      </c>
      <c r="C57" t="s">
        <v>135</v>
      </c>
    </row>
    <row r="58" spans="1:3" x14ac:dyDescent="0.35">
      <c r="A58">
        <v>175</v>
      </c>
      <c r="B58" t="s">
        <v>127</v>
      </c>
      <c r="C58" t="s">
        <v>135</v>
      </c>
    </row>
    <row r="59" spans="1:3" x14ac:dyDescent="0.35">
      <c r="A59">
        <v>76</v>
      </c>
      <c r="B59" t="s">
        <v>127</v>
      </c>
      <c r="C59" t="s">
        <v>134</v>
      </c>
    </row>
    <row r="60" spans="1:3" x14ac:dyDescent="0.35">
      <c r="A60">
        <v>87</v>
      </c>
      <c r="B60" t="s">
        <v>127</v>
      </c>
      <c r="C60" t="s">
        <v>134</v>
      </c>
    </row>
    <row r="61" spans="1:3" x14ac:dyDescent="0.35">
      <c r="A61">
        <v>100</v>
      </c>
      <c r="B61" t="s">
        <v>127</v>
      </c>
      <c r="C61" t="s">
        <v>134</v>
      </c>
    </row>
    <row r="62" spans="1:3" x14ac:dyDescent="0.35">
      <c r="A62">
        <v>115</v>
      </c>
      <c r="B62" t="s">
        <v>127</v>
      </c>
      <c r="C62" t="s">
        <v>134</v>
      </c>
    </row>
    <row r="63" spans="1:3" x14ac:dyDescent="0.35">
      <c r="A63">
        <v>132</v>
      </c>
      <c r="B63" t="s">
        <v>127</v>
      </c>
      <c r="C63" t="s">
        <v>134</v>
      </c>
    </row>
    <row r="64" spans="1:3" x14ac:dyDescent="0.35">
      <c r="A64">
        <v>57</v>
      </c>
      <c r="B64" t="s">
        <v>126</v>
      </c>
      <c r="C64" t="s">
        <v>134</v>
      </c>
    </row>
    <row r="65" spans="1:3" x14ac:dyDescent="0.35">
      <c r="A65">
        <v>66</v>
      </c>
      <c r="B65" t="s">
        <v>126</v>
      </c>
      <c r="C65" t="s">
        <v>134</v>
      </c>
    </row>
    <row r="66" spans="1:3" x14ac:dyDescent="0.35">
      <c r="A66">
        <v>76</v>
      </c>
      <c r="B66" t="s">
        <v>126</v>
      </c>
      <c r="C66" t="s">
        <v>134</v>
      </c>
    </row>
    <row r="67" spans="1:3" x14ac:dyDescent="0.35">
      <c r="A67">
        <v>87</v>
      </c>
      <c r="B67" t="s">
        <v>126</v>
      </c>
      <c r="C67" t="s">
        <v>134</v>
      </c>
    </row>
    <row r="68" spans="1:3" x14ac:dyDescent="0.35">
      <c r="A68">
        <v>100</v>
      </c>
      <c r="B68" t="s">
        <v>126</v>
      </c>
      <c r="C68" t="s">
        <v>134</v>
      </c>
    </row>
    <row r="69" spans="1:3" x14ac:dyDescent="0.35">
      <c r="A69">
        <v>115</v>
      </c>
      <c r="B69" t="s">
        <v>126</v>
      </c>
      <c r="C69" t="s">
        <v>134</v>
      </c>
    </row>
    <row r="70" spans="1:3" x14ac:dyDescent="0.35">
      <c r="A70">
        <v>43</v>
      </c>
      <c r="B70" t="s">
        <v>125</v>
      </c>
      <c r="C70" t="s">
        <v>134</v>
      </c>
    </row>
    <row r="71" spans="1:3" x14ac:dyDescent="0.35">
      <c r="A71">
        <v>50</v>
      </c>
      <c r="B71" t="s">
        <v>125</v>
      </c>
      <c r="C71" t="s">
        <v>134</v>
      </c>
    </row>
    <row r="72" spans="1:3" x14ac:dyDescent="0.35">
      <c r="A72">
        <v>57</v>
      </c>
      <c r="B72" t="s">
        <v>125</v>
      </c>
      <c r="C72" t="s">
        <v>134</v>
      </c>
    </row>
    <row r="73" spans="1:3" x14ac:dyDescent="0.35">
      <c r="A73">
        <v>66</v>
      </c>
      <c r="B73" t="s">
        <v>125</v>
      </c>
      <c r="C73" t="s">
        <v>134</v>
      </c>
    </row>
    <row r="74" spans="1:3" x14ac:dyDescent="0.35">
      <c r="A74">
        <v>76</v>
      </c>
      <c r="B74" t="s">
        <v>125</v>
      </c>
      <c r="C74" t="s">
        <v>134</v>
      </c>
    </row>
    <row r="75" spans="1:3" x14ac:dyDescent="0.35">
      <c r="A75">
        <v>87</v>
      </c>
      <c r="B75" t="s">
        <v>125</v>
      </c>
      <c r="C75" t="s">
        <v>134</v>
      </c>
    </row>
    <row r="76" spans="1:3" x14ac:dyDescent="0.35">
      <c r="A76">
        <v>38</v>
      </c>
      <c r="B76" t="s">
        <v>126</v>
      </c>
      <c r="C76" t="s">
        <v>133</v>
      </c>
    </row>
    <row r="77" spans="1:3" x14ac:dyDescent="0.35">
      <c r="A77">
        <v>43</v>
      </c>
      <c r="B77" t="s">
        <v>126</v>
      </c>
      <c r="C77" t="s">
        <v>133</v>
      </c>
    </row>
    <row r="78" spans="1:3" x14ac:dyDescent="0.35">
      <c r="A78">
        <v>50</v>
      </c>
      <c r="B78" t="s">
        <v>126</v>
      </c>
      <c r="C78" t="s">
        <v>133</v>
      </c>
    </row>
    <row r="79" spans="1:3" x14ac:dyDescent="0.35">
      <c r="A79">
        <v>57</v>
      </c>
      <c r="B79" t="s">
        <v>126</v>
      </c>
      <c r="C79" t="s">
        <v>133</v>
      </c>
    </row>
    <row r="80" spans="1:3" x14ac:dyDescent="0.35">
      <c r="A80">
        <v>66</v>
      </c>
      <c r="B80" t="s">
        <v>126</v>
      </c>
      <c r="C80" t="s">
        <v>133</v>
      </c>
    </row>
    <row r="81" spans="1:3" x14ac:dyDescent="0.35">
      <c r="A81">
        <v>38</v>
      </c>
      <c r="B81" t="s">
        <v>125</v>
      </c>
      <c r="C81" t="s">
        <v>133</v>
      </c>
    </row>
    <row r="82" spans="1:3" x14ac:dyDescent="0.35">
      <c r="A82">
        <v>43</v>
      </c>
      <c r="B82" t="s">
        <v>125</v>
      </c>
      <c r="C82" t="s">
        <v>133</v>
      </c>
    </row>
    <row r="83" spans="1:3" x14ac:dyDescent="0.35">
      <c r="A83">
        <v>50</v>
      </c>
      <c r="B83" t="s">
        <v>125</v>
      </c>
      <c r="C83" t="s">
        <v>133</v>
      </c>
    </row>
  </sheetData>
  <autoFilter ref="A1:C83" xr:uid="{00000000-0009-0000-0000-000001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
  <sheetViews>
    <sheetView zoomScale="55" zoomScaleNormal="55" workbookViewId="0">
      <selection activeCell="D114" sqref="D114"/>
    </sheetView>
  </sheetViews>
  <sheetFormatPr defaultRowHeight="14.5" x14ac:dyDescent="0.35"/>
  <cols>
    <col min="1" max="1" width="20.08984375" style="26" bestFit="1" customWidth="1"/>
    <col min="2" max="2" width="39.81640625" style="3" customWidth="1"/>
    <col min="3" max="3" width="20.1796875" style="2" bestFit="1" customWidth="1"/>
    <col min="4" max="4" width="43.6328125" style="27" customWidth="1"/>
    <col min="5" max="5" width="20.08984375" style="26" bestFit="1" customWidth="1"/>
    <col min="6" max="6" width="33.54296875" style="3" customWidth="1"/>
    <col min="7" max="7" width="20.1796875" style="2" bestFit="1" customWidth="1"/>
    <col min="8" max="8" width="121.90625" style="27" bestFit="1" customWidth="1"/>
    <col min="9" max="9" width="20.08984375" style="26" bestFit="1" customWidth="1"/>
    <col min="10" max="10" width="35.6328125" style="3" customWidth="1"/>
    <col min="11" max="11" width="18.7265625" style="2" bestFit="1" customWidth="1"/>
    <col min="12" max="12" width="49" style="27" customWidth="1"/>
    <col min="13" max="13" width="49" style="28" customWidth="1"/>
    <col min="14" max="15" width="49" style="3" customWidth="1"/>
    <col min="16" max="16" width="49" style="27" customWidth="1"/>
    <col min="17" max="17" width="49" style="28" customWidth="1"/>
    <col min="18" max="19" width="49" style="3" customWidth="1"/>
    <col min="20" max="20" width="49" style="27" customWidth="1"/>
    <col min="21" max="16384" width="8.7265625" style="1"/>
  </cols>
  <sheetData>
    <row r="1" spans="1:20" x14ac:dyDescent="0.35">
      <c r="A1" s="22" t="s">
        <v>39</v>
      </c>
      <c r="B1" s="23" t="s">
        <v>40</v>
      </c>
      <c r="C1" s="24" t="s">
        <v>43</v>
      </c>
      <c r="D1" s="25" t="s">
        <v>44</v>
      </c>
      <c r="E1" s="22" t="s">
        <v>45</v>
      </c>
      <c r="F1" s="23" t="s">
        <v>46</v>
      </c>
      <c r="G1" s="24" t="s">
        <v>41</v>
      </c>
      <c r="H1" s="25" t="s">
        <v>42</v>
      </c>
      <c r="I1" s="22" t="s">
        <v>48</v>
      </c>
      <c r="J1" s="23" t="s">
        <v>49</v>
      </c>
      <c r="K1" s="24" t="s">
        <v>50</v>
      </c>
      <c r="L1" s="25" t="s">
        <v>47</v>
      </c>
      <c r="M1" s="22" t="s">
        <v>141</v>
      </c>
      <c r="N1" s="23" t="s">
        <v>143</v>
      </c>
      <c r="O1" s="24" t="s">
        <v>144</v>
      </c>
      <c r="P1" s="25" t="s">
        <v>145</v>
      </c>
      <c r="Q1" s="22" t="s">
        <v>146</v>
      </c>
      <c r="R1" s="23" t="s">
        <v>142</v>
      </c>
      <c r="S1" s="24" t="s">
        <v>147</v>
      </c>
      <c r="T1" s="25" t="s">
        <v>148</v>
      </c>
    </row>
    <row r="2" spans="1:20" ht="25.5" customHeight="1" x14ac:dyDescent="0.35">
      <c r="A2" s="26">
        <v>10</v>
      </c>
      <c r="B2" s="3" t="s">
        <v>5</v>
      </c>
      <c r="C2" s="2">
        <v>1</v>
      </c>
      <c r="D2" s="27" t="s">
        <v>26</v>
      </c>
      <c r="E2" s="26">
        <v>9</v>
      </c>
      <c r="F2" s="3" t="s">
        <v>15</v>
      </c>
      <c r="G2" s="2">
        <v>1</v>
      </c>
      <c r="H2" s="27" t="s">
        <v>36</v>
      </c>
      <c r="I2" s="26">
        <v>8</v>
      </c>
      <c r="J2" s="3" t="s">
        <v>152</v>
      </c>
      <c r="K2" s="2">
        <v>3</v>
      </c>
      <c r="L2" s="27" t="s">
        <v>140</v>
      </c>
    </row>
    <row r="3" spans="1:20" ht="25.5" customHeight="1" x14ac:dyDescent="0.35">
      <c r="A3" s="26">
        <v>10</v>
      </c>
      <c r="B3" s="3" t="s">
        <v>5</v>
      </c>
      <c r="C3" s="2">
        <v>1</v>
      </c>
      <c r="D3" s="27" t="s">
        <v>26</v>
      </c>
      <c r="E3" s="26">
        <v>9</v>
      </c>
      <c r="F3" s="3" t="s">
        <v>15</v>
      </c>
      <c r="G3" s="2">
        <v>2</v>
      </c>
      <c r="H3" s="27" t="s">
        <v>35</v>
      </c>
      <c r="I3" s="26">
        <v>8</v>
      </c>
      <c r="J3" s="3" t="s">
        <v>152</v>
      </c>
      <c r="K3" s="2">
        <v>2</v>
      </c>
      <c r="L3" s="27" t="s">
        <v>139</v>
      </c>
    </row>
    <row r="4" spans="1:20" ht="25.5" customHeight="1" x14ac:dyDescent="0.35">
      <c r="A4" s="26">
        <v>10</v>
      </c>
      <c r="B4" s="3" t="s">
        <v>5</v>
      </c>
      <c r="C4" s="2">
        <v>1</v>
      </c>
      <c r="D4" s="27" t="s">
        <v>26</v>
      </c>
      <c r="E4" s="26">
        <v>9</v>
      </c>
      <c r="F4" s="3" t="s">
        <v>15</v>
      </c>
      <c r="G4" s="2">
        <v>2</v>
      </c>
      <c r="H4" s="27" t="s">
        <v>35</v>
      </c>
      <c r="I4" s="26">
        <v>8</v>
      </c>
      <c r="J4" s="3" t="s">
        <v>152</v>
      </c>
      <c r="K4" s="2">
        <v>3</v>
      </c>
      <c r="L4" s="27" t="s">
        <v>140</v>
      </c>
    </row>
    <row r="5" spans="1:20" ht="25.5" customHeight="1" x14ac:dyDescent="0.35">
      <c r="A5" s="26">
        <v>10</v>
      </c>
      <c r="B5" s="3" t="s">
        <v>5</v>
      </c>
      <c r="C5" s="2">
        <v>1</v>
      </c>
      <c r="D5" s="27" t="s">
        <v>26</v>
      </c>
      <c r="E5" s="26">
        <v>9</v>
      </c>
      <c r="F5" s="3" t="s">
        <v>15</v>
      </c>
      <c r="G5" s="2">
        <v>3</v>
      </c>
      <c r="H5" s="27" t="s">
        <v>32</v>
      </c>
      <c r="I5" s="26">
        <v>8</v>
      </c>
      <c r="J5" s="3" t="s">
        <v>152</v>
      </c>
      <c r="K5" s="2">
        <v>1</v>
      </c>
      <c r="L5" s="27" t="s">
        <v>138</v>
      </c>
    </row>
    <row r="6" spans="1:20" ht="25.5" customHeight="1" x14ac:dyDescent="0.35">
      <c r="A6" s="26">
        <v>10</v>
      </c>
      <c r="B6" s="3" t="s">
        <v>5</v>
      </c>
      <c r="C6" s="2">
        <v>1</v>
      </c>
      <c r="D6" s="27" t="s">
        <v>26</v>
      </c>
      <c r="E6" s="26">
        <v>9</v>
      </c>
      <c r="F6" s="3" t="s">
        <v>15</v>
      </c>
      <c r="G6" s="2">
        <v>3</v>
      </c>
      <c r="H6" s="27" t="s">
        <v>32</v>
      </c>
      <c r="I6" s="26">
        <v>8</v>
      </c>
      <c r="J6" s="3" t="s">
        <v>152</v>
      </c>
      <c r="K6" s="2">
        <v>2</v>
      </c>
      <c r="L6" s="27" t="s">
        <v>139</v>
      </c>
    </row>
    <row r="7" spans="1:20" ht="25.5" customHeight="1" x14ac:dyDescent="0.35">
      <c r="A7" s="26">
        <v>10</v>
      </c>
      <c r="B7" s="3" t="s">
        <v>5</v>
      </c>
      <c r="C7" s="2">
        <v>1</v>
      </c>
      <c r="D7" s="27" t="s">
        <v>26</v>
      </c>
      <c r="E7" s="26">
        <v>9</v>
      </c>
      <c r="F7" s="3" t="s">
        <v>15</v>
      </c>
      <c r="G7" s="2">
        <v>3</v>
      </c>
      <c r="H7" s="27" t="s">
        <v>32</v>
      </c>
      <c r="I7" s="26">
        <v>8</v>
      </c>
      <c r="J7" s="3" t="s">
        <v>152</v>
      </c>
      <c r="K7" s="2">
        <v>3</v>
      </c>
      <c r="L7" s="27" t="s">
        <v>140</v>
      </c>
    </row>
    <row r="8" spans="1:20" ht="25.5" customHeight="1" x14ac:dyDescent="0.35">
      <c r="A8" s="26">
        <v>10</v>
      </c>
      <c r="B8" s="3" t="s">
        <v>5</v>
      </c>
      <c r="C8" s="2">
        <v>1</v>
      </c>
      <c r="D8" s="27" t="s">
        <v>26</v>
      </c>
      <c r="E8" s="26">
        <v>9</v>
      </c>
      <c r="F8" s="3" t="s">
        <v>15</v>
      </c>
      <c r="G8" s="2">
        <v>4</v>
      </c>
      <c r="H8" s="27" t="s">
        <v>27</v>
      </c>
      <c r="I8" s="26">
        <v>8</v>
      </c>
      <c r="J8" s="3" t="s">
        <v>152</v>
      </c>
      <c r="K8" s="2">
        <v>1</v>
      </c>
      <c r="L8" s="27" t="s">
        <v>138</v>
      </c>
    </row>
    <row r="9" spans="1:20" ht="25.5" customHeight="1" x14ac:dyDescent="0.35">
      <c r="A9" s="26">
        <v>10</v>
      </c>
      <c r="B9" s="3" t="s">
        <v>5</v>
      </c>
      <c r="C9" s="2">
        <v>1</v>
      </c>
      <c r="D9" s="27" t="s">
        <v>26</v>
      </c>
      <c r="E9" s="26">
        <v>9</v>
      </c>
      <c r="F9" s="3" t="s">
        <v>15</v>
      </c>
      <c r="G9" s="2">
        <v>4</v>
      </c>
      <c r="H9" s="27" t="s">
        <v>27</v>
      </c>
      <c r="I9" s="26">
        <v>8</v>
      </c>
      <c r="J9" s="3" t="s">
        <v>152</v>
      </c>
      <c r="K9" s="2">
        <v>2</v>
      </c>
      <c r="L9" s="27" t="s">
        <v>139</v>
      </c>
    </row>
    <row r="10" spans="1:20" ht="25.5" customHeight="1" x14ac:dyDescent="0.35">
      <c r="A10" s="26">
        <v>10</v>
      </c>
      <c r="B10" s="3" t="s">
        <v>5</v>
      </c>
      <c r="C10" s="2">
        <v>1</v>
      </c>
      <c r="D10" s="27" t="s">
        <v>26</v>
      </c>
      <c r="E10" s="26">
        <v>9</v>
      </c>
      <c r="F10" s="3" t="s">
        <v>15</v>
      </c>
      <c r="G10" s="2">
        <v>4</v>
      </c>
      <c r="H10" s="27" t="s">
        <v>27</v>
      </c>
      <c r="I10" s="26">
        <v>8</v>
      </c>
      <c r="J10" s="3" t="s">
        <v>152</v>
      </c>
      <c r="K10" s="2">
        <v>3</v>
      </c>
      <c r="L10" s="27" t="s">
        <v>140</v>
      </c>
    </row>
    <row r="11" spans="1:20" ht="25.5" customHeight="1" x14ac:dyDescent="0.35">
      <c r="A11" s="26">
        <v>10</v>
      </c>
      <c r="B11" s="3" t="s">
        <v>5</v>
      </c>
      <c r="C11" s="2">
        <v>1</v>
      </c>
      <c r="D11" s="27" t="s">
        <v>26</v>
      </c>
      <c r="E11" s="26">
        <v>9</v>
      </c>
      <c r="F11" s="3" t="s">
        <v>15</v>
      </c>
      <c r="G11" s="2">
        <v>5</v>
      </c>
      <c r="H11" s="27" t="s">
        <v>34</v>
      </c>
      <c r="I11" s="26">
        <v>8</v>
      </c>
      <c r="J11" s="3" t="s">
        <v>152</v>
      </c>
      <c r="K11" s="2">
        <v>1</v>
      </c>
      <c r="L11" s="27" t="s">
        <v>138</v>
      </c>
    </row>
    <row r="12" spans="1:20" ht="25.5" customHeight="1" x14ac:dyDescent="0.35">
      <c r="A12" s="26">
        <v>10</v>
      </c>
      <c r="B12" s="3" t="s">
        <v>5</v>
      </c>
      <c r="C12" s="2">
        <v>1</v>
      </c>
      <c r="D12" s="27" t="s">
        <v>26</v>
      </c>
      <c r="E12" s="26">
        <v>9</v>
      </c>
      <c r="F12" s="3" t="s">
        <v>15</v>
      </c>
      <c r="G12" s="2">
        <v>5</v>
      </c>
      <c r="H12" s="27" t="s">
        <v>34</v>
      </c>
      <c r="I12" s="26">
        <v>8</v>
      </c>
      <c r="J12" s="3" t="s">
        <v>152</v>
      </c>
      <c r="K12" s="2">
        <v>2</v>
      </c>
      <c r="L12" s="27" t="s">
        <v>139</v>
      </c>
    </row>
    <row r="13" spans="1:20" ht="25.5" customHeight="1" x14ac:dyDescent="0.35">
      <c r="A13" s="26">
        <v>10</v>
      </c>
      <c r="B13" s="3" t="s">
        <v>5</v>
      </c>
      <c r="C13" s="2">
        <v>1</v>
      </c>
      <c r="D13" s="27" t="s">
        <v>26</v>
      </c>
      <c r="E13" s="26">
        <v>9</v>
      </c>
      <c r="F13" s="3" t="s">
        <v>15</v>
      </c>
      <c r="G13" s="2">
        <v>5</v>
      </c>
      <c r="H13" s="27" t="s">
        <v>34</v>
      </c>
      <c r="I13" s="26">
        <v>8</v>
      </c>
      <c r="J13" s="3" t="s">
        <v>152</v>
      </c>
      <c r="K13" s="2">
        <v>3</v>
      </c>
      <c r="L13" s="27" t="s">
        <v>140</v>
      </c>
    </row>
    <row r="14" spans="1:20" ht="25.5" customHeight="1" x14ac:dyDescent="0.35">
      <c r="A14" s="26">
        <v>10</v>
      </c>
      <c r="B14" s="3" t="s">
        <v>5</v>
      </c>
      <c r="C14" s="2">
        <v>2</v>
      </c>
      <c r="D14" s="27" t="s">
        <v>28</v>
      </c>
      <c r="E14" s="26">
        <v>9</v>
      </c>
      <c r="F14" s="3" t="s">
        <v>15</v>
      </c>
      <c r="G14" s="2">
        <v>1</v>
      </c>
      <c r="H14" s="27" t="s">
        <v>36</v>
      </c>
      <c r="I14" s="26">
        <v>8</v>
      </c>
      <c r="J14" s="3" t="s">
        <v>152</v>
      </c>
      <c r="K14" s="2">
        <v>3</v>
      </c>
      <c r="L14" s="27" t="s">
        <v>140</v>
      </c>
    </row>
    <row r="15" spans="1:20" ht="25.5" customHeight="1" x14ac:dyDescent="0.35">
      <c r="A15" s="26">
        <v>10</v>
      </c>
      <c r="B15" s="3" t="s">
        <v>5</v>
      </c>
      <c r="C15" s="2">
        <v>2</v>
      </c>
      <c r="D15" s="27" t="s">
        <v>28</v>
      </c>
      <c r="E15" s="26">
        <v>9</v>
      </c>
      <c r="F15" s="3" t="s">
        <v>15</v>
      </c>
      <c r="G15" s="2">
        <v>3</v>
      </c>
      <c r="H15" s="27" t="s">
        <v>32</v>
      </c>
      <c r="I15" s="26">
        <v>8</v>
      </c>
      <c r="J15" s="3" t="s">
        <v>152</v>
      </c>
      <c r="K15" s="2">
        <v>1</v>
      </c>
      <c r="L15" s="27" t="s">
        <v>138</v>
      </c>
    </row>
    <row r="16" spans="1:20" ht="25.5" customHeight="1" x14ac:dyDescent="0.35">
      <c r="A16" s="26">
        <v>10</v>
      </c>
      <c r="B16" s="3" t="s">
        <v>5</v>
      </c>
      <c r="C16" s="2">
        <v>2</v>
      </c>
      <c r="D16" s="27" t="s">
        <v>28</v>
      </c>
      <c r="E16" s="26">
        <v>9</v>
      </c>
      <c r="F16" s="3" t="s">
        <v>15</v>
      </c>
      <c r="G16" s="2">
        <v>3</v>
      </c>
      <c r="H16" s="27" t="s">
        <v>32</v>
      </c>
      <c r="I16" s="26">
        <v>8</v>
      </c>
      <c r="J16" s="3" t="s">
        <v>152</v>
      </c>
      <c r="K16" s="2">
        <v>2</v>
      </c>
      <c r="L16" s="27" t="s">
        <v>139</v>
      </c>
    </row>
    <row r="17" spans="1:12" ht="25.5" customHeight="1" x14ac:dyDescent="0.35">
      <c r="A17" s="26">
        <v>10</v>
      </c>
      <c r="B17" s="3" t="s">
        <v>5</v>
      </c>
      <c r="C17" s="2">
        <v>2</v>
      </c>
      <c r="D17" s="27" t="s">
        <v>28</v>
      </c>
      <c r="E17" s="26">
        <v>9</v>
      </c>
      <c r="F17" s="3" t="s">
        <v>15</v>
      </c>
      <c r="G17" s="2">
        <v>3</v>
      </c>
      <c r="H17" s="27" t="s">
        <v>32</v>
      </c>
      <c r="I17" s="26">
        <v>8</v>
      </c>
      <c r="J17" s="3" t="s">
        <v>152</v>
      </c>
      <c r="K17" s="2">
        <v>3</v>
      </c>
      <c r="L17" s="27" t="s">
        <v>140</v>
      </c>
    </row>
    <row r="18" spans="1:12" ht="25.5" customHeight="1" x14ac:dyDescent="0.35">
      <c r="A18" s="26">
        <v>10</v>
      </c>
      <c r="B18" s="3" t="s">
        <v>5</v>
      </c>
      <c r="C18" s="2">
        <v>2</v>
      </c>
      <c r="D18" s="27" t="s">
        <v>28</v>
      </c>
      <c r="E18" s="26">
        <v>9</v>
      </c>
      <c r="F18" s="3" t="s">
        <v>15</v>
      </c>
      <c r="G18" s="2">
        <v>4</v>
      </c>
      <c r="H18" s="27" t="s">
        <v>27</v>
      </c>
      <c r="I18" s="26">
        <v>8</v>
      </c>
      <c r="J18" s="3" t="s">
        <v>152</v>
      </c>
      <c r="K18" s="2">
        <v>1</v>
      </c>
      <c r="L18" s="27" t="s">
        <v>138</v>
      </c>
    </row>
    <row r="19" spans="1:12" ht="25.5" customHeight="1" x14ac:dyDescent="0.35">
      <c r="A19" s="26">
        <v>10</v>
      </c>
      <c r="B19" s="3" t="s">
        <v>5</v>
      </c>
      <c r="C19" s="2">
        <v>2</v>
      </c>
      <c r="D19" s="27" t="s">
        <v>28</v>
      </c>
      <c r="E19" s="26">
        <v>9</v>
      </c>
      <c r="F19" s="3" t="s">
        <v>15</v>
      </c>
      <c r="G19" s="2">
        <v>4</v>
      </c>
      <c r="H19" s="27" t="s">
        <v>27</v>
      </c>
      <c r="I19" s="26">
        <v>8</v>
      </c>
      <c r="J19" s="3" t="s">
        <v>152</v>
      </c>
      <c r="K19" s="2">
        <v>2</v>
      </c>
      <c r="L19" s="27" t="s">
        <v>139</v>
      </c>
    </row>
    <row r="20" spans="1:12" ht="25.5" customHeight="1" x14ac:dyDescent="0.35">
      <c r="A20" s="26">
        <v>10</v>
      </c>
      <c r="B20" s="3" t="s">
        <v>5</v>
      </c>
      <c r="C20" s="2">
        <v>2</v>
      </c>
      <c r="D20" s="27" t="s">
        <v>28</v>
      </c>
      <c r="E20" s="26">
        <v>9</v>
      </c>
      <c r="F20" s="3" t="s">
        <v>15</v>
      </c>
      <c r="G20" s="2">
        <v>4</v>
      </c>
      <c r="H20" s="27" t="s">
        <v>27</v>
      </c>
      <c r="I20" s="26">
        <v>8</v>
      </c>
      <c r="J20" s="3" t="s">
        <v>152</v>
      </c>
      <c r="K20" s="2">
        <v>3</v>
      </c>
      <c r="L20" s="27" t="s">
        <v>140</v>
      </c>
    </row>
    <row r="21" spans="1:12" ht="25.5" customHeight="1" x14ac:dyDescent="0.35">
      <c r="A21" s="26">
        <v>10</v>
      </c>
      <c r="B21" s="3" t="s">
        <v>5</v>
      </c>
      <c r="C21" s="2">
        <v>2</v>
      </c>
      <c r="D21" s="27" t="s">
        <v>28</v>
      </c>
      <c r="E21" s="26">
        <v>9</v>
      </c>
      <c r="F21" s="3" t="s">
        <v>15</v>
      </c>
      <c r="G21" s="2">
        <v>5</v>
      </c>
      <c r="H21" s="27" t="s">
        <v>34</v>
      </c>
      <c r="I21" s="26">
        <v>8</v>
      </c>
      <c r="J21" s="3" t="s">
        <v>152</v>
      </c>
      <c r="K21" s="2">
        <v>1</v>
      </c>
      <c r="L21" s="27" t="s">
        <v>138</v>
      </c>
    </row>
    <row r="22" spans="1:12" ht="25.5" customHeight="1" x14ac:dyDescent="0.35">
      <c r="A22" s="26">
        <v>10</v>
      </c>
      <c r="B22" s="3" t="s">
        <v>5</v>
      </c>
      <c r="C22" s="2">
        <v>2</v>
      </c>
      <c r="D22" s="27" t="s">
        <v>28</v>
      </c>
      <c r="E22" s="26">
        <v>9</v>
      </c>
      <c r="F22" s="3" t="s">
        <v>15</v>
      </c>
      <c r="G22" s="2">
        <v>5</v>
      </c>
      <c r="H22" s="27" t="s">
        <v>34</v>
      </c>
      <c r="I22" s="26">
        <v>8</v>
      </c>
      <c r="J22" s="3" t="s">
        <v>152</v>
      </c>
      <c r="K22" s="2">
        <v>2</v>
      </c>
      <c r="L22" s="27" t="s">
        <v>139</v>
      </c>
    </row>
    <row r="23" spans="1:12" ht="25.5" customHeight="1" x14ac:dyDescent="0.35">
      <c r="A23" s="26">
        <v>10</v>
      </c>
      <c r="B23" s="3" t="s">
        <v>5</v>
      </c>
      <c r="C23" s="2">
        <v>2</v>
      </c>
      <c r="D23" s="27" t="s">
        <v>28</v>
      </c>
      <c r="E23" s="26">
        <v>9</v>
      </c>
      <c r="F23" s="3" t="s">
        <v>15</v>
      </c>
      <c r="G23" s="2">
        <v>5</v>
      </c>
      <c r="H23" s="27" t="s">
        <v>34</v>
      </c>
      <c r="I23" s="26">
        <v>8</v>
      </c>
      <c r="J23" s="3" t="s">
        <v>152</v>
      </c>
      <c r="K23" s="2">
        <v>3</v>
      </c>
      <c r="L23" s="27" t="s">
        <v>140</v>
      </c>
    </row>
    <row r="24" spans="1:12" ht="25.5" customHeight="1" x14ac:dyDescent="0.35">
      <c r="A24" s="26">
        <v>10</v>
      </c>
      <c r="B24" s="3" t="s">
        <v>5</v>
      </c>
      <c r="C24" s="2">
        <v>3</v>
      </c>
      <c r="D24" s="27" t="s">
        <v>29</v>
      </c>
      <c r="E24" s="26">
        <v>9</v>
      </c>
      <c r="F24" s="3" t="s">
        <v>15</v>
      </c>
      <c r="G24" s="2">
        <v>1</v>
      </c>
      <c r="H24" s="27" t="s">
        <v>36</v>
      </c>
      <c r="I24" s="26">
        <v>8</v>
      </c>
      <c r="J24" s="3" t="s">
        <v>152</v>
      </c>
      <c r="K24" s="2">
        <v>3</v>
      </c>
      <c r="L24" s="27" t="s">
        <v>140</v>
      </c>
    </row>
    <row r="25" spans="1:12" ht="25.5" customHeight="1" x14ac:dyDescent="0.35">
      <c r="A25" s="26">
        <v>10</v>
      </c>
      <c r="B25" s="3" t="s">
        <v>5</v>
      </c>
      <c r="C25" s="2">
        <v>3</v>
      </c>
      <c r="D25" s="27" t="s">
        <v>29</v>
      </c>
      <c r="E25" s="26">
        <v>9</v>
      </c>
      <c r="F25" s="3" t="s">
        <v>15</v>
      </c>
      <c r="G25" s="2">
        <v>3</v>
      </c>
      <c r="H25" s="27" t="s">
        <v>32</v>
      </c>
      <c r="I25" s="26">
        <v>8</v>
      </c>
      <c r="J25" s="3" t="s">
        <v>152</v>
      </c>
      <c r="K25" s="2">
        <v>1</v>
      </c>
      <c r="L25" s="27" t="s">
        <v>138</v>
      </c>
    </row>
    <row r="26" spans="1:12" ht="25.5" customHeight="1" x14ac:dyDescent="0.35">
      <c r="A26" s="26">
        <v>10</v>
      </c>
      <c r="B26" s="3" t="s">
        <v>5</v>
      </c>
      <c r="C26" s="2">
        <v>3</v>
      </c>
      <c r="D26" s="27" t="s">
        <v>29</v>
      </c>
      <c r="E26" s="26">
        <v>9</v>
      </c>
      <c r="F26" s="3" t="s">
        <v>15</v>
      </c>
      <c r="G26" s="2">
        <v>3</v>
      </c>
      <c r="H26" s="27" t="s">
        <v>32</v>
      </c>
      <c r="I26" s="26">
        <v>8</v>
      </c>
      <c r="J26" s="3" t="s">
        <v>152</v>
      </c>
      <c r="K26" s="2">
        <v>2</v>
      </c>
      <c r="L26" s="27" t="s">
        <v>139</v>
      </c>
    </row>
    <row r="27" spans="1:12" ht="25.5" customHeight="1" x14ac:dyDescent="0.35">
      <c r="A27" s="26">
        <v>10</v>
      </c>
      <c r="B27" s="3" t="s">
        <v>5</v>
      </c>
      <c r="C27" s="2">
        <v>3</v>
      </c>
      <c r="D27" s="27" t="s">
        <v>29</v>
      </c>
      <c r="E27" s="26">
        <v>9</v>
      </c>
      <c r="F27" s="3" t="s">
        <v>15</v>
      </c>
      <c r="G27" s="2">
        <v>3</v>
      </c>
      <c r="H27" s="27" t="s">
        <v>32</v>
      </c>
      <c r="I27" s="26">
        <v>8</v>
      </c>
      <c r="J27" s="3" t="s">
        <v>152</v>
      </c>
      <c r="K27" s="2">
        <v>3</v>
      </c>
      <c r="L27" s="27" t="s">
        <v>140</v>
      </c>
    </row>
    <row r="28" spans="1:12" ht="25.5" customHeight="1" x14ac:dyDescent="0.35">
      <c r="A28" s="26">
        <v>10</v>
      </c>
      <c r="B28" s="3" t="s">
        <v>5</v>
      </c>
      <c r="C28" s="2">
        <v>3</v>
      </c>
      <c r="D28" s="27" t="s">
        <v>29</v>
      </c>
      <c r="E28" s="26">
        <v>9</v>
      </c>
      <c r="F28" s="3" t="s">
        <v>15</v>
      </c>
      <c r="G28" s="2">
        <v>4</v>
      </c>
      <c r="H28" s="27" t="s">
        <v>27</v>
      </c>
      <c r="I28" s="26">
        <v>8</v>
      </c>
      <c r="J28" s="3" t="s">
        <v>152</v>
      </c>
      <c r="K28" s="2">
        <v>1</v>
      </c>
      <c r="L28" s="27" t="s">
        <v>138</v>
      </c>
    </row>
    <row r="29" spans="1:12" ht="25.5" customHeight="1" x14ac:dyDescent="0.35">
      <c r="A29" s="26">
        <v>10</v>
      </c>
      <c r="B29" s="3" t="s">
        <v>5</v>
      </c>
      <c r="C29" s="2">
        <v>3</v>
      </c>
      <c r="D29" s="27" t="s">
        <v>29</v>
      </c>
      <c r="E29" s="26">
        <v>9</v>
      </c>
      <c r="F29" s="3" t="s">
        <v>15</v>
      </c>
      <c r="G29" s="2">
        <v>4</v>
      </c>
      <c r="H29" s="27" t="s">
        <v>27</v>
      </c>
      <c r="I29" s="26">
        <v>8</v>
      </c>
      <c r="J29" s="3" t="s">
        <v>152</v>
      </c>
      <c r="K29" s="2">
        <v>2</v>
      </c>
      <c r="L29" s="27" t="s">
        <v>139</v>
      </c>
    </row>
    <row r="30" spans="1:12" ht="25.5" customHeight="1" x14ac:dyDescent="0.35">
      <c r="A30" s="26">
        <v>10</v>
      </c>
      <c r="B30" s="3" t="s">
        <v>5</v>
      </c>
      <c r="C30" s="2">
        <v>3</v>
      </c>
      <c r="D30" s="27" t="s">
        <v>29</v>
      </c>
      <c r="E30" s="26">
        <v>9</v>
      </c>
      <c r="F30" s="3" t="s">
        <v>15</v>
      </c>
      <c r="G30" s="2">
        <v>4</v>
      </c>
      <c r="H30" s="27" t="s">
        <v>27</v>
      </c>
      <c r="I30" s="26">
        <v>8</v>
      </c>
      <c r="J30" s="3" t="s">
        <v>152</v>
      </c>
      <c r="K30" s="2">
        <v>3</v>
      </c>
      <c r="L30" s="27" t="s">
        <v>140</v>
      </c>
    </row>
    <row r="31" spans="1:12" ht="25.5" customHeight="1" x14ac:dyDescent="0.35">
      <c r="A31" s="26">
        <v>10</v>
      </c>
      <c r="B31" s="3" t="s">
        <v>5</v>
      </c>
      <c r="C31" s="2">
        <v>3</v>
      </c>
      <c r="D31" s="27" t="s">
        <v>29</v>
      </c>
      <c r="E31" s="26">
        <v>9</v>
      </c>
      <c r="F31" s="3" t="s">
        <v>15</v>
      </c>
      <c r="G31" s="2">
        <v>5</v>
      </c>
      <c r="H31" s="27" t="s">
        <v>34</v>
      </c>
      <c r="I31" s="26">
        <v>8</v>
      </c>
      <c r="J31" s="3" t="s">
        <v>152</v>
      </c>
      <c r="K31" s="2">
        <v>1</v>
      </c>
      <c r="L31" s="27" t="s">
        <v>138</v>
      </c>
    </row>
    <row r="32" spans="1:12" ht="25.5" customHeight="1" x14ac:dyDescent="0.35">
      <c r="A32" s="26">
        <v>10</v>
      </c>
      <c r="B32" s="3" t="s">
        <v>5</v>
      </c>
      <c r="C32" s="2">
        <v>3</v>
      </c>
      <c r="D32" s="27" t="s">
        <v>29</v>
      </c>
      <c r="E32" s="26">
        <v>9</v>
      </c>
      <c r="F32" s="3" t="s">
        <v>15</v>
      </c>
      <c r="G32" s="2">
        <v>5</v>
      </c>
      <c r="H32" s="27" t="s">
        <v>34</v>
      </c>
      <c r="I32" s="26">
        <v>8</v>
      </c>
      <c r="J32" s="3" t="s">
        <v>152</v>
      </c>
      <c r="K32" s="2">
        <v>2</v>
      </c>
      <c r="L32" s="27" t="s">
        <v>139</v>
      </c>
    </row>
    <row r="33" spans="1:12" ht="25.5" customHeight="1" x14ac:dyDescent="0.35">
      <c r="A33" s="26">
        <v>10</v>
      </c>
      <c r="B33" s="3" t="s">
        <v>5</v>
      </c>
      <c r="C33" s="2">
        <v>3</v>
      </c>
      <c r="D33" s="27" t="s">
        <v>29</v>
      </c>
      <c r="E33" s="26">
        <v>9</v>
      </c>
      <c r="F33" s="3" t="s">
        <v>15</v>
      </c>
      <c r="G33" s="2">
        <v>5</v>
      </c>
      <c r="H33" s="27" t="s">
        <v>34</v>
      </c>
      <c r="I33" s="26">
        <v>8</v>
      </c>
      <c r="J33" s="3" t="s">
        <v>152</v>
      </c>
      <c r="K33" s="2">
        <v>3</v>
      </c>
      <c r="L33" s="27" t="s">
        <v>140</v>
      </c>
    </row>
    <row r="34" spans="1:12" ht="25.5" customHeight="1" x14ac:dyDescent="0.35">
      <c r="A34" s="26">
        <v>10</v>
      </c>
      <c r="B34" s="3" t="s">
        <v>5</v>
      </c>
      <c r="C34" s="2">
        <v>4</v>
      </c>
      <c r="D34" s="27" t="s">
        <v>30</v>
      </c>
      <c r="E34" s="26">
        <v>9</v>
      </c>
      <c r="F34" s="3" t="s">
        <v>15</v>
      </c>
      <c r="G34" s="2">
        <v>1</v>
      </c>
      <c r="H34" s="27" t="s">
        <v>36</v>
      </c>
      <c r="I34" s="26">
        <v>8</v>
      </c>
      <c r="J34" s="3" t="s">
        <v>152</v>
      </c>
      <c r="K34" s="2">
        <v>2</v>
      </c>
      <c r="L34" s="27" t="s">
        <v>139</v>
      </c>
    </row>
    <row r="35" spans="1:12" ht="25.5" customHeight="1" x14ac:dyDescent="0.35">
      <c r="A35" s="26">
        <v>10</v>
      </c>
      <c r="B35" s="3" t="s">
        <v>5</v>
      </c>
      <c r="C35" s="2">
        <v>4</v>
      </c>
      <c r="D35" s="27" t="s">
        <v>30</v>
      </c>
      <c r="E35" s="26">
        <v>9</v>
      </c>
      <c r="F35" s="3" t="s">
        <v>15</v>
      </c>
      <c r="G35" s="2">
        <v>1</v>
      </c>
      <c r="H35" s="27" t="s">
        <v>36</v>
      </c>
      <c r="I35" s="26">
        <v>8</v>
      </c>
      <c r="J35" s="3" t="s">
        <v>152</v>
      </c>
      <c r="K35" s="2">
        <v>3</v>
      </c>
      <c r="L35" s="27" t="s">
        <v>140</v>
      </c>
    </row>
    <row r="36" spans="1:12" ht="25.5" customHeight="1" x14ac:dyDescent="0.35">
      <c r="A36" s="26">
        <v>10</v>
      </c>
      <c r="B36" s="3" t="s">
        <v>5</v>
      </c>
      <c r="C36" s="2">
        <v>4</v>
      </c>
      <c r="D36" s="27" t="s">
        <v>30</v>
      </c>
      <c r="E36" s="26">
        <v>9</v>
      </c>
      <c r="F36" s="3" t="s">
        <v>15</v>
      </c>
      <c r="G36" s="2">
        <v>3</v>
      </c>
      <c r="H36" s="27" t="s">
        <v>32</v>
      </c>
      <c r="I36" s="26">
        <v>8</v>
      </c>
      <c r="J36" s="3" t="s">
        <v>152</v>
      </c>
      <c r="K36" s="2">
        <v>1</v>
      </c>
      <c r="L36" s="27" t="s">
        <v>138</v>
      </c>
    </row>
    <row r="37" spans="1:12" ht="25.5" customHeight="1" x14ac:dyDescent="0.35">
      <c r="A37" s="26">
        <v>10</v>
      </c>
      <c r="B37" s="3" t="s">
        <v>5</v>
      </c>
      <c r="C37" s="2">
        <v>4</v>
      </c>
      <c r="D37" s="27" t="s">
        <v>30</v>
      </c>
      <c r="E37" s="26">
        <v>9</v>
      </c>
      <c r="F37" s="3" t="s">
        <v>15</v>
      </c>
      <c r="G37" s="2">
        <v>4</v>
      </c>
      <c r="H37" s="27" t="s">
        <v>27</v>
      </c>
      <c r="I37" s="26">
        <v>8</v>
      </c>
      <c r="J37" s="3" t="s">
        <v>152</v>
      </c>
      <c r="K37" s="2">
        <v>1</v>
      </c>
      <c r="L37" s="27" t="s">
        <v>138</v>
      </c>
    </row>
    <row r="38" spans="1:12" ht="25.5" customHeight="1" x14ac:dyDescent="0.35">
      <c r="A38" s="26">
        <v>10</v>
      </c>
      <c r="B38" s="3" t="s">
        <v>5</v>
      </c>
      <c r="C38" s="2">
        <v>4</v>
      </c>
      <c r="D38" s="27" t="s">
        <v>30</v>
      </c>
      <c r="E38" s="26">
        <v>9</v>
      </c>
      <c r="F38" s="3" t="s">
        <v>15</v>
      </c>
      <c r="G38" s="2">
        <v>4</v>
      </c>
      <c r="H38" s="27" t="s">
        <v>27</v>
      </c>
      <c r="I38" s="26">
        <v>8</v>
      </c>
      <c r="J38" s="3" t="s">
        <v>152</v>
      </c>
      <c r="K38" s="2">
        <v>2</v>
      </c>
      <c r="L38" s="27" t="s">
        <v>139</v>
      </c>
    </row>
    <row r="39" spans="1:12" ht="25.5" customHeight="1" x14ac:dyDescent="0.35">
      <c r="A39" s="26">
        <v>10</v>
      </c>
      <c r="B39" s="3" t="s">
        <v>5</v>
      </c>
      <c r="C39" s="2">
        <v>4</v>
      </c>
      <c r="D39" s="27" t="s">
        <v>30</v>
      </c>
      <c r="E39" s="26">
        <v>9</v>
      </c>
      <c r="F39" s="3" t="s">
        <v>15</v>
      </c>
      <c r="G39" s="2">
        <v>4</v>
      </c>
      <c r="H39" s="27" t="s">
        <v>27</v>
      </c>
      <c r="I39" s="26">
        <v>8</v>
      </c>
      <c r="J39" s="3" t="s">
        <v>152</v>
      </c>
      <c r="K39" s="2">
        <v>3</v>
      </c>
      <c r="L39" s="27" t="s">
        <v>140</v>
      </c>
    </row>
    <row r="40" spans="1:12" ht="25.5" customHeight="1" x14ac:dyDescent="0.35">
      <c r="A40" s="26">
        <v>10</v>
      </c>
      <c r="B40" s="3" t="s">
        <v>5</v>
      </c>
      <c r="C40" s="2">
        <v>4</v>
      </c>
      <c r="D40" s="27" t="s">
        <v>30</v>
      </c>
      <c r="E40" s="26">
        <v>9</v>
      </c>
      <c r="F40" s="3" t="s">
        <v>15</v>
      </c>
      <c r="G40" s="2">
        <v>5</v>
      </c>
      <c r="H40" s="27" t="s">
        <v>34</v>
      </c>
      <c r="I40" s="26">
        <v>8</v>
      </c>
      <c r="J40" s="3" t="s">
        <v>152</v>
      </c>
      <c r="K40" s="2">
        <v>1</v>
      </c>
      <c r="L40" s="27" t="s">
        <v>138</v>
      </c>
    </row>
    <row r="41" spans="1:12" ht="25.5" customHeight="1" x14ac:dyDescent="0.35">
      <c r="A41" s="26">
        <v>10</v>
      </c>
      <c r="B41" s="3" t="s">
        <v>5</v>
      </c>
      <c r="C41" s="2">
        <v>4</v>
      </c>
      <c r="D41" s="27" t="s">
        <v>30</v>
      </c>
      <c r="E41" s="26">
        <v>9</v>
      </c>
      <c r="F41" s="3" t="s">
        <v>15</v>
      </c>
      <c r="G41" s="2">
        <v>5</v>
      </c>
      <c r="H41" s="27" t="s">
        <v>34</v>
      </c>
      <c r="I41" s="26">
        <v>8</v>
      </c>
      <c r="J41" s="3" t="s">
        <v>152</v>
      </c>
      <c r="K41" s="2">
        <v>2</v>
      </c>
      <c r="L41" s="27" t="s">
        <v>139</v>
      </c>
    </row>
    <row r="42" spans="1:12" ht="25.5" customHeight="1" x14ac:dyDescent="0.35">
      <c r="A42" s="26">
        <v>10</v>
      </c>
      <c r="B42" s="3" t="s">
        <v>5</v>
      </c>
      <c r="C42" s="2">
        <v>4</v>
      </c>
      <c r="D42" s="27" t="s">
        <v>30</v>
      </c>
      <c r="E42" s="26">
        <v>9</v>
      </c>
      <c r="F42" s="3" t="s">
        <v>15</v>
      </c>
      <c r="G42" s="2">
        <v>5</v>
      </c>
      <c r="H42" s="27" t="s">
        <v>34</v>
      </c>
      <c r="I42" s="26">
        <v>8</v>
      </c>
      <c r="J42" s="3" t="s">
        <v>152</v>
      </c>
      <c r="K42" s="2">
        <v>3</v>
      </c>
      <c r="L42" s="27" t="s">
        <v>140</v>
      </c>
    </row>
    <row r="43" spans="1:12" ht="25.5" customHeight="1" x14ac:dyDescent="0.35">
      <c r="A43" s="26">
        <v>10</v>
      </c>
      <c r="B43" s="3" t="s">
        <v>5</v>
      </c>
      <c r="C43" s="2">
        <v>5</v>
      </c>
      <c r="D43" s="27" t="s">
        <v>31</v>
      </c>
      <c r="E43" s="26">
        <v>9</v>
      </c>
      <c r="F43" s="3" t="s">
        <v>15</v>
      </c>
      <c r="G43" s="2">
        <v>1</v>
      </c>
      <c r="H43" s="27" t="s">
        <v>36</v>
      </c>
      <c r="I43" s="26">
        <v>8</v>
      </c>
      <c r="J43" s="3" t="s">
        <v>152</v>
      </c>
      <c r="K43" s="2">
        <v>1</v>
      </c>
      <c r="L43" s="27" t="s">
        <v>138</v>
      </c>
    </row>
    <row r="44" spans="1:12" ht="25.5" customHeight="1" x14ac:dyDescent="0.35">
      <c r="A44" s="26">
        <v>10</v>
      </c>
      <c r="B44" s="3" t="s">
        <v>5</v>
      </c>
      <c r="C44" s="2">
        <v>5</v>
      </c>
      <c r="D44" s="27" t="s">
        <v>31</v>
      </c>
      <c r="E44" s="26">
        <v>9</v>
      </c>
      <c r="F44" s="3" t="s">
        <v>15</v>
      </c>
      <c r="G44" s="2">
        <v>1</v>
      </c>
      <c r="H44" s="27" t="s">
        <v>36</v>
      </c>
      <c r="I44" s="26">
        <v>8</v>
      </c>
      <c r="J44" s="3" t="s">
        <v>152</v>
      </c>
      <c r="K44" s="2">
        <v>2</v>
      </c>
      <c r="L44" s="27" t="s">
        <v>139</v>
      </c>
    </row>
    <row r="45" spans="1:12" ht="25.5" customHeight="1" x14ac:dyDescent="0.35">
      <c r="A45" s="26">
        <v>10</v>
      </c>
      <c r="B45" s="3" t="s">
        <v>5</v>
      </c>
      <c r="C45" s="2">
        <v>5</v>
      </c>
      <c r="D45" s="27" t="s">
        <v>31</v>
      </c>
      <c r="E45" s="26">
        <v>9</v>
      </c>
      <c r="F45" s="3" t="s">
        <v>15</v>
      </c>
      <c r="G45" s="2">
        <v>1</v>
      </c>
      <c r="H45" s="27" t="s">
        <v>36</v>
      </c>
      <c r="I45" s="26">
        <v>8</v>
      </c>
      <c r="J45" s="3" t="s">
        <v>152</v>
      </c>
      <c r="K45" s="2">
        <v>3</v>
      </c>
      <c r="L45" s="27" t="s">
        <v>140</v>
      </c>
    </row>
    <row r="46" spans="1:12" ht="25.5" customHeight="1" x14ac:dyDescent="0.35">
      <c r="A46" s="26">
        <v>10</v>
      </c>
      <c r="B46" s="3" t="s">
        <v>5</v>
      </c>
      <c r="C46" s="2">
        <v>5</v>
      </c>
      <c r="D46" s="27" t="s">
        <v>31</v>
      </c>
      <c r="E46" s="26">
        <v>9</v>
      </c>
      <c r="F46" s="3" t="s">
        <v>15</v>
      </c>
      <c r="G46" s="2">
        <v>4</v>
      </c>
      <c r="H46" s="27" t="s">
        <v>27</v>
      </c>
      <c r="I46" s="26">
        <v>8</v>
      </c>
      <c r="J46" s="3" t="s">
        <v>152</v>
      </c>
      <c r="K46" s="2">
        <v>1</v>
      </c>
      <c r="L46" s="27" t="s">
        <v>138</v>
      </c>
    </row>
    <row r="47" spans="1:12" ht="25.5" customHeight="1" x14ac:dyDescent="0.35">
      <c r="A47" s="26">
        <v>10</v>
      </c>
      <c r="B47" s="3" t="s">
        <v>5</v>
      </c>
      <c r="C47" s="2">
        <v>5</v>
      </c>
      <c r="D47" s="27" t="s">
        <v>31</v>
      </c>
      <c r="E47" s="26">
        <v>9</v>
      </c>
      <c r="F47" s="3" t="s">
        <v>15</v>
      </c>
      <c r="G47" s="2">
        <v>4</v>
      </c>
      <c r="H47" s="27" t="s">
        <v>27</v>
      </c>
      <c r="I47" s="26">
        <v>8</v>
      </c>
      <c r="J47" s="3" t="s">
        <v>152</v>
      </c>
      <c r="K47" s="2">
        <v>2</v>
      </c>
      <c r="L47" s="27" t="s">
        <v>139</v>
      </c>
    </row>
    <row r="48" spans="1:12" ht="25.5" customHeight="1" x14ac:dyDescent="0.35">
      <c r="A48" s="26">
        <v>10</v>
      </c>
      <c r="B48" s="3" t="s">
        <v>5</v>
      </c>
      <c r="C48" s="2">
        <v>5</v>
      </c>
      <c r="D48" s="27" t="s">
        <v>31</v>
      </c>
      <c r="E48" s="26">
        <v>9</v>
      </c>
      <c r="F48" s="3" t="s">
        <v>15</v>
      </c>
      <c r="G48" s="2">
        <v>4</v>
      </c>
      <c r="H48" s="27" t="s">
        <v>27</v>
      </c>
      <c r="I48" s="26">
        <v>8</v>
      </c>
      <c r="J48" s="3" t="s">
        <v>152</v>
      </c>
      <c r="K48" s="2">
        <v>3</v>
      </c>
      <c r="L48" s="27" t="s">
        <v>140</v>
      </c>
    </row>
    <row r="49" spans="1:12" ht="25.5" customHeight="1" x14ac:dyDescent="0.35">
      <c r="A49" s="26">
        <v>10</v>
      </c>
      <c r="B49" s="3" t="s">
        <v>5</v>
      </c>
      <c r="C49" s="2">
        <v>5</v>
      </c>
      <c r="D49" s="27" t="s">
        <v>31</v>
      </c>
      <c r="E49" s="26">
        <v>9</v>
      </c>
      <c r="F49" s="3" t="s">
        <v>15</v>
      </c>
      <c r="G49" s="2">
        <v>5</v>
      </c>
      <c r="H49" s="27" t="s">
        <v>34</v>
      </c>
      <c r="I49" s="26">
        <v>8</v>
      </c>
      <c r="J49" s="3" t="s">
        <v>152</v>
      </c>
      <c r="K49" s="2">
        <v>1</v>
      </c>
      <c r="L49" s="27" t="s">
        <v>138</v>
      </c>
    </row>
    <row r="50" spans="1:12" ht="25.5" customHeight="1" x14ac:dyDescent="0.35">
      <c r="A50" s="26">
        <v>10</v>
      </c>
      <c r="B50" s="3" t="s">
        <v>5</v>
      </c>
      <c r="C50" s="2">
        <v>5</v>
      </c>
      <c r="D50" s="27" t="s">
        <v>31</v>
      </c>
      <c r="E50" s="26">
        <v>9</v>
      </c>
      <c r="F50" s="3" t="s">
        <v>15</v>
      </c>
      <c r="G50" s="2">
        <v>5</v>
      </c>
      <c r="H50" s="27" t="s">
        <v>34</v>
      </c>
      <c r="I50" s="26">
        <v>8</v>
      </c>
      <c r="J50" s="3" t="s">
        <v>152</v>
      </c>
      <c r="K50" s="2">
        <v>2</v>
      </c>
      <c r="L50" s="27" t="s">
        <v>139</v>
      </c>
    </row>
    <row r="51" spans="1:12" ht="25.5" customHeight="1" x14ac:dyDescent="0.35">
      <c r="A51" s="26">
        <v>10</v>
      </c>
      <c r="B51" s="3" t="s">
        <v>5</v>
      </c>
      <c r="C51" s="2">
        <v>5</v>
      </c>
      <c r="D51" s="27" t="s">
        <v>31</v>
      </c>
      <c r="E51" s="26">
        <v>9</v>
      </c>
      <c r="F51" s="3" t="s">
        <v>15</v>
      </c>
      <c r="G51" s="2">
        <v>5</v>
      </c>
      <c r="H51" s="27" t="s">
        <v>34</v>
      </c>
      <c r="I51" s="26">
        <v>8</v>
      </c>
      <c r="J51" s="3" t="s">
        <v>152</v>
      </c>
      <c r="K51" s="2">
        <v>3</v>
      </c>
      <c r="L51" s="27" t="s">
        <v>140</v>
      </c>
    </row>
    <row r="52" spans="1:12" ht="25.5" customHeight="1" x14ac:dyDescent="0.35">
      <c r="A52" s="26">
        <v>10</v>
      </c>
      <c r="B52" s="3" t="s">
        <v>5</v>
      </c>
      <c r="C52" s="2">
        <v>6</v>
      </c>
      <c r="D52" s="27" t="s">
        <v>37</v>
      </c>
      <c r="E52" s="26">
        <v>9</v>
      </c>
      <c r="F52" s="3" t="s">
        <v>15</v>
      </c>
      <c r="G52" s="2">
        <v>1</v>
      </c>
      <c r="H52" s="27" t="s">
        <v>36</v>
      </c>
      <c r="I52" s="26">
        <v>8</v>
      </c>
      <c r="J52" s="3" t="s">
        <v>152</v>
      </c>
      <c r="K52" s="2">
        <v>1</v>
      </c>
      <c r="L52" s="27" t="s">
        <v>138</v>
      </c>
    </row>
    <row r="53" spans="1:12" ht="25.5" customHeight="1" x14ac:dyDescent="0.35">
      <c r="A53" s="26">
        <v>10</v>
      </c>
      <c r="B53" s="3" t="s">
        <v>5</v>
      </c>
      <c r="C53" s="2">
        <v>6</v>
      </c>
      <c r="D53" s="27" t="s">
        <v>37</v>
      </c>
      <c r="E53" s="26">
        <v>9</v>
      </c>
      <c r="F53" s="3" t="s">
        <v>15</v>
      </c>
      <c r="G53" s="2">
        <v>1</v>
      </c>
      <c r="H53" s="27" t="s">
        <v>36</v>
      </c>
      <c r="I53" s="26">
        <v>8</v>
      </c>
      <c r="J53" s="3" t="s">
        <v>152</v>
      </c>
      <c r="K53" s="2">
        <v>2</v>
      </c>
      <c r="L53" s="27" t="s">
        <v>139</v>
      </c>
    </row>
    <row r="54" spans="1:12" ht="25.5" customHeight="1" x14ac:dyDescent="0.35">
      <c r="A54" s="26">
        <v>10</v>
      </c>
      <c r="B54" s="3" t="s">
        <v>5</v>
      </c>
      <c r="C54" s="2">
        <v>6</v>
      </c>
      <c r="D54" s="27" t="s">
        <v>37</v>
      </c>
      <c r="E54" s="26">
        <v>9</v>
      </c>
      <c r="F54" s="3" t="s">
        <v>15</v>
      </c>
      <c r="G54" s="2">
        <v>1</v>
      </c>
      <c r="H54" s="27" t="s">
        <v>36</v>
      </c>
      <c r="I54" s="26">
        <v>8</v>
      </c>
      <c r="J54" s="3" t="s">
        <v>152</v>
      </c>
      <c r="K54" s="2">
        <v>3</v>
      </c>
      <c r="L54" s="27" t="s">
        <v>140</v>
      </c>
    </row>
    <row r="55" spans="1:12" ht="25.5" customHeight="1" x14ac:dyDescent="0.35">
      <c r="A55" s="26">
        <v>10</v>
      </c>
      <c r="B55" s="3" t="s">
        <v>5</v>
      </c>
      <c r="C55" s="2">
        <v>6</v>
      </c>
      <c r="D55" s="27" t="s">
        <v>37</v>
      </c>
      <c r="E55" s="26">
        <v>9</v>
      </c>
      <c r="F55" s="3" t="s">
        <v>15</v>
      </c>
      <c r="G55" s="2">
        <v>4</v>
      </c>
      <c r="H55" s="27" t="s">
        <v>27</v>
      </c>
      <c r="I55" s="26">
        <v>8</v>
      </c>
      <c r="J55" s="3" t="s">
        <v>152</v>
      </c>
      <c r="K55" s="2">
        <v>1</v>
      </c>
      <c r="L55" s="27" t="s">
        <v>138</v>
      </c>
    </row>
    <row r="56" spans="1:12" ht="25.5" customHeight="1" x14ac:dyDescent="0.35">
      <c r="A56" s="26">
        <v>10</v>
      </c>
      <c r="B56" s="3" t="s">
        <v>5</v>
      </c>
      <c r="C56" s="2">
        <v>6</v>
      </c>
      <c r="D56" s="27" t="s">
        <v>37</v>
      </c>
      <c r="E56" s="26">
        <v>9</v>
      </c>
      <c r="F56" s="3" t="s">
        <v>15</v>
      </c>
      <c r="G56" s="2">
        <v>5</v>
      </c>
      <c r="H56" s="27" t="s">
        <v>34</v>
      </c>
      <c r="I56" s="26">
        <v>8</v>
      </c>
      <c r="J56" s="3" t="s">
        <v>152</v>
      </c>
      <c r="K56" s="2">
        <v>1</v>
      </c>
      <c r="L56" s="27" t="s">
        <v>138</v>
      </c>
    </row>
    <row r="57" spans="1:12" ht="25.5" customHeight="1" x14ac:dyDescent="0.35">
      <c r="A57" s="26">
        <v>10</v>
      </c>
      <c r="B57" s="3" t="s">
        <v>5</v>
      </c>
      <c r="C57" s="2">
        <v>6</v>
      </c>
      <c r="D57" s="27" t="s">
        <v>37</v>
      </c>
      <c r="E57" s="26">
        <v>9</v>
      </c>
      <c r="F57" s="3" t="s">
        <v>15</v>
      </c>
      <c r="G57" s="2">
        <v>5</v>
      </c>
      <c r="H57" s="27" t="s">
        <v>34</v>
      </c>
      <c r="I57" s="26">
        <v>8</v>
      </c>
      <c r="J57" s="3" t="s">
        <v>152</v>
      </c>
      <c r="K57" s="2">
        <v>2</v>
      </c>
      <c r="L57" s="27" t="s">
        <v>139</v>
      </c>
    </row>
    <row r="58" spans="1:12" ht="25.5" customHeight="1" x14ac:dyDescent="0.35">
      <c r="A58" s="26">
        <v>10</v>
      </c>
      <c r="B58" s="3" t="s">
        <v>5</v>
      </c>
      <c r="C58" s="2">
        <v>7</v>
      </c>
      <c r="D58" s="27" t="s">
        <v>38</v>
      </c>
      <c r="E58" s="26">
        <v>9</v>
      </c>
      <c r="F58" s="3" t="s">
        <v>15</v>
      </c>
      <c r="G58" s="2">
        <v>1</v>
      </c>
      <c r="H58" s="27" t="s">
        <v>36</v>
      </c>
      <c r="I58" s="26">
        <v>8</v>
      </c>
      <c r="J58" s="3" t="s">
        <v>152</v>
      </c>
      <c r="K58" s="2">
        <v>1</v>
      </c>
      <c r="L58" s="27" t="s">
        <v>138</v>
      </c>
    </row>
    <row r="59" spans="1:12" ht="25.5" customHeight="1" x14ac:dyDescent="0.35">
      <c r="A59" s="26">
        <v>10</v>
      </c>
      <c r="B59" s="3" t="s">
        <v>5</v>
      </c>
      <c r="C59" s="2">
        <v>7</v>
      </c>
      <c r="D59" s="27" t="s">
        <v>38</v>
      </c>
      <c r="E59" s="26">
        <v>9</v>
      </c>
      <c r="F59" s="3" t="s">
        <v>15</v>
      </c>
      <c r="G59" s="2">
        <v>1</v>
      </c>
      <c r="H59" s="27" t="s">
        <v>36</v>
      </c>
      <c r="I59" s="26">
        <v>8</v>
      </c>
      <c r="J59" s="3" t="s">
        <v>152</v>
      </c>
      <c r="K59" s="2">
        <v>2</v>
      </c>
      <c r="L59" s="27" t="s">
        <v>139</v>
      </c>
    </row>
    <row r="60" spans="1:12" ht="25.5" customHeight="1" x14ac:dyDescent="0.35">
      <c r="A60" s="26">
        <v>10</v>
      </c>
      <c r="B60" s="3" t="s">
        <v>5</v>
      </c>
      <c r="C60" s="2">
        <v>7</v>
      </c>
      <c r="D60" s="27" t="s">
        <v>38</v>
      </c>
      <c r="E60" s="26">
        <v>9</v>
      </c>
      <c r="F60" s="3" t="s">
        <v>15</v>
      </c>
      <c r="G60" s="2">
        <v>1</v>
      </c>
      <c r="H60" s="27" t="s">
        <v>36</v>
      </c>
      <c r="I60" s="26">
        <v>8</v>
      </c>
      <c r="J60" s="3" t="s">
        <v>152</v>
      </c>
      <c r="K60" s="2">
        <v>3</v>
      </c>
      <c r="L60" s="27" t="s">
        <v>140</v>
      </c>
    </row>
    <row r="61" spans="1:12" ht="25.5" customHeight="1" x14ac:dyDescent="0.35">
      <c r="A61" s="26">
        <v>10</v>
      </c>
      <c r="B61" s="3" t="s">
        <v>5</v>
      </c>
      <c r="C61" s="2">
        <v>7</v>
      </c>
      <c r="D61" s="27" t="s">
        <v>38</v>
      </c>
      <c r="E61" s="26">
        <v>9</v>
      </c>
      <c r="F61" s="3" t="s">
        <v>15</v>
      </c>
      <c r="G61" s="2">
        <v>4</v>
      </c>
      <c r="H61" s="27" t="s">
        <v>27</v>
      </c>
      <c r="I61" s="26">
        <v>8</v>
      </c>
      <c r="J61" s="3" t="s">
        <v>152</v>
      </c>
      <c r="K61" s="2">
        <v>1</v>
      </c>
      <c r="L61" s="27" t="s">
        <v>138</v>
      </c>
    </row>
    <row r="62" spans="1:12" ht="25.5" customHeight="1" x14ac:dyDescent="0.35">
      <c r="A62" s="26">
        <v>10</v>
      </c>
      <c r="B62" s="3" t="s">
        <v>5</v>
      </c>
      <c r="C62" s="2">
        <v>7</v>
      </c>
      <c r="D62" s="27" t="s">
        <v>38</v>
      </c>
      <c r="E62" s="26">
        <v>9</v>
      </c>
      <c r="F62" s="3" t="s">
        <v>15</v>
      </c>
      <c r="G62" s="2">
        <v>5</v>
      </c>
      <c r="H62" s="27" t="s">
        <v>34</v>
      </c>
      <c r="I62" s="26">
        <v>8</v>
      </c>
      <c r="J62" s="3" t="s">
        <v>152</v>
      </c>
      <c r="K62" s="2">
        <v>1</v>
      </c>
      <c r="L62" s="27" t="s">
        <v>138</v>
      </c>
    </row>
    <row r="63" spans="1:12" ht="25.5" customHeight="1" x14ac:dyDescent="0.35">
      <c r="A63" s="26">
        <v>10</v>
      </c>
      <c r="B63" s="3" t="s">
        <v>5</v>
      </c>
      <c r="C63" s="2">
        <v>7</v>
      </c>
      <c r="D63" s="27" t="s">
        <v>38</v>
      </c>
      <c r="E63" s="26">
        <v>9</v>
      </c>
      <c r="F63" s="3" t="s">
        <v>15</v>
      </c>
      <c r="G63" s="2">
        <v>5</v>
      </c>
      <c r="H63" s="27" t="s">
        <v>34</v>
      </c>
      <c r="I63" s="26">
        <v>8</v>
      </c>
      <c r="J63" s="3" t="s">
        <v>152</v>
      </c>
      <c r="K63" s="2">
        <v>2</v>
      </c>
      <c r="L63" s="27" t="s">
        <v>139</v>
      </c>
    </row>
    <row r="64" spans="1:12" ht="25.5" customHeight="1" x14ac:dyDescent="0.35">
      <c r="A64" s="26">
        <v>10</v>
      </c>
      <c r="B64" s="3" t="s">
        <v>5</v>
      </c>
      <c r="C64" s="2">
        <v>8</v>
      </c>
      <c r="D64" s="27" t="s">
        <v>33</v>
      </c>
      <c r="E64" s="26">
        <v>9</v>
      </c>
      <c r="F64" s="3" t="s">
        <v>15</v>
      </c>
      <c r="G64" s="2">
        <v>1</v>
      </c>
      <c r="H64" s="27" t="s">
        <v>36</v>
      </c>
      <c r="I64" s="26">
        <v>8</v>
      </c>
      <c r="J64" s="3" t="s">
        <v>152</v>
      </c>
      <c r="K64" s="2">
        <v>1</v>
      </c>
      <c r="L64" s="27" t="s">
        <v>138</v>
      </c>
    </row>
    <row r="65" spans="1:12" ht="25.5" customHeight="1" x14ac:dyDescent="0.35">
      <c r="A65" s="26">
        <v>10</v>
      </c>
      <c r="B65" s="3" t="s">
        <v>5</v>
      </c>
      <c r="C65" s="2">
        <v>8</v>
      </c>
      <c r="D65" s="27" t="s">
        <v>33</v>
      </c>
      <c r="E65" s="26">
        <v>9</v>
      </c>
      <c r="F65" s="3" t="s">
        <v>15</v>
      </c>
      <c r="G65" s="2">
        <v>1</v>
      </c>
      <c r="H65" s="27" t="s">
        <v>36</v>
      </c>
      <c r="I65" s="26">
        <v>8</v>
      </c>
      <c r="J65" s="3" t="s">
        <v>152</v>
      </c>
      <c r="K65" s="2">
        <v>2</v>
      </c>
      <c r="L65" s="27" t="s">
        <v>139</v>
      </c>
    </row>
    <row r="66" spans="1:12" ht="25.5" customHeight="1" x14ac:dyDescent="0.35">
      <c r="A66" s="26">
        <v>10</v>
      </c>
      <c r="B66" s="3" t="s">
        <v>5</v>
      </c>
      <c r="C66" s="2">
        <v>8</v>
      </c>
      <c r="D66" s="27" t="s">
        <v>33</v>
      </c>
      <c r="E66" s="26">
        <v>9</v>
      </c>
      <c r="F66" s="3" t="s">
        <v>15</v>
      </c>
      <c r="G66" s="2">
        <v>1</v>
      </c>
      <c r="H66" s="27" t="s">
        <v>36</v>
      </c>
      <c r="I66" s="26">
        <v>8</v>
      </c>
      <c r="J66" s="3" t="s">
        <v>152</v>
      </c>
      <c r="K66" s="2">
        <v>3</v>
      </c>
      <c r="L66" s="27" t="s">
        <v>140</v>
      </c>
    </row>
    <row r="67" spans="1:12" ht="25.5" customHeight="1" x14ac:dyDescent="0.35">
      <c r="A67" s="26">
        <v>10</v>
      </c>
      <c r="B67" s="3" t="s">
        <v>5</v>
      </c>
      <c r="C67" s="2">
        <v>8</v>
      </c>
      <c r="D67" s="27" t="s">
        <v>33</v>
      </c>
      <c r="E67" s="26">
        <v>9</v>
      </c>
      <c r="F67" s="3" t="s">
        <v>15</v>
      </c>
      <c r="G67" s="2">
        <v>4</v>
      </c>
      <c r="H67" s="27" t="s">
        <v>27</v>
      </c>
      <c r="I67" s="26">
        <v>8</v>
      </c>
      <c r="J67" s="3" t="s">
        <v>152</v>
      </c>
      <c r="K67" s="2">
        <v>1</v>
      </c>
      <c r="L67" s="27" t="s">
        <v>138</v>
      </c>
    </row>
    <row r="68" spans="1:12" ht="25.5" customHeight="1" x14ac:dyDescent="0.35">
      <c r="A68" s="26">
        <v>10</v>
      </c>
      <c r="B68" s="3" t="s">
        <v>5</v>
      </c>
      <c r="C68" s="2">
        <v>8</v>
      </c>
      <c r="D68" s="27" t="s">
        <v>33</v>
      </c>
      <c r="E68" s="26">
        <v>9</v>
      </c>
      <c r="F68" s="3" t="s">
        <v>15</v>
      </c>
      <c r="G68" s="2">
        <v>5</v>
      </c>
      <c r="H68" s="27" t="s">
        <v>34</v>
      </c>
      <c r="I68" s="26">
        <v>8</v>
      </c>
      <c r="J68" s="3" t="s">
        <v>152</v>
      </c>
      <c r="K68" s="2">
        <v>1</v>
      </c>
      <c r="L68" s="27" t="s">
        <v>138</v>
      </c>
    </row>
    <row r="69" spans="1:12" ht="25.5" customHeight="1" x14ac:dyDescent="0.35">
      <c r="A69" s="26">
        <v>10</v>
      </c>
      <c r="B69" s="3" t="s">
        <v>5</v>
      </c>
      <c r="C69" s="2">
        <v>8</v>
      </c>
      <c r="D69" s="27" t="s">
        <v>33</v>
      </c>
      <c r="E69" s="26">
        <v>9</v>
      </c>
      <c r="F69" s="3" t="s">
        <v>15</v>
      </c>
      <c r="G69" s="2">
        <v>5</v>
      </c>
      <c r="H69" s="27" t="s">
        <v>34</v>
      </c>
      <c r="I69" s="26">
        <v>8</v>
      </c>
      <c r="J69" s="3" t="s">
        <v>152</v>
      </c>
      <c r="K69" s="2">
        <v>2</v>
      </c>
      <c r="L69" s="27" t="s">
        <v>139</v>
      </c>
    </row>
    <row r="70" spans="1:12" ht="25.5" customHeight="1" x14ac:dyDescent="0.35">
      <c r="A70" s="26">
        <v>10</v>
      </c>
      <c r="B70" s="3" t="s">
        <v>5</v>
      </c>
      <c r="C70" s="2">
        <v>8</v>
      </c>
      <c r="D70" s="27" t="s">
        <v>33</v>
      </c>
      <c r="E70" s="26">
        <v>9</v>
      </c>
      <c r="F70" s="3" t="s">
        <v>15</v>
      </c>
      <c r="G70" s="2">
        <v>5</v>
      </c>
      <c r="H70" s="27" t="s">
        <v>34</v>
      </c>
      <c r="I70" s="26">
        <v>8</v>
      </c>
      <c r="J70" s="3" t="s">
        <v>152</v>
      </c>
      <c r="K70" s="2">
        <v>3</v>
      </c>
      <c r="L70" s="27" t="s">
        <v>140</v>
      </c>
    </row>
    <row r="71" spans="1:12" ht="29.5" customHeight="1" x14ac:dyDescent="0.35">
      <c r="A71" s="26">
        <v>16</v>
      </c>
      <c r="B71" s="3" t="s">
        <v>20</v>
      </c>
      <c r="C71" s="2">
        <v>1</v>
      </c>
      <c r="D71" s="27" t="s">
        <v>154</v>
      </c>
      <c r="E71" s="26">
        <v>13</v>
      </c>
      <c r="F71" s="3" t="s">
        <v>12</v>
      </c>
      <c r="G71" s="2">
        <v>1</v>
      </c>
      <c r="H71" s="27" t="s">
        <v>162</v>
      </c>
      <c r="I71" s="26">
        <v>15</v>
      </c>
      <c r="J71" s="3" t="s">
        <v>17</v>
      </c>
      <c r="K71" s="2">
        <v>4</v>
      </c>
      <c r="L71" s="27" t="s">
        <v>166</v>
      </c>
    </row>
    <row r="72" spans="1:12" ht="29.5" customHeight="1" x14ac:dyDescent="0.35">
      <c r="A72" s="26">
        <v>16</v>
      </c>
      <c r="B72" s="3" t="s">
        <v>20</v>
      </c>
      <c r="C72" s="2">
        <v>1</v>
      </c>
      <c r="D72" s="27" t="s">
        <v>154</v>
      </c>
      <c r="E72" s="26">
        <v>13</v>
      </c>
      <c r="F72" s="3" t="s">
        <v>12</v>
      </c>
      <c r="G72" s="2">
        <v>1</v>
      </c>
      <c r="H72" s="27" t="s">
        <v>162</v>
      </c>
      <c r="I72" s="26">
        <v>15</v>
      </c>
      <c r="J72" s="3" t="s">
        <v>17</v>
      </c>
      <c r="K72" s="2">
        <v>5</v>
      </c>
      <c r="L72" s="27" t="s">
        <v>167</v>
      </c>
    </row>
    <row r="73" spans="1:12" ht="29.5" customHeight="1" x14ac:dyDescent="0.35">
      <c r="A73" s="26">
        <v>16</v>
      </c>
      <c r="B73" s="3" t="s">
        <v>20</v>
      </c>
      <c r="C73" s="2">
        <v>1</v>
      </c>
      <c r="D73" s="27" t="s">
        <v>154</v>
      </c>
      <c r="E73" s="26">
        <v>13</v>
      </c>
      <c r="F73" s="3" t="s">
        <v>12</v>
      </c>
      <c r="G73" s="2">
        <v>1</v>
      </c>
      <c r="H73" s="27" t="s">
        <v>162</v>
      </c>
      <c r="I73" s="26">
        <v>15</v>
      </c>
      <c r="J73" s="3" t="s">
        <v>17</v>
      </c>
      <c r="K73" s="2">
        <v>6</v>
      </c>
      <c r="L73" s="27" t="s">
        <v>168</v>
      </c>
    </row>
    <row r="74" spans="1:12" ht="29.5" customHeight="1" x14ac:dyDescent="0.35">
      <c r="A74" s="26">
        <v>16</v>
      </c>
      <c r="B74" s="3" t="s">
        <v>20</v>
      </c>
      <c r="C74" s="2">
        <v>2</v>
      </c>
      <c r="D74" s="27" t="s">
        <v>155</v>
      </c>
      <c r="E74" s="26">
        <v>13</v>
      </c>
      <c r="F74" s="3" t="s">
        <v>12</v>
      </c>
      <c r="G74" s="2">
        <v>1</v>
      </c>
      <c r="H74" s="27" t="s">
        <v>162</v>
      </c>
      <c r="I74" s="26">
        <v>15</v>
      </c>
      <c r="J74" s="3" t="s">
        <v>17</v>
      </c>
      <c r="K74" s="2">
        <v>5</v>
      </c>
      <c r="L74" s="27" t="s">
        <v>167</v>
      </c>
    </row>
    <row r="75" spans="1:12" ht="29.5" customHeight="1" x14ac:dyDescent="0.35">
      <c r="A75" s="26">
        <v>16</v>
      </c>
      <c r="B75" s="3" t="s">
        <v>20</v>
      </c>
      <c r="C75" s="2">
        <v>2</v>
      </c>
      <c r="D75" s="27" t="s">
        <v>155</v>
      </c>
      <c r="E75" s="26">
        <v>13</v>
      </c>
      <c r="F75" s="3" t="s">
        <v>12</v>
      </c>
      <c r="G75" s="2">
        <v>1</v>
      </c>
      <c r="H75" s="27" t="s">
        <v>162</v>
      </c>
      <c r="I75" s="26">
        <v>15</v>
      </c>
      <c r="J75" s="3" t="s">
        <v>17</v>
      </c>
      <c r="K75" s="2">
        <v>6</v>
      </c>
      <c r="L75" s="27" t="s">
        <v>168</v>
      </c>
    </row>
    <row r="76" spans="1:12" ht="29.5" customHeight="1" x14ac:dyDescent="0.35">
      <c r="A76" s="26">
        <v>16</v>
      </c>
      <c r="B76" s="3" t="s">
        <v>20</v>
      </c>
      <c r="C76" s="2">
        <v>3</v>
      </c>
      <c r="D76" s="27" t="s">
        <v>156</v>
      </c>
      <c r="E76" s="26">
        <v>13</v>
      </c>
      <c r="F76" s="3" t="s">
        <v>12</v>
      </c>
      <c r="G76" s="2">
        <v>1</v>
      </c>
      <c r="H76" s="27" t="s">
        <v>162</v>
      </c>
      <c r="I76" s="26">
        <v>15</v>
      </c>
      <c r="J76" s="3" t="s">
        <v>17</v>
      </c>
      <c r="K76" s="2">
        <v>1</v>
      </c>
      <c r="L76" s="27" t="s">
        <v>163</v>
      </c>
    </row>
    <row r="77" spans="1:12" ht="29.5" customHeight="1" x14ac:dyDescent="0.35">
      <c r="A77" s="26">
        <v>16</v>
      </c>
      <c r="B77" s="3" t="s">
        <v>20</v>
      </c>
      <c r="C77" s="2">
        <v>3</v>
      </c>
      <c r="D77" s="27" t="s">
        <v>156</v>
      </c>
      <c r="E77" s="26">
        <v>13</v>
      </c>
      <c r="F77" s="3" t="s">
        <v>12</v>
      </c>
      <c r="G77" s="2">
        <v>1</v>
      </c>
      <c r="H77" s="27" t="s">
        <v>162</v>
      </c>
      <c r="I77" s="26">
        <v>15</v>
      </c>
      <c r="J77" s="3" t="s">
        <v>17</v>
      </c>
      <c r="K77" s="2">
        <v>6</v>
      </c>
      <c r="L77" s="27" t="s">
        <v>168</v>
      </c>
    </row>
    <row r="78" spans="1:12" ht="29.5" customHeight="1" x14ac:dyDescent="0.35">
      <c r="A78" s="26">
        <v>16</v>
      </c>
      <c r="B78" s="3" t="s">
        <v>20</v>
      </c>
      <c r="C78" s="2">
        <v>4</v>
      </c>
      <c r="D78" s="27" t="s">
        <v>157</v>
      </c>
      <c r="E78" s="26">
        <v>13</v>
      </c>
      <c r="F78" s="3" t="s">
        <v>12</v>
      </c>
      <c r="G78" s="2">
        <v>1</v>
      </c>
      <c r="H78" s="27" t="s">
        <v>162</v>
      </c>
      <c r="I78" s="26">
        <v>15</v>
      </c>
      <c r="J78" s="3" t="s">
        <v>17</v>
      </c>
      <c r="K78" s="2">
        <v>1</v>
      </c>
      <c r="L78" s="27" t="s">
        <v>163</v>
      </c>
    </row>
    <row r="79" spans="1:12" ht="29.5" customHeight="1" x14ac:dyDescent="0.35">
      <c r="A79" s="26">
        <v>16</v>
      </c>
      <c r="B79" s="3" t="s">
        <v>20</v>
      </c>
      <c r="C79" s="2">
        <v>4</v>
      </c>
      <c r="D79" s="27" t="s">
        <v>157</v>
      </c>
      <c r="E79" s="26">
        <v>13</v>
      </c>
      <c r="F79" s="3" t="s">
        <v>12</v>
      </c>
      <c r="G79" s="2">
        <v>1</v>
      </c>
      <c r="H79" s="27" t="s">
        <v>162</v>
      </c>
      <c r="I79" s="26">
        <v>15</v>
      </c>
      <c r="J79" s="3" t="s">
        <v>17</v>
      </c>
      <c r="K79" s="2">
        <v>2</v>
      </c>
      <c r="L79" s="27" t="s">
        <v>164</v>
      </c>
    </row>
    <row r="80" spans="1:12" ht="29.5" customHeight="1" x14ac:dyDescent="0.35">
      <c r="A80" s="26">
        <v>16</v>
      </c>
      <c r="B80" s="3" t="s">
        <v>20</v>
      </c>
      <c r="C80" s="2">
        <v>5</v>
      </c>
      <c r="D80" s="27" t="s">
        <v>158</v>
      </c>
      <c r="E80" s="26">
        <v>13</v>
      </c>
      <c r="F80" s="3" t="s">
        <v>12</v>
      </c>
      <c r="G80" s="2">
        <v>1</v>
      </c>
      <c r="H80" s="27" t="s">
        <v>162</v>
      </c>
      <c r="I80" s="26">
        <v>15</v>
      </c>
      <c r="J80" s="3" t="s">
        <v>17</v>
      </c>
      <c r="K80" s="2">
        <v>1</v>
      </c>
      <c r="L80" s="27" t="s">
        <v>163</v>
      </c>
    </row>
    <row r="81" spans="1:12" ht="29.5" customHeight="1" x14ac:dyDescent="0.35">
      <c r="A81" s="26">
        <v>16</v>
      </c>
      <c r="B81" s="3" t="s">
        <v>20</v>
      </c>
      <c r="C81" s="2">
        <v>5</v>
      </c>
      <c r="D81" s="27" t="s">
        <v>158</v>
      </c>
      <c r="E81" s="26">
        <v>13</v>
      </c>
      <c r="F81" s="3" t="s">
        <v>12</v>
      </c>
      <c r="G81" s="2">
        <v>1</v>
      </c>
      <c r="H81" s="27" t="s">
        <v>162</v>
      </c>
      <c r="I81" s="26">
        <v>15</v>
      </c>
      <c r="J81" s="3" t="s">
        <v>17</v>
      </c>
      <c r="K81" s="2">
        <v>2</v>
      </c>
      <c r="L81" s="27" t="s">
        <v>164</v>
      </c>
    </row>
    <row r="82" spans="1:12" ht="29.5" customHeight="1" x14ac:dyDescent="0.35">
      <c r="A82" s="26">
        <v>16</v>
      </c>
      <c r="B82" s="3" t="s">
        <v>20</v>
      </c>
      <c r="C82" s="2">
        <v>5</v>
      </c>
      <c r="D82" s="27" t="s">
        <v>158</v>
      </c>
      <c r="E82" s="26">
        <v>13</v>
      </c>
      <c r="F82" s="3" t="s">
        <v>12</v>
      </c>
      <c r="G82" s="2">
        <v>1</v>
      </c>
      <c r="H82" s="27" t="s">
        <v>162</v>
      </c>
      <c r="I82" s="26">
        <v>15</v>
      </c>
      <c r="J82" s="3" t="s">
        <v>17</v>
      </c>
      <c r="K82" s="2">
        <v>3</v>
      </c>
      <c r="L82" s="27" t="s">
        <v>165</v>
      </c>
    </row>
    <row r="83" spans="1:12" ht="29.5" customHeight="1" x14ac:dyDescent="0.35">
      <c r="A83" s="26">
        <v>16</v>
      </c>
      <c r="B83" s="3" t="s">
        <v>20</v>
      </c>
      <c r="C83" s="2">
        <v>6</v>
      </c>
      <c r="D83" s="27" t="s">
        <v>159</v>
      </c>
      <c r="E83" s="26">
        <v>13</v>
      </c>
      <c r="F83" s="3" t="s">
        <v>12</v>
      </c>
      <c r="G83" s="2">
        <v>1</v>
      </c>
      <c r="H83" s="27" t="s">
        <v>162</v>
      </c>
      <c r="I83" s="26">
        <v>15</v>
      </c>
      <c r="J83" s="3" t="s">
        <v>17</v>
      </c>
      <c r="K83" s="2">
        <v>1</v>
      </c>
      <c r="L83" s="27" t="s">
        <v>163</v>
      </c>
    </row>
    <row r="84" spans="1:12" ht="29.5" customHeight="1" x14ac:dyDescent="0.35">
      <c r="A84" s="26">
        <v>16</v>
      </c>
      <c r="B84" s="3" t="s">
        <v>20</v>
      </c>
      <c r="C84" s="2">
        <v>6</v>
      </c>
      <c r="D84" s="27" t="s">
        <v>159</v>
      </c>
      <c r="E84" s="26">
        <v>13</v>
      </c>
      <c r="F84" s="3" t="s">
        <v>12</v>
      </c>
      <c r="G84" s="2">
        <v>1</v>
      </c>
      <c r="H84" s="27" t="s">
        <v>162</v>
      </c>
      <c r="I84" s="26">
        <v>15</v>
      </c>
      <c r="J84" s="3" t="s">
        <v>17</v>
      </c>
      <c r="K84" s="2">
        <v>2</v>
      </c>
      <c r="L84" s="27" t="s">
        <v>164</v>
      </c>
    </row>
    <row r="85" spans="1:12" ht="29.5" customHeight="1" x14ac:dyDescent="0.35">
      <c r="A85" s="26">
        <v>16</v>
      </c>
      <c r="B85" s="3" t="s">
        <v>20</v>
      </c>
      <c r="C85" s="2">
        <v>6</v>
      </c>
      <c r="D85" s="27" t="s">
        <v>159</v>
      </c>
      <c r="E85" s="26">
        <v>13</v>
      </c>
      <c r="F85" s="3" t="s">
        <v>12</v>
      </c>
      <c r="G85" s="2">
        <v>1</v>
      </c>
      <c r="H85" s="27" t="s">
        <v>162</v>
      </c>
      <c r="I85" s="26">
        <v>15</v>
      </c>
      <c r="J85" s="3" t="s">
        <v>17</v>
      </c>
      <c r="K85" s="2">
        <v>3</v>
      </c>
      <c r="L85" s="27" t="s">
        <v>165</v>
      </c>
    </row>
    <row r="86" spans="1:12" ht="29.5" customHeight="1" x14ac:dyDescent="0.35">
      <c r="A86" s="26">
        <v>16</v>
      </c>
      <c r="B86" s="3" t="s">
        <v>20</v>
      </c>
      <c r="C86" s="2">
        <v>6</v>
      </c>
      <c r="D86" s="27" t="s">
        <v>159</v>
      </c>
      <c r="E86" s="26">
        <v>13</v>
      </c>
      <c r="F86" s="3" t="s">
        <v>12</v>
      </c>
      <c r="G86" s="2">
        <v>1</v>
      </c>
      <c r="H86" s="27" t="s">
        <v>162</v>
      </c>
      <c r="I86" s="26">
        <v>15</v>
      </c>
      <c r="J86" s="3" t="s">
        <v>17</v>
      </c>
      <c r="K86" s="2">
        <v>4</v>
      </c>
      <c r="L86" s="27" t="s">
        <v>166</v>
      </c>
    </row>
    <row r="87" spans="1:12" ht="29.5" customHeight="1" x14ac:dyDescent="0.35">
      <c r="A87" s="26">
        <v>16</v>
      </c>
      <c r="B87" s="3" t="s">
        <v>20</v>
      </c>
      <c r="C87" s="2">
        <v>6</v>
      </c>
      <c r="D87" s="27" t="s">
        <v>159</v>
      </c>
      <c r="E87" s="26">
        <v>13</v>
      </c>
      <c r="F87" s="3" t="s">
        <v>12</v>
      </c>
      <c r="G87" s="2">
        <v>1</v>
      </c>
      <c r="H87" s="27" t="s">
        <v>162</v>
      </c>
      <c r="I87" s="26">
        <v>15</v>
      </c>
      <c r="J87" s="3" t="s">
        <v>17</v>
      </c>
      <c r="K87" s="2">
        <v>5</v>
      </c>
      <c r="L87" s="27" t="s">
        <v>167</v>
      </c>
    </row>
    <row r="88" spans="1:12" ht="29.5" customHeight="1" x14ac:dyDescent="0.35">
      <c r="A88" s="26">
        <v>16</v>
      </c>
      <c r="B88" s="3" t="s">
        <v>20</v>
      </c>
      <c r="C88" s="2">
        <v>6</v>
      </c>
      <c r="D88" s="27" t="s">
        <v>159</v>
      </c>
      <c r="E88" s="26">
        <v>13</v>
      </c>
      <c r="F88" s="3" t="s">
        <v>12</v>
      </c>
      <c r="G88" s="2">
        <v>1</v>
      </c>
      <c r="H88" s="27" t="s">
        <v>162</v>
      </c>
      <c r="I88" s="26">
        <v>15</v>
      </c>
      <c r="J88" s="3" t="s">
        <v>17</v>
      </c>
      <c r="K88" s="2">
        <v>6</v>
      </c>
      <c r="L88" s="27" t="s">
        <v>168</v>
      </c>
    </row>
    <row r="89" spans="1:12" ht="29.5" customHeight="1" x14ac:dyDescent="0.35">
      <c r="A89" s="26">
        <v>16</v>
      </c>
      <c r="B89" s="3" t="s">
        <v>20</v>
      </c>
      <c r="C89" s="2">
        <v>7</v>
      </c>
      <c r="D89" s="27" t="s">
        <v>160</v>
      </c>
      <c r="E89" s="26">
        <v>13</v>
      </c>
      <c r="F89" s="3" t="s">
        <v>12</v>
      </c>
      <c r="G89" s="2">
        <v>1</v>
      </c>
      <c r="H89" s="27" t="s">
        <v>162</v>
      </c>
      <c r="I89" s="26">
        <v>15</v>
      </c>
      <c r="J89" s="3" t="s">
        <v>17</v>
      </c>
      <c r="K89" s="2">
        <v>1</v>
      </c>
      <c r="L89" s="27" t="s">
        <v>163</v>
      </c>
    </row>
    <row r="90" spans="1:12" ht="29.5" customHeight="1" x14ac:dyDescent="0.35">
      <c r="A90" s="26">
        <v>16</v>
      </c>
      <c r="B90" s="3" t="s">
        <v>20</v>
      </c>
      <c r="C90" s="2">
        <v>7</v>
      </c>
      <c r="D90" s="27" t="s">
        <v>160</v>
      </c>
      <c r="E90" s="26">
        <v>13</v>
      </c>
      <c r="F90" s="3" t="s">
        <v>12</v>
      </c>
      <c r="G90" s="2">
        <v>1</v>
      </c>
      <c r="H90" s="27" t="s">
        <v>162</v>
      </c>
      <c r="I90" s="26">
        <v>15</v>
      </c>
      <c r="J90" s="3" t="s">
        <v>17</v>
      </c>
      <c r="K90" s="2">
        <v>2</v>
      </c>
      <c r="L90" s="27" t="s">
        <v>164</v>
      </c>
    </row>
    <row r="91" spans="1:12" ht="29.5" customHeight="1" x14ac:dyDescent="0.35">
      <c r="A91" s="26">
        <v>16</v>
      </c>
      <c r="B91" s="3" t="s">
        <v>20</v>
      </c>
      <c r="C91" s="2">
        <v>7</v>
      </c>
      <c r="D91" s="27" t="s">
        <v>160</v>
      </c>
      <c r="E91" s="26">
        <v>13</v>
      </c>
      <c r="F91" s="3" t="s">
        <v>12</v>
      </c>
      <c r="G91" s="2">
        <v>1</v>
      </c>
      <c r="H91" s="27" t="s">
        <v>162</v>
      </c>
      <c r="I91" s="26">
        <v>15</v>
      </c>
      <c r="J91" s="3" t="s">
        <v>17</v>
      </c>
      <c r="K91" s="2">
        <v>3</v>
      </c>
      <c r="L91" s="27" t="s">
        <v>165</v>
      </c>
    </row>
    <row r="92" spans="1:12" ht="29.5" customHeight="1" x14ac:dyDescent="0.35">
      <c r="A92" s="26">
        <v>16</v>
      </c>
      <c r="B92" s="3" t="s">
        <v>20</v>
      </c>
      <c r="C92" s="2">
        <v>7</v>
      </c>
      <c r="D92" s="27" t="s">
        <v>160</v>
      </c>
      <c r="E92" s="26">
        <v>13</v>
      </c>
      <c r="F92" s="3" t="s">
        <v>12</v>
      </c>
      <c r="G92" s="2">
        <v>1</v>
      </c>
      <c r="H92" s="27" t="s">
        <v>162</v>
      </c>
      <c r="I92" s="26">
        <v>15</v>
      </c>
      <c r="J92" s="3" t="s">
        <v>17</v>
      </c>
      <c r="K92" s="2">
        <v>4</v>
      </c>
      <c r="L92" s="27" t="s">
        <v>166</v>
      </c>
    </row>
    <row r="93" spans="1:12" ht="29.5" customHeight="1" x14ac:dyDescent="0.35">
      <c r="A93" s="26">
        <v>16</v>
      </c>
      <c r="B93" s="3" t="s">
        <v>20</v>
      </c>
      <c r="C93" s="2">
        <v>7</v>
      </c>
      <c r="D93" s="27" t="s">
        <v>160</v>
      </c>
      <c r="E93" s="26">
        <v>13</v>
      </c>
      <c r="F93" s="3" t="s">
        <v>12</v>
      </c>
      <c r="G93" s="2">
        <v>1</v>
      </c>
      <c r="H93" s="27" t="s">
        <v>162</v>
      </c>
      <c r="I93" s="26">
        <v>15</v>
      </c>
      <c r="J93" s="3" t="s">
        <v>17</v>
      </c>
      <c r="K93" s="2">
        <v>5</v>
      </c>
      <c r="L93" s="27" t="s">
        <v>167</v>
      </c>
    </row>
    <row r="94" spans="1:12" ht="29.5" customHeight="1" x14ac:dyDescent="0.35">
      <c r="A94" s="26">
        <v>16</v>
      </c>
      <c r="B94" s="3" t="s">
        <v>20</v>
      </c>
      <c r="C94" s="2">
        <v>7</v>
      </c>
      <c r="D94" s="27" t="s">
        <v>160</v>
      </c>
      <c r="E94" s="26">
        <v>13</v>
      </c>
      <c r="F94" s="3" t="s">
        <v>12</v>
      </c>
      <c r="G94" s="2">
        <v>1</v>
      </c>
      <c r="H94" s="27" t="s">
        <v>162</v>
      </c>
      <c r="I94" s="26">
        <v>15</v>
      </c>
      <c r="J94" s="3" t="s">
        <v>17</v>
      </c>
      <c r="K94" s="2">
        <v>6</v>
      </c>
      <c r="L94" s="27" t="s">
        <v>168</v>
      </c>
    </row>
    <row r="95" spans="1:12" ht="29.5" customHeight="1" x14ac:dyDescent="0.35">
      <c r="A95" s="26">
        <v>16</v>
      </c>
      <c r="B95" s="3" t="s">
        <v>20</v>
      </c>
      <c r="C95" s="2">
        <v>8</v>
      </c>
      <c r="D95" s="27" t="s">
        <v>161</v>
      </c>
      <c r="E95" s="26">
        <v>13</v>
      </c>
      <c r="F95" s="3" t="s">
        <v>12</v>
      </c>
      <c r="G95" s="2">
        <v>1</v>
      </c>
      <c r="H95" s="27" t="s">
        <v>162</v>
      </c>
      <c r="I95" s="26">
        <v>15</v>
      </c>
      <c r="J95" s="3" t="s">
        <v>17</v>
      </c>
      <c r="K95" s="2">
        <v>1</v>
      </c>
      <c r="L95" s="27" t="s">
        <v>163</v>
      </c>
    </row>
    <row r="96" spans="1:12" ht="29.5" customHeight="1" x14ac:dyDescent="0.35">
      <c r="A96" s="26">
        <v>16</v>
      </c>
      <c r="B96" s="3" t="s">
        <v>20</v>
      </c>
      <c r="C96" s="2">
        <v>8</v>
      </c>
      <c r="D96" s="27" t="s">
        <v>161</v>
      </c>
      <c r="E96" s="26">
        <v>13</v>
      </c>
      <c r="F96" s="3" t="s">
        <v>12</v>
      </c>
      <c r="G96" s="2">
        <v>1</v>
      </c>
      <c r="H96" s="27" t="s">
        <v>162</v>
      </c>
      <c r="I96" s="26">
        <v>15</v>
      </c>
      <c r="J96" s="3" t="s">
        <v>17</v>
      </c>
      <c r="K96" s="2">
        <v>2</v>
      </c>
      <c r="L96" s="27" t="s">
        <v>164</v>
      </c>
    </row>
    <row r="97" spans="1:12" ht="29.5" customHeight="1" x14ac:dyDescent="0.35">
      <c r="A97" s="26">
        <v>16</v>
      </c>
      <c r="B97" s="3" t="s">
        <v>20</v>
      </c>
      <c r="C97" s="2">
        <v>8</v>
      </c>
      <c r="D97" s="27" t="s">
        <v>161</v>
      </c>
      <c r="E97" s="26">
        <v>13</v>
      </c>
      <c r="F97" s="3" t="s">
        <v>12</v>
      </c>
      <c r="G97" s="2">
        <v>1</v>
      </c>
      <c r="H97" s="27" t="s">
        <v>162</v>
      </c>
      <c r="I97" s="26">
        <v>15</v>
      </c>
      <c r="J97" s="3" t="s">
        <v>17</v>
      </c>
      <c r="K97" s="2">
        <v>3</v>
      </c>
      <c r="L97" s="27" t="s">
        <v>165</v>
      </c>
    </row>
    <row r="98" spans="1:12" ht="29.5" customHeight="1" x14ac:dyDescent="0.35">
      <c r="A98" s="26">
        <v>16</v>
      </c>
      <c r="B98" s="3" t="s">
        <v>20</v>
      </c>
      <c r="C98" s="2">
        <v>8</v>
      </c>
      <c r="D98" s="27" t="s">
        <v>161</v>
      </c>
      <c r="E98" s="26">
        <v>13</v>
      </c>
      <c r="F98" s="3" t="s">
        <v>12</v>
      </c>
      <c r="G98" s="2">
        <v>1</v>
      </c>
      <c r="H98" s="27" t="s">
        <v>162</v>
      </c>
      <c r="I98" s="26">
        <v>15</v>
      </c>
      <c r="J98" s="3" t="s">
        <v>17</v>
      </c>
      <c r="K98" s="2">
        <v>4</v>
      </c>
      <c r="L98" s="27" t="s">
        <v>166</v>
      </c>
    </row>
    <row r="99" spans="1:12" ht="29.5" customHeight="1" x14ac:dyDescent="0.35">
      <c r="A99" s="26">
        <v>16</v>
      </c>
      <c r="B99" s="3" t="s">
        <v>20</v>
      </c>
      <c r="C99" s="2">
        <v>8</v>
      </c>
      <c r="D99" s="27" t="s">
        <v>161</v>
      </c>
      <c r="E99" s="26">
        <v>13</v>
      </c>
      <c r="F99" s="3" t="s">
        <v>12</v>
      </c>
      <c r="G99" s="2">
        <v>1</v>
      </c>
      <c r="H99" s="27" t="s">
        <v>162</v>
      </c>
      <c r="I99" s="26">
        <v>15</v>
      </c>
      <c r="J99" s="3" t="s">
        <v>17</v>
      </c>
      <c r="K99" s="2">
        <v>5</v>
      </c>
      <c r="L99" s="27" t="s">
        <v>167</v>
      </c>
    </row>
    <row r="100" spans="1:12" ht="29.5" customHeight="1" x14ac:dyDescent="0.35">
      <c r="A100" s="26">
        <v>16</v>
      </c>
      <c r="B100" s="3" t="s">
        <v>20</v>
      </c>
      <c r="C100" s="2">
        <v>8</v>
      </c>
      <c r="D100" s="27" t="s">
        <v>161</v>
      </c>
      <c r="E100" s="26">
        <v>13</v>
      </c>
      <c r="F100" s="3" t="s">
        <v>12</v>
      </c>
      <c r="G100" s="2">
        <v>1</v>
      </c>
      <c r="H100" s="27" t="s">
        <v>162</v>
      </c>
      <c r="I100" s="26">
        <v>15</v>
      </c>
      <c r="J100" s="3" t="s">
        <v>17</v>
      </c>
      <c r="K100" s="2">
        <v>6</v>
      </c>
      <c r="L100" s="27" t="s">
        <v>168</v>
      </c>
    </row>
  </sheetData>
  <autoFilter ref="A1:L100" xr:uid="{00000000-0009-0000-0000-000004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C1:AL433"/>
  <sheetViews>
    <sheetView zoomScale="70" zoomScaleNormal="70" workbookViewId="0">
      <selection activeCell="C1" sqref="C1:E202"/>
    </sheetView>
  </sheetViews>
  <sheetFormatPr defaultRowHeight="14.5" x14ac:dyDescent="0.35"/>
  <cols>
    <col min="4" max="4" width="27.36328125" bestFit="1" customWidth="1"/>
    <col min="5" max="5" width="70.7265625" customWidth="1"/>
  </cols>
  <sheetData>
    <row r="1" spans="3:38" x14ac:dyDescent="0.35">
      <c r="C1" s="8" t="s">
        <v>115</v>
      </c>
      <c r="D1" s="8" t="s">
        <v>51</v>
      </c>
      <c r="E1" s="8" t="s">
        <v>114</v>
      </c>
      <c r="K1" s="12"/>
      <c r="L1" s="16" t="s">
        <v>97</v>
      </c>
      <c r="M1" s="16" t="s">
        <v>98</v>
      </c>
      <c r="N1" s="16" t="s">
        <v>99</v>
      </c>
      <c r="O1" s="16" t="s">
        <v>100</v>
      </c>
      <c r="P1" s="16" t="s">
        <v>101</v>
      </c>
      <c r="Q1" s="16" t="s">
        <v>102</v>
      </c>
      <c r="R1" s="16" t="s">
        <v>103</v>
      </c>
      <c r="S1" s="16" t="s">
        <v>104</v>
      </c>
      <c r="T1" s="16" t="s">
        <v>105</v>
      </c>
      <c r="U1" s="16" t="s">
        <v>106</v>
      </c>
      <c r="V1" s="16" t="s">
        <v>107</v>
      </c>
      <c r="W1" s="16" t="s">
        <v>108</v>
      </c>
      <c r="X1" s="16" t="s">
        <v>109</v>
      </c>
      <c r="Y1" s="16" t="s">
        <v>110</v>
      </c>
      <c r="Z1" s="16" t="s">
        <v>111</v>
      </c>
      <c r="AA1" s="16"/>
      <c r="AB1" s="16"/>
      <c r="AC1" s="16"/>
      <c r="AD1" s="16"/>
      <c r="AE1" s="16"/>
      <c r="AF1" s="16"/>
      <c r="AG1" s="16"/>
      <c r="AH1" s="16"/>
      <c r="AI1" s="16"/>
      <c r="AJ1" s="16"/>
      <c r="AK1" s="16"/>
      <c r="AL1" s="16"/>
    </row>
    <row r="2" spans="3:38" x14ac:dyDescent="0.35">
      <c r="C2">
        <f>INDEX($L$2:$AL$17,INT((ROW()-2)/27)+1,MOD(ROW()-2,27)+1)</f>
        <v>43</v>
      </c>
      <c r="D2" t="str">
        <f t="shared" ref="D2:D65" si="0">INDEX($K$2:$K$17,INT((ROW()-2)/27)+1)</f>
        <v>А. Элементарные. Базовые.</v>
      </c>
      <c r="E2" t="str">
        <f>INDEX($L$1:$AL$1,MOD(ROW()-2,27)+1)</f>
        <v>Т. Ориентированные на задачи|1. Коммуникация</v>
      </c>
      <c r="K2" s="12" t="s">
        <v>76</v>
      </c>
      <c r="L2" s="13">
        <v>43</v>
      </c>
      <c r="M2" s="14">
        <v>50</v>
      </c>
      <c r="N2" s="15"/>
      <c r="O2" s="14">
        <v>57</v>
      </c>
      <c r="P2" s="15"/>
      <c r="Q2" s="15"/>
      <c r="R2" s="15"/>
      <c r="S2" s="15"/>
      <c r="T2" s="15"/>
      <c r="U2" s="15"/>
      <c r="V2" s="15"/>
      <c r="W2" s="15"/>
      <c r="X2" s="15"/>
      <c r="Y2" s="15"/>
      <c r="Z2" s="15"/>
      <c r="AA2" s="12"/>
      <c r="AB2" s="12"/>
      <c r="AC2" s="12"/>
      <c r="AD2" s="12"/>
      <c r="AE2" s="12"/>
      <c r="AF2" s="12"/>
      <c r="AG2" s="12"/>
      <c r="AH2" s="12"/>
      <c r="AI2" s="12"/>
      <c r="AJ2" s="12"/>
      <c r="AK2" s="12"/>
      <c r="AL2" s="12"/>
    </row>
    <row r="3" spans="3:38" x14ac:dyDescent="0.35">
      <c r="C3">
        <f t="shared" ref="C3:C28" si="1">INDEX($L$2:$AL$17,INT((ROW()-2)/27)+1,MOD(ROW()-2,27)+1)</f>
        <v>50</v>
      </c>
      <c r="D3" t="str">
        <f t="shared" si="0"/>
        <v>А. Элементарные. Базовые.</v>
      </c>
      <c r="E3" t="str">
        <f t="shared" ref="E3:E66" si="2">INDEX($L$1:$AL$1,MOD(ROW()-2,27)+1)</f>
        <v>Т. Ориентированные на задачи|2. Обоснование и аргументация</v>
      </c>
      <c r="K3" s="12" t="s">
        <v>77</v>
      </c>
      <c r="L3" s="13">
        <v>57</v>
      </c>
      <c r="M3" s="13">
        <v>66</v>
      </c>
      <c r="N3" s="15"/>
      <c r="O3" s="13">
        <v>76</v>
      </c>
      <c r="P3" s="13">
        <v>87</v>
      </c>
      <c r="Q3" s="14">
        <v>100</v>
      </c>
      <c r="R3" s="15"/>
      <c r="S3" s="15"/>
      <c r="T3" s="15"/>
      <c r="U3" s="15"/>
      <c r="V3" s="15"/>
      <c r="W3" s="15"/>
      <c r="X3" s="15"/>
      <c r="Y3" s="15"/>
      <c r="Z3" s="15"/>
      <c r="AA3" s="12"/>
      <c r="AB3" s="12"/>
      <c r="AC3" s="12"/>
      <c r="AD3" s="12"/>
      <c r="AE3" s="12"/>
      <c r="AF3" s="12"/>
      <c r="AG3" s="12"/>
      <c r="AH3" s="12"/>
      <c r="AI3" s="12"/>
      <c r="AJ3" s="12"/>
      <c r="AK3" s="12"/>
      <c r="AL3" s="12"/>
    </row>
    <row r="4" spans="3:38" hidden="1" x14ac:dyDescent="0.35">
      <c r="C4">
        <f t="shared" si="1"/>
        <v>0</v>
      </c>
      <c r="D4" t="str">
        <f t="shared" si="0"/>
        <v>А. Элементарные. Базовые.</v>
      </c>
      <c r="E4" t="str">
        <f t="shared" si="2"/>
        <v>Т. Ориентированные на задачи|3. Убеждение</v>
      </c>
      <c r="K4" s="12" t="s">
        <v>78</v>
      </c>
      <c r="L4" s="13">
        <v>76</v>
      </c>
      <c r="M4" s="13">
        <v>87</v>
      </c>
      <c r="N4" s="15"/>
      <c r="O4" s="13">
        <v>100</v>
      </c>
      <c r="P4" s="13">
        <v>115</v>
      </c>
      <c r="Q4" s="13">
        <v>132</v>
      </c>
      <c r="R4" s="15"/>
      <c r="S4" s="15"/>
      <c r="T4" s="15"/>
      <c r="U4" s="15"/>
      <c r="V4" s="15"/>
      <c r="W4" s="15"/>
      <c r="X4" s="15"/>
      <c r="Y4" s="15"/>
      <c r="Z4" s="15"/>
      <c r="AA4" s="12"/>
      <c r="AB4" s="12"/>
      <c r="AC4" s="12"/>
      <c r="AD4" s="12"/>
      <c r="AE4" s="12"/>
      <c r="AF4" s="12"/>
      <c r="AG4" s="12"/>
      <c r="AH4" s="12"/>
      <c r="AI4" s="12"/>
      <c r="AJ4" s="12"/>
      <c r="AK4" s="12"/>
      <c r="AL4" s="12"/>
    </row>
    <row r="5" spans="3:38" x14ac:dyDescent="0.35">
      <c r="C5">
        <f t="shared" si="1"/>
        <v>57</v>
      </c>
      <c r="D5" t="str">
        <f t="shared" si="0"/>
        <v>А. Элементарные. Базовые.</v>
      </c>
      <c r="E5" t="str">
        <f t="shared" si="2"/>
        <v>I. Ориентированные на конкретные процессы|1. Коммуникация</v>
      </c>
      <c r="K5" s="12" t="s">
        <v>79</v>
      </c>
      <c r="L5" s="14">
        <v>100</v>
      </c>
      <c r="M5" s="15"/>
      <c r="N5" s="15"/>
      <c r="O5" s="13">
        <v>132</v>
      </c>
      <c r="P5" s="13">
        <v>152</v>
      </c>
      <c r="Q5" s="13">
        <v>175</v>
      </c>
      <c r="R5" s="15"/>
      <c r="S5" s="14">
        <v>200</v>
      </c>
      <c r="T5" s="14">
        <v>230</v>
      </c>
      <c r="U5" s="15"/>
      <c r="V5" s="15"/>
      <c r="W5" s="13">
        <v>304</v>
      </c>
      <c r="X5" s="15"/>
      <c r="Y5" s="15"/>
      <c r="Z5" s="13">
        <v>400</v>
      </c>
      <c r="AA5" s="12"/>
      <c r="AB5" s="12"/>
      <c r="AC5" s="12"/>
      <c r="AD5" s="12"/>
      <c r="AE5" s="12"/>
      <c r="AF5" s="12"/>
      <c r="AG5" s="12"/>
      <c r="AH5" s="12"/>
      <c r="AI5" s="12"/>
      <c r="AJ5" s="12"/>
      <c r="AK5" s="12"/>
      <c r="AL5" s="12"/>
    </row>
    <row r="6" spans="3:38" hidden="1" x14ac:dyDescent="0.35">
      <c r="C6">
        <f t="shared" si="1"/>
        <v>0</v>
      </c>
      <c r="D6" t="str">
        <f t="shared" si="0"/>
        <v>А. Элементарные. Базовые.</v>
      </c>
      <c r="E6" t="str">
        <f t="shared" si="2"/>
        <v>I. Ориентированные на конкретные процессы|2. Обоснование и аргументация</v>
      </c>
      <c r="K6" s="12" t="s">
        <v>80</v>
      </c>
      <c r="L6" s="15"/>
      <c r="M6" s="15"/>
      <c r="N6" s="15"/>
      <c r="O6" s="13">
        <v>175</v>
      </c>
      <c r="P6" s="13">
        <v>200</v>
      </c>
      <c r="Q6" s="13">
        <v>230</v>
      </c>
      <c r="R6" s="14">
        <v>230</v>
      </c>
      <c r="S6" s="13">
        <v>264</v>
      </c>
      <c r="T6" s="13">
        <v>304</v>
      </c>
      <c r="U6" s="15"/>
      <c r="V6" s="15"/>
      <c r="W6" s="13">
        <v>400</v>
      </c>
      <c r="X6" s="15"/>
      <c r="Y6" s="15"/>
      <c r="Z6" s="13">
        <v>528</v>
      </c>
      <c r="AA6" s="12"/>
      <c r="AB6" s="12"/>
      <c r="AC6" s="12"/>
      <c r="AD6" s="12"/>
      <c r="AE6" s="12"/>
      <c r="AF6" s="12"/>
      <c r="AG6" s="12"/>
      <c r="AH6" s="12"/>
      <c r="AI6" s="12"/>
      <c r="AJ6" s="12"/>
      <c r="AK6" s="12"/>
      <c r="AL6" s="12"/>
    </row>
    <row r="7" spans="3:38" hidden="1" x14ac:dyDescent="0.35">
      <c r="C7">
        <f t="shared" si="1"/>
        <v>0</v>
      </c>
      <c r="D7" t="str">
        <f t="shared" si="0"/>
        <v>А. Элементарные. Базовые.</v>
      </c>
      <c r="E7" t="str">
        <f t="shared" si="2"/>
        <v>I. Ориентированные на конкретные процессы|3. Убеждение</v>
      </c>
      <c r="K7" s="12" t="s">
        <v>81</v>
      </c>
      <c r="L7" s="15"/>
      <c r="M7" s="15"/>
      <c r="N7" s="15"/>
      <c r="O7" s="13">
        <v>230</v>
      </c>
      <c r="P7" s="13">
        <v>264</v>
      </c>
      <c r="Q7" s="13">
        <v>304</v>
      </c>
      <c r="R7" s="14">
        <v>304</v>
      </c>
      <c r="S7" s="13">
        <v>350</v>
      </c>
      <c r="T7" s="13">
        <v>400</v>
      </c>
      <c r="U7" s="15"/>
      <c r="V7" s="14">
        <v>460</v>
      </c>
      <c r="W7" s="13">
        <v>528</v>
      </c>
      <c r="X7" s="15"/>
      <c r="Y7" s="15"/>
      <c r="Z7" s="14">
        <v>700</v>
      </c>
      <c r="AA7" s="12"/>
      <c r="AB7" s="12"/>
      <c r="AC7" s="12"/>
      <c r="AD7" s="12"/>
      <c r="AE7" s="12"/>
      <c r="AF7" s="12"/>
      <c r="AG7" s="12"/>
      <c r="AH7" s="12"/>
      <c r="AI7" s="12"/>
      <c r="AJ7" s="12"/>
      <c r="AK7" s="12"/>
      <c r="AL7" s="12"/>
    </row>
    <row r="8" spans="3:38" hidden="1" x14ac:dyDescent="0.35">
      <c r="C8">
        <f t="shared" si="1"/>
        <v>0</v>
      </c>
      <c r="D8" t="str">
        <f t="shared" si="0"/>
        <v>А. Элементарные. Базовые.</v>
      </c>
      <c r="E8" t="str">
        <f t="shared" si="2"/>
        <v>II. Однородные|1. Коммуникация</v>
      </c>
      <c r="K8" s="12" t="s">
        <v>82</v>
      </c>
      <c r="L8" s="15"/>
      <c r="M8" s="15"/>
      <c r="N8" s="15"/>
      <c r="O8" s="13">
        <v>304</v>
      </c>
      <c r="P8" s="13">
        <v>350</v>
      </c>
      <c r="Q8" s="13">
        <v>400</v>
      </c>
      <c r="R8" s="14">
        <v>400</v>
      </c>
      <c r="S8" s="13">
        <v>460</v>
      </c>
      <c r="T8" s="13">
        <v>528</v>
      </c>
      <c r="U8" s="15"/>
      <c r="V8" s="14">
        <v>608</v>
      </c>
      <c r="W8" s="13">
        <v>700</v>
      </c>
      <c r="X8" s="15"/>
      <c r="Y8" s="15"/>
      <c r="Z8" s="13">
        <v>920</v>
      </c>
      <c r="AA8" s="12"/>
      <c r="AB8" s="12"/>
      <c r="AC8" s="12"/>
      <c r="AD8" s="12"/>
      <c r="AE8" s="12"/>
      <c r="AF8" s="12"/>
      <c r="AG8" s="12"/>
      <c r="AH8" s="12"/>
      <c r="AI8" s="12"/>
      <c r="AJ8" s="12"/>
      <c r="AK8" s="12"/>
      <c r="AL8" s="12"/>
    </row>
    <row r="9" spans="3:38" hidden="1" x14ac:dyDescent="0.35">
      <c r="C9">
        <f t="shared" si="1"/>
        <v>0</v>
      </c>
      <c r="D9" t="str">
        <f t="shared" si="0"/>
        <v>А. Элементарные. Базовые.</v>
      </c>
      <c r="E9" t="str">
        <f t="shared" si="2"/>
        <v>II. Однородные|2. Обоснование и аргументация</v>
      </c>
      <c r="K9" s="12" t="s">
        <v>83</v>
      </c>
      <c r="L9" s="15"/>
      <c r="M9" s="15"/>
      <c r="N9" s="15"/>
      <c r="O9" s="13">
        <v>400</v>
      </c>
      <c r="P9" s="13">
        <v>460</v>
      </c>
      <c r="Q9" s="14">
        <v>528</v>
      </c>
      <c r="R9" s="14">
        <v>528</v>
      </c>
      <c r="S9" s="13">
        <v>608</v>
      </c>
      <c r="T9" s="13">
        <v>700</v>
      </c>
      <c r="U9" s="15"/>
      <c r="V9" s="14">
        <v>800</v>
      </c>
      <c r="W9" s="13">
        <v>920</v>
      </c>
      <c r="X9" s="15"/>
      <c r="Y9" s="15"/>
      <c r="Z9" s="15"/>
      <c r="AA9" s="12"/>
      <c r="AB9" s="12"/>
      <c r="AC9" s="12"/>
      <c r="AD9" s="12"/>
      <c r="AE9" s="12"/>
      <c r="AF9" s="12"/>
      <c r="AG9" s="12"/>
      <c r="AH9" s="12"/>
      <c r="AI9" s="12"/>
      <c r="AJ9" s="12"/>
      <c r="AK9" s="12"/>
      <c r="AL9" s="12"/>
    </row>
    <row r="10" spans="3:38" hidden="1" x14ac:dyDescent="0.35">
      <c r="C10">
        <f t="shared" si="1"/>
        <v>0</v>
      </c>
      <c r="D10" t="str">
        <f t="shared" si="0"/>
        <v>А. Элементарные. Базовые.</v>
      </c>
      <c r="E10" t="str">
        <f t="shared" si="2"/>
        <v>II. Однородные|3. Убеждение</v>
      </c>
      <c r="K10" s="16"/>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row>
    <row r="11" spans="3:38" hidden="1" x14ac:dyDescent="0.35">
      <c r="C11">
        <f t="shared" si="1"/>
        <v>0</v>
      </c>
      <c r="D11" t="str">
        <f t="shared" si="0"/>
        <v>А. Элементарные. Базовые.</v>
      </c>
      <c r="E11" t="str">
        <f t="shared" si="2"/>
        <v>III. Разнородные|1. Коммуникация</v>
      </c>
      <c r="K11" s="16"/>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row>
    <row r="12" spans="3:38" hidden="1" x14ac:dyDescent="0.35">
      <c r="C12">
        <f t="shared" si="1"/>
        <v>0</v>
      </c>
      <c r="D12" t="str">
        <f t="shared" si="0"/>
        <v>А. Элементарные. Базовые.</v>
      </c>
      <c r="E12" t="str">
        <f t="shared" si="2"/>
        <v>III. Разнородные|2. Обоснование и аргументация</v>
      </c>
      <c r="K12" s="16"/>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3:38" ht="15.5" hidden="1" x14ac:dyDescent="0.35">
      <c r="C13">
        <f t="shared" si="1"/>
        <v>0</v>
      </c>
      <c r="D13" t="str">
        <f t="shared" si="0"/>
        <v>А. Элементарные. Базовые.</v>
      </c>
      <c r="E13" t="str">
        <f t="shared" si="2"/>
        <v>III. Разнородные|3. Убеждение</v>
      </c>
      <c r="K13" s="16"/>
      <c r="L13" s="12"/>
      <c r="M13" s="12"/>
      <c r="N13" s="12"/>
      <c r="O13" s="12"/>
      <c r="P13" s="12"/>
      <c r="Q13" s="18"/>
      <c r="R13" s="18"/>
      <c r="S13" s="12"/>
      <c r="T13" s="12"/>
      <c r="U13" s="12"/>
      <c r="V13" s="12"/>
      <c r="W13" s="12"/>
      <c r="X13" s="12"/>
      <c r="Y13" s="12"/>
      <c r="Z13" s="12"/>
      <c r="AA13" s="12"/>
      <c r="AB13" s="12"/>
      <c r="AC13" s="12"/>
      <c r="AD13" s="12"/>
      <c r="AE13" s="12"/>
      <c r="AF13" s="12"/>
      <c r="AG13" s="12"/>
      <c r="AH13" s="12"/>
      <c r="AI13" s="12"/>
      <c r="AJ13" s="12"/>
      <c r="AK13" s="12"/>
      <c r="AL13" s="12"/>
    </row>
    <row r="14" spans="3:38" ht="15.5" hidden="1" x14ac:dyDescent="0.35">
      <c r="C14">
        <f t="shared" si="1"/>
        <v>0</v>
      </c>
      <c r="D14" t="str">
        <f t="shared" si="0"/>
        <v>А. Элементарные. Базовые.</v>
      </c>
      <c r="E14" t="str">
        <f t="shared" si="2"/>
        <v>IV. Всеохватывающие|1. Коммуникация</v>
      </c>
      <c r="K14" s="16"/>
      <c r="L14" s="12"/>
      <c r="M14" s="12"/>
      <c r="N14" s="12"/>
      <c r="O14" s="17"/>
      <c r="P14" s="17"/>
      <c r="Q14" s="18"/>
      <c r="R14" s="18"/>
      <c r="S14" s="12"/>
      <c r="T14" s="12"/>
      <c r="U14" s="12"/>
      <c r="V14" s="12"/>
      <c r="W14" s="12"/>
      <c r="X14" s="12"/>
      <c r="Y14" s="12"/>
      <c r="Z14" s="12"/>
      <c r="AA14" s="12"/>
      <c r="AB14" s="12"/>
      <c r="AC14" s="12"/>
      <c r="AD14" s="12"/>
      <c r="AE14" s="12"/>
      <c r="AF14" s="12"/>
      <c r="AG14" s="12"/>
      <c r="AH14" s="12"/>
      <c r="AI14" s="12"/>
      <c r="AJ14" s="12"/>
      <c r="AK14" s="12"/>
      <c r="AL14" s="12"/>
    </row>
    <row r="15" spans="3:38" ht="15.5" hidden="1" x14ac:dyDescent="0.35">
      <c r="C15">
        <f t="shared" si="1"/>
        <v>0</v>
      </c>
      <c r="D15" t="str">
        <f t="shared" si="0"/>
        <v>А. Элементарные. Базовые.</v>
      </c>
      <c r="E15" t="str">
        <f t="shared" si="2"/>
        <v>IV. Всеохватывающие|2. Обоснование и аргументация</v>
      </c>
      <c r="K15" s="16"/>
      <c r="L15" s="12"/>
      <c r="M15" s="18"/>
      <c r="N15" s="18"/>
      <c r="O15" s="17"/>
      <c r="P15" s="17"/>
      <c r="Q15" s="18"/>
      <c r="R15" s="18"/>
      <c r="S15" s="12"/>
      <c r="T15" s="12"/>
      <c r="U15" s="12"/>
      <c r="V15" s="12"/>
      <c r="W15" s="12"/>
      <c r="X15" s="12"/>
      <c r="Y15" s="12"/>
      <c r="Z15" s="12"/>
      <c r="AA15" s="12"/>
      <c r="AB15" s="12"/>
      <c r="AC15" s="12"/>
      <c r="AD15" s="12"/>
      <c r="AE15" s="12"/>
      <c r="AF15" s="12"/>
      <c r="AG15" s="12"/>
      <c r="AH15" s="12"/>
      <c r="AI15" s="12"/>
      <c r="AJ15" s="12"/>
      <c r="AK15" s="12"/>
      <c r="AL15" s="12"/>
    </row>
    <row r="16" spans="3:38" ht="15.5" hidden="1" x14ac:dyDescent="0.35">
      <c r="C16">
        <f t="shared" si="1"/>
        <v>0</v>
      </c>
      <c r="D16" t="str">
        <f t="shared" si="0"/>
        <v>А. Элементарные. Базовые.</v>
      </c>
      <c r="E16" t="str">
        <f t="shared" si="2"/>
        <v>IV. Всеохватывающие|3. Убеждение</v>
      </c>
      <c r="K16" s="16"/>
      <c r="L16" s="18"/>
      <c r="M16" s="18"/>
      <c r="N16" s="18"/>
      <c r="O16" s="17"/>
      <c r="P16" s="17"/>
      <c r="Q16" s="12"/>
      <c r="R16" s="12"/>
      <c r="S16" s="12"/>
      <c r="T16" s="12"/>
      <c r="U16" s="12"/>
      <c r="V16" s="12"/>
      <c r="W16" s="12"/>
      <c r="X16" s="12"/>
      <c r="Y16" s="12"/>
      <c r="Z16" s="12"/>
      <c r="AA16" s="12"/>
      <c r="AB16" s="12"/>
      <c r="AC16" s="12"/>
      <c r="AD16" s="12"/>
      <c r="AE16" s="12"/>
      <c r="AF16" s="12"/>
      <c r="AG16" s="12"/>
      <c r="AH16" s="12"/>
      <c r="AI16" s="12"/>
      <c r="AJ16" s="12"/>
      <c r="AK16" s="12"/>
      <c r="AL16" s="12"/>
    </row>
    <row r="17" spans="3:38" ht="15.5" hidden="1" x14ac:dyDescent="0.35">
      <c r="C17">
        <f t="shared" si="1"/>
        <v>0</v>
      </c>
      <c r="D17" t="str">
        <f t="shared" si="0"/>
        <v>А. Элементарные. Базовые.</v>
      </c>
      <c r="E17">
        <f t="shared" si="2"/>
        <v>0</v>
      </c>
      <c r="K17" s="16"/>
      <c r="L17" s="12"/>
      <c r="M17" s="18"/>
      <c r="N17" s="18"/>
      <c r="O17" s="12"/>
      <c r="P17" s="12"/>
      <c r="Q17" s="12"/>
      <c r="R17" s="12"/>
      <c r="S17" s="12"/>
      <c r="T17" s="12"/>
      <c r="U17" s="12"/>
      <c r="V17" s="12"/>
      <c r="W17" s="12"/>
      <c r="X17" s="12"/>
      <c r="Y17" s="12"/>
      <c r="Z17" s="12"/>
      <c r="AA17" s="12"/>
      <c r="AB17" s="12"/>
      <c r="AC17" s="12"/>
      <c r="AD17" s="12"/>
      <c r="AE17" s="12"/>
      <c r="AF17" s="12"/>
      <c r="AG17" s="12"/>
      <c r="AH17" s="12"/>
      <c r="AI17" s="12"/>
      <c r="AJ17" s="12"/>
      <c r="AK17" s="12"/>
      <c r="AL17" s="12"/>
    </row>
    <row r="18" spans="3:38" hidden="1" x14ac:dyDescent="0.35">
      <c r="C18">
        <f t="shared" si="1"/>
        <v>0</v>
      </c>
      <c r="D18" t="str">
        <f t="shared" si="0"/>
        <v>А. Элементарные. Базовые.</v>
      </c>
      <c r="E18">
        <f t="shared" si="2"/>
        <v>0</v>
      </c>
    </row>
    <row r="19" spans="3:38" hidden="1" x14ac:dyDescent="0.35">
      <c r="C19">
        <f t="shared" si="1"/>
        <v>0</v>
      </c>
      <c r="D19" t="str">
        <f t="shared" si="0"/>
        <v>А. Элементарные. Базовые.</v>
      </c>
      <c r="E19">
        <f t="shared" si="2"/>
        <v>0</v>
      </c>
    </row>
    <row r="20" spans="3:38" hidden="1" x14ac:dyDescent="0.35">
      <c r="C20">
        <f t="shared" si="1"/>
        <v>0</v>
      </c>
      <c r="D20" t="str">
        <f t="shared" si="0"/>
        <v>А. Элементарные. Базовые.</v>
      </c>
      <c r="E20">
        <f t="shared" si="2"/>
        <v>0</v>
      </c>
    </row>
    <row r="21" spans="3:38" hidden="1" x14ac:dyDescent="0.35">
      <c r="C21">
        <f t="shared" si="1"/>
        <v>0</v>
      </c>
      <c r="D21" t="str">
        <f t="shared" si="0"/>
        <v>А. Элементарные. Базовые.</v>
      </c>
      <c r="E21">
        <f t="shared" si="2"/>
        <v>0</v>
      </c>
    </row>
    <row r="22" spans="3:38" hidden="1" x14ac:dyDescent="0.35">
      <c r="C22">
        <f t="shared" si="1"/>
        <v>0</v>
      </c>
      <c r="D22" t="str">
        <f t="shared" si="0"/>
        <v>А. Элементарные. Базовые.</v>
      </c>
      <c r="E22">
        <f t="shared" si="2"/>
        <v>0</v>
      </c>
    </row>
    <row r="23" spans="3:38" hidden="1" x14ac:dyDescent="0.35">
      <c r="C23">
        <f t="shared" si="1"/>
        <v>0</v>
      </c>
      <c r="D23" t="str">
        <f t="shared" si="0"/>
        <v>А. Элементарные. Базовые.</v>
      </c>
      <c r="E23">
        <f t="shared" si="2"/>
        <v>0</v>
      </c>
    </row>
    <row r="24" spans="3:38" hidden="1" x14ac:dyDescent="0.35">
      <c r="C24">
        <f t="shared" si="1"/>
        <v>0</v>
      </c>
      <c r="D24" t="str">
        <f t="shared" si="0"/>
        <v>А. Элементарные. Базовые.</v>
      </c>
      <c r="E24">
        <f t="shared" si="2"/>
        <v>0</v>
      </c>
    </row>
    <row r="25" spans="3:38" hidden="1" x14ac:dyDescent="0.35">
      <c r="C25">
        <f t="shared" si="1"/>
        <v>0</v>
      </c>
      <c r="D25" t="str">
        <f t="shared" si="0"/>
        <v>А. Элементарные. Базовые.</v>
      </c>
      <c r="E25">
        <f t="shared" si="2"/>
        <v>0</v>
      </c>
    </row>
    <row r="26" spans="3:38" hidden="1" x14ac:dyDescent="0.35">
      <c r="C26">
        <f t="shared" si="1"/>
        <v>0</v>
      </c>
      <c r="D26" t="str">
        <f t="shared" si="0"/>
        <v>А. Элементарные. Базовые.</v>
      </c>
      <c r="E26">
        <f t="shared" si="2"/>
        <v>0</v>
      </c>
    </row>
    <row r="27" spans="3:38" hidden="1" x14ac:dyDescent="0.35">
      <c r="C27">
        <f t="shared" si="1"/>
        <v>0</v>
      </c>
      <c r="D27" t="str">
        <f t="shared" si="0"/>
        <v>А. Элементарные. Базовые.</v>
      </c>
      <c r="E27">
        <f t="shared" si="2"/>
        <v>0</v>
      </c>
    </row>
    <row r="28" spans="3:38" hidden="1" x14ac:dyDescent="0.35">
      <c r="C28">
        <f t="shared" si="1"/>
        <v>0</v>
      </c>
      <c r="D28" t="str">
        <f t="shared" si="0"/>
        <v>А. Элементарные. Базовые.</v>
      </c>
      <c r="E28">
        <f t="shared" si="2"/>
        <v>0</v>
      </c>
    </row>
    <row r="29" spans="3:38" x14ac:dyDescent="0.35">
      <c r="C29">
        <f>INDEX($L$2:$AL$17,INT((ROW()-2)/27)+1,MOD(ROW()-2,27)+1)</f>
        <v>57</v>
      </c>
      <c r="D29" t="str">
        <f t="shared" si="0"/>
        <v>В. Начальные практические</v>
      </c>
      <c r="E29" t="str">
        <f t="shared" si="2"/>
        <v>Т. Ориентированные на задачи|1. Коммуникация</v>
      </c>
    </row>
    <row r="30" spans="3:38" x14ac:dyDescent="0.35">
      <c r="C30">
        <f t="shared" ref="C30:C93" si="3">INDEX($L$2:$AL$17,INT((ROW()-2)/27)+1,MOD(ROW()-2,27)+1)</f>
        <v>66</v>
      </c>
      <c r="D30" t="str">
        <f t="shared" si="0"/>
        <v>В. Начальные практические</v>
      </c>
      <c r="E30" t="str">
        <f t="shared" si="2"/>
        <v>Т. Ориентированные на задачи|2. Обоснование и аргументация</v>
      </c>
    </row>
    <row r="31" spans="3:38" hidden="1" x14ac:dyDescent="0.35">
      <c r="C31">
        <f t="shared" si="3"/>
        <v>0</v>
      </c>
      <c r="D31" t="str">
        <f t="shared" si="0"/>
        <v>В. Начальные практические</v>
      </c>
      <c r="E31" t="str">
        <f t="shared" si="2"/>
        <v>Т. Ориентированные на задачи|3. Убеждение</v>
      </c>
    </row>
    <row r="32" spans="3:38" x14ac:dyDescent="0.35">
      <c r="C32">
        <f t="shared" si="3"/>
        <v>76</v>
      </c>
      <c r="D32" t="str">
        <f t="shared" si="0"/>
        <v>В. Начальные практические</v>
      </c>
      <c r="E32" t="str">
        <f t="shared" si="2"/>
        <v>I. Ориентированные на конкретные процессы|1. Коммуникация</v>
      </c>
    </row>
    <row r="33" spans="3:5" x14ac:dyDescent="0.35">
      <c r="C33">
        <f t="shared" si="3"/>
        <v>87</v>
      </c>
      <c r="D33" t="str">
        <f t="shared" si="0"/>
        <v>В. Начальные практические</v>
      </c>
      <c r="E33" t="str">
        <f t="shared" si="2"/>
        <v>I. Ориентированные на конкретные процессы|2. Обоснование и аргументация</v>
      </c>
    </row>
    <row r="34" spans="3:5" x14ac:dyDescent="0.35">
      <c r="C34">
        <f t="shared" si="3"/>
        <v>100</v>
      </c>
      <c r="D34" t="str">
        <f t="shared" si="0"/>
        <v>В. Начальные практические</v>
      </c>
      <c r="E34" t="str">
        <f t="shared" si="2"/>
        <v>I. Ориентированные на конкретные процессы|3. Убеждение</v>
      </c>
    </row>
    <row r="35" spans="3:5" hidden="1" x14ac:dyDescent="0.35">
      <c r="C35">
        <f t="shared" si="3"/>
        <v>0</v>
      </c>
      <c r="D35" t="str">
        <f t="shared" si="0"/>
        <v>В. Начальные практические</v>
      </c>
      <c r="E35" t="str">
        <f t="shared" si="2"/>
        <v>II. Однородные|1. Коммуникация</v>
      </c>
    </row>
    <row r="36" spans="3:5" hidden="1" x14ac:dyDescent="0.35">
      <c r="C36">
        <f t="shared" si="3"/>
        <v>0</v>
      </c>
      <c r="D36" t="str">
        <f t="shared" si="0"/>
        <v>В. Начальные практические</v>
      </c>
      <c r="E36" t="str">
        <f t="shared" si="2"/>
        <v>II. Однородные|2. Обоснование и аргументация</v>
      </c>
    </row>
    <row r="37" spans="3:5" hidden="1" x14ac:dyDescent="0.35">
      <c r="C37">
        <f t="shared" si="3"/>
        <v>0</v>
      </c>
      <c r="D37" t="str">
        <f t="shared" si="0"/>
        <v>В. Начальные практические</v>
      </c>
      <c r="E37" t="str">
        <f t="shared" si="2"/>
        <v>II. Однородные|3. Убеждение</v>
      </c>
    </row>
    <row r="38" spans="3:5" hidden="1" x14ac:dyDescent="0.35">
      <c r="C38">
        <f t="shared" si="3"/>
        <v>0</v>
      </c>
      <c r="D38" t="str">
        <f t="shared" si="0"/>
        <v>В. Начальные практические</v>
      </c>
      <c r="E38" t="str">
        <f t="shared" si="2"/>
        <v>III. Разнородные|1. Коммуникация</v>
      </c>
    </row>
    <row r="39" spans="3:5" hidden="1" x14ac:dyDescent="0.35">
      <c r="C39">
        <f t="shared" si="3"/>
        <v>0</v>
      </c>
      <c r="D39" t="str">
        <f t="shared" si="0"/>
        <v>В. Начальные практические</v>
      </c>
      <c r="E39" t="str">
        <f t="shared" si="2"/>
        <v>III. Разнородные|2. Обоснование и аргументация</v>
      </c>
    </row>
    <row r="40" spans="3:5" hidden="1" x14ac:dyDescent="0.35">
      <c r="C40">
        <f t="shared" si="3"/>
        <v>0</v>
      </c>
      <c r="D40" t="str">
        <f t="shared" si="0"/>
        <v>В. Начальные практические</v>
      </c>
      <c r="E40" t="str">
        <f t="shared" si="2"/>
        <v>III. Разнородные|3. Убеждение</v>
      </c>
    </row>
    <row r="41" spans="3:5" hidden="1" x14ac:dyDescent="0.35">
      <c r="C41">
        <f t="shared" si="3"/>
        <v>0</v>
      </c>
      <c r="D41" t="str">
        <f t="shared" si="0"/>
        <v>В. Начальные практические</v>
      </c>
      <c r="E41" t="str">
        <f t="shared" si="2"/>
        <v>IV. Всеохватывающие|1. Коммуникация</v>
      </c>
    </row>
    <row r="42" spans="3:5" hidden="1" x14ac:dyDescent="0.35">
      <c r="C42">
        <f t="shared" si="3"/>
        <v>0</v>
      </c>
      <c r="D42" t="str">
        <f t="shared" si="0"/>
        <v>В. Начальные практические</v>
      </c>
      <c r="E42" t="str">
        <f t="shared" si="2"/>
        <v>IV. Всеохватывающие|2. Обоснование и аргументация</v>
      </c>
    </row>
    <row r="43" spans="3:5" hidden="1" x14ac:dyDescent="0.35">
      <c r="C43">
        <f t="shared" si="3"/>
        <v>0</v>
      </c>
      <c r="D43" t="str">
        <f t="shared" si="0"/>
        <v>В. Начальные практические</v>
      </c>
      <c r="E43" t="str">
        <f t="shared" si="2"/>
        <v>IV. Всеохватывающие|3. Убеждение</v>
      </c>
    </row>
    <row r="44" spans="3:5" hidden="1" x14ac:dyDescent="0.35">
      <c r="C44">
        <f t="shared" si="3"/>
        <v>0</v>
      </c>
      <c r="D44" t="str">
        <f t="shared" si="0"/>
        <v>В. Начальные практические</v>
      </c>
      <c r="E44">
        <f t="shared" si="2"/>
        <v>0</v>
      </c>
    </row>
    <row r="45" spans="3:5" hidden="1" x14ac:dyDescent="0.35">
      <c r="C45">
        <f t="shared" si="3"/>
        <v>0</v>
      </c>
      <c r="D45" t="str">
        <f t="shared" si="0"/>
        <v>В. Начальные практические</v>
      </c>
      <c r="E45">
        <f t="shared" si="2"/>
        <v>0</v>
      </c>
    </row>
    <row r="46" spans="3:5" hidden="1" x14ac:dyDescent="0.35">
      <c r="C46">
        <f t="shared" si="3"/>
        <v>0</v>
      </c>
      <c r="D46" t="str">
        <f t="shared" si="0"/>
        <v>В. Начальные практические</v>
      </c>
      <c r="E46">
        <f t="shared" si="2"/>
        <v>0</v>
      </c>
    </row>
    <row r="47" spans="3:5" hidden="1" x14ac:dyDescent="0.35">
      <c r="C47">
        <f t="shared" si="3"/>
        <v>0</v>
      </c>
      <c r="D47" t="str">
        <f t="shared" si="0"/>
        <v>В. Начальные практические</v>
      </c>
      <c r="E47">
        <f t="shared" si="2"/>
        <v>0</v>
      </c>
    </row>
    <row r="48" spans="3:5" hidden="1" x14ac:dyDescent="0.35">
      <c r="C48">
        <f t="shared" si="3"/>
        <v>0</v>
      </c>
      <c r="D48" t="str">
        <f t="shared" si="0"/>
        <v>В. Начальные практические</v>
      </c>
      <c r="E48">
        <f t="shared" si="2"/>
        <v>0</v>
      </c>
    </row>
    <row r="49" spans="3:5" hidden="1" x14ac:dyDescent="0.35">
      <c r="C49">
        <f t="shared" si="3"/>
        <v>0</v>
      </c>
      <c r="D49" t="str">
        <f t="shared" si="0"/>
        <v>В. Начальные практические</v>
      </c>
      <c r="E49">
        <f t="shared" si="2"/>
        <v>0</v>
      </c>
    </row>
    <row r="50" spans="3:5" hidden="1" x14ac:dyDescent="0.35">
      <c r="C50">
        <f t="shared" si="3"/>
        <v>0</v>
      </c>
      <c r="D50" t="str">
        <f t="shared" si="0"/>
        <v>В. Начальные практические</v>
      </c>
      <c r="E50">
        <f t="shared" si="2"/>
        <v>0</v>
      </c>
    </row>
    <row r="51" spans="3:5" hidden="1" x14ac:dyDescent="0.35">
      <c r="C51">
        <f t="shared" si="3"/>
        <v>0</v>
      </c>
      <c r="D51" t="str">
        <f t="shared" si="0"/>
        <v>В. Начальные практические</v>
      </c>
      <c r="E51">
        <f t="shared" si="2"/>
        <v>0</v>
      </c>
    </row>
    <row r="52" spans="3:5" hidden="1" x14ac:dyDescent="0.35">
      <c r="C52">
        <f t="shared" si="3"/>
        <v>0</v>
      </c>
      <c r="D52" t="str">
        <f t="shared" si="0"/>
        <v>В. Начальные практические</v>
      </c>
      <c r="E52">
        <f t="shared" si="2"/>
        <v>0</v>
      </c>
    </row>
    <row r="53" spans="3:5" hidden="1" x14ac:dyDescent="0.35">
      <c r="C53">
        <f t="shared" si="3"/>
        <v>0</v>
      </c>
      <c r="D53" t="str">
        <f t="shared" si="0"/>
        <v>В. Начальные практические</v>
      </c>
      <c r="E53">
        <f t="shared" si="2"/>
        <v>0</v>
      </c>
    </row>
    <row r="54" spans="3:5" hidden="1" x14ac:dyDescent="0.35">
      <c r="C54">
        <f t="shared" si="3"/>
        <v>0</v>
      </c>
      <c r="D54" t="str">
        <f t="shared" si="0"/>
        <v>В. Начальные практические</v>
      </c>
      <c r="E54">
        <f t="shared" si="2"/>
        <v>0</v>
      </c>
    </row>
    <row r="55" spans="3:5" hidden="1" x14ac:dyDescent="0.35">
      <c r="C55">
        <f t="shared" si="3"/>
        <v>0</v>
      </c>
      <c r="D55" t="str">
        <f t="shared" si="0"/>
        <v>В. Начальные практические</v>
      </c>
      <c r="E55">
        <f t="shared" si="2"/>
        <v>0</v>
      </c>
    </row>
    <row r="56" spans="3:5" x14ac:dyDescent="0.35">
      <c r="C56">
        <f t="shared" si="3"/>
        <v>76</v>
      </c>
      <c r="D56" t="str">
        <f t="shared" si="0"/>
        <v>С. Общие практические</v>
      </c>
      <c r="E56" t="str">
        <f t="shared" si="2"/>
        <v>Т. Ориентированные на задачи|1. Коммуникация</v>
      </c>
    </row>
    <row r="57" spans="3:5" x14ac:dyDescent="0.35">
      <c r="C57">
        <f t="shared" si="3"/>
        <v>87</v>
      </c>
      <c r="D57" t="str">
        <f t="shared" si="0"/>
        <v>С. Общие практические</v>
      </c>
      <c r="E57" t="str">
        <f t="shared" si="2"/>
        <v>Т. Ориентированные на задачи|2. Обоснование и аргументация</v>
      </c>
    </row>
    <row r="58" spans="3:5" hidden="1" x14ac:dyDescent="0.35">
      <c r="C58">
        <f t="shared" si="3"/>
        <v>0</v>
      </c>
      <c r="D58" t="str">
        <f t="shared" si="0"/>
        <v>С. Общие практические</v>
      </c>
      <c r="E58" t="str">
        <f t="shared" si="2"/>
        <v>Т. Ориентированные на задачи|3. Убеждение</v>
      </c>
    </row>
    <row r="59" spans="3:5" x14ac:dyDescent="0.35">
      <c r="C59">
        <f t="shared" si="3"/>
        <v>100</v>
      </c>
      <c r="D59" t="str">
        <f t="shared" si="0"/>
        <v>С. Общие практические</v>
      </c>
      <c r="E59" t="str">
        <f t="shared" si="2"/>
        <v>I. Ориентированные на конкретные процессы|1. Коммуникация</v>
      </c>
    </row>
    <row r="60" spans="3:5" x14ac:dyDescent="0.35">
      <c r="C60">
        <f t="shared" si="3"/>
        <v>115</v>
      </c>
      <c r="D60" t="str">
        <f t="shared" si="0"/>
        <v>С. Общие практические</v>
      </c>
      <c r="E60" t="str">
        <f t="shared" si="2"/>
        <v>I. Ориентированные на конкретные процессы|2. Обоснование и аргументация</v>
      </c>
    </row>
    <row r="61" spans="3:5" x14ac:dyDescent="0.35">
      <c r="C61">
        <f t="shared" si="3"/>
        <v>132</v>
      </c>
      <c r="D61" t="str">
        <f t="shared" si="0"/>
        <v>С. Общие практические</v>
      </c>
      <c r="E61" t="str">
        <f t="shared" si="2"/>
        <v>I. Ориентированные на конкретные процессы|3. Убеждение</v>
      </c>
    </row>
    <row r="62" spans="3:5" hidden="1" x14ac:dyDescent="0.35">
      <c r="C62">
        <f t="shared" si="3"/>
        <v>0</v>
      </c>
      <c r="D62" t="str">
        <f t="shared" si="0"/>
        <v>С. Общие практические</v>
      </c>
      <c r="E62" t="str">
        <f t="shared" si="2"/>
        <v>II. Однородные|1. Коммуникация</v>
      </c>
    </row>
    <row r="63" spans="3:5" hidden="1" x14ac:dyDescent="0.35">
      <c r="C63">
        <f t="shared" si="3"/>
        <v>0</v>
      </c>
      <c r="D63" t="str">
        <f t="shared" si="0"/>
        <v>С. Общие практические</v>
      </c>
      <c r="E63" t="str">
        <f t="shared" si="2"/>
        <v>II. Однородные|2. Обоснование и аргументация</v>
      </c>
    </row>
    <row r="64" spans="3:5" hidden="1" x14ac:dyDescent="0.35">
      <c r="C64">
        <f t="shared" si="3"/>
        <v>0</v>
      </c>
      <c r="D64" t="str">
        <f t="shared" si="0"/>
        <v>С. Общие практические</v>
      </c>
      <c r="E64" t="str">
        <f t="shared" si="2"/>
        <v>II. Однородные|3. Убеждение</v>
      </c>
    </row>
    <row r="65" spans="3:5" hidden="1" x14ac:dyDescent="0.35">
      <c r="C65">
        <f t="shared" si="3"/>
        <v>0</v>
      </c>
      <c r="D65" t="str">
        <f t="shared" si="0"/>
        <v>С. Общие практические</v>
      </c>
      <c r="E65" t="str">
        <f t="shared" si="2"/>
        <v>III. Разнородные|1. Коммуникация</v>
      </c>
    </row>
    <row r="66" spans="3:5" hidden="1" x14ac:dyDescent="0.35">
      <c r="C66">
        <f t="shared" si="3"/>
        <v>0</v>
      </c>
      <c r="D66" t="str">
        <f t="shared" ref="D66:D129" si="4">INDEX($K$2:$K$17,INT((ROW()-2)/27)+1)</f>
        <v>С. Общие практические</v>
      </c>
      <c r="E66" t="str">
        <f t="shared" si="2"/>
        <v>III. Разнородные|2. Обоснование и аргументация</v>
      </c>
    </row>
    <row r="67" spans="3:5" hidden="1" x14ac:dyDescent="0.35">
      <c r="C67">
        <f t="shared" si="3"/>
        <v>0</v>
      </c>
      <c r="D67" t="str">
        <f t="shared" si="4"/>
        <v>С. Общие практические</v>
      </c>
      <c r="E67" t="str">
        <f t="shared" ref="E67:E130" si="5">INDEX($L$1:$AL$1,MOD(ROW()-2,27)+1)</f>
        <v>III. Разнородные|3. Убеждение</v>
      </c>
    </row>
    <row r="68" spans="3:5" hidden="1" x14ac:dyDescent="0.35">
      <c r="C68">
        <f t="shared" si="3"/>
        <v>0</v>
      </c>
      <c r="D68" t="str">
        <f t="shared" si="4"/>
        <v>С. Общие практические</v>
      </c>
      <c r="E68" t="str">
        <f t="shared" si="5"/>
        <v>IV. Всеохватывающие|1. Коммуникация</v>
      </c>
    </row>
    <row r="69" spans="3:5" hidden="1" x14ac:dyDescent="0.35">
      <c r="C69">
        <f t="shared" si="3"/>
        <v>0</v>
      </c>
      <c r="D69" t="str">
        <f t="shared" si="4"/>
        <v>С. Общие практические</v>
      </c>
      <c r="E69" t="str">
        <f t="shared" si="5"/>
        <v>IV. Всеохватывающие|2. Обоснование и аргументация</v>
      </c>
    </row>
    <row r="70" spans="3:5" hidden="1" x14ac:dyDescent="0.35">
      <c r="C70">
        <f t="shared" si="3"/>
        <v>0</v>
      </c>
      <c r="D70" t="str">
        <f t="shared" si="4"/>
        <v>С. Общие практические</v>
      </c>
      <c r="E70" t="str">
        <f t="shared" si="5"/>
        <v>IV. Всеохватывающие|3. Убеждение</v>
      </c>
    </row>
    <row r="71" spans="3:5" hidden="1" x14ac:dyDescent="0.35">
      <c r="C71">
        <f t="shared" si="3"/>
        <v>0</v>
      </c>
      <c r="D71" t="str">
        <f t="shared" si="4"/>
        <v>С. Общие практические</v>
      </c>
      <c r="E71">
        <f t="shared" si="5"/>
        <v>0</v>
      </c>
    </row>
    <row r="72" spans="3:5" hidden="1" x14ac:dyDescent="0.35">
      <c r="C72">
        <f t="shared" si="3"/>
        <v>0</v>
      </c>
      <c r="D72" t="str">
        <f t="shared" si="4"/>
        <v>С. Общие практические</v>
      </c>
      <c r="E72">
        <f t="shared" si="5"/>
        <v>0</v>
      </c>
    </row>
    <row r="73" spans="3:5" hidden="1" x14ac:dyDescent="0.35">
      <c r="C73">
        <f t="shared" si="3"/>
        <v>0</v>
      </c>
      <c r="D73" t="str">
        <f t="shared" si="4"/>
        <v>С. Общие практические</v>
      </c>
      <c r="E73">
        <f t="shared" si="5"/>
        <v>0</v>
      </c>
    </row>
    <row r="74" spans="3:5" hidden="1" x14ac:dyDescent="0.35">
      <c r="C74">
        <f t="shared" si="3"/>
        <v>0</v>
      </c>
      <c r="D74" t="str">
        <f t="shared" si="4"/>
        <v>С. Общие практические</v>
      </c>
      <c r="E74">
        <f t="shared" si="5"/>
        <v>0</v>
      </c>
    </row>
    <row r="75" spans="3:5" hidden="1" x14ac:dyDescent="0.35">
      <c r="C75">
        <f t="shared" si="3"/>
        <v>0</v>
      </c>
      <c r="D75" t="str">
        <f t="shared" si="4"/>
        <v>С. Общие практические</v>
      </c>
      <c r="E75">
        <f t="shared" si="5"/>
        <v>0</v>
      </c>
    </row>
    <row r="76" spans="3:5" hidden="1" x14ac:dyDescent="0.35">
      <c r="C76">
        <f t="shared" si="3"/>
        <v>0</v>
      </c>
      <c r="D76" t="str">
        <f t="shared" si="4"/>
        <v>С. Общие практические</v>
      </c>
      <c r="E76">
        <f t="shared" si="5"/>
        <v>0</v>
      </c>
    </row>
    <row r="77" spans="3:5" hidden="1" x14ac:dyDescent="0.35">
      <c r="C77">
        <f t="shared" si="3"/>
        <v>0</v>
      </c>
      <c r="D77" t="str">
        <f t="shared" si="4"/>
        <v>С. Общие практические</v>
      </c>
      <c r="E77">
        <f t="shared" si="5"/>
        <v>0</v>
      </c>
    </row>
    <row r="78" spans="3:5" hidden="1" x14ac:dyDescent="0.35">
      <c r="C78">
        <f t="shared" si="3"/>
        <v>0</v>
      </c>
      <c r="D78" t="str">
        <f t="shared" si="4"/>
        <v>С. Общие практические</v>
      </c>
      <c r="E78">
        <f t="shared" si="5"/>
        <v>0</v>
      </c>
    </row>
    <row r="79" spans="3:5" hidden="1" x14ac:dyDescent="0.35">
      <c r="C79">
        <f t="shared" si="3"/>
        <v>0</v>
      </c>
      <c r="D79" t="str">
        <f t="shared" si="4"/>
        <v>С. Общие практические</v>
      </c>
      <c r="E79">
        <f t="shared" si="5"/>
        <v>0</v>
      </c>
    </row>
    <row r="80" spans="3:5" hidden="1" x14ac:dyDescent="0.35">
      <c r="C80">
        <f t="shared" si="3"/>
        <v>0</v>
      </c>
      <c r="D80" t="str">
        <f t="shared" si="4"/>
        <v>С. Общие практические</v>
      </c>
      <c r="E80">
        <f t="shared" si="5"/>
        <v>0</v>
      </c>
    </row>
    <row r="81" spans="3:5" hidden="1" x14ac:dyDescent="0.35">
      <c r="C81">
        <f t="shared" si="3"/>
        <v>0</v>
      </c>
      <c r="D81" t="str">
        <f t="shared" si="4"/>
        <v>С. Общие практические</v>
      </c>
      <c r="E81">
        <f t="shared" si="5"/>
        <v>0</v>
      </c>
    </row>
    <row r="82" spans="3:5" hidden="1" x14ac:dyDescent="0.35">
      <c r="C82">
        <f t="shared" si="3"/>
        <v>0</v>
      </c>
      <c r="D82" t="str">
        <f t="shared" si="4"/>
        <v>С. Общие практические</v>
      </c>
      <c r="E82">
        <f t="shared" si="5"/>
        <v>0</v>
      </c>
    </row>
    <row r="83" spans="3:5" x14ac:dyDescent="0.35">
      <c r="C83">
        <f t="shared" si="3"/>
        <v>100</v>
      </c>
      <c r="D83" t="str">
        <f t="shared" si="4"/>
        <v>D. Продвинутые практические</v>
      </c>
      <c r="E83" t="str">
        <f t="shared" si="5"/>
        <v>Т. Ориентированные на задачи|1. Коммуникация</v>
      </c>
    </row>
    <row r="84" spans="3:5" hidden="1" x14ac:dyDescent="0.35">
      <c r="C84">
        <f t="shared" si="3"/>
        <v>0</v>
      </c>
      <c r="D84" t="str">
        <f t="shared" si="4"/>
        <v>D. Продвинутые практические</v>
      </c>
      <c r="E84" t="str">
        <f t="shared" si="5"/>
        <v>Т. Ориентированные на задачи|2. Обоснование и аргументация</v>
      </c>
    </row>
    <row r="85" spans="3:5" hidden="1" x14ac:dyDescent="0.35">
      <c r="C85">
        <f t="shared" si="3"/>
        <v>0</v>
      </c>
      <c r="D85" t="str">
        <f t="shared" si="4"/>
        <v>D. Продвинутые практические</v>
      </c>
      <c r="E85" t="str">
        <f t="shared" si="5"/>
        <v>Т. Ориентированные на задачи|3. Убеждение</v>
      </c>
    </row>
    <row r="86" spans="3:5" x14ac:dyDescent="0.35">
      <c r="C86">
        <f t="shared" si="3"/>
        <v>132</v>
      </c>
      <c r="D86" t="str">
        <f t="shared" si="4"/>
        <v>D. Продвинутые практические</v>
      </c>
      <c r="E86" t="str">
        <f t="shared" si="5"/>
        <v>I. Ориентированные на конкретные процессы|1. Коммуникация</v>
      </c>
    </row>
    <row r="87" spans="3:5" x14ac:dyDescent="0.35">
      <c r="C87">
        <f t="shared" si="3"/>
        <v>152</v>
      </c>
      <c r="D87" t="str">
        <f t="shared" si="4"/>
        <v>D. Продвинутые практические</v>
      </c>
      <c r="E87" t="str">
        <f t="shared" si="5"/>
        <v>I. Ориентированные на конкретные процессы|2. Обоснование и аргументация</v>
      </c>
    </row>
    <row r="88" spans="3:5" x14ac:dyDescent="0.35">
      <c r="C88">
        <f t="shared" si="3"/>
        <v>175</v>
      </c>
      <c r="D88" t="str">
        <f t="shared" si="4"/>
        <v>D. Продвинутые практические</v>
      </c>
      <c r="E88" t="str">
        <f t="shared" si="5"/>
        <v>I. Ориентированные на конкретные процессы|3. Убеждение</v>
      </c>
    </row>
    <row r="89" spans="3:5" hidden="1" x14ac:dyDescent="0.35">
      <c r="C89">
        <f t="shared" si="3"/>
        <v>0</v>
      </c>
      <c r="D89" t="str">
        <f t="shared" si="4"/>
        <v>D. Продвинутые практические</v>
      </c>
      <c r="E89" t="str">
        <f t="shared" si="5"/>
        <v>II. Однородные|1. Коммуникация</v>
      </c>
    </row>
    <row r="90" spans="3:5" x14ac:dyDescent="0.35">
      <c r="C90">
        <f t="shared" si="3"/>
        <v>200</v>
      </c>
      <c r="D90" t="str">
        <f t="shared" si="4"/>
        <v>D. Продвинутые практические</v>
      </c>
      <c r="E90" t="str">
        <f t="shared" si="5"/>
        <v>II. Однородные|2. Обоснование и аргументация</v>
      </c>
    </row>
    <row r="91" spans="3:5" x14ac:dyDescent="0.35">
      <c r="C91">
        <f t="shared" si="3"/>
        <v>230</v>
      </c>
      <c r="D91" t="str">
        <f t="shared" si="4"/>
        <v>D. Продвинутые практические</v>
      </c>
      <c r="E91" t="str">
        <f t="shared" si="5"/>
        <v>II. Однородные|3. Убеждение</v>
      </c>
    </row>
    <row r="92" spans="3:5" hidden="1" x14ac:dyDescent="0.35">
      <c r="C92">
        <f t="shared" si="3"/>
        <v>0</v>
      </c>
      <c r="D92" t="str">
        <f t="shared" si="4"/>
        <v>D. Продвинутые практические</v>
      </c>
      <c r="E92" t="str">
        <f t="shared" si="5"/>
        <v>III. Разнородные|1. Коммуникация</v>
      </c>
    </row>
    <row r="93" spans="3:5" hidden="1" x14ac:dyDescent="0.35">
      <c r="C93">
        <f t="shared" si="3"/>
        <v>0</v>
      </c>
      <c r="D93" t="str">
        <f t="shared" si="4"/>
        <v>D. Продвинутые практические</v>
      </c>
      <c r="E93" t="str">
        <f t="shared" si="5"/>
        <v>III. Разнородные|2. Обоснование и аргументация</v>
      </c>
    </row>
    <row r="94" spans="3:5" x14ac:dyDescent="0.35">
      <c r="C94">
        <f t="shared" ref="C94:C157" si="6">INDEX($L$2:$AL$17,INT((ROW()-2)/27)+1,MOD(ROW()-2,27)+1)</f>
        <v>304</v>
      </c>
      <c r="D94" t="str">
        <f t="shared" si="4"/>
        <v>D. Продвинутые практические</v>
      </c>
      <c r="E94" t="str">
        <f t="shared" si="5"/>
        <v>III. Разнородные|3. Убеждение</v>
      </c>
    </row>
    <row r="95" spans="3:5" hidden="1" x14ac:dyDescent="0.35">
      <c r="C95">
        <f t="shared" si="6"/>
        <v>0</v>
      </c>
      <c r="D95" t="str">
        <f t="shared" si="4"/>
        <v>D. Продвинутые практические</v>
      </c>
      <c r="E95" t="str">
        <f t="shared" si="5"/>
        <v>IV. Всеохватывающие|1. Коммуникация</v>
      </c>
    </row>
    <row r="96" spans="3:5" hidden="1" x14ac:dyDescent="0.35">
      <c r="C96">
        <f t="shared" si="6"/>
        <v>0</v>
      </c>
      <c r="D96" t="str">
        <f t="shared" si="4"/>
        <v>D. Продвинутые практические</v>
      </c>
      <c r="E96" t="str">
        <f t="shared" si="5"/>
        <v>IV. Всеохватывающие|2. Обоснование и аргументация</v>
      </c>
    </row>
    <row r="97" spans="3:5" x14ac:dyDescent="0.35">
      <c r="C97">
        <f t="shared" si="6"/>
        <v>400</v>
      </c>
      <c r="D97" t="str">
        <f t="shared" si="4"/>
        <v>D. Продвинутые практические</v>
      </c>
      <c r="E97" t="str">
        <f t="shared" si="5"/>
        <v>IV. Всеохватывающие|3. Убеждение</v>
      </c>
    </row>
    <row r="98" spans="3:5" hidden="1" x14ac:dyDescent="0.35">
      <c r="C98">
        <f t="shared" si="6"/>
        <v>0</v>
      </c>
      <c r="D98" t="str">
        <f t="shared" si="4"/>
        <v>D. Продвинутые практические</v>
      </c>
      <c r="E98">
        <f t="shared" si="5"/>
        <v>0</v>
      </c>
    </row>
    <row r="99" spans="3:5" hidden="1" x14ac:dyDescent="0.35">
      <c r="C99">
        <f t="shared" si="6"/>
        <v>0</v>
      </c>
      <c r="D99" t="str">
        <f t="shared" si="4"/>
        <v>D. Продвинутые практические</v>
      </c>
      <c r="E99">
        <f t="shared" si="5"/>
        <v>0</v>
      </c>
    </row>
    <row r="100" spans="3:5" hidden="1" x14ac:dyDescent="0.35">
      <c r="C100">
        <f t="shared" si="6"/>
        <v>0</v>
      </c>
      <c r="D100" t="str">
        <f t="shared" si="4"/>
        <v>D. Продвинутые практические</v>
      </c>
      <c r="E100">
        <f t="shared" si="5"/>
        <v>0</v>
      </c>
    </row>
    <row r="101" spans="3:5" hidden="1" x14ac:dyDescent="0.35">
      <c r="C101">
        <f t="shared" si="6"/>
        <v>0</v>
      </c>
      <c r="D101" t="str">
        <f t="shared" si="4"/>
        <v>D. Продвинутые практические</v>
      </c>
      <c r="E101">
        <f t="shared" si="5"/>
        <v>0</v>
      </c>
    </row>
    <row r="102" spans="3:5" hidden="1" x14ac:dyDescent="0.35">
      <c r="C102">
        <f t="shared" si="6"/>
        <v>0</v>
      </c>
      <c r="D102" t="str">
        <f t="shared" si="4"/>
        <v>D. Продвинутые практические</v>
      </c>
      <c r="E102">
        <f t="shared" si="5"/>
        <v>0</v>
      </c>
    </row>
    <row r="103" spans="3:5" hidden="1" x14ac:dyDescent="0.35">
      <c r="C103">
        <f t="shared" si="6"/>
        <v>0</v>
      </c>
      <c r="D103" t="str">
        <f t="shared" si="4"/>
        <v>D. Продвинутые практические</v>
      </c>
      <c r="E103">
        <f t="shared" si="5"/>
        <v>0</v>
      </c>
    </row>
    <row r="104" spans="3:5" hidden="1" x14ac:dyDescent="0.35">
      <c r="C104">
        <f t="shared" si="6"/>
        <v>0</v>
      </c>
      <c r="D104" t="str">
        <f t="shared" si="4"/>
        <v>D. Продвинутые практические</v>
      </c>
      <c r="E104">
        <f t="shared" si="5"/>
        <v>0</v>
      </c>
    </row>
    <row r="105" spans="3:5" hidden="1" x14ac:dyDescent="0.35">
      <c r="C105">
        <f t="shared" si="6"/>
        <v>0</v>
      </c>
      <c r="D105" t="str">
        <f t="shared" si="4"/>
        <v>D. Продвинутые практические</v>
      </c>
      <c r="E105">
        <f t="shared" si="5"/>
        <v>0</v>
      </c>
    </row>
    <row r="106" spans="3:5" hidden="1" x14ac:dyDescent="0.35">
      <c r="C106">
        <f t="shared" si="6"/>
        <v>0</v>
      </c>
      <c r="D106" t="str">
        <f t="shared" si="4"/>
        <v>D. Продвинутые практические</v>
      </c>
      <c r="E106">
        <f t="shared" si="5"/>
        <v>0</v>
      </c>
    </row>
    <row r="107" spans="3:5" hidden="1" x14ac:dyDescent="0.35">
      <c r="C107">
        <f t="shared" si="6"/>
        <v>0</v>
      </c>
      <c r="D107" t="str">
        <f t="shared" si="4"/>
        <v>D. Продвинутые практические</v>
      </c>
      <c r="E107">
        <f t="shared" si="5"/>
        <v>0</v>
      </c>
    </row>
    <row r="108" spans="3:5" hidden="1" x14ac:dyDescent="0.35">
      <c r="C108">
        <f t="shared" si="6"/>
        <v>0</v>
      </c>
      <c r="D108" t="str">
        <f t="shared" si="4"/>
        <v>D. Продвинутые практические</v>
      </c>
      <c r="E108">
        <f t="shared" si="5"/>
        <v>0</v>
      </c>
    </row>
    <row r="109" spans="3:5" hidden="1" x14ac:dyDescent="0.35">
      <c r="C109">
        <f t="shared" si="6"/>
        <v>0</v>
      </c>
      <c r="D109" t="str">
        <f t="shared" si="4"/>
        <v>D. Продвинутые практические</v>
      </c>
      <c r="E109">
        <f t="shared" si="5"/>
        <v>0</v>
      </c>
    </row>
    <row r="110" spans="3:5" hidden="1" x14ac:dyDescent="0.35">
      <c r="C110">
        <f t="shared" si="6"/>
        <v>0</v>
      </c>
      <c r="D110" t="str">
        <f t="shared" si="4"/>
        <v>E. Профессиональные</v>
      </c>
      <c r="E110" t="str">
        <f t="shared" si="5"/>
        <v>Т. Ориентированные на задачи|1. Коммуникация</v>
      </c>
    </row>
    <row r="111" spans="3:5" hidden="1" x14ac:dyDescent="0.35">
      <c r="C111">
        <f t="shared" si="6"/>
        <v>0</v>
      </c>
      <c r="D111" t="str">
        <f t="shared" si="4"/>
        <v>E. Профессиональные</v>
      </c>
      <c r="E111" t="str">
        <f t="shared" si="5"/>
        <v>Т. Ориентированные на задачи|2. Обоснование и аргументация</v>
      </c>
    </row>
    <row r="112" spans="3:5" hidden="1" x14ac:dyDescent="0.35">
      <c r="C112">
        <f t="shared" si="6"/>
        <v>0</v>
      </c>
      <c r="D112" t="str">
        <f t="shared" si="4"/>
        <v>E. Профессиональные</v>
      </c>
      <c r="E112" t="str">
        <f t="shared" si="5"/>
        <v>Т. Ориентированные на задачи|3. Убеждение</v>
      </c>
    </row>
    <row r="113" spans="3:5" x14ac:dyDescent="0.35">
      <c r="C113">
        <f t="shared" si="6"/>
        <v>175</v>
      </c>
      <c r="D113" t="str">
        <f t="shared" si="4"/>
        <v>E. Профессиональные</v>
      </c>
      <c r="E113" t="str">
        <f t="shared" si="5"/>
        <v>I. Ориентированные на конкретные процессы|1. Коммуникация</v>
      </c>
    </row>
    <row r="114" spans="3:5" x14ac:dyDescent="0.35">
      <c r="C114">
        <f t="shared" si="6"/>
        <v>200</v>
      </c>
      <c r="D114" t="str">
        <f t="shared" si="4"/>
        <v>E. Профессиональные</v>
      </c>
      <c r="E114" t="str">
        <f t="shared" si="5"/>
        <v>I. Ориентированные на конкретные процессы|2. Обоснование и аргументация</v>
      </c>
    </row>
    <row r="115" spans="3:5" x14ac:dyDescent="0.35">
      <c r="C115">
        <f t="shared" si="6"/>
        <v>230</v>
      </c>
      <c r="D115" t="str">
        <f t="shared" si="4"/>
        <v>E. Профессиональные</v>
      </c>
      <c r="E115" t="str">
        <f t="shared" si="5"/>
        <v>I. Ориентированные на конкретные процессы|3. Убеждение</v>
      </c>
    </row>
    <row r="116" spans="3:5" x14ac:dyDescent="0.35">
      <c r="C116">
        <f t="shared" si="6"/>
        <v>230</v>
      </c>
      <c r="D116" t="str">
        <f t="shared" si="4"/>
        <v>E. Профессиональные</v>
      </c>
      <c r="E116" t="str">
        <f t="shared" si="5"/>
        <v>II. Однородные|1. Коммуникация</v>
      </c>
    </row>
    <row r="117" spans="3:5" x14ac:dyDescent="0.35">
      <c r="C117">
        <f t="shared" si="6"/>
        <v>264</v>
      </c>
      <c r="D117" t="str">
        <f t="shared" si="4"/>
        <v>E. Профессиональные</v>
      </c>
      <c r="E117" t="str">
        <f t="shared" si="5"/>
        <v>II. Однородные|2. Обоснование и аргументация</v>
      </c>
    </row>
    <row r="118" spans="3:5" x14ac:dyDescent="0.35">
      <c r="C118">
        <f t="shared" si="6"/>
        <v>304</v>
      </c>
      <c r="D118" t="str">
        <f t="shared" si="4"/>
        <v>E. Профессиональные</v>
      </c>
      <c r="E118" t="str">
        <f t="shared" si="5"/>
        <v>II. Однородные|3. Убеждение</v>
      </c>
    </row>
    <row r="119" spans="3:5" hidden="1" x14ac:dyDescent="0.35">
      <c r="C119">
        <f t="shared" si="6"/>
        <v>0</v>
      </c>
      <c r="D119" t="str">
        <f t="shared" si="4"/>
        <v>E. Профессиональные</v>
      </c>
      <c r="E119" t="str">
        <f t="shared" si="5"/>
        <v>III. Разнородные|1. Коммуникация</v>
      </c>
    </row>
    <row r="120" spans="3:5" hidden="1" x14ac:dyDescent="0.35">
      <c r="C120">
        <f t="shared" si="6"/>
        <v>0</v>
      </c>
      <c r="D120" t="str">
        <f t="shared" si="4"/>
        <v>E. Профессиональные</v>
      </c>
      <c r="E120" t="str">
        <f t="shared" si="5"/>
        <v>III. Разнородные|2. Обоснование и аргументация</v>
      </c>
    </row>
    <row r="121" spans="3:5" x14ac:dyDescent="0.35">
      <c r="C121">
        <f t="shared" si="6"/>
        <v>400</v>
      </c>
      <c r="D121" t="str">
        <f t="shared" si="4"/>
        <v>E. Профессиональные</v>
      </c>
      <c r="E121" t="str">
        <f t="shared" si="5"/>
        <v>III. Разнородные|3. Убеждение</v>
      </c>
    </row>
    <row r="122" spans="3:5" hidden="1" x14ac:dyDescent="0.35">
      <c r="C122">
        <f t="shared" si="6"/>
        <v>0</v>
      </c>
      <c r="D122" t="str">
        <f t="shared" si="4"/>
        <v>E. Профессиональные</v>
      </c>
      <c r="E122" t="str">
        <f t="shared" si="5"/>
        <v>IV. Всеохватывающие|1. Коммуникация</v>
      </c>
    </row>
    <row r="123" spans="3:5" hidden="1" x14ac:dyDescent="0.35">
      <c r="C123">
        <f t="shared" si="6"/>
        <v>0</v>
      </c>
      <c r="D123" t="str">
        <f t="shared" si="4"/>
        <v>E. Профессиональные</v>
      </c>
      <c r="E123" t="str">
        <f t="shared" si="5"/>
        <v>IV. Всеохватывающие|2. Обоснование и аргументация</v>
      </c>
    </row>
    <row r="124" spans="3:5" x14ac:dyDescent="0.35">
      <c r="C124">
        <f t="shared" si="6"/>
        <v>528</v>
      </c>
      <c r="D124" t="str">
        <f t="shared" si="4"/>
        <v>E. Профессиональные</v>
      </c>
      <c r="E124" t="str">
        <f t="shared" si="5"/>
        <v>IV. Всеохватывающие|3. Убеждение</v>
      </c>
    </row>
    <row r="125" spans="3:5" hidden="1" x14ac:dyDescent="0.35">
      <c r="C125">
        <f t="shared" si="6"/>
        <v>0</v>
      </c>
      <c r="D125" t="str">
        <f t="shared" si="4"/>
        <v>E. Профессиональные</v>
      </c>
      <c r="E125">
        <f t="shared" si="5"/>
        <v>0</v>
      </c>
    </row>
    <row r="126" spans="3:5" hidden="1" x14ac:dyDescent="0.35">
      <c r="C126">
        <f t="shared" si="6"/>
        <v>0</v>
      </c>
      <c r="D126" t="str">
        <f t="shared" si="4"/>
        <v>E. Профессиональные</v>
      </c>
      <c r="E126">
        <f t="shared" si="5"/>
        <v>0</v>
      </c>
    </row>
    <row r="127" spans="3:5" hidden="1" x14ac:dyDescent="0.35">
      <c r="C127">
        <f t="shared" si="6"/>
        <v>0</v>
      </c>
      <c r="D127" t="str">
        <f t="shared" si="4"/>
        <v>E. Профессиональные</v>
      </c>
      <c r="E127">
        <f t="shared" si="5"/>
        <v>0</v>
      </c>
    </row>
    <row r="128" spans="3:5" hidden="1" x14ac:dyDescent="0.35">
      <c r="C128">
        <f t="shared" si="6"/>
        <v>0</v>
      </c>
      <c r="D128" t="str">
        <f t="shared" si="4"/>
        <v>E. Профессиональные</v>
      </c>
      <c r="E128">
        <f t="shared" si="5"/>
        <v>0</v>
      </c>
    </row>
    <row r="129" spans="3:5" hidden="1" x14ac:dyDescent="0.35">
      <c r="C129">
        <f t="shared" si="6"/>
        <v>0</v>
      </c>
      <c r="D129" t="str">
        <f t="shared" si="4"/>
        <v>E. Профессиональные</v>
      </c>
      <c r="E129">
        <f t="shared" si="5"/>
        <v>0</v>
      </c>
    </row>
    <row r="130" spans="3:5" hidden="1" x14ac:dyDescent="0.35">
      <c r="C130">
        <f t="shared" si="6"/>
        <v>0</v>
      </c>
      <c r="D130" t="str">
        <f t="shared" ref="D130:D193" si="7">INDEX($K$2:$K$17,INT((ROW()-2)/27)+1)</f>
        <v>E. Профессиональные</v>
      </c>
      <c r="E130">
        <f t="shared" si="5"/>
        <v>0</v>
      </c>
    </row>
    <row r="131" spans="3:5" hidden="1" x14ac:dyDescent="0.35">
      <c r="C131">
        <f t="shared" si="6"/>
        <v>0</v>
      </c>
      <c r="D131" t="str">
        <f t="shared" si="7"/>
        <v>E. Профессиональные</v>
      </c>
      <c r="E131">
        <f t="shared" ref="E131:E194" si="8">INDEX($L$1:$AL$1,MOD(ROW()-2,27)+1)</f>
        <v>0</v>
      </c>
    </row>
    <row r="132" spans="3:5" hidden="1" x14ac:dyDescent="0.35">
      <c r="C132">
        <f t="shared" si="6"/>
        <v>0</v>
      </c>
      <c r="D132" t="str">
        <f t="shared" si="7"/>
        <v>E. Профессиональные</v>
      </c>
      <c r="E132">
        <f t="shared" si="8"/>
        <v>0</v>
      </c>
    </row>
    <row r="133" spans="3:5" hidden="1" x14ac:dyDescent="0.35">
      <c r="C133">
        <f t="shared" si="6"/>
        <v>0</v>
      </c>
      <c r="D133" t="str">
        <f t="shared" si="7"/>
        <v>E. Профессиональные</v>
      </c>
      <c r="E133">
        <f t="shared" si="8"/>
        <v>0</v>
      </c>
    </row>
    <row r="134" spans="3:5" hidden="1" x14ac:dyDescent="0.35">
      <c r="C134">
        <f t="shared" si="6"/>
        <v>0</v>
      </c>
      <c r="D134" t="str">
        <f t="shared" si="7"/>
        <v>E. Профессиональные</v>
      </c>
      <c r="E134">
        <f t="shared" si="8"/>
        <v>0</v>
      </c>
    </row>
    <row r="135" spans="3:5" hidden="1" x14ac:dyDescent="0.35">
      <c r="C135">
        <f t="shared" si="6"/>
        <v>0</v>
      </c>
      <c r="D135" t="str">
        <f t="shared" si="7"/>
        <v>E. Профессиональные</v>
      </c>
      <c r="E135">
        <f t="shared" si="8"/>
        <v>0</v>
      </c>
    </row>
    <row r="136" spans="3:5" hidden="1" x14ac:dyDescent="0.35">
      <c r="C136">
        <f t="shared" si="6"/>
        <v>0</v>
      </c>
      <c r="D136" t="str">
        <f t="shared" si="7"/>
        <v>E. Профессиональные</v>
      </c>
      <c r="E136">
        <f t="shared" si="8"/>
        <v>0</v>
      </c>
    </row>
    <row r="137" spans="3:5" hidden="1" x14ac:dyDescent="0.35">
      <c r="C137">
        <f t="shared" si="6"/>
        <v>0</v>
      </c>
      <c r="D137" t="str">
        <f t="shared" si="7"/>
        <v>F. Зрелые профессиональные</v>
      </c>
      <c r="E137" t="str">
        <f t="shared" si="8"/>
        <v>Т. Ориентированные на задачи|1. Коммуникация</v>
      </c>
    </row>
    <row r="138" spans="3:5" hidden="1" x14ac:dyDescent="0.35">
      <c r="C138">
        <f t="shared" si="6"/>
        <v>0</v>
      </c>
      <c r="D138" t="str">
        <f t="shared" si="7"/>
        <v>F. Зрелые профессиональные</v>
      </c>
      <c r="E138" t="str">
        <f t="shared" si="8"/>
        <v>Т. Ориентированные на задачи|2. Обоснование и аргументация</v>
      </c>
    </row>
    <row r="139" spans="3:5" hidden="1" x14ac:dyDescent="0.35">
      <c r="C139">
        <f t="shared" si="6"/>
        <v>0</v>
      </c>
      <c r="D139" t="str">
        <f t="shared" si="7"/>
        <v>F. Зрелые профессиональные</v>
      </c>
      <c r="E139" t="str">
        <f t="shared" si="8"/>
        <v>Т. Ориентированные на задачи|3. Убеждение</v>
      </c>
    </row>
    <row r="140" spans="3:5" x14ac:dyDescent="0.35">
      <c r="C140">
        <f t="shared" si="6"/>
        <v>230</v>
      </c>
      <c r="D140" t="str">
        <f t="shared" si="7"/>
        <v>F. Зрелые профессиональные</v>
      </c>
      <c r="E140" t="str">
        <f t="shared" si="8"/>
        <v>I. Ориентированные на конкретные процессы|1. Коммуникация</v>
      </c>
    </row>
    <row r="141" spans="3:5" x14ac:dyDescent="0.35">
      <c r="C141">
        <f t="shared" si="6"/>
        <v>264</v>
      </c>
      <c r="D141" t="str">
        <f t="shared" si="7"/>
        <v>F. Зрелые профессиональные</v>
      </c>
      <c r="E141" t="str">
        <f t="shared" si="8"/>
        <v>I. Ориентированные на конкретные процессы|2. Обоснование и аргументация</v>
      </c>
    </row>
    <row r="142" spans="3:5" x14ac:dyDescent="0.35">
      <c r="C142">
        <f t="shared" si="6"/>
        <v>304</v>
      </c>
      <c r="D142" t="str">
        <f t="shared" si="7"/>
        <v>F. Зрелые профессиональные</v>
      </c>
      <c r="E142" t="str">
        <f t="shared" si="8"/>
        <v>I. Ориентированные на конкретные процессы|3. Убеждение</v>
      </c>
    </row>
    <row r="143" spans="3:5" x14ac:dyDescent="0.35">
      <c r="C143">
        <f t="shared" si="6"/>
        <v>304</v>
      </c>
      <c r="D143" t="str">
        <f t="shared" si="7"/>
        <v>F. Зрелые профессиональные</v>
      </c>
      <c r="E143" t="str">
        <f t="shared" si="8"/>
        <v>II. Однородные|1. Коммуникация</v>
      </c>
    </row>
    <row r="144" spans="3:5" x14ac:dyDescent="0.35">
      <c r="C144">
        <f t="shared" si="6"/>
        <v>350</v>
      </c>
      <c r="D144" t="str">
        <f t="shared" si="7"/>
        <v>F. Зрелые профессиональные</v>
      </c>
      <c r="E144" t="str">
        <f t="shared" si="8"/>
        <v>II. Однородные|2. Обоснование и аргументация</v>
      </c>
    </row>
    <row r="145" spans="3:5" x14ac:dyDescent="0.35">
      <c r="C145">
        <f t="shared" si="6"/>
        <v>400</v>
      </c>
      <c r="D145" t="str">
        <f t="shared" si="7"/>
        <v>F. Зрелые профессиональные</v>
      </c>
      <c r="E145" t="str">
        <f t="shared" si="8"/>
        <v>II. Однородные|3. Убеждение</v>
      </c>
    </row>
    <row r="146" spans="3:5" hidden="1" x14ac:dyDescent="0.35">
      <c r="C146">
        <f t="shared" si="6"/>
        <v>0</v>
      </c>
      <c r="D146" t="str">
        <f t="shared" si="7"/>
        <v>F. Зрелые профессиональные</v>
      </c>
      <c r="E146" t="str">
        <f t="shared" si="8"/>
        <v>III. Разнородные|1. Коммуникация</v>
      </c>
    </row>
    <row r="147" spans="3:5" x14ac:dyDescent="0.35">
      <c r="C147">
        <f t="shared" si="6"/>
        <v>460</v>
      </c>
      <c r="D147" t="str">
        <f t="shared" si="7"/>
        <v>F. Зрелые профессиональные</v>
      </c>
      <c r="E147" t="str">
        <f t="shared" si="8"/>
        <v>III. Разнородные|2. Обоснование и аргументация</v>
      </c>
    </row>
    <row r="148" spans="3:5" x14ac:dyDescent="0.35">
      <c r="C148">
        <f t="shared" si="6"/>
        <v>528</v>
      </c>
      <c r="D148" t="str">
        <f t="shared" si="7"/>
        <v>F. Зрелые профессиональные</v>
      </c>
      <c r="E148" t="str">
        <f t="shared" si="8"/>
        <v>III. Разнородные|3. Убеждение</v>
      </c>
    </row>
    <row r="149" spans="3:5" hidden="1" x14ac:dyDescent="0.35">
      <c r="C149">
        <f t="shared" si="6"/>
        <v>0</v>
      </c>
      <c r="D149" t="str">
        <f t="shared" si="7"/>
        <v>F. Зрелые профессиональные</v>
      </c>
      <c r="E149" t="str">
        <f t="shared" si="8"/>
        <v>IV. Всеохватывающие|1. Коммуникация</v>
      </c>
    </row>
    <row r="150" spans="3:5" hidden="1" x14ac:dyDescent="0.35">
      <c r="C150">
        <f t="shared" si="6"/>
        <v>0</v>
      </c>
      <c r="D150" t="str">
        <f t="shared" si="7"/>
        <v>F. Зрелые профессиональные</v>
      </c>
      <c r="E150" t="str">
        <f t="shared" si="8"/>
        <v>IV. Всеохватывающие|2. Обоснование и аргументация</v>
      </c>
    </row>
    <row r="151" spans="3:5" x14ac:dyDescent="0.35">
      <c r="C151">
        <f t="shared" si="6"/>
        <v>700</v>
      </c>
      <c r="D151" t="str">
        <f t="shared" si="7"/>
        <v>F. Зрелые профессиональные</v>
      </c>
      <c r="E151" t="str">
        <f t="shared" si="8"/>
        <v>IV. Всеохватывающие|3. Убеждение</v>
      </c>
    </row>
    <row r="152" spans="3:5" hidden="1" x14ac:dyDescent="0.35">
      <c r="C152">
        <f t="shared" si="6"/>
        <v>0</v>
      </c>
      <c r="D152" t="str">
        <f t="shared" si="7"/>
        <v>F. Зрелые профессиональные</v>
      </c>
      <c r="E152">
        <f t="shared" si="8"/>
        <v>0</v>
      </c>
    </row>
    <row r="153" spans="3:5" hidden="1" x14ac:dyDescent="0.35">
      <c r="C153">
        <f t="shared" si="6"/>
        <v>0</v>
      </c>
      <c r="D153" t="str">
        <f t="shared" si="7"/>
        <v>F. Зрелые профессиональные</v>
      </c>
      <c r="E153">
        <f t="shared" si="8"/>
        <v>0</v>
      </c>
    </row>
    <row r="154" spans="3:5" hidden="1" x14ac:dyDescent="0.35">
      <c r="C154">
        <f t="shared" si="6"/>
        <v>0</v>
      </c>
      <c r="D154" t="str">
        <f t="shared" si="7"/>
        <v>F. Зрелые профессиональные</v>
      </c>
      <c r="E154">
        <f t="shared" si="8"/>
        <v>0</v>
      </c>
    </row>
    <row r="155" spans="3:5" hidden="1" x14ac:dyDescent="0.35">
      <c r="C155">
        <f t="shared" si="6"/>
        <v>0</v>
      </c>
      <c r="D155" t="str">
        <f t="shared" si="7"/>
        <v>F. Зрелые профессиональные</v>
      </c>
      <c r="E155">
        <f t="shared" si="8"/>
        <v>0</v>
      </c>
    </row>
    <row r="156" spans="3:5" hidden="1" x14ac:dyDescent="0.35">
      <c r="C156">
        <f t="shared" si="6"/>
        <v>0</v>
      </c>
      <c r="D156" t="str">
        <f t="shared" si="7"/>
        <v>F. Зрелые профессиональные</v>
      </c>
      <c r="E156">
        <f t="shared" si="8"/>
        <v>0</v>
      </c>
    </row>
    <row r="157" spans="3:5" hidden="1" x14ac:dyDescent="0.35">
      <c r="C157">
        <f t="shared" si="6"/>
        <v>0</v>
      </c>
      <c r="D157" t="str">
        <f t="shared" si="7"/>
        <v>F. Зрелые профессиональные</v>
      </c>
      <c r="E157">
        <f t="shared" si="8"/>
        <v>0</v>
      </c>
    </row>
    <row r="158" spans="3:5" hidden="1" x14ac:dyDescent="0.35">
      <c r="C158">
        <f t="shared" ref="C158:C221" si="9">INDEX($L$2:$AL$17,INT((ROW()-2)/27)+1,MOD(ROW()-2,27)+1)</f>
        <v>0</v>
      </c>
      <c r="D158" t="str">
        <f t="shared" si="7"/>
        <v>F. Зрелые профессиональные</v>
      </c>
      <c r="E158">
        <f t="shared" si="8"/>
        <v>0</v>
      </c>
    </row>
    <row r="159" spans="3:5" hidden="1" x14ac:dyDescent="0.35">
      <c r="C159">
        <f t="shared" si="9"/>
        <v>0</v>
      </c>
      <c r="D159" t="str">
        <f t="shared" si="7"/>
        <v>F. Зрелые профессиональные</v>
      </c>
      <c r="E159">
        <f t="shared" si="8"/>
        <v>0</v>
      </c>
    </row>
    <row r="160" spans="3:5" hidden="1" x14ac:dyDescent="0.35">
      <c r="C160">
        <f t="shared" si="9"/>
        <v>0</v>
      </c>
      <c r="D160" t="str">
        <f t="shared" si="7"/>
        <v>F. Зрелые профессиональные</v>
      </c>
      <c r="E160">
        <f t="shared" si="8"/>
        <v>0</v>
      </c>
    </row>
    <row r="161" spans="3:5" hidden="1" x14ac:dyDescent="0.35">
      <c r="C161">
        <f t="shared" si="9"/>
        <v>0</v>
      </c>
      <c r="D161" t="str">
        <f t="shared" si="7"/>
        <v>F. Зрелые профессиональные</v>
      </c>
      <c r="E161">
        <f t="shared" si="8"/>
        <v>0</v>
      </c>
    </row>
    <row r="162" spans="3:5" hidden="1" x14ac:dyDescent="0.35">
      <c r="C162">
        <f t="shared" si="9"/>
        <v>0</v>
      </c>
      <c r="D162" t="str">
        <f t="shared" si="7"/>
        <v>F. Зрелые профессиональные</v>
      </c>
      <c r="E162">
        <f t="shared" si="8"/>
        <v>0</v>
      </c>
    </row>
    <row r="163" spans="3:5" hidden="1" x14ac:dyDescent="0.35">
      <c r="C163">
        <f t="shared" si="9"/>
        <v>0</v>
      </c>
      <c r="D163" t="str">
        <f t="shared" si="7"/>
        <v>F. Зрелые профессиональные</v>
      </c>
      <c r="E163">
        <f t="shared" si="8"/>
        <v>0</v>
      </c>
    </row>
    <row r="164" spans="3:5" hidden="1" x14ac:dyDescent="0.35">
      <c r="C164">
        <f t="shared" si="9"/>
        <v>0</v>
      </c>
      <c r="D164" t="str">
        <f t="shared" si="7"/>
        <v>G. Всесторонние</v>
      </c>
      <c r="E164" t="str">
        <f t="shared" si="8"/>
        <v>Т. Ориентированные на задачи|1. Коммуникация</v>
      </c>
    </row>
    <row r="165" spans="3:5" hidden="1" x14ac:dyDescent="0.35">
      <c r="C165">
        <f t="shared" si="9"/>
        <v>0</v>
      </c>
      <c r="D165" t="str">
        <f t="shared" si="7"/>
        <v>G. Всесторонние</v>
      </c>
      <c r="E165" t="str">
        <f t="shared" si="8"/>
        <v>Т. Ориентированные на задачи|2. Обоснование и аргументация</v>
      </c>
    </row>
    <row r="166" spans="3:5" hidden="1" x14ac:dyDescent="0.35">
      <c r="C166">
        <f t="shared" si="9"/>
        <v>0</v>
      </c>
      <c r="D166" t="str">
        <f t="shared" si="7"/>
        <v>G. Всесторонние</v>
      </c>
      <c r="E166" t="str">
        <f t="shared" si="8"/>
        <v>Т. Ориентированные на задачи|3. Убеждение</v>
      </c>
    </row>
    <row r="167" spans="3:5" x14ac:dyDescent="0.35">
      <c r="C167">
        <f t="shared" si="9"/>
        <v>304</v>
      </c>
      <c r="D167" t="str">
        <f t="shared" si="7"/>
        <v>G. Всесторонние</v>
      </c>
      <c r="E167" t="str">
        <f t="shared" si="8"/>
        <v>I. Ориентированные на конкретные процессы|1. Коммуникация</v>
      </c>
    </row>
    <row r="168" spans="3:5" x14ac:dyDescent="0.35">
      <c r="C168">
        <f t="shared" si="9"/>
        <v>350</v>
      </c>
      <c r="D168" t="str">
        <f t="shared" si="7"/>
        <v>G. Всесторонние</v>
      </c>
      <c r="E168" t="str">
        <f t="shared" si="8"/>
        <v>I. Ориентированные на конкретные процессы|2. Обоснование и аргументация</v>
      </c>
    </row>
    <row r="169" spans="3:5" x14ac:dyDescent="0.35">
      <c r="C169">
        <f t="shared" si="9"/>
        <v>400</v>
      </c>
      <c r="D169" t="str">
        <f t="shared" si="7"/>
        <v>G. Всесторонние</v>
      </c>
      <c r="E169" t="str">
        <f t="shared" si="8"/>
        <v>I. Ориентированные на конкретные процессы|3. Убеждение</v>
      </c>
    </row>
    <row r="170" spans="3:5" x14ac:dyDescent="0.35">
      <c r="C170">
        <f t="shared" si="9"/>
        <v>400</v>
      </c>
      <c r="D170" t="str">
        <f t="shared" si="7"/>
        <v>G. Всесторонние</v>
      </c>
      <c r="E170" t="str">
        <f t="shared" si="8"/>
        <v>II. Однородные|1. Коммуникация</v>
      </c>
    </row>
    <row r="171" spans="3:5" x14ac:dyDescent="0.35">
      <c r="C171">
        <f t="shared" si="9"/>
        <v>460</v>
      </c>
      <c r="D171" t="str">
        <f t="shared" si="7"/>
        <v>G. Всесторонние</v>
      </c>
      <c r="E171" t="str">
        <f t="shared" si="8"/>
        <v>II. Однородные|2. Обоснование и аргументация</v>
      </c>
    </row>
    <row r="172" spans="3:5" x14ac:dyDescent="0.35">
      <c r="C172">
        <f t="shared" si="9"/>
        <v>528</v>
      </c>
      <c r="D172" t="str">
        <f t="shared" si="7"/>
        <v>G. Всесторонние</v>
      </c>
      <c r="E172" t="str">
        <f t="shared" si="8"/>
        <v>II. Однородные|3. Убеждение</v>
      </c>
    </row>
    <row r="173" spans="3:5" hidden="1" x14ac:dyDescent="0.35">
      <c r="C173">
        <f t="shared" si="9"/>
        <v>0</v>
      </c>
      <c r="D173" t="str">
        <f t="shared" si="7"/>
        <v>G. Всесторонние</v>
      </c>
      <c r="E173" t="str">
        <f t="shared" si="8"/>
        <v>III. Разнородные|1. Коммуникация</v>
      </c>
    </row>
    <row r="174" spans="3:5" x14ac:dyDescent="0.35">
      <c r="C174">
        <f t="shared" si="9"/>
        <v>608</v>
      </c>
      <c r="D174" t="str">
        <f t="shared" si="7"/>
        <v>G. Всесторонние</v>
      </c>
      <c r="E174" t="str">
        <f t="shared" si="8"/>
        <v>III. Разнородные|2. Обоснование и аргументация</v>
      </c>
    </row>
    <row r="175" spans="3:5" x14ac:dyDescent="0.35">
      <c r="C175">
        <f t="shared" si="9"/>
        <v>700</v>
      </c>
      <c r="D175" t="str">
        <f t="shared" si="7"/>
        <v>G. Всесторонние</v>
      </c>
      <c r="E175" t="str">
        <f t="shared" si="8"/>
        <v>III. Разнородные|3. Убеждение</v>
      </c>
    </row>
    <row r="176" spans="3:5" hidden="1" x14ac:dyDescent="0.35">
      <c r="C176">
        <f t="shared" si="9"/>
        <v>0</v>
      </c>
      <c r="D176" t="str">
        <f t="shared" si="7"/>
        <v>G. Всесторонние</v>
      </c>
      <c r="E176" t="str">
        <f t="shared" si="8"/>
        <v>IV. Всеохватывающие|1. Коммуникация</v>
      </c>
    </row>
    <row r="177" spans="3:5" hidden="1" x14ac:dyDescent="0.35">
      <c r="C177">
        <f t="shared" si="9"/>
        <v>0</v>
      </c>
      <c r="D177" t="str">
        <f t="shared" si="7"/>
        <v>G. Всесторонние</v>
      </c>
      <c r="E177" t="str">
        <f t="shared" si="8"/>
        <v>IV. Всеохватывающие|2. Обоснование и аргументация</v>
      </c>
    </row>
    <row r="178" spans="3:5" x14ac:dyDescent="0.35">
      <c r="C178">
        <f t="shared" si="9"/>
        <v>920</v>
      </c>
      <c r="D178" t="str">
        <f t="shared" si="7"/>
        <v>G. Всесторонние</v>
      </c>
      <c r="E178" t="str">
        <f t="shared" si="8"/>
        <v>IV. Всеохватывающие|3. Убеждение</v>
      </c>
    </row>
    <row r="179" spans="3:5" hidden="1" x14ac:dyDescent="0.35">
      <c r="C179">
        <f t="shared" si="9"/>
        <v>0</v>
      </c>
      <c r="D179" t="str">
        <f t="shared" si="7"/>
        <v>G. Всесторонние</v>
      </c>
      <c r="E179">
        <f t="shared" si="8"/>
        <v>0</v>
      </c>
    </row>
    <row r="180" spans="3:5" hidden="1" x14ac:dyDescent="0.35">
      <c r="C180">
        <f t="shared" si="9"/>
        <v>0</v>
      </c>
      <c r="D180" t="str">
        <f t="shared" si="7"/>
        <v>G. Всесторонние</v>
      </c>
      <c r="E180">
        <f t="shared" si="8"/>
        <v>0</v>
      </c>
    </row>
    <row r="181" spans="3:5" hidden="1" x14ac:dyDescent="0.35">
      <c r="C181">
        <f t="shared" si="9"/>
        <v>0</v>
      </c>
      <c r="D181" t="str">
        <f t="shared" si="7"/>
        <v>G. Всесторонние</v>
      </c>
      <c r="E181">
        <f t="shared" si="8"/>
        <v>0</v>
      </c>
    </row>
    <row r="182" spans="3:5" hidden="1" x14ac:dyDescent="0.35">
      <c r="C182">
        <f t="shared" si="9"/>
        <v>0</v>
      </c>
      <c r="D182" t="str">
        <f t="shared" si="7"/>
        <v>G. Всесторонние</v>
      </c>
      <c r="E182">
        <f t="shared" si="8"/>
        <v>0</v>
      </c>
    </row>
    <row r="183" spans="3:5" hidden="1" x14ac:dyDescent="0.35">
      <c r="C183">
        <f t="shared" si="9"/>
        <v>0</v>
      </c>
      <c r="D183" t="str">
        <f t="shared" si="7"/>
        <v>G. Всесторонние</v>
      </c>
      <c r="E183">
        <f t="shared" si="8"/>
        <v>0</v>
      </c>
    </row>
    <row r="184" spans="3:5" hidden="1" x14ac:dyDescent="0.35">
      <c r="C184">
        <f t="shared" si="9"/>
        <v>0</v>
      </c>
      <c r="D184" t="str">
        <f t="shared" si="7"/>
        <v>G. Всесторонние</v>
      </c>
      <c r="E184">
        <f t="shared" si="8"/>
        <v>0</v>
      </c>
    </row>
    <row r="185" spans="3:5" hidden="1" x14ac:dyDescent="0.35">
      <c r="C185">
        <f t="shared" si="9"/>
        <v>0</v>
      </c>
      <c r="D185" t="str">
        <f t="shared" si="7"/>
        <v>G. Всесторонние</v>
      </c>
      <c r="E185">
        <f t="shared" si="8"/>
        <v>0</v>
      </c>
    </row>
    <row r="186" spans="3:5" hidden="1" x14ac:dyDescent="0.35">
      <c r="C186">
        <f t="shared" si="9"/>
        <v>0</v>
      </c>
      <c r="D186" t="str">
        <f t="shared" si="7"/>
        <v>G. Всесторонние</v>
      </c>
      <c r="E186">
        <f t="shared" si="8"/>
        <v>0</v>
      </c>
    </row>
    <row r="187" spans="3:5" hidden="1" x14ac:dyDescent="0.35">
      <c r="C187">
        <f t="shared" si="9"/>
        <v>0</v>
      </c>
      <c r="D187" t="str">
        <f t="shared" si="7"/>
        <v>G. Всесторонние</v>
      </c>
      <c r="E187">
        <f t="shared" si="8"/>
        <v>0</v>
      </c>
    </row>
    <row r="188" spans="3:5" hidden="1" x14ac:dyDescent="0.35">
      <c r="C188">
        <f t="shared" si="9"/>
        <v>0</v>
      </c>
      <c r="D188" t="str">
        <f t="shared" si="7"/>
        <v>G. Всесторонние</v>
      </c>
      <c r="E188">
        <f t="shared" si="8"/>
        <v>0</v>
      </c>
    </row>
    <row r="189" spans="3:5" hidden="1" x14ac:dyDescent="0.35">
      <c r="C189">
        <f t="shared" si="9"/>
        <v>0</v>
      </c>
      <c r="D189" t="str">
        <f t="shared" si="7"/>
        <v>G. Всесторонние</v>
      </c>
      <c r="E189">
        <f t="shared" si="8"/>
        <v>0</v>
      </c>
    </row>
    <row r="190" spans="3:5" hidden="1" x14ac:dyDescent="0.35">
      <c r="C190">
        <f t="shared" si="9"/>
        <v>0</v>
      </c>
      <c r="D190" t="str">
        <f t="shared" si="7"/>
        <v>G. Всесторонние</v>
      </c>
      <c r="E190">
        <f t="shared" si="8"/>
        <v>0</v>
      </c>
    </row>
    <row r="191" spans="3:5" hidden="1" x14ac:dyDescent="0.35">
      <c r="C191">
        <f t="shared" si="9"/>
        <v>0</v>
      </c>
      <c r="D191" t="str">
        <f t="shared" si="7"/>
        <v>H. Уникальные</v>
      </c>
      <c r="E191" t="str">
        <f t="shared" si="8"/>
        <v>Т. Ориентированные на задачи|1. Коммуникация</v>
      </c>
    </row>
    <row r="192" spans="3:5" hidden="1" x14ac:dyDescent="0.35">
      <c r="C192">
        <f t="shared" si="9"/>
        <v>0</v>
      </c>
      <c r="D192" t="str">
        <f t="shared" si="7"/>
        <v>H. Уникальные</v>
      </c>
      <c r="E192" t="str">
        <f t="shared" si="8"/>
        <v>Т. Ориентированные на задачи|2. Обоснование и аргументация</v>
      </c>
    </row>
    <row r="193" spans="3:5" hidden="1" x14ac:dyDescent="0.35">
      <c r="C193">
        <f t="shared" si="9"/>
        <v>0</v>
      </c>
      <c r="D193" t="str">
        <f t="shared" si="7"/>
        <v>H. Уникальные</v>
      </c>
      <c r="E193" t="str">
        <f t="shared" si="8"/>
        <v>Т. Ориентированные на задачи|3. Убеждение</v>
      </c>
    </row>
    <row r="194" spans="3:5" x14ac:dyDescent="0.35">
      <c r="C194">
        <f t="shared" si="9"/>
        <v>400</v>
      </c>
      <c r="D194" t="str">
        <f t="shared" ref="D194:D257" si="10">INDEX($K$2:$K$17,INT((ROW()-2)/27)+1)</f>
        <v>H. Уникальные</v>
      </c>
      <c r="E194" t="str">
        <f t="shared" si="8"/>
        <v>I. Ориентированные на конкретные процессы|1. Коммуникация</v>
      </c>
    </row>
    <row r="195" spans="3:5" x14ac:dyDescent="0.35">
      <c r="C195">
        <f t="shared" si="9"/>
        <v>460</v>
      </c>
      <c r="D195" t="str">
        <f t="shared" si="10"/>
        <v>H. Уникальные</v>
      </c>
      <c r="E195" t="str">
        <f t="shared" ref="E195:E258" si="11">INDEX($L$1:$AL$1,MOD(ROW()-2,27)+1)</f>
        <v>I. Ориентированные на конкретные процессы|2. Обоснование и аргументация</v>
      </c>
    </row>
    <row r="196" spans="3:5" x14ac:dyDescent="0.35">
      <c r="C196">
        <f t="shared" si="9"/>
        <v>528</v>
      </c>
      <c r="D196" t="str">
        <f t="shared" si="10"/>
        <v>H. Уникальные</v>
      </c>
      <c r="E196" t="str">
        <f t="shared" si="11"/>
        <v>I. Ориентированные на конкретные процессы|3. Убеждение</v>
      </c>
    </row>
    <row r="197" spans="3:5" x14ac:dyDescent="0.35">
      <c r="C197">
        <f t="shared" si="9"/>
        <v>528</v>
      </c>
      <c r="D197" t="str">
        <f t="shared" si="10"/>
        <v>H. Уникальные</v>
      </c>
      <c r="E197" t="str">
        <f t="shared" si="11"/>
        <v>II. Однородные|1. Коммуникация</v>
      </c>
    </row>
    <row r="198" spans="3:5" x14ac:dyDescent="0.35">
      <c r="C198">
        <f t="shared" si="9"/>
        <v>608</v>
      </c>
      <c r="D198" t="str">
        <f t="shared" si="10"/>
        <v>H. Уникальные</v>
      </c>
      <c r="E198" t="str">
        <f t="shared" si="11"/>
        <v>II. Однородные|2. Обоснование и аргументация</v>
      </c>
    </row>
    <row r="199" spans="3:5" x14ac:dyDescent="0.35">
      <c r="C199">
        <f t="shared" si="9"/>
        <v>700</v>
      </c>
      <c r="D199" t="str">
        <f t="shared" si="10"/>
        <v>H. Уникальные</v>
      </c>
      <c r="E199" t="str">
        <f t="shared" si="11"/>
        <v>II. Однородные|3. Убеждение</v>
      </c>
    </row>
    <row r="200" spans="3:5" hidden="1" x14ac:dyDescent="0.35">
      <c r="C200">
        <f t="shared" si="9"/>
        <v>0</v>
      </c>
      <c r="D200" t="str">
        <f t="shared" si="10"/>
        <v>H. Уникальные</v>
      </c>
      <c r="E200" t="str">
        <f t="shared" si="11"/>
        <v>III. Разнородные|1. Коммуникация</v>
      </c>
    </row>
    <row r="201" spans="3:5" x14ac:dyDescent="0.35">
      <c r="C201">
        <f t="shared" si="9"/>
        <v>800</v>
      </c>
      <c r="D201" t="str">
        <f t="shared" si="10"/>
        <v>H. Уникальные</v>
      </c>
      <c r="E201" t="str">
        <f t="shared" si="11"/>
        <v>III. Разнородные|2. Обоснование и аргументация</v>
      </c>
    </row>
    <row r="202" spans="3:5" x14ac:dyDescent="0.35">
      <c r="C202">
        <f t="shared" si="9"/>
        <v>920</v>
      </c>
      <c r="D202" t="str">
        <f t="shared" si="10"/>
        <v>H. Уникальные</v>
      </c>
      <c r="E202" t="str">
        <f t="shared" si="11"/>
        <v>III. Разнородные|3. Убеждение</v>
      </c>
    </row>
    <row r="203" spans="3:5" hidden="1" x14ac:dyDescent="0.35">
      <c r="C203">
        <f t="shared" si="9"/>
        <v>0</v>
      </c>
      <c r="D203" t="str">
        <f t="shared" si="10"/>
        <v>H. Уникальные</v>
      </c>
      <c r="E203" t="str">
        <f t="shared" si="11"/>
        <v>IV. Всеохватывающие|1. Коммуникация</v>
      </c>
    </row>
    <row r="204" spans="3:5" hidden="1" x14ac:dyDescent="0.35">
      <c r="C204">
        <f t="shared" si="9"/>
        <v>0</v>
      </c>
      <c r="D204" t="str">
        <f t="shared" si="10"/>
        <v>H. Уникальные</v>
      </c>
      <c r="E204" t="str">
        <f t="shared" si="11"/>
        <v>IV. Всеохватывающие|2. Обоснование и аргументация</v>
      </c>
    </row>
    <row r="205" spans="3:5" hidden="1" x14ac:dyDescent="0.35">
      <c r="C205">
        <f t="shared" si="9"/>
        <v>0</v>
      </c>
      <c r="D205" t="str">
        <f t="shared" si="10"/>
        <v>H. Уникальные</v>
      </c>
      <c r="E205" t="str">
        <f t="shared" si="11"/>
        <v>IV. Всеохватывающие|3. Убеждение</v>
      </c>
    </row>
    <row r="206" spans="3:5" hidden="1" x14ac:dyDescent="0.35">
      <c r="C206">
        <f t="shared" si="9"/>
        <v>0</v>
      </c>
      <c r="D206" t="str">
        <f t="shared" si="10"/>
        <v>H. Уникальные</v>
      </c>
      <c r="E206">
        <f t="shared" si="11"/>
        <v>0</v>
      </c>
    </row>
    <row r="207" spans="3:5" hidden="1" x14ac:dyDescent="0.35">
      <c r="C207">
        <f t="shared" si="9"/>
        <v>0</v>
      </c>
      <c r="D207" t="str">
        <f t="shared" si="10"/>
        <v>H. Уникальные</v>
      </c>
      <c r="E207">
        <f t="shared" si="11"/>
        <v>0</v>
      </c>
    </row>
    <row r="208" spans="3:5" hidden="1" x14ac:dyDescent="0.35">
      <c r="C208">
        <f t="shared" si="9"/>
        <v>0</v>
      </c>
      <c r="D208" t="str">
        <f t="shared" si="10"/>
        <v>H. Уникальные</v>
      </c>
      <c r="E208">
        <f t="shared" si="11"/>
        <v>0</v>
      </c>
    </row>
    <row r="209" spans="3:5" hidden="1" x14ac:dyDescent="0.35">
      <c r="C209">
        <f t="shared" si="9"/>
        <v>0</v>
      </c>
      <c r="D209" t="str">
        <f t="shared" si="10"/>
        <v>H. Уникальные</v>
      </c>
      <c r="E209">
        <f t="shared" si="11"/>
        <v>0</v>
      </c>
    </row>
    <row r="210" spans="3:5" hidden="1" x14ac:dyDescent="0.35">
      <c r="C210">
        <f t="shared" si="9"/>
        <v>0</v>
      </c>
      <c r="D210" t="str">
        <f t="shared" si="10"/>
        <v>H. Уникальные</v>
      </c>
      <c r="E210">
        <f t="shared" si="11"/>
        <v>0</v>
      </c>
    </row>
    <row r="211" spans="3:5" hidden="1" x14ac:dyDescent="0.35">
      <c r="C211">
        <f t="shared" si="9"/>
        <v>0</v>
      </c>
      <c r="D211" t="str">
        <f t="shared" si="10"/>
        <v>H. Уникальные</v>
      </c>
      <c r="E211">
        <f t="shared" si="11"/>
        <v>0</v>
      </c>
    </row>
    <row r="212" spans="3:5" hidden="1" x14ac:dyDescent="0.35">
      <c r="C212">
        <f t="shared" si="9"/>
        <v>0</v>
      </c>
      <c r="D212" t="str">
        <f t="shared" si="10"/>
        <v>H. Уникальные</v>
      </c>
      <c r="E212">
        <f t="shared" si="11"/>
        <v>0</v>
      </c>
    </row>
    <row r="213" spans="3:5" hidden="1" x14ac:dyDescent="0.35">
      <c r="C213">
        <f t="shared" si="9"/>
        <v>0</v>
      </c>
      <c r="D213" t="str">
        <f t="shared" si="10"/>
        <v>H. Уникальные</v>
      </c>
      <c r="E213">
        <f t="shared" si="11"/>
        <v>0</v>
      </c>
    </row>
    <row r="214" spans="3:5" hidden="1" x14ac:dyDescent="0.35">
      <c r="C214">
        <f t="shared" si="9"/>
        <v>0</v>
      </c>
      <c r="D214" t="str">
        <f t="shared" si="10"/>
        <v>H. Уникальные</v>
      </c>
      <c r="E214">
        <f t="shared" si="11"/>
        <v>0</v>
      </c>
    </row>
    <row r="215" spans="3:5" hidden="1" x14ac:dyDescent="0.35">
      <c r="C215">
        <f t="shared" si="9"/>
        <v>0</v>
      </c>
      <c r="D215" t="str">
        <f t="shared" si="10"/>
        <v>H. Уникальные</v>
      </c>
      <c r="E215">
        <f t="shared" si="11"/>
        <v>0</v>
      </c>
    </row>
    <row r="216" spans="3:5" hidden="1" x14ac:dyDescent="0.35">
      <c r="C216">
        <f t="shared" si="9"/>
        <v>0</v>
      </c>
      <c r="D216" t="str">
        <f t="shared" si="10"/>
        <v>H. Уникальные</v>
      </c>
      <c r="E216">
        <f t="shared" si="11"/>
        <v>0</v>
      </c>
    </row>
    <row r="217" spans="3:5" hidden="1" x14ac:dyDescent="0.35">
      <c r="C217">
        <f t="shared" si="9"/>
        <v>0</v>
      </c>
      <c r="D217" t="str">
        <f t="shared" si="10"/>
        <v>H. Уникальные</v>
      </c>
      <c r="E217">
        <f t="shared" si="11"/>
        <v>0</v>
      </c>
    </row>
    <row r="218" spans="3:5" hidden="1" x14ac:dyDescent="0.35">
      <c r="C218">
        <f t="shared" si="9"/>
        <v>0</v>
      </c>
      <c r="D218">
        <f t="shared" si="10"/>
        <v>0</v>
      </c>
      <c r="E218" t="str">
        <f t="shared" si="11"/>
        <v>Т. Ориентированные на задачи|1. Коммуникация</v>
      </c>
    </row>
    <row r="219" spans="3:5" hidden="1" x14ac:dyDescent="0.35">
      <c r="C219">
        <f t="shared" si="9"/>
        <v>0</v>
      </c>
      <c r="D219">
        <f t="shared" si="10"/>
        <v>0</v>
      </c>
      <c r="E219" t="str">
        <f t="shared" si="11"/>
        <v>Т. Ориентированные на задачи|2. Обоснование и аргументация</v>
      </c>
    </row>
    <row r="220" spans="3:5" hidden="1" x14ac:dyDescent="0.35">
      <c r="C220">
        <f t="shared" si="9"/>
        <v>0</v>
      </c>
      <c r="D220">
        <f t="shared" si="10"/>
        <v>0</v>
      </c>
      <c r="E220" t="str">
        <f t="shared" si="11"/>
        <v>Т. Ориентированные на задачи|3. Убеждение</v>
      </c>
    </row>
    <row r="221" spans="3:5" hidden="1" x14ac:dyDescent="0.35">
      <c r="C221">
        <f t="shared" si="9"/>
        <v>0</v>
      </c>
      <c r="D221">
        <f t="shared" si="10"/>
        <v>0</v>
      </c>
      <c r="E221" t="str">
        <f t="shared" si="11"/>
        <v>I. Ориентированные на конкретные процессы|1. Коммуникация</v>
      </c>
    </row>
    <row r="222" spans="3:5" hidden="1" x14ac:dyDescent="0.35">
      <c r="C222">
        <f t="shared" ref="C222:C285" si="12">INDEX($L$2:$AL$17,INT((ROW()-2)/27)+1,MOD(ROW()-2,27)+1)</f>
        <v>0</v>
      </c>
      <c r="D222">
        <f t="shared" si="10"/>
        <v>0</v>
      </c>
      <c r="E222" t="str">
        <f t="shared" si="11"/>
        <v>I. Ориентированные на конкретные процессы|2. Обоснование и аргументация</v>
      </c>
    </row>
    <row r="223" spans="3:5" hidden="1" x14ac:dyDescent="0.35">
      <c r="C223">
        <f t="shared" si="12"/>
        <v>0</v>
      </c>
      <c r="D223">
        <f t="shared" si="10"/>
        <v>0</v>
      </c>
      <c r="E223" t="str">
        <f t="shared" si="11"/>
        <v>I. Ориентированные на конкретные процессы|3. Убеждение</v>
      </c>
    </row>
    <row r="224" spans="3:5" hidden="1" x14ac:dyDescent="0.35">
      <c r="C224">
        <f t="shared" si="12"/>
        <v>0</v>
      </c>
      <c r="D224">
        <f t="shared" si="10"/>
        <v>0</v>
      </c>
      <c r="E224" t="str">
        <f t="shared" si="11"/>
        <v>II. Однородные|1. Коммуникация</v>
      </c>
    </row>
    <row r="225" spans="3:5" hidden="1" x14ac:dyDescent="0.35">
      <c r="C225">
        <f t="shared" si="12"/>
        <v>0</v>
      </c>
      <c r="D225">
        <f t="shared" si="10"/>
        <v>0</v>
      </c>
      <c r="E225" t="str">
        <f t="shared" si="11"/>
        <v>II. Однородные|2. Обоснование и аргументация</v>
      </c>
    </row>
    <row r="226" spans="3:5" hidden="1" x14ac:dyDescent="0.35">
      <c r="C226">
        <f t="shared" si="12"/>
        <v>0</v>
      </c>
      <c r="D226">
        <f t="shared" si="10"/>
        <v>0</v>
      </c>
      <c r="E226" t="str">
        <f t="shared" si="11"/>
        <v>II. Однородные|3. Убеждение</v>
      </c>
    </row>
    <row r="227" spans="3:5" hidden="1" x14ac:dyDescent="0.35">
      <c r="C227">
        <f t="shared" si="12"/>
        <v>0</v>
      </c>
      <c r="D227">
        <f t="shared" si="10"/>
        <v>0</v>
      </c>
      <c r="E227" t="str">
        <f t="shared" si="11"/>
        <v>III. Разнородные|1. Коммуникация</v>
      </c>
    </row>
    <row r="228" spans="3:5" hidden="1" x14ac:dyDescent="0.35">
      <c r="C228">
        <f t="shared" si="12"/>
        <v>0</v>
      </c>
      <c r="D228">
        <f t="shared" si="10"/>
        <v>0</v>
      </c>
      <c r="E228" t="str">
        <f t="shared" si="11"/>
        <v>III. Разнородные|2. Обоснование и аргументация</v>
      </c>
    </row>
    <row r="229" spans="3:5" hidden="1" x14ac:dyDescent="0.35">
      <c r="C229">
        <f t="shared" si="12"/>
        <v>0</v>
      </c>
      <c r="D229">
        <f t="shared" si="10"/>
        <v>0</v>
      </c>
      <c r="E229" t="str">
        <f t="shared" si="11"/>
        <v>III. Разнородные|3. Убеждение</v>
      </c>
    </row>
    <row r="230" spans="3:5" hidden="1" x14ac:dyDescent="0.35">
      <c r="C230">
        <f t="shared" si="12"/>
        <v>0</v>
      </c>
      <c r="D230">
        <f t="shared" si="10"/>
        <v>0</v>
      </c>
      <c r="E230" t="str">
        <f t="shared" si="11"/>
        <v>IV. Всеохватывающие|1. Коммуникация</v>
      </c>
    </row>
    <row r="231" spans="3:5" hidden="1" x14ac:dyDescent="0.35">
      <c r="C231">
        <f t="shared" si="12"/>
        <v>0</v>
      </c>
      <c r="D231">
        <f t="shared" si="10"/>
        <v>0</v>
      </c>
      <c r="E231" t="str">
        <f t="shared" si="11"/>
        <v>IV. Всеохватывающие|2. Обоснование и аргументация</v>
      </c>
    </row>
    <row r="232" spans="3:5" hidden="1" x14ac:dyDescent="0.35">
      <c r="C232">
        <f t="shared" si="12"/>
        <v>0</v>
      </c>
      <c r="D232">
        <f t="shared" si="10"/>
        <v>0</v>
      </c>
      <c r="E232" t="str">
        <f t="shared" si="11"/>
        <v>IV. Всеохватывающие|3. Убеждение</v>
      </c>
    </row>
    <row r="233" spans="3:5" hidden="1" x14ac:dyDescent="0.35">
      <c r="C233">
        <f t="shared" si="12"/>
        <v>0</v>
      </c>
      <c r="D233">
        <f t="shared" si="10"/>
        <v>0</v>
      </c>
      <c r="E233">
        <f t="shared" si="11"/>
        <v>0</v>
      </c>
    </row>
    <row r="234" spans="3:5" hidden="1" x14ac:dyDescent="0.35">
      <c r="C234">
        <f t="shared" si="12"/>
        <v>0</v>
      </c>
      <c r="D234">
        <f t="shared" si="10"/>
        <v>0</v>
      </c>
      <c r="E234">
        <f t="shared" si="11"/>
        <v>0</v>
      </c>
    </row>
    <row r="235" spans="3:5" hidden="1" x14ac:dyDescent="0.35">
      <c r="C235">
        <f t="shared" si="12"/>
        <v>0</v>
      </c>
      <c r="D235">
        <f t="shared" si="10"/>
        <v>0</v>
      </c>
      <c r="E235">
        <f t="shared" si="11"/>
        <v>0</v>
      </c>
    </row>
    <row r="236" spans="3:5" hidden="1" x14ac:dyDescent="0.35">
      <c r="C236">
        <f t="shared" si="12"/>
        <v>0</v>
      </c>
      <c r="D236">
        <f t="shared" si="10"/>
        <v>0</v>
      </c>
      <c r="E236">
        <f t="shared" si="11"/>
        <v>0</v>
      </c>
    </row>
    <row r="237" spans="3:5" hidden="1" x14ac:dyDescent="0.35">
      <c r="C237">
        <f t="shared" si="12"/>
        <v>0</v>
      </c>
      <c r="D237">
        <f t="shared" si="10"/>
        <v>0</v>
      </c>
      <c r="E237">
        <f t="shared" si="11"/>
        <v>0</v>
      </c>
    </row>
    <row r="238" spans="3:5" hidden="1" x14ac:dyDescent="0.35">
      <c r="C238">
        <f t="shared" si="12"/>
        <v>0</v>
      </c>
      <c r="D238">
        <f t="shared" si="10"/>
        <v>0</v>
      </c>
      <c r="E238">
        <f t="shared" si="11"/>
        <v>0</v>
      </c>
    </row>
    <row r="239" spans="3:5" hidden="1" x14ac:dyDescent="0.35">
      <c r="C239">
        <f t="shared" si="12"/>
        <v>0</v>
      </c>
      <c r="D239">
        <f t="shared" si="10"/>
        <v>0</v>
      </c>
      <c r="E239">
        <f t="shared" si="11"/>
        <v>0</v>
      </c>
    </row>
    <row r="240" spans="3:5" hidden="1" x14ac:dyDescent="0.35">
      <c r="C240">
        <f t="shared" si="12"/>
        <v>0</v>
      </c>
      <c r="D240">
        <f t="shared" si="10"/>
        <v>0</v>
      </c>
      <c r="E240">
        <f t="shared" si="11"/>
        <v>0</v>
      </c>
    </row>
    <row r="241" spans="3:5" hidden="1" x14ac:dyDescent="0.35">
      <c r="C241">
        <f t="shared" si="12"/>
        <v>0</v>
      </c>
      <c r="D241">
        <f t="shared" si="10"/>
        <v>0</v>
      </c>
      <c r="E241">
        <f t="shared" si="11"/>
        <v>0</v>
      </c>
    </row>
    <row r="242" spans="3:5" hidden="1" x14ac:dyDescent="0.35">
      <c r="C242">
        <f t="shared" si="12"/>
        <v>0</v>
      </c>
      <c r="D242">
        <f t="shared" si="10"/>
        <v>0</v>
      </c>
      <c r="E242">
        <f t="shared" si="11"/>
        <v>0</v>
      </c>
    </row>
    <row r="243" spans="3:5" hidden="1" x14ac:dyDescent="0.35">
      <c r="C243">
        <f t="shared" si="12"/>
        <v>0</v>
      </c>
      <c r="D243">
        <f t="shared" si="10"/>
        <v>0</v>
      </c>
      <c r="E243">
        <f t="shared" si="11"/>
        <v>0</v>
      </c>
    </row>
    <row r="244" spans="3:5" hidden="1" x14ac:dyDescent="0.35">
      <c r="C244">
        <f t="shared" si="12"/>
        <v>0</v>
      </c>
      <c r="D244">
        <f t="shared" si="10"/>
        <v>0</v>
      </c>
      <c r="E244">
        <f t="shared" si="11"/>
        <v>0</v>
      </c>
    </row>
    <row r="245" spans="3:5" hidden="1" x14ac:dyDescent="0.35">
      <c r="C245">
        <f t="shared" si="12"/>
        <v>0</v>
      </c>
      <c r="D245">
        <f t="shared" si="10"/>
        <v>0</v>
      </c>
      <c r="E245" t="str">
        <f t="shared" si="11"/>
        <v>Т. Ориентированные на задачи|1. Коммуникация</v>
      </c>
    </row>
    <row r="246" spans="3:5" hidden="1" x14ac:dyDescent="0.35">
      <c r="C246">
        <f t="shared" si="12"/>
        <v>0</v>
      </c>
      <c r="D246">
        <f t="shared" si="10"/>
        <v>0</v>
      </c>
      <c r="E246" t="str">
        <f t="shared" si="11"/>
        <v>Т. Ориентированные на задачи|2. Обоснование и аргументация</v>
      </c>
    </row>
    <row r="247" spans="3:5" hidden="1" x14ac:dyDescent="0.35">
      <c r="C247">
        <f t="shared" si="12"/>
        <v>0</v>
      </c>
      <c r="D247">
        <f t="shared" si="10"/>
        <v>0</v>
      </c>
      <c r="E247" t="str">
        <f t="shared" si="11"/>
        <v>Т. Ориентированные на задачи|3. Убеждение</v>
      </c>
    </row>
    <row r="248" spans="3:5" hidden="1" x14ac:dyDescent="0.35">
      <c r="C248">
        <f t="shared" si="12"/>
        <v>0</v>
      </c>
      <c r="D248">
        <f t="shared" si="10"/>
        <v>0</v>
      </c>
      <c r="E248" t="str">
        <f t="shared" si="11"/>
        <v>I. Ориентированные на конкретные процессы|1. Коммуникация</v>
      </c>
    </row>
    <row r="249" spans="3:5" hidden="1" x14ac:dyDescent="0.35">
      <c r="C249">
        <f t="shared" si="12"/>
        <v>0</v>
      </c>
      <c r="D249">
        <f t="shared" si="10"/>
        <v>0</v>
      </c>
      <c r="E249" t="str">
        <f t="shared" si="11"/>
        <v>I. Ориентированные на конкретные процессы|2. Обоснование и аргументация</v>
      </c>
    </row>
    <row r="250" spans="3:5" hidden="1" x14ac:dyDescent="0.35">
      <c r="C250">
        <f t="shared" si="12"/>
        <v>0</v>
      </c>
      <c r="D250">
        <f t="shared" si="10"/>
        <v>0</v>
      </c>
      <c r="E250" t="str">
        <f t="shared" si="11"/>
        <v>I. Ориентированные на конкретные процессы|3. Убеждение</v>
      </c>
    </row>
    <row r="251" spans="3:5" hidden="1" x14ac:dyDescent="0.35">
      <c r="C251">
        <f t="shared" si="12"/>
        <v>0</v>
      </c>
      <c r="D251">
        <f t="shared" si="10"/>
        <v>0</v>
      </c>
      <c r="E251" t="str">
        <f t="shared" si="11"/>
        <v>II. Однородные|1. Коммуникация</v>
      </c>
    </row>
    <row r="252" spans="3:5" hidden="1" x14ac:dyDescent="0.35">
      <c r="C252">
        <f t="shared" si="12"/>
        <v>0</v>
      </c>
      <c r="D252">
        <f t="shared" si="10"/>
        <v>0</v>
      </c>
      <c r="E252" t="str">
        <f t="shared" si="11"/>
        <v>II. Однородные|2. Обоснование и аргументация</v>
      </c>
    </row>
    <row r="253" spans="3:5" hidden="1" x14ac:dyDescent="0.35">
      <c r="C253">
        <f t="shared" si="12"/>
        <v>0</v>
      </c>
      <c r="D253">
        <f t="shared" si="10"/>
        <v>0</v>
      </c>
      <c r="E253" t="str">
        <f t="shared" si="11"/>
        <v>II. Однородные|3. Убеждение</v>
      </c>
    </row>
    <row r="254" spans="3:5" hidden="1" x14ac:dyDescent="0.35">
      <c r="C254">
        <f t="shared" si="12"/>
        <v>0</v>
      </c>
      <c r="D254">
        <f t="shared" si="10"/>
        <v>0</v>
      </c>
      <c r="E254" t="str">
        <f t="shared" si="11"/>
        <v>III. Разнородные|1. Коммуникация</v>
      </c>
    </row>
    <row r="255" spans="3:5" hidden="1" x14ac:dyDescent="0.35">
      <c r="C255">
        <f t="shared" si="12"/>
        <v>0</v>
      </c>
      <c r="D255">
        <f t="shared" si="10"/>
        <v>0</v>
      </c>
      <c r="E255" t="str">
        <f t="shared" si="11"/>
        <v>III. Разнородные|2. Обоснование и аргументация</v>
      </c>
    </row>
    <row r="256" spans="3:5" hidden="1" x14ac:dyDescent="0.35">
      <c r="C256">
        <f t="shared" si="12"/>
        <v>0</v>
      </c>
      <c r="D256">
        <f t="shared" si="10"/>
        <v>0</v>
      </c>
      <c r="E256" t="str">
        <f t="shared" si="11"/>
        <v>III. Разнородные|3. Убеждение</v>
      </c>
    </row>
    <row r="257" spans="3:5" hidden="1" x14ac:dyDescent="0.35">
      <c r="C257">
        <f t="shared" si="12"/>
        <v>0</v>
      </c>
      <c r="D257">
        <f t="shared" si="10"/>
        <v>0</v>
      </c>
      <c r="E257" t="str">
        <f t="shared" si="11"/>
        <v>IV. Всеохватывающие|1. Коммуникация</v>
      </c>
    </row>
    <row r="258" spans="3:5" hidden="1" x14ac:dyDescent="0.35">
      <c r="C258">
        <f t="shared" si="12"/>
        <v>0</v>
      </c>
      <c r="D258">
        <f t="shared" ref="D258:D321" si="13">INDEX($K$2:$K$17,INT((ROW()-2)/27)+1)</f>
        <v>0</v>
      </c>
      <c r="E258" t="str">
        <f t="shared" si="11"/>
        <v>IV. Всеохватывающие|2. Обоснование и аргументация</v>
      </c>
    </row>
    <row r="259" spans="3:5" hidden="1" x14ac:dyDescent="0.35">
      <c r="C259">
        <f t="shared" si="12"/>
        <v>0</v>
      </c>
      <c r="D259">
        <f t="shared" si="13"/>
        <v>0</v>
      </c>
      <c r="E259" t="str">
        <f t="shared" ref="E259:E322" si="14">INDEX($L$1:$AL$1,MOD(ROW()-2,27)+1)</f>
        <v>IV. Всеохватывающие|3. Убеждение</v>
      </c>
    </row>
    <row r="260" spans="3:5" hidden="1" x14ac:dyDescent="0.35">
      <c r="C260">
        <f t="shared" si="12"/>
        <v>0</v>
      </c>
      <c r="D260">
        <f t="shared" si="13"/>
        <v>0</v>
      </c>
      <c r="E260">
        <f t="shared" si="14"/>
        <v>0</v>
      </c>
    </row>
    <row r="261" spans="3:5" hidden="1" x14ac:dyDescent="0.35">
      <c r="C261">
        <f t="shared" si="12"/>
        <v>0</v>
      </c>
      <c r="D261">
        <f t="shared" si="13"/>
        <v>0</v>
      </c>
      <c r="E261">
        <f t="shared" si="14"/>
        <v>0</v>
      </c>
    </row>
    <row r="262" spans="3:5" hidden="1" x14ac:dyDescent="0.35">
      <c r="C262">
        <f t="shared" si="12"/>
        <v>0</v>
      </c>
      <c r="D262">
        <f t="shared" si="13"/>
        <v>0</v>
      </c>
      <c r="E262">
        <f t="shared" si="14"/>
        <v>0</v>
      </c>
    </row>
    <row r="263" spans="3:5" hidden="1" x14ac:dyDescent="0.35">
      <c r="C263">
        <f t="shared" si="12"/>
        <v>0</v>
      </c>
      <c r="D263">
        <f t="shared" si="13"/>
        <v>0</v>
      </c>
      <c r="E263">
        <f t="shared" si="14"/>
        <v>0</v>
      </c>
    </row>
    <row r="264" spans="3:5" hidden="1" x14ac:dyDescent="0.35">
      <c r="C264">
        <f t="shared" si="12"/>
        <v>0</v>
      </c>
      <c r="D264">
        <f t="shared" si="13"/>
        <v>0</v>
      </c>
      <c r="E264">
        <f t="shared" si="14"/>
        <v>0</v>
      </c>
    </row>
    <row r="265" spans="3:5" hidden="1" x14ac:dyDescent="0.35">
      <c r="C265">
        <f t="shared" si="12"/>
        <v>0</v>
      </c>
      <c r="D265">
        <f t="shared" si="13"/>
        <v>0</v>
      </c>
      <c r="E265">
        <f t="shared" si="14"/>
        <v>0</v>
      </c>
    </row>
    <row r="266" spans="3:5" hidden="1" x14ac:dyDescent="0.35">
      <c r="C266">
        <f t="shared" si="12"/>
        <v>0</v>
      </c>
      <c r="D266">
        <f t="shared" si="13"/>
        <v>0</v>
      </c>
      <c r="E266">
        <f t="shared" si="14"/>
        <v>0</v>
      </c>
    </row>
    <row r="267" spans="3:5" hidden="1" x14ac:dyDescent="0.35">
      <c r="C267">
        <f t="shared" si="12"/>
        <v>0</v>
      </c>
      <c r="D267">
        <f t="shared" si="13"/>
        <v>0</v>
      </c>
      <c r="E267">
        <f t="shared" si="14"/>
        <v>0</v>
      </c>
    </row>
    <row r="268" spans="3:5" hidden="1" x14ac:dyDescent="0.35">
      <c r="C268">
        <f t="shared" si="12"/>
        <v>0</v>
      </c>
      <c r="D268">
        <f t="shared" si="13"/>
        <v>0</v>
      </c>
      <c r="E268">
        <f t="shared" si="14"/>
        <v>0</v>
      </c>
    </row>
    <row r="269" spans="3:5" hidden="1" x14ac:dyDescent="0.35">
      <c r="C269">
        <f t="shared" si="12"/>
        <v>0</v>
      </c>
      <c r="D269">
        <f t="shared" si="13"/>
        <v>0</v>
      </c>
      <c r="E269">
        <f t="shared" si="14"/>
        <v>0</v>
      </c>
    </row>
    <row r="270" spans="3:5" hidden="1" x14ac:dyDescent="0.35">
      <c r="C270">
        <f t="shared" si="12"/>
        <v>0</v>
      </c>
      <c r="D270">
        <f t="shared" si="13"/>
        <v>0</v>
      </c>
      <c r="E270">
        <f t="shared" si="14"/>
        <v>0</v>
      </c>
    </row>
    <row r="271" spans="3:5" hidden="1" x14ac:dyDescent="0.35">
      <c r="C271">
        <f t="shared" si="12"/>
        <v>0</v>
      </c>
      <c r="D271">
        <f t="shared" si="13"/>
        <v>0</v>
      </c>
      <c r="E271">
        <f t="shared" si="14"/>
        <v>0</v>
      </c>
    </row>
    <row r="272" spans="3:5" hidden="1" x14ac:dyDescent="0.35">
      <c r="C272">
        <f t="shared" si="12"/>
        <v>0</v>
      </c>
      <c r="D272">
        <f t="shared" si="13"/>
        <v>0</v>
      </c>
      <c r="E272" t="str">
        <f t="shared" si="14"/>
        <v>Т. Ориентированные на задачи|1. Коммуникация</v>
      </c>
    </row>
    <row r="273" spans="3:5" hidden="1" x14ac:dyDescent="0.35">
      <c r="C273">
        <f t="shared" si="12"/>
        <v>0</v>
      </c>
      <c r="D273">
        <f t="shared" si="13"/>
        <v>0</v>
      </c>
      <c r="E273" t="str">
        <f t="shared" si="14"/>
        <v>Т. Ориентированные на задачи|2. Обоснование и аргументация</v>
      </c>
    </row>
    <row r="274" spans="3:5" hidden="1" x14ac:dyDescent="0.35">
      <c r="C274">
        <f t="shared" si="12"/>
        <v>0</v>
      </c>
      <c r="D274">
        <f t="shared" si="13"/>
        <v>0</v>
      </c>
      <c r="E274" t="str">
        <f t="shared" si="14"/>
        <v>Т. Ориентированные на задачи|3. Убеждение</v>
      </c>
    </row>
    <row r="275" spans="3:5" hidden="1" x14ac:dyDescent="0.35">
      <c r="C275">
        <f t="shared" si="12"/>
        <v>0</v>
      </c>
      <c r="D275">
        <f t="shared" si="13"/>
        <v>0</v>
      </c>
      <c r="E275" t="str">
        <f t="shared" si="14"/>
        <v>I. Ориентированные на конкретные процессы|1. Коммуникация</v>
      </c>
    </row>
    <row r="276" spans="3:5" hidden="1" x14ac:dyDescent="0.35">
      <c r="C276">
        <f t="shared" si="12"/>
        <v>0</v>
      </c>
      <c r="D276">
        <f t="shared" si="13"/>
        <v>0</v>
      </c>
      <c r="E276" t="str">
        <f t="shared" si="14"/>
        <v>I. Ориентированные на конкретные процессы|2. Обоснование и аргументация</v>
      </c>
    </row>
    <row r="277" spans="3:5" hidden="1" x14ac:dyDescent="0.35">
      <c r="C277">
        <f t="shared" si="12"/>
        <v>0</v>
      </c>
      <c r="D277">
        <f t="shared" si="13"/>
        <v>0</v>
      </c>
      <c r="E277" t="str">
        <f t="shared" si="14"/>
        <v>I. Ориентированные на конкретные процессы|3. Убеждение</v>
      </c>
    </row>
    <row r="278" spans="3:5" hidden="1" x14ac:dyDescent="0.35">
      <c r="C278">
        <f t="shared" si="12"/>
        <v>0</v>
      </c>
      <c r="D278">
        <f t="shared" si="13"/>
        <v>0</v>
      </c>
      <c r="E278" t="str">
        <f t="shared" si="14"/>
        <v>II. Однородные|1. Коммуникация</v>
      </c>
    </row>
    <row r="279" spans="3:5" hidden="1" x14ac:dyDescent="0.35">
      <c r="C279">
        <f t="shared" si="12"/>
        <v>0</v>
      </c>
      <c r="D279">
        <f t="shared" si="13"/>
        <v>0</v>
      </c>
      <c r="E279" t="str">
        <f t="shared" si="14"/>
        <v>II. Однородные|2. Обоснование и аргументация</v>
      </c>
    </row>
    <row r="280" spans="3:5" hidden="1" x14ac:dyDescent="0.35">
      <c r="C280">
        <f t="shared" si="12"/>
        <v>0</v>
      </c>
      <c r="D280">
        <f t="shared" si="13"/>
        <v>0</v>
      </c>
      <c r="E280" t="str">
        <f t="shared" si="14"/>
        <v>II. Однородные|3. Убеждение</v>
      </c>
    </row>
    <row r="281" spans="3:5" hidden="1" x14ac:dyDescent="0.35">
      <c r="C281">
        <f t="shared" si="12"/>
        <v>0</v>
      </c>
      <c r="D281">
        <f t="shared" si="13"/>
        <v>0</v>
      </c>
      <c r="E281" t="str">
        <f t="shared" si="14"/>
        <v>III. Разнородные|1. Коммуникация</v>
      </c>
    </row>
    <row r="282" spans="3:5" hidden="1" x14ac:dyDescent="0.35">
      <c r="C282">
        <f t="shared" si="12"/>
        <v>0</v>
      </c>
      <c r="D282">
        <f t="shared" si="13"/>
        <v>0</v>
      </c>
      <c r="E282" t="str">
        <f t="shared" si="14"/>
        <v>III. Разнородные|2. Обоснование и аргументация</v>
      </c>
    </row>
    <row r="283" spans="3:5" hidden="1" x14ac:dyDescent="0.35">
      <c r="C283">
        <f t="shared" si="12"/>
        <v>0</v>
      </c>
      <c r="D283">
        <f t="shared" si="13"/>
        <v>0</v>
      </c>
      <c r="E283" t="str">
        <f t="shared" si="14"/>
        <v>III. Разнородные|3. Убеждение</v>
      </c>
    </row>
    <row r="284" spans="3:5" hidden="1" x14ac:dyDescent="0.35">
      <c r="C284">
        <f t="shared" si="12"/>
        <v>0</v>
      </c>
      <c r="D284">
        <f t="shared" si="13"/>
        <v>0</v>
      </c>
      <c r="E284" t="str">
        <f t="shared" si="14"/>
        <v>IV. Всеохватывающие|1. Коммуникация</v>
      </c>
    </row>
    <row r="285" spans="3:5" hidden="1" x14ac:dyDescent="0.35">
      <c r="C285">
        <f t="shared" si="12"/>
        <v>0</v>
      </c>
      <c r="D285">
        <f t="shared" si="13"/>
        <v>0</v>
      </c>
      <c r="E285" t="str">
        <f t="shared" si="14"/>
        <v>IV. Всеохватывающие|2. Обоснование и аргументация</v>
      </c>
    </row>
    <row r="286" spans="3:5" hidden="1" x14ac:dyDescent="0.35">
      <c r="C286">
        <f t="shared" ref="C286:C349" si="15">INDEX($L$2:$AL$17,INT((ROW()-2)/27)+1,MOD(ROW()-2,27)+1)</f>
        <v>0</v>
      </c>
      <c r="D286">
        <f t="shared" si="13"/>
        <v>0</v>
      </c>
      <c r="E286" t="str">
        <f t="shared" si="14"/>
        <v>IV. Всеохватывающие|3. Убеждение</v>
      </c>
    </row>
    <row r="287" spans="3:5" hidden="1" x14ac:dyDescent="0.35">
      <c r="C287">
        <f t="shared" si="15"/>
        <v>0</v>
      </c>
      <c r="D287">
        <f t="shared" si="13"/>
        <v>0</v>
      </c>
      <c r="E287">
        <f t="shared" si="14"/>
        <v>0</v>
      </c>
    </row>
    <row r="288" spans="3:5" hidden="1" x14ac:dyDescent="0.35">
      <c r="C288">
        <f t="shared" si="15"/>
        <v>0</v>
      </c>
      <c r="D288">
        <f t="shared" si="13"/>
        <v>0</v>
      </c>
      <c r="E288">
        <f t="shared" si="14"/>
        <v>0</v>
      </c>
    </row>
    <row r="289" spans="3:5" hidden="1" x14ac:dyDescent="0.35">
      <c r="C289">
        <f t="shared" si="15"/>
        <v>0</v>
      </c>
      <c r="D289">
        <f t="shared" si="13"/>
        <v>0</v>
      </c>
      <c r="E289">
        <f t="shared" si="14"/>
        <v>0</v>
      </c>
    </row>
    <row r="290" spans="3:5" hidden="1" x14ac:dyDescent="0.35">
      <c r="C290">
        <f t="shared" si="15"/>
        <v>0</v>
      </c>
      <c r="D290">
        <f t="shared" si="13"/>
        <v>0</v>
      </c>
      <c r="E290">
        <f t="shared" si="14"/>
        <v>0</v>
      </c>
    </row>
    <row r="291" spans="3:5" hidden="1" x14ac:dyDescent="0.35">
      <c r="C291">
        <f t="shared" si="15"/>
        <v>0</v>
      </c>
      <c r="D291">
        <f t="shared" si="13"/>
        <v>0</v>
      </c>
      <c r="E291">
        <f t="shared" si="14"/>
        <v>0</v>
      </c>
    </row>
    <row r="292" spans="3:5" hidden="1" x14ac:dyDescent="0.35">
      <c r="C292">
        <f t="shared" si="15"/>
        <v>0</v>
      </c>
      <c r="D292">
        <f t="shared" si="13"/>
        <v>0</v>
      </c>
      <c r="E292">
        <f t="shared" si="14"/>
        <v>0</v>
      </c>
    </row>
    <row r="293" spans="3:5" hidden="1" x14ac:dyDescent="0.35">
      <c r="C293">
        <f t="shared" si="15"/>
        <v>0</v>
      </c>
      <c r="D293">
        <f t="shared" si="13"/>
        <v>0</v>
      </c>
      <c r="E293">
        <f t="shared" si="14"/>
        <v>0</v>
      </c>
    </row>
    <row r="294" spans="3:5" hidden="1" x14ac:dyDescent="0.35">
      <c r="C294">
        <f t="shared" si="15"/>
        <v>0</v>
      </c>
      <c r="D294">
        <f t="shared" si="13"/>
        <v>0</v>
      </c>
      <c r="E294">
        <f t="shared" si="14"/>
        <v>0</v>
      </c>
    </row>
    <row r="295" spans="3:5" hidden="1" x14ac:dyDescent="0.35">
      <c r="C295">
        <f t="shared" si="15"/>
        <v>0</v>
      </c>
      <c r="D295">
        <f t="shared" si="13"/>
        <v>0</v>
      </c>
      <c r="E295">
        <f t="shared" si="14"/>
        <v>0</v>
      </c>
    </row>
    <row r="296" spans="3:5" hidden="1" x14ac:dyDescent="0.35">
      <c r="C296">
        <f t="shared" si="15"/>
        <v>0</v>
      </c>
      <c r="D296">
        <f t="shared" si="13"/>
        <v>0</v>
      </c>
      <c r="E296">
        <f t="shared" si="14"/>
        <v>0</v>
      </c>
    </row>
    <row r="297" spans="3:5" hidden="1" x14ac:dyDescent="0.35">
      <c r="C297">
        <f t="shared" si="15"/>
        <v>0</v>
      </c>
      <c r="D297">
        <f t="shared" si="13"/>
        <v>0</v>
      </c>
      <c r="E297">
        <f t="shared" si="14"/>
        <v>0</v>
      </c>
    </row>
    <row r="298" spans="3:5" hidden="1" x14ac:dyDescent="0.35">
      <c r="C298">
        <f t="shared" si="15"/>
        <v>0</v>
      </c>
      <c r="D298">
        <f t="shared" si="13"/>
        <v>0</v>
      </c>
      <c r="E298">
        <f t="shared" si="14"/>
        <v>0</v>
      </c>
    </row>
    <row r="299" spans="3:5" hidden="1" x14ac:dyDescent="0.35">
      <c r="C299">
        <f t="shared" si="15"/>
        <v>0</v>
      </c>
      <c r="D299">
        <f t="shared" si="13"/>
        <v>0</v>
      </c>
      <c r="E299" t="str">
        <f t="shared" si="14"/>
        <v>Т. Ориентированные на задачи|1. Коммуникация</v>
      </c>
    </row>
    <row r="300" spans="3:5" hidden="1" x14ac:dyDescent="0.35">
      <c r="C300">
        <f t="shared" si="15"/>
        <v>0</v>
      </c>
      <c r="D300">
        <f t="shared" si="13"/>
        <v>0</v>
      </c>
      <c r="E300" t="str">
        <f t="shared" si="14"/>
        <v>Т. Ориентированные на задачи|2. Обоснование и аргументация</v>
      </c>
    </row>
    <row r="301" spans="3:5" hidden="1" x14ac:dyDescent="0.35">
      <c r="C301">
        <f t="shared" si="15"/>
        <v>0</v>
      </c>
      <c r="D301">
        <f t="shared" si="13"/>
        <v>0</v>
      </c>
      <c r="E301" t="str">
        <f t="shared" si="14"/>
        <v>Т. Ориентированные на задачи|3. Убеждение</v>
      </c>
    </row>
    <row r="302" spans="3:5" hidden="1" x14ac:dyDescent="0.35">
      <c r="C302">
        <f t="shared" si="15"/>
        <v>0</v>
      </c>
      <c r="D302">
        <f t="shared" si="13"/>
        <v>0</v>
      </c>
      <c r="E302" t="str">
        <f t="shared" si="14"/>
        <v>I. Ориентированные на конкретные процессы|1. Коммуникация</v>
      </c>
    </row>
    <row r="303" spans="3:5" hidden="1" x14ac:dyDescent="0.35">
      <c r="C303">
        <f t="shared" si="15"/>
        <v>0</v>
      </c>
      <c r="D303">
        <f t="shared" si="13"/>
        <v>0</v>
      </c>
      <c r="E303" t="str">
        <f t="shared" si="14"/>
        <v>I. Ориентированные на конкретные процессы|2. Обоснование и аргументация</v>
      </c>
    </row>
    <row r="304" spans="3:5" hidden="1" x14ac:dyDescent="0.35">
      <c r="C304">
        <f t="shared" si="15"/>
        <v>0</v>
      </c>
      <c r="D304">
        <f t="shared" si="13"/>
        <v>0</v>
      </c>
      <c r="E304" t="str">
        <f t="shared" si="14"/>
        <v>I. Ориентированные на конкретные процессы|3. Убеждение</v>
      </c>
    </row>
    <row r="305" spans="3:5" hidden="1" x14ac:dyDescent="0.35">
      <c r="C305">
        <f t="shared" si="15"/>
        <v>0</v>
      </c>
      <c r="D305">
        <f t="shared" si="13"/>
        <v>0</v>
      </c>
      <c r="E305" t="str">
        <f t="shared" si="14"/>
        <v>II. Однородные|1. Коммуникация</v>
      </c>
    </row>
    <row r="306" spans="3:5" hidden="1" x14ac:dyDescent="0.35">
      <c r="C306">
        <f t="shared" si="15"/>
        <v>0</v>
      </c>
      <c r="D306">
        <f t="shared" si="13"/>
        <v>0</v>
      </c>
      <c r="E306" t="str">
        <f t="shared" si="14"/>
        <v>II. Однородные|2. Обоснование и аргументация</v>
      </c>
    </row>
    <row r="307" spans="3:5" hidden="1" x14ac:dyDescent="0.35">
      <c r="C307">
        <f t="shared" si="15"/>
        <v>0</v>
      </c>
      <c r="D307">
        <f t="shared" si="13"/>
        <v>0</v>
      </c>
      <c r="E307" t="str">
        <f t="shared" si="14"/>
        <v>II. Однородные|3. Убеждение</v>
      </c>
    </row>
    <row r="308" spans="3:5" hidden="1" x14ac:dyDescent="0.35">
      <c r="C308">
        <f t="shared" si="15"/>
        <v>0</v>
      </c>
      <c r="D308">
        <f t="shared" si="13"/>
        <v>0</v>
      </c>
      <c r="E308" t="str">
        <f t="shared" si="14"/>
        <v>III. Разнородные|1. Коммуникация</v>
      </c>
    </row>
    <row r="309" spans="3:5" hidden="1" x14ac:dyDescent="0.35">
      <c r="C309">
        <f t="shared" si="15"/>
        <v>0</v>
      </c>
      <c r="D309">
        <f t="shared" si="13"/>
        <v>0</v>
      </c>
      <c r="E309" t="str">
        <f t="shared" si="14"/>
        <v>III. Разнородные|2. Обоснование и аргументация</v>
      </c>
    </row>
    <row r="310" spans="3:5" hidden="1" x14ac:dyDescent="0.35">
      <c r="C310">
        <f t="shared" si="15"/>
        <v>0</v>
      </c>
      <c r="D310">
        <f t="shared" si="13"/>
        <v>0</v>
      </c>
      <c r="E310" t="str">
        <f t="shared" si="14"/>
        <v>III. Разнородные|3. Убеждение</v>
      </c>
    </row>
    <row r="311" spans="3:5" hidden="1" x14ac:dyDescent="0.35">
      <c r="C311">
        <f t="shared" si="15"/>
        <v>0</v>
      </c>
      <c r="D311">
        <f t="shared" si="13"/>
        <v>0</v>
      </c>
      <c r="E311" t="str">
        <f t="shared" si="14"/>
        <v>IV. Всеохватывающие|1. Коммуникация</v>
      </c>
    </row>
    <row r="312" spans="3:5" hidden="1" x14ac:dyDescent="0.35">
      <c r="C312">
        <f t="shared" si="15"/>
        <v>0</v>
      </c>
      <c r="D312">
        <f t="shared" si="13"/>
        <v>0</v>
      </c>
      <c r="E312" t="str">
        <f t="shared" si="14"/>
        <v>IV. Всеохватывающие|2. Обоснование и аргументация</v>
      </c>
    </row>
    <row r="313" spans="3:5" hidden="1" x14ac:dyDescent="0.35">
      <c r="C313">
        <f t="shared" si="15"/>
        <v>0</v>
      </c>
      <c r="D313">
        <f t="shared" si="13"/>
        <v>0</v>
      </c>
      <c r="E313" t="str">
        <f t="shared" si="14"/>
        <v>IV. Всеохватывающие|3. Убеждение</v>
      </c>
    </row>
    <row r="314" spans="3:5" hidden="1" x14ac:dyDescent="0.35">
      <c r="C314">
        <f t="shared" si="15"/>
        <v>0</v>
      </c>
      <c r="D314">
        <f t="shared" si="13"/>
        <v>0</v>
      </c>
      <c r="E314">
        <f t="shared" si="14"/>
        <v>0</v>
      </c>
    </row>
    <row r="315" spans="3:5" hidden="1" x14ac:dyDescent="0.35">
      <c r="C315">
        <f t="shared" si="15"/>
        <v>0</v>
      </c>
      <c r="D315">
        <f t="shared" si="13"/>
        <v>0</v>
      </c>
      <c r="E315">
        <f t="shared" si="14"/>
        <v>0</v>
      </c>
    </row>
    <row r="316" spans="3:5" hidden="1" x14ac:dyDescent="0.35">
      <c r="C316">
        <f t="shared" si="15"/>
        <v>0</v>
      </c>
      <c r="D316">
        <f t="shared" si="13"/>
        <v>0</v>
      </c>
      <c r="E316">
        <f t="shared" si="14"/>
        <v>0</v>
      </c>
    </row>
    <row r="317" spans="3:5" hidden="1" x14ac:dyDescent="0.35">
      <c r="C317">
        <f t="shared" si="15"/>
        <v>0</v>
      </c>
      <c r="D317">
        <f t="shared" si="13"/>
        <v>0</v>
      </c>
      <c r="E317">
        <f t="shared" si="14"/>
        <v>0</v>
      </c>
    </row>
    <row r="318" spans="3:5" hidden="1" x14ac:dyDescent="0.35">
      <c r="C318">
        <f t="shared" si="15"/>
        <v>0</v>
      </c>
      <c r="D318">
        <f t="shared" si="13"/>
        <v>0</v>
      </c>
      <c r="E318">
        <f t="shared" si="14"/>
        <v>0</v>
      </c>
    </row>
    <row r="319" spans="3:5" hidden="1" x14ac:dyDescent="0.35">
      <c r="C319">
        <f t="shared" si="15"/>
        <v>0</v>
      </c>
      <c r="D319">
        <f t="shared" si="13"/>
        <v>0</v>
      </c>
      <c r="E319">
        <f t="shared" si="14"/>
        <v>0</v>
      </c>
    </row>
    <row r="320" spans="3:5" hidden="1" x14ac:dyDescent="0.35">
      <c r="C320">
        <f t="shared" si="15"/>
        <v>0</v>
      </c>
      <c r="D320">
        <f t="shared" si="13"/>
        <v>0</v>
      </c>
      <c r="E320">
        <f t="shared" si="14"/>
        <v>0</v>
      </c>
    </row>
    <row r="321" spans="3:5" hidden="1" x14ac:dyDescent="0.35">
      <c r="C321">
        <f t="shared" si="15"/>
        <v>0</v>
      </c>
      <c r="D321">
        <f t="shared" si="13"/>
        <v>0</v>
      </c>
      <c r="E321">
        <f t="shared" si="14"/>
        <v>0</v>
      </c>
    </row>
    <row r="322" spans="3:5" hidden="1" x14ac:dyDescent="0.35">
      <c r="C322">
        <f t="shared" si="15"/>
        <v>0</v>
      </c>
      <c r="D322">
        <f t="shared" ref="D322:D385" si="16">INDEX($K$2:$K$17,INT((ROW()-2)/27)+1)</f>
        <v>0</v>
      </c>
      <c r="E322">
        <f t="shared" si="14"/>
        <v>0</v>
      </c>
    </row>
    <row r="323" spans="3:5" hidden="1" x14ac:dyDescent="0.35">
      <c r="C323">
        <f t="shared" si="15"/>
        <v>0</v>
      </c>
      <c r="D323">
        <f t="shared" si="16"/>
        <v>0</v>
      </c>
      <c r="E323">
        <f t="shared" ref="E323:E386" si="17">INDEX($L$1:$AL$1,MOD(ROW()-2,27)+1)</f>
        <v>0</v>
      </c>
    </row>
    <row r="324" spans="3:5" hidden="1" x14ac:dyDescent="0.35">
      <c r="C324">
        <f t="shared" si="15"/>
        <v>0</v>
      </c>
      <c r="D324">
        <f t="shared" si="16"/>
        <v>0</v>
      </c>
      <c r="E324">
        <f t="shared" si="17"/>
        <v>0</v>
      </c>
    </row>
    <row r="325" spans="3:5" hidden="1" x14ac:dyDescent="0.35">
      <c r="C325">
        <f t="shared" si="15"/>
        <v>0</v>
      </c>
      <c r="D325">
        <f t="shared" si="16"/>
        <v>0</v>
      </c>
      <c r="E325">
        <f t="shared" si="17"/>
        <v>0</v>
      </c>
    </row>
    <row r="326" spans="3:5" hidden="1" x14ac:dyDescent="0.35">
      <c r="C326">
        <f t="shared" si="15"/>
        <v>0</v>
      </c>
      <c r="D326">
        <f t="shared" si="16"/>
        <v>0</v>
      </c>
      <c r="E326" t="str">
        <f t="shared" si="17"/>
        <v>Т. Ориентированные на задачи|1. Коммуникация</v>
      </c>
    </row>
    <row r="327" spans="3:5" hidden="1" x14ac:dyDescent="0.35">
      <c r="C327">
        <f t="shared" si="15"/>
        <v>0</v>
      </c>
      <c r="D327">
        <f t="shared" si="16"/>
        <v>0</v>
      </c>
      <c r="E327" t="str">
        <f t="shared" si="17"/>
        <v>Т. Ориентированные на задачи|2. Обоснование и аргументация</v>
      </c>
    </row>
    <row r="328" spans="3:5" hidden="1" x14ac:dyDescent="0.35">
      <c r="C328">
        <f t="shared" si="15"/>
        <v>0</v>
      </c>
      <c r="D328">
        <f t="shared" si="16"/>
        <v>0</v>
      </c>
      <c r="E328" t="str">
        <f t="shared" si="17"/>
        <v>Т. Ориентированные на задачи|3. Убеждение</v>
      </c>
    </row>
    <row r="329" spans="3:5" hidden="1" x14ac:dyDescent="0.35">
      <c r="C329">
        <f t="shared" si="15"/>
        <v>0</v>
      </c>
      <c r="D329">
        <f t="shared" si="16"/>
        <v>0</v>
      </c>
      <c r="E329" t="str">
        <f t="shared" si="17"/>
        <v>I. Ориентированные на конкретные процессы|1. Коммуникация</v>
      </c>
    </row>
    <row r="330" spans="3:5" hidden="1" x14ac:dyDescent="0.35">
      <c r="C330">
        <f t="shared" si="15"/>
        <v>0</v>
      </c>
      <c r="D330">
        <f t="shared" si="16"/>
        <v>0</v>
      </c>
      <c r="E330" t="str">
        <f t="shared" si="17"/>
        <v>I. Ориентированные на конкретные процессы|2. Обоснование и аргументация</v>
      </c>
    </row>
    <row r="331" spans="3:5" hidden="1" x14ac:dyDescent="0.35">
      <c r="C331">
        <f t="shared" si="15"/>
        <v>0</v>
      </c>
      <c r="D331">
        <f t="shared" si="16"/>
        <v>0</v>
      </c>
      <c r="E331" t="str">
        <f t="shared" si="17"/>
        <v>I. Ориентированные на конкретные процессы|3. Убеждение</v>
      </c>
    </row>
    <row r="332" spans="3:5" hidden="1" x14ac:dyDescent="0.35">
      <c r="C332">
        <f t="shared" si="15"/>
        <v>0</v>
      </c>
      <c r="D332">
        <f t="shared" si="16"/>
        <v>0</v>
      </c>
      <c r="E332" t="str">
        <f t="shared" si="17"/>
        <v>II. Однородные|1. Коммуникация</v>
      </c>
    </row>
    <row r="333" spans="3:5" hidden="1" x14ac:dyDescent="0.35">
      <c r="C333">
        <f t="shared" si="15"/>
        <v>0</v>
      </c>
      <c r="D333">
        <f t="shared" si="16"/>
        <v>0</v>
      </c>
      <c r="E333" t="str">
        <f t="shared" si="17"/>
        <v>II. Однородные|2. Обоснование и аргументация</v>
      </c>
    </row>
    <row r="334" spans="3:5" hidden="1" x14ac:dyDescent="0.35">
      <c r="C334">
        <f t="shared" si="15"/>
        <v>0</v>
      </c>
      <c r="D334">
        <f t="shared" si="16"/>
        <v>0</v>
      </c>
      <c r="E334" t="str">
        <f t="shared" si="17"/>
        <v>II. Однородные|3. Убеждение</v>
      </c>
    </row>
    <row r="335" spans="3:5" hidden="1" x14ac:dyDescent="0.35">
      <c r="C335">
        <f t="shared" si="15"/>
        <v>0</v>
      </c>
      <c r="D335">
        <f t="shared" si="16"/>
        <v>0</v>
      </c>
      <c r="E335" t="str">
        <f t="shared" si="17"/>
        <v>III. Разнородные|1. Коммуникация</v>
      </c>
    </row>
    <row r="336" spans="3:5" hidden="1" x14ac:dyDescent="0.35">
      <c r="C336">
        <f t="shared" si="15"/>
        <v>0</v>
      </c>
      <c r="D336">
        <f t="shared" si="16"/>
        <v>0</v>
      </c>
      <c r="E336" t="str">
        <f t="shared" si="17"/>
        <v>III. Разнородные|2. Обоснование и аргументация</v>
      </c>
    </row>
    <row r="337" spans="3:5" hidden="1" x14ac:dyDescent="0.35">
      <c r="C337">
        <f t="shared" si="15"/>
        <v>0</v>
      </c>
      <c r="D337">
        <f t="shared" si="16"/>
        <v>0</v>
      </c>
      <c r="E337" t="str">
        <f t="shared" si="17"/>
        <v>III. Разнородные|3. Убеждение</v>
      </c>
    </row>
    <row r="338" spans="3:5" hidden="1" x14ac:dyDescent="0.35">
      <c r="C338">
        <f t="shared" si="15"/>
        <v>0</v>
      </c>
      <c r="D338">
        <f t="shared" si="16"/>
        <v>0</v>
      </c>
      <c r="E338" t="str">
        <f t="shared" si="17"/>
        <v>IV. Всеохватывающие|1. Коммуникация</v>
      </c>
    </row>
    <row r="339" spans="3:5" hidden="1" x14ac:dyDescent="0.35">
      <c r="C339">
        <f t="shared" si="15"/>
        <v>0</v>
      </c>
      <c r="D339">
        <f t="shared" si="16"/>
        <v>0</v>
      </c>
      <c r="E339" t="str">
        <f t="shared" si="17"/>
        <v>IV. Всеохватывающие|2. Обоснование и аргументация</v>
      </c>
    </row>
    <row r="340" spans="3:5" hidden="1" x14ac:dyDescent="0.35">
      <c r="C340">
        <f t="shared" si="15"/>
        <v>0</v>
      </c>
      <c r="D340">
        <f t="shared" si="16"/>
        <v>0</v>
      </c>
      <c r="E340" t="str">
        <f t="shared" si="17"/>
        <v>IV. Всеохватывающие|3. Убеждение</v>
      </c>
    </row>
    <row r="341" spans="3:5" hidden="1" x14ac:dyDescent="0.35">
      <c r="C341">
        <f t="shared" si="15"/>
        <v>0</v>
      </c>
      <c r="D341">
        <f t="shared" si="16"/>
        <v>0</v>
      </c>
      <c r="E341">
        <f t="shared" si="17"/>
        <v>0</v>
      </c>
    </row>
    <row r="342" spans="3:5" hidden="1" x14ac:dyDescent="0.35">
      <c r="C342">
        <f t="shared" si="15"/>
        <v>0</v>
      </c>
      <c r="D342">
        <f t="shared" si="16"/>
        <v>0</v>
      </c>
      <c r="E342">
        <f t="shared" si="17"/>
        <v>0</v>
      </c>
    </row>
    <row r="343" spans="3:5" hidden="1" x14ac:dyDescent="0.35">
      <c r="C343">
        <f t="shared" si="15"/>
        <v>0</v>
      </c>
      <c r="D343">
        <f t="shared" si="16"/>
        <v>0</v>
      </c>
      <c r="E343">
        <f t="shared" si="17"/>
        <v>0</v>
      </c>
    </row>
    <row r="344" spans="3:5" hidden="1" x14ac:dyDescent="0.35">
      <c r="C344">
        <f t="shared" si="15"/>
        <v>0</v>
      </c>
      <c r="D344">
        <f t="shared" si="16"/>
        <v>0</v>
      </c>
      <c r="E344">
        <f t="shared" si="17"/>
        <v>0</v>
      </c>
    </row>
    <row r="345" spans="3:5" hidden="1" x14ac:dyDescent="0.35">
      <c r="C345">
        <f t="shared" si="15"/>
        <v>0</v>
      </c>
      <c r="D345">
        <f t="shared" si="16"/>
        <v>0</v>
      </c>
      <c r="E345">
        <f t="shared" si="17"/>
        <v>0</v>
      </c>
    </row>
    <row r="346" spans="3:5" hidden="1" x14ac:dyDescent="0.35">
      <c r="C346">
        <f t="shared" si="15"/>
        <v>0</v>
      </c>
      <c r="D346">
        <f t="shared" si="16"/>
        <v>0</v>
      </c>
      <c r="E346">
        <f t="shared" si="17"/>
        <v>0</v>
      </c>
    </row>
    <row r="347" spans="3:5" hidden="1" x14ac:dyDescent="0.35">
      <c r="C347">
        <f t="shared" si="15"/>
        <v>0</v>
      </c>
      <c r="D347">
        <f t="shared" si="16"/>
        <v>0</v>
      </c>
      <c r="E347">
        <f t="shared" si="17"/>
        <v>0</v>
      </c>
    </row>
    <row r="348" spans="3:5" hidden="1" x14ac:dyDescent="0.35">
      <c r="C348">
        <f t="shared" si="15"/>
        <v>0</v>
      </c>
      <c r="D348">
        <f t="shared" si="16"/>
        <v>0</v>
      </c>
      <c r="E348">
        <f t="shared" si="17"/>
        <v>0</v>
      </c>
    </row>
    <row r="349" spans="3:5" hidden="1" x14ac:dyDescent="0.35">
      <c r="C349">
        <f t="shared" si="15"/>
        <v>0</v>
      </c>
      <c r="D349">
        <f t="shared" si="16"/>
        <v>0</v>
      </c>
      <c r="E349">
        <f t="shared" si="17"/>
        <v>0</v>
      </c>
    </row>
    <row r="350" spans="3:5" hidden="1" x14ac:dyDescent="0.35">
      <c r="C350">
        <f t="shared" ref="C350:C413" si="18">INDEX($L$2:$AL$17,INT((ROW()-2)/27)+1,MOD(ROW()-2,27)+1)</f>
        <v>0</v>
      </c>
      <c r="D350">
        <f t="shared" si="16"/>
        <v>0</v>
      </c>
      <c r="E350">
        <f t="shared" si="17"/>
        <v>0</v>
      </c>
    </row>
    <row r="351" spans="3:5" hidden="1" x14ac:dyDescent="0.35">
      <c r="C351">
        <f t="shared" si="18"/>
        <v>0</v>
      </c>
      <c r="D351">
        <f t="shared" si="16"/>
        <v>0</v>
      </c>
      <c r="E351">
        <f t="shared" si="17"/>
        <v>0</v>
      </c>
    </row>
    <row r="352" spans="3:5" hidden="1" x14ac:dyDescent="0.35">
      <c r="C352">
        <f t="shared" si="18"/>
        <v>0</v>
      </c>
      <c r="D352">
        <f t="shared" si="16"/>
        <v>0</v>
      </c>
      <c r="E352">
        <f t="shared" si="17"/>
        <v>0</v>
      </c>
    </row>
    <row r="353" spans="3:5" hidden="1" x14ac:dyDescent="0.35">
      <c r="C353">
        <f t="shared" si="18"/>
        <v>0</v>
      </c>
      <c r="D353">
        <f t="shared" si="16"/>
        <v>0</v>
      </c>
      <c r="E353" t="str">
        <f t="shared" si="17"/>
        <v>Т. Ориентированные на задачи|1. Коммуникация</v>
      </c>
    </row>
    <row r="354" spans="3:5" hidden="1" x14ac:dyDescent="0.35">
      <c r="C354">
        <f t="shared" si="18"/>
        <v>0</v>
      </c>
      <c r="D354">
        <f t="shared" si="16"/>
        <v>0</v>
      </c>
      <c r="E354" t="str">
        <f t="shared" si="17"/>
        <v>Т. Ориентированные на задачи|2. Обоснование и аргументация</v>
      </c>
    </row>
    <row r="355" spans="3:5" hidden="1" x14ac:dyDescent="0.35">
      <c r="C355">
        <f t="shared" si="18"/>
        <v>0</v>
      </c>
      <c r="D355">
        <f t="shared" si="16"/>
        <v>0</v>
      </c>
      <c r="E355" t="str">
        <f t="shared" si="17"/>
        <v>Т. Ориентированные на задачи|3. Убеждение</v>
      </c>
    </row>
    <row r="356" spans="3:5" hidden="1" x14ac:dyDescent="0.35">
      <c r="C356">
        <f t="shared" si="18"/>
        <v>0</v>
      </c>
      <c r="D356">
        <f t="shared" si="16"/>
        <v>0</v>
      </c>
      <c r="E356" t="str">
        <f t="shared" si="17"/>
        <v>I. Ориентированные на конкретные процессы|1. Коммуникация</v>
      </c>
    </row>
    <row r="357" spans="3:5" hidden="1" x14ac:dyDescent="0.35">
      <c r="C357">
        <f t="shared" si="18"/>
        <v>0</v>
      </c>
      <c r="D357">
        <f t="shared" si="16"/>
        <v>0</v>
      </c>
      <c r="E357" t="str">
        <f t="shared" si="17"/>
        <v>I. Ориентированные на конкретные процессы|2. Обоснование и аргументация</v>
      </c>
    </row>
    <row r="358" spans="3:5" hidden="1" x14ac:dyDescent="0.35">
      <c r="C358">
        <f t="shared" si="18"/>
        <v>0</v>
      </c>
      <c r="D358">
        <f t="shared" si="16"/>
        <v>0</v>
      </c>
      <c r="E358" t="str">
        <f t="shared" si="17"/>
        <v>I. Ориентированные на конкретные процессы|3. Убеждение</v>
      </c>
    </row>
    <row r="359" spans="3:5" hidden="1" x14ac:dyDescent="0.35">
      <c r="C359">
        <f t="shared" si="18"/>
        <v>0</v>
      </c>
      <c r="D359">
        <f t="shared" si="16"/>
        <v>0</v>
      </c>
      <c r="E359" t="str">
        <f t="shared" si="17"/>
        <v>II. Однородные|1. Коммуникация</v>
      </c>
    </row>
    <row r="360" spans="3:5" hidden="1" x14ac:dyDescent="0.35">
      <c r="C360">
        <f t="shared" si="18"/>
        <v>0</v>
      </c>
      <c r="D360">
        <f t="shared" si="16"/>
        <v>0</v>
      </c>
      <c r="E360" t="str">
        <f t="shared" si="17"/>
        <v>II. Однородные|2. Обоснование и аргументация</v>
      </c>
    </row>
    <row r="361" spans="3:5" hidden="1" x14ac:dyDescent="0.35">
      <c r="C361">
        <f t="shared" si="18"/>
        <v>0</v>
      </c>
      <c r="D361">
        <f t="shared" si="16"/>
        <v>0</v>
      </c>
      <c r="E361" t="str">
        <f t="shared" si="17"/>
        <v>II. Однородные|3. Убеждение</v>
      </c>
    </row>
    <row r="362" spans="3:5" hidden="1" x14ac:dyDescent="0.35">
      <c r="C362">
        <f t="shared" si="18"/>
        <v>0</v>
      </c>
      <c r="D362">
        <f t="shared" si="16"/>
        <v>0</v>
      </c>
      <c r="E362" t="str">
        <f t="shared" si="17"/>
        <v>III. Разнородные|1. Коммуникация</v>
      </c>
    </row>
    <row r="363" spans="3:5" hidden="1" x14ac:dyDescent="0.35">
      <c r="C363">
        <f t="shared" si="18"/>
        <v>0</v>
      </c>
      <c r="D363">
        <f t="shared" si="16"/>
        <v>0</v>
      </c>
      <c r="E363" t="str">
        <f t="shared" si="17"/>
        <v>III. Разнородные|2. Обоснование и аргументация</v>
      </c>
    </row>
    <row r="364" spans="3:5" hidden="1" x14ac:dyDescent="0.35">
      <c r="C364">
        <f t="shared" si="18"/>
        <v>0</v>
      </c>
      <c r="D364">
        <f t="shared" si="16"/>
        <v>0</v>
      </c>
      <c r="E364" t="str">
        <f t="shared" si="17"/>
        <v>III. Разнородные|3. Убеждение</v>
      </c>
    </row>
    <row r="365" spans="3:5" hidden="1" x14ac:dyDescent="0.35">
      <c r="C365">
        <f t="shared" si="18"/>
        <v>0</v>
      </c>
      <c r="D365">
        <f t="shared" si="16"/>
        <v>0</v>
      </c>
      <c r="E365" t="str">
        <f t="shared" si="17"/>
        <v>IV. Всеохватывающие|1. Коммуникация</v>
      </c>
    </row>
    <row r="366" spans="3:5" hidden="1" x14ac:dyDescent="0.35">
      <c r="C366">
        <f t="shared" si="18"/>
        <v>0</v>
      </c>
      <c r="D366">
        <f t="shared" si="16"/>
        <v>0</v>
      </c>
      <c r="E366" t="str">
        <f t="shared" si="17"/>
        <v>IV. Всеохватывающие|2. Обоснование и аргументация</v>
      </c>
    </row>
    <row r="367" spans="3:5" hidden="1" x14ac:dyDescent="0.35">
      <c r="C367">
        <f t="shared" si="18"/>
        <v>0</v>
      </c>
      <c r="D367">
        <f t="shared" si="16"/>
        <v>0</v>
      </c>
      <c r="E367" t="str">
        <f t="shared" si="17"/>
        <v>IV. Всеохватывающие|3. Убеждение</v>
      </c>
    </row>
    <row r="368" spans="3:5" hidden="1" x14ac:dyDescent="0.35">
      <c r="C368">
        <f t="shared" si="18"/>
        <v>0</v>
      </c>
      <c r="D368">
        <f t="shared" si="16"/>
        <v>0</v>
      </c>
      <c r="E368">
        <f t="shared" si="17"/>
        <v>0</v>
      </c>
    </row>
    <row r="369" spans="3:5" hidden="1" x14ac:dyDescent="0.35">
      <c r="C369">
        <f t="shared" si="18"/>
        <v>0</v>
      </c>
      <c r="D369">
        <f t="shared" si="16"/>
        <v>0</v>
      </c>
      <c r="E369">
        <f t="shared" si="17"/>
        <v>0</v>
      </c>
    </row>
    <row r="370" spans="3:5" hidden="1" x14ac:dyDescent="0.35">
      <c r="C370">
        <f t="shared" si="18"/>
        <v>0</v>
      </c>
      <c r="D370">
        <f t="shared" si="16"/>
        <v>0</v>
      </c>
      <c r="E370">
        <f t="shared" si="17"/>
        <v>0</v>
      </c>
    </row>
    <row r="371" spans="3:5" hidden="1" x14ac:dyDescent="0.35">
      <c r="C371">
        <f t="shared" si="18"/>
        <v>0</v>
      </c>
      <c r="D371">
        <f t="shared" si="16"/>
        <v>0</v>
      </c>
      <c r="E371">
        <f t="shared" si="17"/>
        <v>0</v>
      </c>
    </row>
    <row r="372" spans="3:5" hidden="1" x14ac:dyDescent="0.35">
      <c r="C372">
        <f t="shared" si="18"/>
        <v>0</v>
      </c>
      <c r="D372">
        <f t="shared" si="16"/>
        <v>0</v>
      </c>
      <c r="E372">
        <f t="shared" si="17"/>
        <v>0</v>
      </c>
    </row>
    <row r="373" spans="3:5" hidden="1" x14ac:dyDescent="0.35">
      <c r="C373">
        <f t="shared" si="18"/>
        <v>0</v>
      </c>
      <c r="D373">
        <f t="shared" si="16"/>
        <v>0</v>
      </c>
      <c r="E373">
        <f t="shared" si="17"/>
        <v>0</v>
      </c>
    </row>
    <row r="374" spans="3:5" hidden="1" x14ac:dyDescent="0.35">
      <c r="C374">
        <f t="shared" si="18"/>
        <v>0</v>
      </c>
      <c r="D374">
        <f t="shared" si="16"/>
        <v>0</v>
      </c>
      <c r="E374">
        <f t="shared" si="17"/>
        <v>0</v>
      </c>
    </row>
    <row r="375" spans="3:5" hidden="1" x14ac:dyDescent="0.35">
      <c r="C375">
        <f t="shared" si="18"/>
        <v>0</v>
      </c>
      <c r="D375">
        <f t="shared" si="16"/>
        <v>0</v>
      </c>
      <c r="E375">
        <f t="shared" si="17"/>
        <v>0</v>
      </c>
    </row>
    <row r="376" spans="3:5" hidden="1" x14ac:dyDescent="0.35">
      <c r="C376">
        <f t="shared" si="18"/>
        <v>0</v>
      </c>
      <c r="D376">
        <f t="shared" si="16"/>
        <v>0</v>
      </c>
      <c r="E376">
        <f t="shared" si="17"/>
        <v>0</v>
      </c>
    </row>
    <row r="377" spans="3:5" hidden="1" x14ac:dyDescent="0.35">
      <c r="C377">
        <f t="shared" si="18"/>
        <v>0</v>
      </c>
      <c r="D377">
        <f t="shared" si="16"/>
        <v>0</v>
      </c>
      <c r="E377">
        <f t="shared" si="17"/>
        <v>0</v>
      </c>
    </row>
    <row r="378" spans="3:5" hidden="1" x14ac:dyDescent="0.35">
      <c r="C378">
        <f t="shared" si="18"/>
        <v>0</v>
      </c>
      <c r="D378">
        <f t="shared" si="16"/>
        <v>0</v>
      </c>
      <c r="E378">
        <f t="shared" si="17"/>
        <v>0</v>
      </c>
    </row>
    <row r="379" spans="3:5" hidden="1" x14ac:dyDescent="0.35">
      <c r="C379">
        <f t="shared" si="18"/>
        <v>0</v>
      </c>
      <c r="D379">
        <f t="shared" si="16"/>
        <v>0</v>
      </c>
      <c r="E379">
        <f t="shared" si="17"/>
        <v>0</v>
      </c>
    </row>
    <row r="380" spans="3:5" hidden="1" x14ac:dyDescent="0.35">
      <c r="C380">
        <f t="shared" si="18"/>
        <v>0</v>
      </c>
      <c r="D380">
        <f t="shared" si="16"/>
        <v>0</v>
      </c>
      <c r="E380" t="str">
        <f t="shared" si="17"/>
        <v>Т. Ориентированные на задачи|1. Коммуникация</v>
      </c>
    </row>
    <row r="381" spans="3:5" hidden="1" x14ac:dyDescent="0.35">
      <c r="C381">
        <f t="shared" si="18"/>
        <v>0</v>
      </c>
      <c r="D381">
        <f t="shared" si="16"/>
        <v>0</v>
      </c>
      <c r="E381" t="str">
        <f t="shared" si="17"/>
        <v>Т. Ориентированные на задачи|2. Обоснование и аргументация</v>
      </c>
    </row>
    <row r="382" spans="3:5" hidden="1" x14ac:dyDescent="0.35">
      <c r="C382">
        <f t="shared" si="18"/>
        <v>0</v>
      </c>
      <c r="D382">
        <f t="shared" si="16"/>
        <v>0</v>
      </c>
      <c r="E382" t="str">
        <f t="shared" si="17"/>
        <v>Т. Ориентированные на задачи|3. Убеждение</v>
      </c>
    </row>
    <row r="383" spans="3:5" hidden="1" x14ac:dyDescent="0.35">
      <c r="C383">
        <f t="shared" si="18"/>
        <v>0</v>
      </c>
      <c r="D383">
        <f t="shared" si="16"/>
        <v>0</v>
      </c>
      <c r="E383" t="str">
        <f t="shared" si="17"/>
        <v>I. Ориентированные на конкретные процессы|1. Коммуникация</v>
      </c>
    </row>
    <row r="384" spans="3:5" hidden="1" x14ac:dyDescent="0.35">
      <c r="C384">
        <f t="shared" si="18"/>
        <v>0</v>
      </c>
      <c r="D384">
        <f t="shared" si="16"/>
        <v>0</v>
      </c>
      <c r="E384" t="str">
        <f t="shared" si="17"/>
        <v>I. Ориентированные на конкретные процессы|2. Обоснование и аргументация</v>
      </c>
    </row>
    <row r="385" spans="3:5" hidden="1" x14ac:dyDescent="0.35">
      <c r="C385">
        <f t="shared" si="18"/>
        <v>0</v>
      </c>
      <c r="D385">
        <f t="shared" si="16"/>
        <v>0</v>
      </c>
      <c r="E385" t="str">
        <f t="shared" si="17"/>
        <v>I. Ориентированные на конкретные процессы|3. Убеждение</v>
      </c>
    </row>
    <row r="386" spans="3:5" hidden="1" x14ac:dyDescent="0.35">
      <c r="C386">
        <f t="shared" si="18"/>
        <v>0</v>
      </c>
      <c r="D386">
        <f t="shared" ref="D386:D433" si="19">INDEX($K$2:$K$17,INT((ROW()-2)/27)+1)</f>
        <v>0</v>
      </c>
      <c r="E386" t="str">
        <f t="shared" si="17"/>
        <v>II. Однородные|1. Коммуникация</v>
      </c>
    </row>
    <row r="387" spans="3:5" hidden="1" x14ac:dyDescent="0.35">
      <c r="C387">
        <f t="shared" si="18"/>
        <v>0</v>
      </c>
      <c r="D387">
        <f t="shared" si="19"/>
        <v>0</v>
      </c>
      <c r="E387" t="str">
        <f t="shared" ref="E387:E433" si="20">INDEX($L$1:$AL$1,MOD(ROW()-2,27)+1)</f>
        <v>II. Однородные|2. Обоснование и аргументация</v>
      </c>
    </row>
    <row r="388" spans="3:5" hidden="1" x14ac:dyDescent="0.35">
      <c r="C388">
        <f t="shared" si="18"/>
        <v>0</v>
      </c>
      <c r="D388">
        <f t="shared" si="19"/>
        <v>0</v>
      </c>
      <c r="E388" t="str">
        <f t="shared" si="20"/>
        <v>II. Однородные|3. Убеждение</v>
      </c>
    </row>
    <row r="389" spans="3:5" hidden="1" x14ac:dyDescent="0.35">
      <c r="C389">
        <f t="shared" si="18"/>
        <v>0</v>
      </c>
      <c r="D389">
        <f t="shared" si="19"/>
        <v>0</v>
      </c>
      <c r="E389" t="str">
        <f t="shared" si="20"/>
        <v>III. Разнородные|1. Коммуникация</v>
      </c>
    </row>
    <row r="390" spans="3:5" hidden="1" x14ac:dyDescent="0.35">
      <c r="C390">
        <f t="shared" si="18"/>
        <v>0</v>
      </c>
      <c r="D390">
        <f t="shared" si="19"/>
        <v>0</v>
      </c>
      <c r="E390" t="str">
        <f t="shared" si="20"/>
        <v>III. Разнородные|2. Обоснование и аргументация</v>
      </c>
    </row>
    <row r="391" spans="3:5" hidden="1" x14ac:dyDescent="0.35">
      <c r="C391">
        <f t="shared" si="18"/>
        <v>0</v>
      </c>
      <c r="D391">
        <f t="shared" si="19"/>
        <v>0</v>
      </c>
      <c r="E391" t="str">
        <f t="shared" si="20"/>
        <v>III. Разнородные|3. Убеждение</v>
      </c>
    </row>
    <row r="392" spans="3:5" hidden="1" x14ac:dyDescent="0.35">
      <c r="C392">
        <f t="shared" si="18"/>
        <v>0</v>
      </c>
      <c r="D392">
        <f t="shared" si="19"/>
        <v>0</v>
      </c>
      <c r="E392" t="str">
        <f t="shared" si="20"/>
        <v>IV. Всеохватывающие|1. Коммуникация</v>
      </c>
    </row>
    <row r="393" spans="3:5" hidden="1" x14ac:dyDescent="0.35">
      <c r="C393">
        <f t="shared" si="18"/>
        <v>0</v>
      </c>
      <c r="D393">
        <f t="shared" si="19"/>
        <v>0</v>
      </c>
      <c r="E393" t="str">
        <f t="shared" si="20"/>
        <v>IV. Всеохватывающие|2. Обоснование и аргументация</v>
      </c>
    </row>
    <row r="394" spans="3:5" hidden="1" x14ac:dyDescent="0.35">
      <c r="C394">
        <f t="shared" si="18"/>
        <v>0</v>
      </c>
      <c r="D394">
        <f t="shared" si="19"/>
        <v>0</v>
      </c>
      <c r="E394" t="str">
        <f t="shared" si="20"/>
        <v>IV. Всеохватывающие|3. Убеждение</v>
      </c>
    </row>
    <row r="395" spans="3:5" hidden="1" x14ac:dyDescent="0.35">
      <c r="C395">
        <f t="shared" si="18"/>
        <v>0</v>
      </c>
      <c r="D395">
        <f t="shared" si="19"/>
        <v>0</v>
      </c>
      <c r="E395">
        <f t="shared" si="20"/>
        <v>0</v>
      </c>
    </row>
    <row r="396" spans="3:5" hidden="1" x14ac:dyDescent="0.35">
      <c r="C396">
        <f t="shared" si="18"/>
        <v>0</v>
      </c>
      <c r="D396">
        <f t="shared" si="19"/>
        <v>0</v>
      </c>
      <c r="E396">
        <f t="shared" si="20"/>
        <v>0</v>
      </c>
    </row>
    <row r="397" spans="3:5" hidden="1" x14ac:dyDescent="0.35">
      <c r="C397">
        <f t="shared" si="18"/>
        <v>0</v>
      </c>
      <c r="D397">
        <f t="shared" si="19"/>
        <v>0</v>
      </c>
      <c r="E397">
        <f t="shared" si="20"/>
        <v>0</v>
      </c>
    </row>
    <row r="398" spans="3:5" hidden="1" x14ac:dyDescent="0.35">
      <c r="C398">
        <f t="shared" si="18"/>
        <v>0</v>
      </c>
      <c r="D398">
        <f t="shared" si="19"/>
        <v>0</v>
      </c>
      <c r="E398">
        <f t="shared" si="20"/>
        <v>0</v>
      </c>
    </row>
    <row r="399" spans="3:5" hidden="1" x14ac:dyDescent="0.35">
      <c r="C399">
        <f t="shared" si="18"/>
        <v>0</v>
      </c>
      <c r="D399">
        <f t="shared" si="19"/>
        <v>0</v>
      </c>
      <c r="E399">
        <f t="shared" si="20"/>
        <v>0</v>
      </c>
    </row>
    <row r="400" spans="3:5" hidden="1" x14ac:dyDescent="0.35">
      <c r="C400">
        <f t="shared" si="18"/>
        <v>0</v>
      </c>
      <c r="D400">
        <f t="shared" si="19"/>
        <v>0</v>
      </c>
      <c r="E400">
        <f t="shared" si="20"/>
        <v>0</v>
      </c>
    </row>
    <row r="401" spans="3:5" hidden="1" x14ac:dyDescent="0.35">
      <c r="C401">
        <f t="shared" si="18"/>
        <v>0</v>
      </c>
      <c r="D401">
        <f t="shared" si="19"/>
        <v>0</v>
      </c>
      <c r="E401">
        <f t="shared" si="20"/>
        <v>0</v>
      </c>
    </row>
    <row r="402" spans="3:5" hidden="1" x14ac:dyDescent="0.35">
      <c r="C402">
        <f t="shared" si="18"/>
        <v>0</v>
      </c>
      <c r="D402">
        <f t="shared" si="19"/>
        <v>0</v>
      </c>
      <c r="E402">
        <f t="shared" si="20"/>
        <v>0</v>
      </c>
    </row>
    <row r="403" spans="3:5" hidden="1" x14ac:dyDescent="0.35">
      <c r="C403">
        <f t="shared" si="18"/>
        <v>0</v>
      </c>
      <c r="D403">
        <f t="shared" si="19"/>
        <v>0</v>
      </c>
      <c r="E403">
        <f t="shared" si="20"/>
        <v>0</v>
      </c>
    </row>
    <row r="404" spans="3:5" hidden="1" x14ac:dyDescent="0.35">
      <c r="C404">
        <f t="shared" si="18"/>
        <v>0</v>
      </c>
      <c r="D404">
        <f t="shared" si="19"/>
        <v>0</v>
      </c>
      <c r="E404">
        <f t="shared" si="20"/>
        <v>0</v>
      </c>
    </row>
    <row r="405" spans="3:5" hidden="1" x14ac:dyDescent="0.35">
      <c r="C405">
        <f t="shared" si="18"/>
        <v>0</v>
      </c>
      <c r="D405">
        <f t="shared" si="19"/>
        <v>0</v>
      </c>
      <c r="E405">
        <f t="shared" si="20"/>
        <v>0</v>
      </c>
    </row>
    <row r="406" spans="3:5" hidden="1" x14ac:dyDescent="0.35">
      <c r="C406">
        <f t="shared" si="18"/>
        <v>0</v>
      </c>
      <c r="D406">
        <f t="shared" si="19"/>
        <v>0</v>
      </c>
      <c r="E406">
        <f t="shared" si="20"/>
        <v>0</v>
      </c>
    </row>
    <row r="407" spans="3:5" hidden="1" x14ac:dyDescent="0.35">
      <c r="C407">
        <f t="shared" si="18"/>
        <v>0</v>
      </c>
      <c r="D407">
        <f t="shared" si="19"/>
        <v>0</v>
      </c>
      <c r="E407" t="str">
        <f t="shared" si="20"/>
        <v>Т. Ориентированные на задачи|1. Коммуникация</v>
      </c>
    </row>
    <row r="408" spans="3:5" hidden="1" x14ac:dyDescent="0.35">
      <c r="C408">
        <f t="shared" si="18"/>
        <v>0</v>
      </c>
      <c r="D408">
        <f t="shared" si="19"/>
        <v>0</v>
      </c>
      <c r="E408" t="str">
        <f t="shared" si="20"/>
        <v>Т. Ориентированные на задачи|2. Обоснование и аргументация</v>
      </c>
    </row>
    <row r="409" spans="3:5" hidden="1" x14ac:dyDescent="0.35">
      <c r="C409">
        <f t="shared" si="18"/>
        <v>0</v>
      </c>
      <c r="D409">
        <f t="shared" si="19"/>
        <v>0</v>
      </c>
      <c r="E409" t="str">
        <f t="shared" si="20"/>
        <v>Т. Ориентированные на задачи|3. Убеждение</v>
      </c>
    </row>
    <row r="410" spans="3:5" hidden="1" x14ac:dyDescent="0.35">
      <c r="C410">
        <f t="shared" si="18"/>
        <v>0</v>
      </c>
      <c r="D410">
        <f t="shared" si="19"/>
        <v>0</v>
      </c>
      <c r="E410" t="str">
        <f t="shared" si="20"/>
        <v>I. Ориентированные на конкретные процессы|1. Коммуникация</v>
      </c>
    </row>
    <row r="411" spans="3:5" hidden="1" x14ac:dyDescent="0.35">
      <c r="C411">
        <f t="shared" si="18"/>
        <v>0</v>
      </c>
      <c r="D411">
        <f t="shared" si="19"/>
        <v>0</v>
      </c>
      <c r="E411" t="str">
        <f t="shared" si="20"/>
        <v>I. Ориентированные на конкретные процессы|2. Обоснование и аргументация</v>
      </c>
    </row>
    <row r="412" spans="3:5" hidden="1" x14ac:dyDescent="0.35">
      <c r="C412">
        <f t="shared" si="18"/>
        <v>0</v>
      </c>
      <c r="D412">
        <f t="shared" si="19"/>
        <v>0</v>
      </c>
      <c r="E412" t="str">
        <f t="shared" si="20"/>
        <v>I. Ориентированные на конкретные процессы|3. Убеждение</v>
      </c>
    </row>
    <row r="413" spans="3:5" hidden="1" x14ac:dyDescent="0.35">
      <c r="C413">
        <f t="shared" si="18"/>
        <v>0</v>
      </c>
      <c r="D413">
        <f t="shared" si="19"/>
        <v>0</v>
      </c>
      <c r="E413" t="str">
        <f t="shared" si="20"/>
        <v>II. Однородные|1. Коммуникация</v>
      </c>
    </row>
    <row r="414" spans="3:5" hidden="1" x14ac:dyDescent="0.35">
      <c r="C414">
        <f t="shared" ref="C414:C433" si="21">INDEX($L$2:$AL$17,INT((ROW()-2)/27)+1,MOD(ROW()-2,27)+1)</f>
        <v>0</v>
      </c>
      <c r="D414">
        <f t="shared" si="19"/>
        <v>0</v>
      </c>
      <c r="E414" t="str">
        <f t="shared" si="20"/>
        <v>II. Однородные|2. Обоснование и аргументация</v>
      </c>
    </row>
    <row r="415" spans="3:5" hidden="1" x14ac:dyDescent="0.35">
      <c r="C415">
        <f t="shared" si="21"/>
        <v>0</v>
      </c>
      <c r="D415">
        <f t="shared" si="19"/>
        <v>0</v>
      </c>
      <c r="E415" t="str">
        <f t="shared" si="20"/>
        <v>II. Однородные|3. Убеждение</v>
      </c>
    </row>
    <row r="416" spans="3:5" hidden="1" x14ac:dyDescent="0.35">
      <c r="C416">
        <f t="shared" si="21"/>
        <v>0</v>
      </c>
      <c r="D416">
        <f t="shared" si="19"/>
        <v>0</v>
      </c>
      <c r="E416" t="str">
        <f t="shared" si="20"/>
        <v>III. Разнородные|1. Коммуникация</v>
      </c>
    </row>
    <row r="417" spans="3:5" hidden="1" x14ac:dyDescent="0.35">
      <c r="C417">
        <f t="shared" si="21"/>
        <v>0</v>
      </c>
      <c r="D417">
        <f t="shared" si="19"/>
        <v>0</v>
      </c>
      <c r="E417" t="str">
        <f t="shared" si="20"/>
        <v>III. Разнородные|2. Обоснование и аргументация</v>
      </c>
    </row>
    <row r="418" spans="3:5" hidden="1" x14ac:dyDescent="0.35">
      <c r="C418">
        <f t="shared" si="21"/>
        <v>0</v>
      </c>
      <c r="D418">
        <f t="shared" si="19"/>
        <v>0</v>
      </c>
      <c r="E418" t="str">
        <f t="shared" si="20"/>
        <v>III. Разнородные|3. Убеждение</v>
      </c>
    </row>
    <row r="419" spans="3:5" hidden="1" x14ac:dyDescent="0.35">
      <c r="C419">
        <f t="shared" si="21"/>
        <v>0</v>
      </c>
      <c r="D419">
        <f t="shared" si="19"/>
        <v>0</v>
      </c>
      <c r="E419" t="str">
        <f t="shared" si="20"/>
        <v>IV. Всеохватывающие|1. Коммуникация</v>
      </c>
    </row>
    <row r="420" spans="3:5" hidden="1" x14ac:dyDescent="0.35">
      <c r="C420">
        <f t="shared" si="21"/>
        <v>0</v>
      </c>
      <c r="D420">
        <f t="shared" si="19"/>
        <v>0</v>
      </c>
      <c r="E420" t="str">
        <f t="shared" si="20"/>
        <v>IV. Всеохватывающие|2. Обоснование и аргументация</v>
      </c>
    </row>
    <row r="421" spans="3:5" hidden="1" x14ac:dyDescent="0.35">
      <c r="C421">
        <f t="shared" si="21"/>
        <v>0</v>
      </c>
      <c r="D421">
        <f t="shared" si="19"/>
        <v>0</v>
      </c>
      <c r="E421" t="str">
        <f t="shared" si="20"/>
        <v>IV. Всеохватывающие|3. Убеждение</v>
      </c>
    </row>
    <row r="422" spans="3:5" hidden="1" x14ac:dyDescent="0.35">
      <c r="C422">
        <f t="shared" si="21"/>
        <v>0</v>
      </c>
      <c r="D422">
        <f t="shared" si="19"/>
        <v>0</v>
      </c>
      <c r="E422">
        <f t="shared" si="20"/>
        <v>0</v>
      </c>
    </row>
    <row r="423" spans="3:5" hidden="1" x14ac:dyDescent="0.35">
      <c r="C423">
        <f t="shared" si="21"/>
        <v>0</v>
      </c>
      <c r="D423">
        <f t="shared" si="19"/>
        <v>0</v>
      </c>
      <c r="E423">
        <f t="shared" si="20"/>
        <v>0</v>
      </c>
    </row>
    <row r="424" spans="3:5" hidden="1" x14ac:dyDescent="0.35">
      <c r="C424">
        <f t="shared" si="21"/>
        <v>0</v>
      </c>
      <c r="D424">
        <f t="shared" si="19"/>
        <v>0</v>
      </c>
      <c r="E424">
        <f t="shared" si="20"/>
        <v>0</v>
      </c>
    </row>
    <row r="425" spans="3:5" hidden="1" x14ac:dyDescent="0.35">
      <c r="C425">
        <f t="shared" si="21"/>
        <v>0</v>
      </c>
      <c r="D425">
        <f t="shared" si="19"/>
        <v>0</v>
      </c>
      <c r="E425">
        <f t="shared" si="20"/>
        <v>0</v>
      </c>
    </row>
    <row r="426" spans="3:5" hidden="1" x14ac:dyDescent="0.35">
      <c r="C426">
        <f t="shared" si="21"/>
        <v>0</v>
      </c>
      <c r="D426">
        <f t="shared" si="19"/>
        <v>0</v>
      </c>
      <c r="E426">
        <f t="shared" si="20"/>
        <v>0</v>
      </c>
    </row>
    <row r="427" spans="3:5" hidden="1" x14ac:dyDescent="0.35">
      <c r="C427">
        <f t="shared" si="21"/>
        <v>0</v>
      </c>
      <c r="D427">
        <f t="shared" si="19"/>
        <v>0</v>
      </c>
      <c r="E427">
        <f t="shared" si="20"/>
        <v>0</v>
      </c>
    </row>
    <row r="428" spans="3:5" hidden="1" x14ac:dyDescent="0.35">
      <c r="C428">
        <f t="shared" si="21"/>
        <v>0</v>
      </c>
      <c r="D428">
        <f t="shared" si="19"/>
        <v>0</v>
      </c>
      <c r="E428">
        <f t="shared" si="20"/>
        <v>0</v>
      </c>
    </row>
    <row r="429" spans="3:5" hidden="1" x14ac:dyDescent="0.35">
      <c r="C429">
        <f t="shared" si="21"/>
        <v>0</v>
      </c>
      <c r="D429">
        <f t="shared" si="19"/>
        <v>0</v>
      </c>
      <c r="E429">
        <f t="shared" si="20"/>
        <v>0</v>
      </c>
    </row>
    <row r="430" spans="3:5" hidden="1" x14ac:dyDescent="0.35">
      <c r="C430">
        <f t="shared" si="21"/>
        <v>0</v>
      </c>
      <c r="D430">
        <f t="shared" si="19"/>
        <v>0</v>
      </c>
      <c r="E430">
        <f t="shared" si="20"/>
        <v>0</v>
      </c>
    </row>
    <row r="431" spans="3:5" hidden="1" x14ac:dyDescent="0.35">
      <c r="C431">
        <f t="shared" si="21"/>
        <v>0</v>
      </c>
      <c r="D431">
        <f t="shared" si="19"/>
        <v>0</v>
      </c>
      <c r="E431">
        <f t="shared" si="20"/>
        <v>0</v>
      </c>
    </row>
    <row r="432" spans="3:5" hidden="1" x14ac:dyDescent="0.35">
      <c r="C432">
        <f t="shared" si="21"/>
        <v>0</v>
      </c>
      <c r="D432">
        <f t="shared" si="19"/>
        <v>0</v>
      </c>
      <c r="E432">
        <f t="shared" si="20"/>
        <v>0</v>
      </c>
    </row>
    <row r="433" spans="3:5" hidden="1" x14ac:dyDescent="0.35">
      <c r="C433">
        <f t="shared" si="21"/>
        <v>0</v>
      </c>
      <c r="D433">
        <f t="shared" si="19"/>
        <v>0</v>
      </c>
      <c r="E433">
        <f t="shared" si="20"/>
        <v>0</v>
      </c>
    </row>
  </sheetData>
  <autoFilter ref="C1:E433" xr:uid="{00000000-0009-0000-0000-000005000000}">
    <filterColumn colId="0">
      <filters>
        <filter val="100"/>
        <filter val="115"/>
        <filter val="132"/>
        <filter val="152"/>
        <filter val="175"/>
        <filter val="200"/>
        <filter val="230"/>
        <filter val="264"/>
        <filter val="304"/>
        <filter val="350"/>
        <filter val="400"/>
        <filter val="43"/>
        <filter val="460"/>
        <filter val="50"/>
        <filter val="528"/>
        <filter val="57"/>
        <filter val="608"/>
        <filter val="66"/>
        <filter val="700"/>
        <filter val="76"/>
        <filter val="800"/>
        <filter val="87"/>
        <filter val="920"/>
      </filters>
    </filterColumn>
  </autoFilter>
  <conditionalFormatting sqref="AD4">
    <cfRule type="cellIs" dxfId="1" priority="1" operator="equal">
      <formula>$Q$113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F A A B Q S w M E F A A C A A g A n H k L W / x v j o + q A A A A + g A A A B I A H A B D b 2 5 m a W c v U G F j a 2 F n Z S 5 4 b W w g o h g A K K A U A A A A A A A A A A A A A A A A A A A A A A A A A A A A h Y 9 N D o I w F I S v Q r q n r 6 3 B H / I o C 7 e S G I 3 G L c E K j V B M K c L d X H g k r y C J o u 5 c z s w 3 y c z j d s e 4 r 0 r v q m y j a x M R T h n x l M n q o z Z 5 R F p 3 8 u c k l r h O s 3 O a K 2 + A T R P 2 j Y 5 I 4 d w l B O i 6 j n Y T W t s c B G M c D s l q m x W q S n 1 t G p e a T J F P 6 / i / R S T u X 2 O k o F N O A 7 4 Q N B B C z B D G A B N t v p A Y N l O G 8 G P i s i 1 d a 5 W 0 r b / Z I Y w S 4 f 1 D P g F Q S w M E F A A C A A g A n H k L 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x 5 C 1 s c C 7 Q q U A I A A G k M A A A T A B w A R m 9 y b X V s Y X M v U 2 V j d G l v b j E u b S C i G A A o o B Q A A A A A A A A A A A A A A A A A A A A A A A A A A A D t V k 1 r 2 0 A Q v R v 8 H w b l I o E Q 2 J R e S g 7 F 5 F A I v d T Q g / F B t r f E x J a C J I O L M c R O S a F u 6 a W H 3 B r 6 C 1 Q V Y 8 W f f 2 H 2 H 2 V 2 5 V a W r T p p U t P S x s Z Y 2 h 2 9 N 2 9 m 5 y G X V b 2 6 b c G L 6 D / 3 J J v J Z t w j 0 2 E 1 w A X O M e B 9 n P N T P o B 9 a D A v m w H 6 4 A X v y f W 3 O M M Q x 7 R 3 0 K 6 y h l F o O Q 6 z v J e 2 c 1 y x 7 W N V 6 5 S e m 0 2 2 r y S x l H K 3 V L A t j 0 L L e g S 5 p + A F j n C K Q 4 I U v x k f 4 B X Q E y E u F C I o m p U G M 4 q O a b m v b K d Z s B u t p l V 8 f c J c d T 0 d v d N R 6 K 6 P A Q 6 B l n y g q z k u + C m t 9 i C X U 3 T w 6 E n w W N v r 6 r A 9 O r 8 Z / R V 9 n A C O K W z G 3 + B E k B K A D 6 r U O e F n l E o s g r Z H o p p D g h T Q U p Z P K P Q g P + c D j R i e W d 7 j R 4 b Q s 6 T g Z 4 Q f o L / J H m V 2 L g h 4 / / u 2 1 W p W m L M M i G s t s w j x K s n Q 1 e K q f 6 J g o S e g b C g Y l g r e U z P m g p 9 w h u K e 9 y i f U K i h e P 6 O F k l y 3 J i n t V r U E n V 7 J 3 V Q 8 P M W B p 9 / p B h m V o + g k z O M U p q Y 8 m r + l 5 T 7 S P S O 9 m d U + H 7 E 9 k H K m U Z F g h s p f + g 4 a J + Y V u 2 w 7 n q x n P u V 6 D a K t W y m b v 1 m S Y l R / h K f N / R z 9 5 z l J N g f H u b 8 D R N A z p W c G D l S G + O 2 + 4 l e y 0 k y 0 t e X x w n w m z z h o W y n z F J g p c A E Y p f S o d g 1 0 k 2 n + H l s P g V 5 S g F j O j 6 h v B J H a y l 2 J f O / y k e S F a W 2 h T h L m s d t J N 3 B T V K J d 2 w h q Z x 3 8 Y 1 U o F W z 2 F u f c F D z m v L g G Q + e 8 Q 9 4 x i + 9 e + z I P v 7 H l 5 F r U E s B A i 0 A F A A C A A g A n H k L W / x v j o + q A A A A + g A A A B I A A A A A A A A A A A A A A A A A A A A A A E N v b m Z p Z y 9 Q Y W N r Y W d l L n h t b F B L A Q I t A B Q A A g A I A J x 5 C 1 s P y u m r p A A A A O k A A A A T A A A A A A A A A A A A A A A A A P Y A A A B b Q 2 9 u d G V u d F 9 U e X B l c 1 0 u e G 1 s U E s B A i 0 A F A A C A A g A n H k L W x w L t C p Q A g A A a Q w A A B M A A A A A A A A A A A A A A A A A 5 w E A A E Z v c m 1 1 b G F z L 1 N l Y 3 R p b 2 4 x L m 1 Q S w U G A A A A A A M A A w D C A A A A h 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1 T g A A A A A A A C z O 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U J G J U Q w J U J F J U Q w J U I y J U Q x J T g y J U Q w J U J F J U Q x J T g w J U Q x J T h C P C 9 J d G V t U G F 0 a D 4 8 L 0 l 0 Z W 1 M b 2 N h d G l v b j 4 8 U 3 R h Y m x l R W 5 0 c m l l c z 4 8 R W 5 0 c n k g V H l w Z T 0 i S X N Q c m l 2 Y X R l I i B W Y W x 1 Z T 0 i b D A i I C 8 + P E V u d H J 5 I F R 5 c G U 9 I k 5 h d m l n Y X R p b 2 5 T d G V w T m F t Z S I g V m F s d W U 9 I n P Q n d C w 0 L L Q u N C z 0 L D R h t C 4 0 Y 8 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0 J v Q u N G B 0 Y I x M i I g L z 4 8 R W 5 0 c n k g V H l w Z T 0 i U m V j b 3 Z l c n l U Y X J n Z X R D b 2 x 1 b W 4 i I F Z h b H V l P S J s M S I g L z 4 8 R W 5 0 c n k g V H l w Z T 0 i U m V j b 3 Z l c n l U Y X J n Z X R S b 3 c i I F Z h b H V l P S J s M S I g L z 4 8 R W 5 0 c n k g V H l w Z T 0 i Q W R k Z W R U b 0 R h d G F N b 2 R l b C I g V m F s d W U 9 I m w w I i A v P j x F b n R y e S B U e X B l P S J G a W x s Q 2 9 1 b n Q i I F Z h b H V l P S J s N j g 1 I i A v P j x F b n R y e S B U e X B l P S J G a W x s R X J y b 3 J D b 2 R l I i B W Y W x 1 Z T 0 i c 1 V u a 2 5 v d 2 4 i I C 8 + P E V u d H J 5 I F R 5 c G U 9 I k Z p b G x F c n J v c k N v d W 5 0 I i B W Y W x 1 Z T 0 i b D A i I C 8 + P E V u d H J 5 I F R 5 c G U 9 I k Z p b G x M Y X N 0 V X B k Y X R l Z C I g V m F s d W U 9 I m Q y M D I 1 L T A 4 L T A 2 V D E y O j A w O j M x L j I 5 M D c 0 N D l a I i A v P j x F b n R y e S B U e X B l P S J G a W x s Q 2 9 s d W 1 u V H l w Z X M i I F Z h b H V l P S J z Q m d Z R E J n V U R B Q T 0 9 I i A v P j x F b n R y e S B U e X B l P S J G a W x s Q 2 9 s d W 1 u T m F t Z X M i I F Z h b H V l P S J z W y Z x d W 9 0 O 9 C + 0 Y L Q s t C 1 I N C 9 0 L A g 0 L L Q v t C / 0 Y D Q v t G B I D E x J n F 1 b 3 Q 7 L C Z x d W 9 0 O 9 C + 0 Y L Q s t C 1 I N C 9 0 L A g 0 L L Q v t C / 0 Y D Q v t G B I D E y J n F 1 b 3 Q 7 L C Z x d W 9 0 O 9 C x 0 L D Q u y D Q u t C + 0 L 3 R h N C 7 0 L j Q u t G C 0 L A g K N C / 0 L 7 Q u 9 G D 0 Y f Q t d C 9 0 L 3 R i 9 C 5 I N C 4 0 L c g 0 L / Q t d G A 0 L L Q v t C 5 I N G C 0 L D Q s d C 7 0 L j R h t G L K S Z x d W 9 0 O y w m c X V v d D v Q s d G D 0 L r Q s t C w J n F 1 b 3 Q 7 L C Z x d W 9 0 O 9 C / 0 Y D Q v t G G 0 L X Q v d G C J n F 1 b 3 Q 7 L C Z x d W 9 0 O 9 C / 0 L 7 Q s t G C 0 L 7 R g N C 1 0 L 3 Q u N C 5 J n F 1 b 3 Q 7 L C Z x d W 9 0 O 9 C f 0 L 7 Q u 9 G M 0 L f Q v t C y 0 L D R g t C 1 0 L v R j N G B 0 L r Q s N G P 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0 L / Q v t C y 0 Y L Q v t G A 0 Y s v 0 J j Q t 9 C 8 0 L X Q v d C 1 0 L 3 Q v d G L 0 L k g 0 Y L Q u N C / L n v Q v t G C 0 L L Q t S D Q v d C w I N C y 0 L 7 Q v 9 G A 0 L 7 R g S A x M S w w f S Z x d W 9 0 O y w m c X V v d D t T Z W N 0 a W 9 u M S / Q v 9 C + 0 L L R g t C + 0 Y D R i y / Q m N C 3 0 L z Q t d C 9 0 L X Q v d C 9 0 Y v Q u S D R g t C 4 0 L 8 u e 9 C + 0 Y L Q s t C 1 I N C 9 0 L A g 0 L L Q v t C / 0 Y D Q v t G B I D E y L D F 9 J n F 1 b 3 Q 7 L C Z x d W 9 0 O 1 N l Y 3 R p b 2 4 x L 9 C / 0 L 7 Q s t G C 0 L 7 R g N G L L 9 C Y 0 L f Q v N C 1 0 L 3 Q t d C 9 0 L 3 R i 9 C 5 I N G C 0 L j Q v y 5 7 0 L H Q s N C 7 I N C 6 0 L 7 Q v d G E 0 L v Q u N C 6 0 Y L Q s C A o 0 L / Q v t C 7 0 Y P R h 9 C 1 0 L 3 Q v d G L 0 L k g 0 L j Q t y D Q v 9 C 1 0 Y D Q s t C + 0 L k g 0 Y L Q s N C x 0 L v Q u N G G 0 Y s p L D J 9 J n F 1 b 3 Q 7 L C Z x d W 9 0 O 1 N l Y 3 R p b 2 4 x L 9 C / 0 L 7 Q s t G C 0 L 7 R g N G L L 9 C Y 0 L f Q v N C 1 0 L 3 Q t d C 9 0 L 3 R i 9 C 5 I N G C 0 L j Q v y 5 7 0 L H R g 9 C 6 0 L L Q s C w z f S Z x d W 9 0 O y w m c X V v d D t T Z W N 0 a W 9 u M S / Q v 9 C + 0 L L R g t C + 0 Y D R i y / Q m N C 3 0 L z Q t d C 9 0 L X Q v d C 9 0 Y v Q u S D R g t C 4 0 L 8 u e 9 C / 0 Y D Q v t G G 0 L X Q v d G C L D R 9 J n F 1 b 3 Q 7 L C Z x d W 9 0 O 1 N l Y 3 R p b 2 4 x L 9 C / 0 L 7 Q s t G C 0 L 7 R g N G L L 9 C Y 0 L f Q v N C 1 0 L 3 Q t d C 9 0 L 3 R i 9 C 5 I N G C 0 L j Q v y 5 7 0 L / Q v t C y 0 Y L Q v t G A 0 L X Q v d C 4 0 L k s N X 0 m c X V v d D s s J n F 1 b 3 Q 7 U 2 V j d G l v b j E v 0 L / Q v t C y 0 Y L Q v t G A 0 Y s v 0 K D Q s N C 3 0 L L Q t d G A 0 L 3 R g 9 G C 0 Y v Q u S D R j d C 7 0 L X Q v N C 1 0 L 3 R g i D Q n 9 C + 0 L v R j N C 3 0 L 7 Q s t C w 0 Y L Q t d C 7 0 Y z R g d C 6 0 L D R j y 5 7 0 J / Q v t C 7 0 Y z Q t 9 C + 0 L L Q s N G C 0 L X Q u 9 G M 0 Y H Q u t C w 0 Y 8 s N n 0 m c X V v d D t d L C Z x d W 9 0 O 0 N v b H V t b k N v d W 5 0 J n F 1 b 3 Q 7 O j c s J n F 1 b 3 Q 7 S 2 V 5 Q 2 9 s d W 1 u T m F t Z X M m c X V v d D s 6 W 1 0 s J n F 1 b 3 Q 7 Q 2 9 s d W 1 u S W R l b n R p d G l l c y Z x d W 9 0 O z p b J n F 1 b 3 Q 7 U 2 V j d G l v b j E v 0 L / Q v t C y 0 Y L Q v t G A 0 Y s v 0 J j Q t 9 C 8 0 L X Q v d C 1 0 L 3 Q v d G L 0 L k g 0 Y L Q u N C / L n v Q v t G C 0 L L Q t S D Q v d C w I N C y 0 L 7 Q v 9 G A 0 L 7 R g S A x M S w w f S Z x d W 9 0 O y w m c X V v d D t T Z W N 0 a W 9 u M S / Q v 9 C + 0 L L R g t C + 0 Y D R i y / Q m N C 3 0 L z Q t d C 9 0 L X Q v d C 9 0 Y v Q u S D R g t C 4 0 L 8 u e 9 C + 0 Y L Q s t C 1 I N C 9 0 L A g 0 L L Q v t C / 0 Y D Q v t G B I D E y L D F 9 J n F 1 b 3 Q 7 L C Z x d W 9 0 O 1 N l Y 3 R p b 2 4 x L 9 C / 0 L 7 Q s t G C 0 L 7 R g N G L L 9 C Y 0 L f Q v N C 1 0 L 3 Q t d C 9 0 L 3 R i 9 C 5 I N G C 0 L j Q v y 5 7 0 L H Q s N C 7 I N C 6 0 L 7 Q v d G E 0 L v Q u N C 6 0 Y L Q s C A o 0 L / Q v t C 7 0 Y P R h 9 C 1 0 L 3 Q v d G L 0 L k g 0 L j Q t y D Q v 9 C 1 0 Y D Q s t C + 0 L k g 0 Y L Q s N C x 0 L v Q u N G G 0 Y s p L D J 9 J n F 1 b 3 Q 7 L C Z x d W 9 0 O 1 N l Y 3 R p b 2 4 x L 9 C / 0 L 7 Q s t G C 0 L 7 R g N G L L 9 C Y 0 L f Q v N C 1 0 L 3 Q t d C 9 0 L 3 R i 9 C 5 I N G C 0 L j Q v y 5 7 0 L H R g 9 C 6 0 L L Q s C w z f S Z x d W 9 0 O y w m c X V v d D t T Z W N 0 a W 9 u M S / Q v 9 C + 0 L L R g t C + 0 Y D R i y / Q m N C 3 0 L z Q t d C 9 0 L X Q v d C 9 0 Y v Q u S D R g t C 4 0 L 8 u e 9 C / 0 Y D Q v t G G 0 L X Q v d G C L D R 9 J n F 1 b 3 Q 7 L C Z x d W 9 0 O 1 N l Y 3 R p b 2 4 x L 9 C / 0 L 7 Q s t G C 0 L 7 R g N G L L 9 C Y 0 L f Q v N C 1 0 L 3 Q t d C 9 0 L 3 R i 9 C 5 I N G C 0 L j Q v y 5 7 0 L / Q v t C y 0 Y L Q v t G A 0 L X Q v d C 4 0 L k s N X 0 m c X V v d D s s J n F 1 b 3 Q 7 U 2 V j d G l v b j E v 0 L / Q v t C y 0 Y L Q v t G A 0 Y s v 0 K D Q s N C 3 0 L L Q t d G A 0 L 3 R g 9 G C 0 Y v Q u S D R j d C 7 0 L X Q v N C 1 0 L 3 R g i D Q n 9 C + 0 L v R j N C 3 0 L 7 Q s t C w 0 Y L Q t d C 7 0 Y z R g d C 6 0 L D R j y 5 7 0 J / Q v t C 7 0 Y z Q t 9 C + 0 L L Q s N G C 0 L X Q u 9 G M 0 Y H Q u t C w 0 Y 8 s N n 0 m c X V v d D t d L C Z x d W 9 0 O 1 J l b G F 0 a W 9 u c 2 h p c E l u Z m 8 m c X V v d D s 6 W 1 1 9 I i A v P j w v U 3 R h Y m x l R W 5 0 c m l l c z 4 8 L 0 l 0 Z W 0 + P E l 0 Z W 0 + P E l 0 Z W 1 M b 2 N h d G l v b j 4 8 S X R l b V R 5 c G U + R m 9 y b X V s Y T w v S X R l b V R 5 c G U + P E l 0 Z W 1 Q Y X R o P l N l Y 3 R p b 2 4 x L y V E M C V C R i V E M C V C R S V E M C V C M i V E M S U 4 M i V E M C V C R S V E M S U 4 M C V E M S U 4 Q i 8 l R D A l O T g l R D E l O D E l R D E l O D I l R D A l Q k U l R D E l O D c l R D A l Q k Q l R D A l Q j g l R D A l Q k E 8 L 0 l 0 Z W 1 Q Y X R o P j w v S X R l b U x v Y 2 F 0 a W 9 u P j x T d G F i b G V F b n R y a W V z I C 8 + P C 9 J d G V t P j x J d G V t P j x J d G V t T G 9 j Y X R p b 2 4 + P E l 0 Z W 1 U e X B l P k Z v c m 1 1 b G E 8 L 0 l 0 Z W 1 U e X B l P j x J d G V t U G F 0 a D 5 T Z W N 0 a W 9 u M S 8 l R D A l Q k Y l R D A l Q k U l R D A l Q j I l R D E l O D I l R D A l Q k U l R D E l O D A l R D E l O E I v J U Q w J T k 4 J U Q w J U I 3 J U Q w J U J D J U Q w J U I 1 J U Q w J U J E J U Q w J U I 1 J U Q w J U J E J U Q w J U J E J U Q x J T h C J U Q w J U I 5 J T I w J U Q x J T g y J U Q w J U I 4 J U Q w J U J G P C 9 J d G V t U G F 0 a D 4 8 L 0 l 0 Z W 1 M b 2 N h d G l v b j 4 8 U 3 R h Y m x l R W 5 0 c m l l c y A v P j w v S X R l b T 4 8 S X R l b T 4 8 S X R l b U x v Y 2 F 0 a W 9 u P j x J d G V t V H l w Z T 5 G b 3 J t d W x h P C 9 J d G V t V H l w Z T 4 8 S X R l b V B h d G g + U 2 V j d G l v b j E v J U Q w J U J G J U Q w J U J F J U Q w J U I y J U Q x J T g y J U Q w J U J F J U Q x J T g w J U Q x J T h C 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C R i V E M C V C R S V E M C V C M i V E M S U 4 M i V E M C V C R S V E M S U 4 M C V E M S U 4 Q i 8 l R D A l Q T A l R D A l Q j A l R D A l Q j c l R D A l Q j I l R D A l Q j U l R D E l O D A l R D A l Q k Q l R D E l O D M l R D E l O D I l R D E l O E I l R D A l Q j k l M j A l R D E l O E Q l R D A l Q k I l R D A l Q j U l R D A l Q k M l R D A l Q j U l R D A l Q k Q l R D E l O D I l M j A l R D A l O U Y l R D A l Q k U l R D A l Q k I l R D E l O E M l R D A l Q j c l R D A l Q k U l R D A l Q j I l R D A l Q j A l R D E l O D I l R D A l Q j U l R D A l Q k I l R D E l O E M l R D E l O D E l R D A l Q k E l R D A l Q j A l R D E l O E Y 8 L 0 l 0 Z W 1 Q Y X R o P j w v S X R l b U x v Y 2 F 0 a W 9 u P j x T d G F i b G V F b n R y a W V z I C 8 + P C 9 J d G V t P j x J d G V t P j x J d G V t T G 9 j Y X R p b 2 4 + P E l 0 Z W 1 U e X B l P k Z v c m 1 1 b G E 8 L 0 l 0 Z W 1 U e X B l P j x J d G V t U G F 0 a D 5 T Z W N 0 a W 9 u M S 8 l R D A l Q T I l R D A l Q j A l R D A l Q j E l R D A l Q k I l R D A l Q j g l R D E l O D Y l R D A l Q j A x P C 9 J d G V t U G F 0 a D 4 8 L 0 l 0 Z W 1 M b 2 N h d G l v b j 4 8 U 3 R h Y m x l R W 5 0 c m l l c z 4 8 R W 5 0 c n k g V H l w Z T 0 i S X N Q c m l 2 Y X R l I i B W Y W x 1 Z T 0 i b D A i I C 8 + P E V u d H J 5 I F R 5 c G U 9 I k 5 h d m l n Y X R p b 2 5 T d G V w T m F t Z S I g V m F s d W U 9 I n P Q n d C w 0 L L Q u N C z 0 L D R h t C 4 0 Y 8 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P Q m 9 C 4 0 Y H R g j Y i I C 8 + P E V u d H J 5 I F R 5 c G U 9 I l J l Y 2 9 2 Z X J 5 V G F y Z 2 V 0 Q 2 9 s d W 1 u I i B W Y W x 1 Z T 0 i b D E i I C 8 + P E V u d H J 5 I F R 5 c G U 9 I l J l Y 2 9 2 Z X J 5 V G F y Z 2 V 0 U m 9 3 I i B W Y W x 1 Z T 0 i b D E i I C 8 + P E V u d H J 5 I F R 5 c G U 9 I k F k Z G V k V G 9 E Y X R h T W 9 k Z W w i I F Z h b H V l P S J s M C I g L z 4 8 R W 5 0 c n k g V H l w Z T 0 i R m l s b E N v d W 5 0 I i B W Y W x 1 Z T 0 i b D E 2 M T g i I C 8 + P E V u d H J 5 I F R 5 c G U 9 I k Z p b G x F c n J v c k N v Z G U i I F Z h b H V l P S J z V W 5 r b m 9 3 b i I g L z 4 8 R W 5 0 c n k g V H l w Z T 0 i R m l s b E V y c m 9 y Q 2 9 1 b n Q i I F Z h b H V l P S J s M C I g L z 4 8 R W 5 0 c n k g V H l w Z T 0 i R m l s b E x h c 3 R V c G R h d G V k I i B W Y W x 1 Z T 0 i Z D I w M j U t M D g t M T F U M T E 6 N T c 6 N D g u M j I w O D k 0 N F o i I C 8 + P E V u d H J 5 I F R 5 c G U 9 I k Z p b G x D b 2 x 1 b W 5 U e X B l c y I g V m F s d W U 9 I n N C U U 1 E Q X d Z R E F 3 Q T 0 i I C 8 + P E V u d H J 5 I F R 5 c G U 9 I k Z p b G x D b 2 x 1 b W 5 O Y W 1 l c y I g V m F s d W U 9 I n N b J n F 1 b 3 Q 7 0 L 7 R g t C y 0 L U g 0 L 3 Q s C D Q s t C + 0 L / R g N C + 0 Y E g M T I m c X V v d D s s J n F 1 b 3 Q 7 0 L / Q v t C y 0 Y L Q v t G A 0 Y s g 0 L / R g N C + 0 Y b Q t d C 9 0 Y L Q s C Z x d W 9 0 O y w m c X V v d D v Q s d C w 0 L s g 0 L r Q v t C 9 0 Y T Q u 9 C 4 0 L r R g t C w I C j Q v 9 C + 0 L v R g 9 G H 0 L X Q v d C 9 0 Y v Q u S D Q u N C 3 I N C / 0 L X R g N C y 0 L 7 Q u S D R g t C w 0 L H Q u 9 C 4 0 Y b R i y k m c X V v d D s s J n F 1 b 3 Q 7 0 L / Q v t C y 0 Y L Q v t G A 0 Y s g 0 L H Q s N C 7 0 L v Q s C D Q v 9 C + I N C z 0 L 7 R g N C 4 0 L f Q v t C 9 0 Y L Q s N C 7 0 L g m c X V v d D s s J n F 1 b 3 Q 7 0 L L Q v d G C 0 Y P R g N C 4 I N G C 0 L D Q s d C 7 0 L j R h t G L J n F 1 b 3 Q 7 L C Z x d W 9 0 O 9 C y 0 L 3 R g t G D 0 Y D Q u C D R g t C w 0 L H Q u 9 C 4 0 Y b R i z I m c X V v d D s s J n F 1 b 3 Q 7 0 L z Q s N C 6 0 Y H Q u N C 8 0 L D Q u 9 G M 0 L 3 R i 9 C 5 I N C / 0 L 7 Q s t G C 0 L 7 R g C Z x d W 9 0 O y w m c X V v d D v Q v 9 C + 0 L L R g t C + 0 Y D R i y D R h N C 4 0 L 0 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Q o t C w 0 L H Q u 9 C 4 0 Y b Q s D E v 0 J j Q t 9 C 8 0 L X Q v d C 1 0 L 3 Q v d G L 0 L k g 0 Y L Q u N C / L n v Q v t G C 0 L L Q t S D Q v d C w I N C y 0 L 7 Q v 9 G A 0 L 7 R g S A x M i w w f S Z x d W 9 0 O y w m c X V v d D t T Z W N 0 a W 9 u M S / Q o t C w 0 L H Q u 9 C 4 0 Y b Q s D E v 0 J j Q t 9 C 8 0 L X Q v d C 1 0 L 3 Q v d G L 0 L k g 0 Y L Q u N C / L n v Q v 9 C + 0 L L R g t C + 0 Y D R i y D Q v 9 G A 0 L 7 R h t C 1 0 L 3 R g t C w L D F 9 J n F 1 b 3 Q 7 L C Z x d W 9 0 O 1 N l Y 3 R p b 2 4 x L 9 C i 0 L D Q s d C 7 0 L j R h t C w M S / Q m N C 3 0 L z Q t d C 9 0 L X Q v d C 9 0 Y v Q u S D R g t C 4 0 L 8 u e 9 C x 0 L D Q u y D Q u t C + 0 L 3 R h N C 7 0 L j Q u t G C 0 L A g K N C / 0 L 7 Q u 9 G D 0 Y f Q t d C 9 0 L 3 R i 9 C 5 I N C 4 0 L c g 0 L / Q t d G A 0 L L Q v t C 5 I N G C 0 L D Q s d C 7 0 L j R h t G L K S w y f S Z x d W 9 0 O y w m c X V v d D t T Z W N 0 a W 9 u M S / Q o t C w 0 L H Q u 9 C 4 0 Y b Q s D E v 0 J j Q t 9 C 8 0 L X Q v d C 1 0 L 3 Q v d G L 0 L k g 0 Y L Q u N C / L n v Q v 9 C + 0 L L R g t C + 0 Y D R i y D Q s d C w 0 L v Q u 9 C w I N C / 0 L 4 g 0 L P Q v t G A 0 L j Q t 9 C + 0 L 3 R g t C w 0 L v Q u C w z f S Z x d W 9 0 O y w m c X V v d D t T Z W N 0 a W 9 u M S / Q o t C w 0 L H Q u 9 C 4 0 Y b Q s D E v 0 J j Q t 9 C 8 0 L X Q v d C 1 0 L 3 Q v d G L 0 L k g 0 Y L Q u N C / L n v Q s t C 9 0 Y L R g 9 G A 0 L g g 0 Y L Q s N C x 0 L v Q u N G G 0 Y s s N H 0 m c X V v d D s s J n F 1 b 3 Q 7 U 2 V j d G l v b j E v 0 K L Q s N C x 0 L v Q u N G G 0 L A x L 9 C Y 0 L f Q v N C 1 0 L 3 Q t d C 9 0 L 3 R i 9 C 5 I N G C 0 L j Q v y 5 7 0 L L Q v d G C 0 Y P R g N C 4 I N G C 0 L D Q s d C 7 0 L j R h t G L M i w 1 f S Z x d W 9 0 O y w m c X V v d D t T Z W N 0 a W 9 u M S / Q o t C w 0 L H Q u 9 C 4 0 Y b Q s D E v 0 J j Q t 9 C 8 0 L X Q v d C 1 0 L 3 Q v d G L 0 L k g 0 Y L Q u N C / L n v Q v N C w 0 L r R g d C 4 0 L z Q s N C 7 0 Y z Q v d G L 0 L k g 0 L / Q v t C y 0 Y L Q v t G A L D Z 9 J n F 1 b 3 Q 7 L C Z x d W 9 0 O 1 N l Y 3 R p b 2 4 x L 9 C i 0 L D Q s d C 7 0 L j R h t C w M S / Q o N C w 0 L f Q s t C 1 0 Y D Q v d G D 0 Y L R i 9 C 5 I N G N 0 L v Q t d C 8 0 L X Q v d G C I N C / 0 L 7 Q s t G C 0 L 7 R g N G L I N G E 0 L j Q v S 5 7 0 L / Q v t C y 0 Y L Q v t G A 0 Y s g 0 Y T Q u N C 9 L D d 9 J n F 1 b 3 Q 7 X S w m c X V v d D t D b 2 x 1 b W 5 D b 3 V u d C Z x d W 9 0 O z o 4 L C Z x d W 9 0 O 0 t l e U N v b H V t b k 5 h b W V z J n F 1 b 3 Q 7 O l t d L C Z x d W 9 0 O 0 N v b H V t b k l k Z W 5 0 a X R p Z X M m c X V v d D s 6 W y Z x d W 9 0 O 1 N l Y 3 R p b 2 4 x L 9 C i 0 L D Q s d C 7 0 L j R h t C w M S / Q m N C 3 0 L z Q t d C 9 0 L X Q v d C 9 0 Y v Q u S D R g t C 4 0 L 8 u e 9 C + 0 Y L Q s t C 1 I N C 9 0 L A g 0 L L Q v t C / 0 Y D Q v t G B I D E y L D B 9 J n F 1 b 3 Q 7 L C Z x d W 9 0 O 1 N l Y 3 R p b 2 4 x L 9 C i 0 L D Q s d C 7 0 L j R h t C w M S / Q m N C 3 0 L z Q t d C 9 0 L X Q v d C 9 0 Y v Q u S D R g t C 4 0 L 8 u e 9 C / 0 L 7 Q s t G C 0 L 7 R g N G L I N C / 0 Y D Q v t G G 0 L X Q v d G C 0 L A s M X 0 m c X V v d D s s J n F 1 b 3 Q 7 U 2 V j d G l v b j E v 0 K L Q s N C x 0 L v Q u N G G 0 L A x L 9 C Y 0 L f Q v N C 1 0 L 3 Q t d C 9 0 L 3 R i 9 C 5 I N G C 0 L j Q v y 5 7 0 L H Q s N C 7 I N C 6 0 L 7 Q v d G E 0 L v Q u N C 6 0 Y L Q s C A o 0 L / Q v t C 7 0 Y P R h 9 C 1 0 L 3 Q v d G L 0 L k g 0 L j Q t y D Q v 9 C 1 0 Y D Q s t C + 0 L k g 0 Y L Q s N C x 0 L v Q u N G G 0 Y s p L D J 9 J n F 1 b 3 Q 7 L C Z x d W 9 0 O 1 N l Y 3 R p b 2 4 x L 9 C i 0 L D Q s d C 7 0 L j R h t C w M S / Q m N C 3 0 L z Q t d C 9 0 L X Q v d C 9 0 Y v Q u S D R g t C 4 0 L 8 u e 9 C / 0 L 7 Q s t G C 0 L 7 R g N G L I N C x 0 L D Q u 9 C 7 0 L A g 0 L / Q v i D Q s 9 C + 0 Y D Q u N C 3 0 L 7 Q v d G C 0 L D Q u 9 C 4 L D N 9 J n F 1 b 3 Q 7 L C Z x d W 9 0 O 1 N l Y 3 R p b 2 4 x L 9 C i 0 L D Q s d C 7 0 L j R h t C w M S / Q m N C 3 0 L z Q t d C 9 0 L X Q v d C 9 0 Y v Q u S D R g t C 4 0 L 8 u e 9 C y 0 L 3 R g t G D 0 Y D Q u C D R g t C w 0 L H Q u 9 C 4 0 Y b R i y w 0 f S Z x d W 9 0 O y w m c X V v d D t T Z W N 0 a W 9 u M S / Q o t C w 0 L H Q u 9 C 4 0 Y b Q s D E v 0 J j Q t 9 C 8 0 L X Q v d C 1 0 L 3 Q v d G L 0 L k g 0 Y L Q u N C / L n v Q s t C 9 0 Y L R g 9 G A 0 L g g 0 Y L Q s N C x 0 L v Q u N G G 0 Y s y L D V 9 J n F 1 b 3 Q 7 L C Z x d W 9 0 O 1 N l Y 3 R p b 2 4 x L 9 C i 0 L D Q s d C 7 0 L j R h t C w M S / Q m N C 3 0 L z Q t d C 9 0 L X Q v d C 9 0 Y v Q u S D R g t C 4 0 L 8 u e 9 C 8 0 L D Q u t G B 0 L j Q v N C w 0 L v R j N C 9 0 Y v Q u S D Q v 9 C + 0 L L R g t C + 0 Y A s N n 0 m c X V v d D s s J n F 1 b 3 Q 7 U 2 V j d G l v b j E v 0 K L Q s N C x 0 L v Q u N G G 0 L A x L 9 C g 0 L D Q t 9 C y 0 L X R g N C 9 0 Y P R g t G L 0 L k g 0 Y 3 Q u 9 C 1 0 L z Q t d C 9 0 Y I g 0 L / Q v t C y 0 Y L Q v t G A 0 Y s g 0 Y T Q u N C 9 L n v Q v 9 C + 0 L L R g t C + 0 Y D R i y D R h N C 4 0 L 0 s N 3 0 m c X V v d D t d L C Z x d W 9 0 O 1 J l b G F 0 a W 9 u c 2 h p c E l u Z m 8 m c X V v d D s 6 W 1 1 9 I i A v P j w v U 3 R h Y m x l R W 5 0 c m l l c z 4 8 L 0 l 0 Z W 0 + P E l 0 Z W 0 + P E l 0 Z W 1 M b 2 N h d G l v b j 4 8 S X R l b V R 5 c G U + R m 9 y b X V s Y T w v S X R l b V R 5 c G U + P E l 0 Z W 1 Q Y X R o P l N l Y 3 R p b 2 4 x L y V E M C V B M i V E M C V C M C V E M C V C M S V E M C V C Q i V E M C V C O C V E M S U 4 N i V E M C V C M D E v J U Q w J T k 4 J U Q x J T g x J U Q x J T g y J U Q w J U J F J U Q x J T g 3 J U Q w J U J E J U Q w J U I 4 J U Q w J U J B P C 9 J d G V t U G F 0 a D 4 8 L 0 l 0 Z W 1 M b 2 N h d G l v b j 4 8 U 3 R h Y m x l R W 5 0 c m l l c y A v P j w v S X R l b T 4 8 S X R l b T 4 8 S X R l b U x v Y 2 F 0 a W 9 u P j x J d G V t V H l w Z T 5 G b 3 J t d W x h P C 9 J d G V t V H l w Z T 4 8 S X R l b V B h d G g + U 2 V j d G l v b j E v J U Q w J U E y J U Q w J U I w J U Q w J U I x J U Q w J U J C J U Q w J U I 4 J U Q x J T g 2 J U Q w J U I w M S 8 l R D A l O T g l R D A l Q j c l R D A l Q k M l R D A l Q j U l R D A l Q k Q l R D A l Q j U l R D A l Q k Q l R D A l Q k Q l R D E l O E I l R D A l Q j k l M j A l R D E l O D I l R D A l Q j g l R D A l Q k Y 8 L 0 l 0 Z W 1 Q Y X R o P j w v S X R l b U x v Y 2 F 0 a W 9 u P j x T d G F i b G V F b n R y a W V z I C 8 + P C 9 J d G V t P j x J d G V t P j x J d G V t T G 9 j Y X R p b 2 4 + P E l 0 Z W 1 U e X B l P k Z v c m 1 1 b G E 8 L 0 l 0 Z W 1 U e X B l P j x J d G V t U G F 0 a D 5 T Z W N 0 a W 9 u M S 8 l R D A l Q T I l R D A l Q j A l R D A l Q j E l R D A l Q k I l R D A l Q j g l R D E l O D Y l R D A l Q j A x 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B M i V E M C V C M C V E M C V C M S V E M C V C Q i V E M C V C O C V E M S U 4 N i V E M C V C M D E v J U Q w J U E w J U Q w J U I w J U Q w J U I 3 J U Q w J U I y J U Q w J U I 1 J U Q x J T g w J U Q w J U J E J U Q x J T g z J U Q x J T g y J U Q x J T h C J U Q w J U I 5 J T I w J U Q x J T h E J U Q w J U J C J U Q w J U I 1 J U Q w J U J D J U Q w J U I 1 J U Q w J U J E J U Q x J T g y J T I w J U Q w J U J G J U Q w J U J F J U Q w J U I y J U Q x J T g y J U Q w J U J F J U Q x J T g w J U Q x J T h C J T I w J U Q x J T g 0 J U Q w J U I 4 J U Q w J U J E P C 9 J d G V t U G F 0 a D 4 8 L 0 l 0 Z W 1 M b 2 N h d G l v b j 4 8 U 3 R h Y m x l R W 5 0 c m l l c y A v P j w v S X R l b T 4 8 S X R l b T 4 8 S X R l b U x v Y 2 F 0 a W 9 u P j x J d G V t V H l w Z T 5 G b 3 J t d W x h P C 9 J d G V t V H l w Z T 4 8 S X R l b V B h d G g + U 2 V j d G l v b j E v J U Q w J U E y J U Q w J U I w J U Q w J U I x J U Q w J U J C J U Q w J U I 4 J U Q x J T g 2 J U Q w J U I w M S U y M C g y K T w v S X R l b V B h d G g + P C 9 J d G V t T G 9 j Y X R p b 2 4 + P F N 0 Y W J s Z U V u d H J p Z X M + P E V u d H J 5 I F R 5 c G U 9 I k l z U H J p d m F 0 Z S I g V m F s d W U 9 I m w w I i A v P j x F b n R y e S B U e X B l P S J O Y X Z p Z 2 F 0 a W 9 u U 3 R l c E 5 h b W U i I F Z h b H V l P S J z 0 J 3 Q s N C y 0 L j Q s 9 C w 0 Y b Q u N G P 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0 J v Q u N G B 0 Y I 3 I i A v P j x F b n R y e S B U e X B l P S J S Z W N v d m V y e V R h c m d l d E N v b H V t b i I g V m F s d W U 9 I m w x I i A v P j x F b n R y e S B U e X B l P S J S Z W N v d m V y e V R h c m d l d F J v d y I g V m F s d W U 9 I m w x I i A v P j x F b n R y e S B U e X B l P S J B Z G R l Z F R v R G F 0 Y U 1 v Z G V s I i B W Y W x 1 Z T 0 i b D A i I C 8 + P E V u d H J 5 I F R 5 c G U 9 I k Z p b G x D b 3 V u d C I g V m F s d W U 9 I m w z N D Y 1 I i A v P j x F b n R y e S B U e X B l P S J G a W x s R X J y b 3 J D b 2 R l I i B W Y W x 1 Z T 0 i c 1 V u a 2 5 v d 2 4 i I C 8 + P E V u d H J 5 I F R 5 c G U 9 I k Z p b G x F c n J v c k N v d W 5 0 I i B W Y W x 1 Z T 0 i b D A i I C 8 + P E V u d H J 5 I F R 5 c G U 9 I k Z p b G x M Y X N 0 V X B k Y X R l Z C I g V m F s d W U 9 I m Q y M D I 1 L T A 4 L T E x V D E y O j E x O j E 1 L j Y 2 M z I y M j F a I i A v P j x F b n R y e S B U e X B l P S J G a W x s Q 2 9 s d W 1 u V H l w Z X M i I F Z h b H V l P S J z Q l F N R E F 3 W U R B d 0 E 9 I i A v P j x F b n R y e S B U e X B l P S J G a W x s Q 2 9 s d W 1 u T m F t Z X M i I F Z h b H V l P S J z W y Z x d W 9 0 O 9 C + 0 Y L Q s t C 1 I N C 9 0 L A g 0 L L Q v t C / 0 Y D Q v t G B I D E y J n F 1 b 3 Q 7 L C Z x d W 9 0 O 9 C / 0 L 7 Q s t G C 0 L 7 R g N G L I N C / 0 Y D Q v t G G 0 L X Q v d G C 0 L A m c X V v d D s s J n F 1 b 3 Q 7 0 L H Q s N C 7 I N C 6 0 L 7 Q v d G E 0 L v Q u N C 6 0 Y L Q s C A o 0 L / Q v t C 7 0 Y P R h 9 C 1 0 L 3 Q v d G L 0 L k g 0 L j Q t y D Q v 9 C 1 0 Y D Q s t C + 0 L k g 0 Y L Q s N C x 0 L v Q u N G G 0 Y s p J n F 1 b 3 Q 7 L C Z x d W 9 0 O 9 C / 0 L 7 Q s t G C 0 L 7 R g N G L I N C x 0 L D Q u 9 C 7 0 L A g 0 L / Q v i D Q s 9 C + 0 Y D Q u N C 3 0 L 7 Q v d G C 0 L D Q u 9 C 4 J n F 1 b 3 Q 7 L C Z x d W 9 0 O 9 C y 0 L 3 R g t G D 0 Y D Q u C D R g t C w 0 L H Q u 9 C 4 0 Y b R i y Z x d W 9 0 O y w m c X V v d D v Q s t C 9 0 Y L R g 9 G A 0 L g g 0 Y L Q s N C x 0 L v Q u N G G 0 Y s y J n F 1 b 3 Q 7 L C Z x d W 9 0 O 9 C 8 0 L D Q u t G B 0 L j Q v N C w 0 L v R j N C 9 0 Y v Q u S D Q v 9 C + 0 L L R g t C + 0 Y A m c X V v d D s s J n F 1 b 3 Q 7 0 J / Q v t C 7 0 Y z Q t 9 C + 0 L L Q s N G C 0 L X Q u 9 G M 0 Y H Q u t C w 0 Y 8 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Q o t C w 0 L H Q u 9 C 4 0 Y b Q s D E g K D I p L 9 C Y 0 L f Q v N C 1 0 L 3 Q t d C 9 0 L 3 R i 9 C 5 I N G C 0 L j Q v y 5 7 0 L 7 R g t C y 0 L U g 0 L 3 Q s C D Q s t C + 0 L / R g N C + 0 Y E g M T I s M H 0 m c X V v d D s s J n F 1 b 3 Q 7 U 2 V j d G l v b j E v 0 K L Q s N C x 0 L v Q u N G G 0 L A x I C g y K S / Q m N C 3 0 L z Q t d C 9 0 L X Q v d C 9 0 Y v Q u S D R g t C 4 0 L 8 u e 9 C / 0 L 7 Q s t G C 0 L 7 R g N G L I N C / 0 Y D Q v t G G 0 L X Q v d G C 0 L A s M X 0 m c X V v d D s s J n F 1 b 3 Q 7 U 2 V j d G l v b j E v 0 K L Q s N C x 0 L v Q u N G G 0 L A x I C g y K S / Q m N C 3 0 L z Q t d C 9 0 L X Q v d C 9 0 Y v Q u S D R g t C 4 0 L 8 u e 9 C x 0 L D Q u y D Q u t C + 0 L 3 R h N C 7 0 L j Q u t G C 0 L A g K N C / 0 L 7 Q u 9 G D 0 Y f Q t d C 9 0 L 3 R i 9 C 5 I N C 4 0 L c g 0 L / Q t d G A 0 L L Q v t C 5 I N G C 0 L D Q s d C 7 0 L j R h t G L K S w y f S Z x d W 9 0 O y w m c X V v d D t T Z W N 0 a W 9 u M S / Q o t C w 0 L H Q u 9 C 4 0 Y b Q s D E g K D I p L 9 C Y 0 L f Q v N C 1 0 L 3 Q t d C 9 0 L 3 R i 9 C 5 I N G C 0 L j Q v y 5 7 0 L / Q v t C y 0 Y L Q v t G A 0 Y s g 0 L H Q s N C 7 0 L v Q s C D Q v 9 C + I N C z 0 L 7 R g N C 4 0 L f Q v t C 9 0 Y L Q s N C 7 0 L g s M 3 0 m c X V v d D s s J n F 1 b 3 Q 7 U 2 V j d G l v b j E v 0 K L Q s N C x 0 L v Q u N G G 0 L A x I C g y K S / Q m N C 3 0 L z Q t d C 9 0 L X Q v d C 9 0 Y v Q u S D R g t C 4 0 L 8 u e 9 C y 0 L 3 R g t G D 0 Y D Q u C D R g t C w 0 L H Q u 9 C 4 0 Y b R i y w 0 f S Z x d W 9 0 O y w m c X V v d D t T Z W N 0 a W 9 u M S / Q o t C w 0 L H Q u 9 C 4 0 Y b Q s D E g K D I p L 9 C Y 0 L f Q v N C 1 0 L 3 Q t d C 9 0 L 3 R i 9 C 5 I N G C 0 L j Q v y 5 7 0 L L Q v d G C 0 Y P R g N C 4 I N G C 0 L D Q s d C 7 0 L j R h t G L M i w 1 f S Z x d W 9 0 O y w m c X V v d D t T Z W N 0 a W 9 u M S / Q o t C w 0 L H Q u 9 C 4 0 Y b Q s D E g K D I p L 9 C Y 0 L f Q v N C 1 0 L 3 Q t d C 9 0 L 3 R i 9 C 5 I N G C 0 L j Q v y 5 7 0 L z Q s N C 6 0 Y H Q u N C 8 0 L D Q u 9 G M 0 L 3 R i 9 C 5 I N C / 0 L 7 Q s t G C 0 L 7 R g C w 2 f S Z x d W 9 0 O y w m c X V v d D t T Z W N 0 a W 9 u M S / Q o t C w 0 L H Q u 9 C 4 0 Y b Q s D E g K D I p L 9 C g 0 L D Q t 9 C y 0 L X R g N C 9 0 Y P R g t G L 0 L k g 0 Y 3 Q u 9 C 1 0 L z Q t d C 9 0 Y I g 0 J / Q v t C 7 0 Y z Q t 9 C + 0 L L Q s N G C 0 L X Q u 9 G M 0 Y H Q u t C w 0 Y 8 u e 9 C f 0 L 7 Q u 9 G M 0 L f Q v t C y 0 L D R g t C 1 0 L v R j N G B 0 L r Q s N G P L D d 9 J n F 1 b 3 Q 7 X S w m c X V v d D t D b 2 x 1 b W 5 D b 3 V u d C Z x d W 9 0 O z o 4 L C Z x d W 9 0 O 0 t l e U N v b H V t b k 5 h b W V z J n F 1 b 3 Q 7 O l t d L C Z x d W 9 0 O 0 N v b H V t b k l k Z W 5 0 a X R p Z X M m c X V v d D s 6 W y Z x d W 9 0 O 1 N l Y 3 R p b 2 4 x L 9 C i 0 L D Q s d C 7 0 L j R h t C w M S A o M i k v 0 J j Q t 9 C 8 0 L X Q v d C 1 0 L 3 Q v d G L 0 L k g 0 Y L Q u N C / L n v Q v t G C 0 L L Q t S D Q v d C w I N C y 0 L 7 Q v 9 G A 0 L 7 R g S A x M i w w f S Z x d W 9 0 O y w m c X V v d D t T Z W N 0 a W 9 u M S / Q o t C w 0 L H Q u 9 C 4 0 Y b Q s D E g K D I p L 9 C Y 0 L f Q v N C 1 0 L 3 Q t d C 9 0 L 3 R i 9 C 5 I N G C 0 L j Q v y 5 7 0 L / Q v t C y 0 Y L Q v t G A 0 Y s g 0 L / R g N C + 0 Y b Q t d C 9 0 Y L Q s C w x f S Z x d W 9 0 O y w m c X V v d D t T Z W N 0 a W 9 u M S / Q o t C w 0 L H Q u 9 C 4 0 Y b Q s D E g K D I p L 9 C Y 0 L f Q v N C 1 0 L 3 Q t d C 9 0 L 3 R i 9 C 5 I N G C 0 L j Q v y 5 7 0 L H Q s N C 7 I N C 6 0 L 7 Q v d G E 0 L v Q u N C 6 0 Y L Q s C A o 0 L / Q v t C 7 0 Y P R h 9 C 1 0 L 3 Q v d G L 0 L k g 0 L j Q t y D Q v 9 C 1 0 Y D Q s t C + 0 L k g 0 Y L Q s N C x 0 L v Q u N G G 0 Y s p L D J 9 J n F 1 b 3 Q 7 L C Z x d W 9 0 O 1 N l Y 3 R p b 2 4 x L 9 C i 0 L D Q s d C 7 0 L j R h t C w M S A o M i k v 0 J j Q t 9 C 8 0 L X Q v d C 1 0 L 3 Q v d G L 0 L k g 0 Y L Q u N C / L n v Q v 9 C + 0 L L R g t C + 0 Y D R i y D Q s d C w 0 L v Q u 9 C w I N C / 0 L 4 g 0 L P Q v t G A 0 L j Q t 9 C + 0 L 3 R g t C w 0 L v Q u C w z f S Z x d W 9 0 O y w m c X V v d D t T Z W N 0 a W 9 u M S / Q o t C w 0 L H Q u 9 C 4 0 Y b Q s D E g K D I p L 9 C Y 0 L f Q v N C 1 0 L 3 Q t d C 9 0 L 3 R i 9 C 5 I N G C 0 L j Q v y 5 7 0 L L Q v d G C 0 Y P R g N C 4 I N G C 0 L D Q s d C 7 0 L j R h t G L L D R 9 J n F 1 b 3 Q 7 L C Z x d W 9 0 O 1 N l Y 3 R p b 2 4 x L 9 C i 0 L D Q s d C 7 0 L j R h t C w M S A o M i k v 0 J j Q t 9 C 8 0 L X Q v d C 1 0 L 3 Q v d G L 0 L k g 0 Y L Q u N C / L n v Q s t C 9 0 Y L R g 9 G A 0 L g g 0 Y L Q s N C x 0 L v Q u N G G 0 Y s y L D V 9 J n F 1 b 3 Q 7 L C Z x d W 9 0 O 1 N l Y 3 R p b 2 4 x L 9 C i 0 L D Q s d C 7 0 L j R h t C w M S A o M i k v 0 J j Q t 9 C 8 0 L X Q v d C 1 0 L 3 Q v d G L 0 L k g 0 Y L Q u N C / L n v Q v N C w 0 L r R g d C 4 0 L z Q s N C 7 0 Y z Q v d G L 0 L k g 0 L / Q v t C y 0 Y L Q v t G A L D Z 9 J n F 1 b 3 Q 7 L C Z x d W 9 0 O 1 N l Y 3 R p b 2 4 x L 9 C i 0 L D Q s d C 7 0 L j R h t C w M S A o M i k v 0 K D Q s N C 3 0 L L Q t d G A 0 L 3 R g 9 G C 0 Y v Q u S D R j d C 7 0 L X Q v N C 1 0 L 3 R g i D Q n 9 C + 0 L v R j N C 3 0 L 7 Q s t C w 0 Y L Q t d C 7 0 Y z R g d C 6 0 L D R j y 5 7 0 J / Q v t C 7 0 Y z Q t 9 C + 0 L L Q s N G C 0 L X Q u 9 G M 0 Y H Q u t C w 0 Y 8 s N 3 0 m c X V v d D t d L C Z x d W 9 0 O 1 J l b G F 0 a W 9 u c 2 h p c E l u Z m 8 m c X V v d D s 6 W 1 1 9 I i A v P j w v U 3 R h Y m x l R W 5 0 c m l l c z 4 8 L 0 l 0 Z W 0 + P E l 0 Z W 0 + P E l 0 Z W 1 M b 2 N h d G l v b j 4 8 S X R l b V R 5 c G U + R m 9 y b X V s Y T w v S X R l b V R 5 c G U + P E l 0 Z W 1 Q Y X R o P l N l Y 3 R p b 2 4 x L y V E M C V B M i V E M C V C M C V E M C V C M S V E M C V C Q i V E M C V C O C V E M S U 4 N i V E M C V C M D E l M j A o M i k v J U Q w J T k 4 J U Q x J T g x J U Q x J T g y J U Q w J U J F J U Q x J T g 3 J U Q w J U J E J U Q w J U I 4 J U Q w J U J B P C 9 J d G V t U G F 0 a D 4 8 L 0 l 0 Z W 1 M b 2 N h d G l v b j 4 8 U 3 R h Y m x l R W 5 0 c m l l c y A v P j w v S X R l b T 4 8 S X R l b T 4 8 S X R l b U x v Y 2 F 0 a W 9 u P j x J d G V t V H l w Z T 5 G b 3 J t d W x h P C 9 J d G V t V H l w Z T 4 8 S X R l b V B h d G g + U 2 V j d G l v b j E v J U Q w J U E y J U Q w J U I w J U Q w J U I x J U Q w J U J C J U Q w J U I 4 J U Q x J T g 2 J U Q w J U I w M S U y M C g y K S 8 l R D A l O T g l R D A l Q j c l R D A l Q k M l R D A l Q j U l R D A l Q k Q l R D A l Q j U l R D A l Q k Q l R D A l Q k Q l R D E l O E I l R D A l Q j k l M j A l R D E l O D I l R D A l Q j g l R D A l Q k Y 8 L 0 l 0 Z W 1 Q Y X R o P j w v S X R l b U x v Y 2 F 0 a W 9 u P j x T d G F i b G V F b n R y a W V z I C 8 + P C 9 J d G V t P j x J d G V t P j x J d G V t T G 9 j Y X R p b 2 4 + P E l 0 Z W 1 U e X B l P k Z v c m 1 1 b G E 8 L 0 l 0 Z W 1 U e X B l P j x J d G V t U G F 0 a D 5 T Z W N 0 a W 9 u M S 8 l R D A l Q T I l R D A l Q j A l R D A l Q j E l R D A l Q k I l R D A l Q j g l R D E l O D Y l R D A l Q j A x J T I w K D I p 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B M i V E M C V C M C V E M C V C M S V E M C V C Q i V E M C V C O C V E M S U 4 N i V E M C V C M D E l M j A o M i k v J U Q w J U E w J U Q w J U I w J U Q w J U I 3 J U Q w J U I y J U Q w J U I 1 J U Q x J T g w J U Q w J U J E J U Q x J T g z J U Q x J T g y J U Q x J T h C J U Q w J U I 5 J T I w J U Q x J T h E J U Q w J U J C J U Q w J U I 1 J U Q w J U J D J U Q w J U I 1 J U Q w J U J E J U Q x J T g y J T I w J U Q w J T l G J U Q w J U J F J U Q w J U J C J U Q x J T h D J U Q w J U I 3 J U Q w J U J F J U Q w J U I y J U Q w J U I w J U Q x J T g y J U Q w J U I 1 J U Q w J U J C J U Q x J T h D J U Q x J T g x J U Q w J U J B J U Q w J U I w J U Q x J T h G P C 9 J d G V t U G F 0 a D 4 8 L 0 l 0 Z W 1 M b 2 N h d G l v b j 4 8 U 3 R h Y m x l R W 5 0 c m l l c y A v P j w v S X R l b T 4 8 L 0 l 0 Z W 1 z P j w v T G 9 j Y W x Q Y W N r Y W d l T W V 0 Y W R h d G F G a W x l P h Y A A A B Q S w U G A A A A A A A A A A A A A A A A A A A A A A A A 2 g A A A A E A A A D Q j J 3 f A R X R E Y x 6 A M B P w p f r A Q A A A H / c U 4 d D v o N F g W 9 q R Q K c 8 M E A A A A A A g A A A A A A A 2 Y A A M A A A A A Q A A A A k V J 2 t R N V 0 b 0 z T E 1 0 V o B y v w A A A A A E g A A A o A A A A B A A A A A 0 1 R l E p a Y 8 8 + j 3 p K z 7 X Q Z H U A A A A O Z T 9 L a n K Q y D g U z Z m 4 p T + n H j 5 Q g m F U 9 d w O b 6 l J u f X X 6 T N f w y g H J V D T K P n h I A + t 7 p z p t j Z s G F H z O n Z e Q x i Y g P O A S z y w H N X a K S g 0 8 m V / 8 W y l K K F A A A A O I T k 9 L l j q G Z R K e T w Z F J i z u 0 Z K T 0 < / D a t a M a s h u p > 
</file>

<file path=customXml/itemProps1.xml><?xml version="1.0" encoding="utf-8"?>
<ds:datastoreItem xmlns:ds="http://schemas.openxmlformats.org/officeDocument/2006/customXml" ds:itemID="{B673E2CA-F166-40EC-BBA2-FA59E5F5E4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1</vt:i4>
      </vt:variant>
    </vt:vector>
  </HeadingPairs>
  <TitlesOfParts>
    <vt:vector size="19" baseType="lpstr">
      <vt:lpstr>questions</vt:lpstr>
      <vt:lpstr>intro</vt:lpstr>
      <vt:lpstr>dict_hay</vt:lpstr>
      <vt:lpstr>уточнения (вместо 11 12) (2)</vt:lpstr>
      <vt:lpstr>технич</vt:lpstr>
      <vt:lpstr>метчи</vt:lpstr>
      <vt:lpstr>q11-12</vt:lpstr>
      <vt:lpstr>conflicts</vt:lpstr>
      <vt:lpstr>первая</vt:lpstr>
      <vt:lpstr>формула</vt:lpstr>
      <vt:lpstr>p1</vt:lpstr>
      <vt:lpstr>q11</vt:lpstr>
      <vt:lpstr>q12</vt:lpstr>
      <vt:lpstr>p2</vt:lpstr>
      <vt:lpstr>p3</vt:lpstr>
      <vt:lpstr>p4-14</vt:lpstr>
      <vt:lpstr>p4-15</vt:lpstr>
      <vt:lpstr>грейд</vt:lpstr>
      <vt:lpstr>dict_hay!_GoBack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Dmitriy Nesterov</cp:lastModifiedBy>
  <dcterms:created xsi:type="dcterms:W3CDTF">2025-07-22T14:21:22Z</dcterms:created>
  <dcterms:modified xsi:type="dcterms:W3CDTF">2025-10-30T08:54:18Z</dcterms:modified>
</cp:coreProperties>
</file>