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吴选康\Downloads\"/>
    </mc:Choice>
  </mc:AlternateContent>
  <xr:revisionPtr revIDLastSave="0" documentId="13_ncr:1_{764EEFDB-E811-4458-B86E-A34A26CDBE12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实验室高配版" sheetId="1" state="hidden" r:id="rId1"/>
    <sheet name="上课低配版" sheetId="3" state="hidden" r:id="rId2"/>
    <sheet name="开源课程版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E24" i="5"/>
  <c r="E6" i="5"/>
  <c r="E5" i="5"/>
  <c r="E4" i="5"/>
  <c r="E3" i="5"/>
  <c r="E23" i="5" l="1"/>
  <c r="E15" i="5" l="1"/>
  <c r="E51" i="5" l="1"/>
  <c r="E50" i="5"/>
  <c r="E49" i="5"/>
  <c r="E48" i="5"/>
  <c r="E47" i="5"/>
  <c r="E46" i="5"/>
  <c r="E45" i="5"/>
  <c r="E44" i="5"/>
  <c r="E43" i="5"/>
  <c r="E42" i="5"/>
  <c r="E52" i="5" l="1"/>
  <c r="E22" i="5"/>
  <c r="E14" i="5"/>
  <c r="E13" i="5" l="1"/>
  <c r="E18" i="5" s="1"/>
  <c r="E20" i="5" l="1"/>
  <c r="E7" i="5"/>
  <c r="E8" i="5" l="1"/>
  <c r="E9" i="5"/>
  <c r="E21" i="5"/>
  <c r="E25" i="5" s="1"/>
  <c r="H9" i="3"/>
  <c r="E11" i="5" l="1"/>
  <c r="H11" i="3"/>
  <c r="H14" i="1" l="1"/>
  <c r="H11" i="1"/>
  <c r="H10" i="1"/>
  <c r="H17" i="3" l="1"/>
  <c r="H16" i="3"/>
  <c r="H15" i="3"/>
  <c r="H14" i="3"/>
  <c r="H13" i="3"/>
  <c r="H12" i="3"/>
  <c r="H10" i="3"/>
  <c r="H8" i="3"/>
  <c r="H7" i="3"/>
  <c r="H24" i="1"/>
  <c r="H23" i="1"/>
  <c r="H22" i="1"/>
  <c r="H6" i="1"/>
  <c r="H7" i="1"/>
  <c r="H8" i="1"/>
  <c r="H9" i="1"/>
  <c r="H12" i="1"/>
  <c r="H13" i="1"/>
  <c r="H15" i="1"/>
  <c r="H16" i="1"/>
  <c r="H17" i="1"/>
  <c r="H18" i="1"/>
  <c r="H19" i="1"/>
  <c r="H20" i="1"/>
  <c r="H21" i="1"/>
  <c r="H19" i="3" l="1"/>
</calcChain>
</file>

<file path=xl/sharedStrings.xml><?xml version="1.0" encoding="utf-8"?>
<sst xmlns="http://schemas.openxmlformats.org/spreadsheetml/2006/main" count="261" uniqueCount="180">
  <si>
    <t>类目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</si>
  <si>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</si>
  <si>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</si>
  <si>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</si>
  <si>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</si>
  <si>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淘宝链接</t>
    <phoneticPr fontId="1" type="noConversion"/>
  </si>
  <si>
    <t>机架</t>
    <phoneticPr fontId="1" type="noConversion"/>
  </si>
  <si>
    <t>电调</t>
    <phoneticPr fontId="1" type="noConversion"/>
  </si>
  <si>
    <t>电机</t>
    <phoneticPr fontId="1" type="noConversion"/>
  </si>
  <si>
    <t>碳纤维板</t>
    <phoneticPr fontId="1" type="noConversion"/>
  </si>
  <si>
    <t>双目相机</t>
    <phoneticPr fontId="1" type="noConversion"/>
  </si>
  <si>
    <t>定位相机（可选）</t>
    <phoneticPr fontId="1" type="noConversion"/>
  </si>
  <si>
    <t>遥控器</t>
    <phoneticPr fontId="1" type="noConversion"/>
  </si>
  <si>
    <t>接收机</t>
    <phoneticPr fontId="1" type="noConversion"/>
  </si>
  <si>
    <t>3D打印件</t>
    <phoneticPr fontId="1" type="noConversion"/>
  </si>
  <si>
    <t>飞控</t>
    <phoneticPr fontId="1" type="noConversion"/>
  </si>
  <si>
    <t>TYPEC连接线</t>
    <phoneticPr fontId="1" type="noConversion"/>
  </si>
  <si>
    <t>硅胶线</t>
    <phoneticPr fontId="1" type="noConversion"/>
  </si>
  <si>
    <t>USB网卡</t>
    <phoneticPr fontId="1" type="noConversion"/>
  </si>
  <si>
    <t>BB响</t>
    <phoneticPr fontId="1" type="noConversion"/>
  </si>
  <si>
    <t>电池</t>
    <phoneticPr fontId="1" type="noConversion"/>
  </si>
  <si>
    <t>杜邦线</t>
    <phoneticPr fontId="1" type="noConversion"/>
  </si>
  <si>
    <t>XT60母头</t>
    <phoneticPr fontId="1" type="noConversion"/>
  </si>
  <si>
    <t>QAV250</t>
    <phoneticPr fontId="1" type="noConversion"/>
  </si>
  <si>
    <t>https://item.taobao.com/item.htm?spm=a1z09.2.0.0.2abd2e8da0sHzh&amp;id=520738516076&amp;_u=l32egecqf290</t>
  </si>
  <si>
    <t>银燕45A</t>
    <phoneticPr fontId="1" type="noConversion"/>
  </si>
  <si>
    <t>https://item.taobao.com/item.htm?spm=a1z09.2.0.0.2abd2e8da0sHzh&amp;id=627250691828&amp;_u=l32egecq104a</t>
  </si>
  <si>
    <t>T-MOTOR F60 KV2550</t>
    <phoneticPr fontId="1" type="noConversion"/>
  </si>
  <si>
    <t>https://item.taobao.com/item.htm?spm=a230r.1.14.6.58866126r2mH5j&amp;id=612118488792&amp;ns=1&amp;abbucket=3#detail</t>
  </si>
  <si>
    <t>CUAV NORA</t>
    <phoneticPr fontId="1" type="noConversion"/>
  </si>
  <si>
    <t>https://item.taobao.com/item.htm?spm=a1z09.2.0.0.2abd2e8da0sHzh&amp;id=618340579779&amp;_u=l32egecq6321</t>
  </si>
  <si>
    <t>DJI MANIFOLD2-C</t>
    <phoneticPr fontId="1" type="noConversion"/>
  </si>
  <si>
    <t>机载电脑</t>
    <phoneticPr fontId="1" type="noConversion"/>
  </si>
  <si>
    <t>JETSON XAVIER NX</t>
    <phoneticPr fontId="1" type="noConversion"/>
  </si>
  <si>
    <t>https://detail.tmall.com/item.htm?spm=a230r.1.14.33.351a587bMPOWBh&amp;id=619740546745&amp;ns=1&amp;abbucket=3&amp;skuId=4573153270812</t>
  </si>
  <si>
    <t>INTEL REALSENSE D435</t>
    <phoneticPr fontId="1" type="noConversion"/>
  </si>
  <si>
    <t>https://item.taobao.com/item.htm?spm=a1z09.2.0.0.2abd2e8da0sHzh&amp;id=638877621060&amp;_u=l32egecq42d1</t>
  </si>
  <si>
    <t>乐迪 AT9S PRO</t>
    <phoneticPr fontId="1" type="noConversion"/>
  </si>
  <si>
    <t>https://item.taobao.com/item.htm?spm=a1z09.2.0.0.2abd2e8da0sHzh&amp;id=533085053894&amp;_u=l32egecq481a</t>
  </si>
  <si>
    <t>乐迪 R12DSM</t>
    <phoneticPr fontId="1" type="noConversion"/>
  </si>
  <si>
    <t>https://item.taobao.com/item.htm?spm=a1z09.2.0.0.2abd2e8da0sHzh&amp;id=541658831753&amp;_u=l32egecq5116</t>
  </si>
  <si>
    <t>定制</t>
    <phoneticPr fontId="1" type="noConversion"/>
  </si>
  <si>
    <t>https://item.taobao.com/item.htm?spm=a1z09.2.0.0.2abd2e8da0sHzh&amp;id=628187754851&amp;_u=l32egecq8290</t>
  </si>
  <si>
    <t>EDIMAX EW7822ULC</t>
    <phoneticPr fontId="1" type="noConversion"/>
  </si>
  <si>
    <t>https://item.jd.com/10022884495770.html</t>
  </si>
  <si>
    <t>https://wenext.cn/</t>
  </si>
  <si>
    <t xml:space="preserve">格氏 2300mAh 4S </t>
    <phoneticPr fontId="1" type="noConversion"/>
  </si>
  <si>
    <t>https://item.taobao.com/item.htm?spm=a1z09.2.0.0.2abd2e8da0sHzh&amp;id=583311920871&amp;_u=l32egecq9cf8</t>
  </si>
  <si>
    <t>30cm</t>
    <phoneticPr fontId="1" type="noConversion"/>
  </si>
  <si>
    <t>https://detail.tmall.com/item.htm?id=617461584216&amp;spm=a1z09.2.0.0.2abd2e8da0sHzh&amp;_u=l32egecq0e19</t>
  </si>
  <si>
    <t>若干</t>
    <phoneticPr fontId="1" type="noConversion"/>
  </si>
  <si>
    <t>耗材</t>
    <phoneticPr fontId="1" type="noConversion"/>
  </si>
  <si>
    <t>桨叶</t>
    <phoneticPr fontId="1" type="noConversion"/>
  </si>
  <si>
    <t>乾丰51477</t>
    <phoneticPr fontId="1" type="noConversion"/>
  </si>
  <si>
    <t>https://item.taobao.com/item.htm?spm=a1z09.2.0.0.2abd2e8da0sHzh&amp;id=627007813072&amp;_u=l32egecqfabf</t>
  </si>
  <si>
    <t>INTEL REALSENSE T265</t>
    <phoneticPr fontId="1" type="noConversion"/>
  </si>
  <si>
    <t>树莓派4B</t>
    <phoneticPr fontId="1" type="noConversion"/>
  </si>
  <si>
    <t>https://item.taobao.com/item.htm?spm=a230r.1.14.1.7a8228eeNYfWce&amp;id=597115872531&amp;ns=1&amp;abbucket=7#detail</t>
  </si>
  <si>
    <t>乐迪 T8FB</t>
    <phoneticPr fontId="1" type="noConversion"/>
  </si>
  <si>
    <t>https://item.taobao.com/item.htm?spm=a230r.1.14.74.38f81d8dwMlU0K&amp;id=558789071801&amp;ns=1&amp;abbucket=7#detail</t>
  </si>
  <si>
    <t>https://item.taobao.com/item.htm?spm=a1z10.5-c-s.w4002-22188405087.25.68ea688aARax21&amp;id=618340579779</t>
  </si>
  <si>
    <t>V5+</t>
    <phoneticPr fontId="1" type="noConversion"/>
  </si>
  <si>
    <t>https://item.taobao.com/item.htm?spm=a1z10.5-c-s.w4002-22188405087.10.39df7ad6BKLAJz&amp;id=594262853015</t>
  </si>
  <si>
    <t>X7</t>
    <phoneticPr fontId="1" type="noConversion"/>
  </si>
  <si>
    <t>https://item.taobao.com/item.htm?spm=a1z10.5-c-s.w4002-22188405087.22.39df7ad6BKLAJz&amp;id=617384615131</t>
  </si>
  <si>
    <t>https://m.dji.com/cn/product/manifold-2</t>
  </si>
  <si>
    <t>NX载板</t>
    <phoneticPr fontId="1" type="noConversion"/>
  </si>
  <si>
    <t>https://item.taobao.com/item.htm?spm=a1z09.2.0.0.40df2e8dWJlaLW&amp;id=613984388047&amp;_u=s32egecqa8ff</t>
  </si>
  <si>
    <t>CUAV V5 NANO</t>
    <phoneticPr fontId="1" type="noConversion"/>
  </si>
  <si>
    <t>https://item.taobao.com/item.htm?spm=a230r.1.14.11.414e22c4iHtvVb&amp;id=631732282840&amp;ns=1&amp;abbucket=3#detail</t>
  </si>
  <si>
    <t>https://item.taobao.com/item.htm?spm=a1z0d.6639537.1997196601.4.7b117484yJpUkV&amp;id=520738516076</t>
  </si>
  <si>
    <t>QAV250 + 简易脚架</t>
    <phoneticPr fontId="1" type="noConversion"/>
  </si>
  <si>
    <t>https://item.taobao.com/item.htm?spm=a1z0d.6639537.1997196601.94.7b117484yJpUkV&amp;id=625453125444</t>
  </si>
  <si>
    <t>银燕35A</t>
    <phoneticPr fontId="1" type="noConversion"/>
  </si>
  <si>
    <t>https://item.taobao.com/item.htm?spm=a1z0d.6639537.1997196601.70.7b117484yJpUkV&amp;id=640533613167</t>
  </si>
  <si>
    <t>Tmotor 2306 2400KV</t>
    <phoneticPr fontId="1" type="noConversion"/>
  </si>
  <si>
    <t>Holybro pixhawk4 mini</t>
    <phoneticPr fontId="1" type="noConversion"/>
  </si>
  <si>
    <t>https://item.taobao.com/item.htm?spm=a1z09.2.0.0.797e2e8dUtfEC6&amp;id=585002966933&amp;_u=332egecqdc8b</t>
  </si>
  <si>
    <t>Intel NUC 猛虎峡谷 准系统 i5 薄款</t>
    <phoneticPr fontId="1" type="noConversion"/>
  </si>
  <si>
    <t>三星 DDR4内存条 8G 3200hz</t>
    <phoneticPr fontId="1" type="noConversion"/>
  </si>
  <si>
    <t>https://detail.tmall.com/item.htm?id=541378489978&amp;ali_refid=a3_430582_1006:1104015274:N:jNnOu%208YeP7WbbwEJ72%20dJdKJO/635cw:f55ac580147cba3caacc0fe51c53eee2&amp;ali_trackid=162_f55ac580147cba3caacc0fe51c53eee2&amp;spm=a230r.1.14.1&amp;skuId=4935063058229</t>
  </si>
  <si>
    <t>影驰黑将 250G M.2固态硬盘</t>
    <phoneticPr fontId="1" type="noConversion"/>
  </si>
  <si>
    <t>DC供电线</t>
    <phoneticPr fontId="1" type="noConversion"/>
  </si>
  <si>
    <t>XT60</t>
    <phoneticPr fontId="1" type="noConversion"/>
  </si>
  <si>
    <t>飞控连接线</t>
    <phoneticPr fontId="1" type="noConversion"/>
  </si>
  <si>
    <t>双左弯0.15m</t>
    <phoneticPr fontId="1" type="noConversion"/>
  </si>
  <si>
    <t>HDMI欺骗器</t>
    <phoneticPr fontId="1" type="noConversion"/>
  </si>
  <si>
    <t>https://detail.tmall.com/item.htm?id=43144333772&amp;spm=a1z09.2.0.0.12b02e8dvvLcSl&amp;_u=i32egecqf5d3&amp;skuId=4498792030458</t>
  </si>
  <si>
    <t>3M双面胶</t>
    <phoneticPr fontId="1" type="noConversion"/>
  </si>
  <si>
    <t>https://detail.tmall.com/item.htm?id=653733592411&amp;price=8-19.6&amp;sourceType=item&amp;sourceType=item&amp;suid=9da84966-14e1-4b67-988b-5a98c049f648&amp;ut_sk=1.X12fFp0LOnUDAJGAKSxdBAzp_21646297_1647609214595.TaoPassword-QQ.ShareGlobalNavigation_1&amp;un=56c8754855faed0a621065bb730f8a84&amp;share_crt_v=1&amp;un_site=0&amp;spm=a2159r.13376460.0.0&amp;sp_tk=dUh3cDJnM2JQNHg=&amp;cpp=1&amp;shareurl=true&amp;short_name=h.foCT2sK&amp;bxsign=scdhXlKnsQwRv60aA2bXAYNZASSmrqqcPo1V9OZQ7-WZz4AQAPVH1z-02imLN_u8rTt03-LHwiYULiAiwEkLUZbbhceykj-ZHp96QX2bUz1DpTpSIfNsiq0FbkSEVwXiEsa&amp;tk=uHwp2g3bP4x&amp;app=firefox&amp;skuId=4723777949080</t>
  </si>
  <si>
    <t>20mm*3m</t>
    <phoneticPr fontId="1" type="noConversion"/>
  </si>
  <si>
    <t>螺丝</t>
    <phoneticPr fontId="1" type="noConversion"/>
  </si>
  <si>
    <t>https://detail.tmall.com/item.htm?id=624811454452&amp;spm=a1z09.2.0.0.59d32e8daUU1tM&amp;_u=i32egecq19dc&amp;skuId=4601948603338</t>
  </si>
  <si>
    <t>https://item.taobao.com/item.htm?spm=a230r.1.14.35.705520c1BZ5PrE&amp;id=631990884181&amp;ns=1&amp;abbucket=3#detail</t>
  </si>
  <si>
    <t>https://item.taobao.com/item.htm?spm=a230r.1.14.34.969d1854cr8RuD&amp;id=13954041762&amp;ns=1&amp;abbucket=3#detail</t>
  </si>
  <si>
    <t>https://item.taobao.com/item.htm?spm=a230r.1.14.18.42652f8frC214K&amp;id=638758423001&amp;ns=1&amp;abbucket=3#detail</t>
    <phoneticPr fontId="1" type="noConversion"/>
  </si>
  <si>
    <t>双目深度相机</t>
    <phoneticPr fontId="1" type="noConversion"/>
  </si>
  <si>
    <t>烙铁</t>
    <phoneticPr fontId="1" type="noConversion"/>
  </si>
  <si>
    <t>AT937标配</t>
    <phoneticPr fontId="1" type="noConversion"/>
  </si>
  <si>
    <t>https://item.taobao.com/item.htm?spm=a230r.1.14.16.7bc47739v3Yft8&amp;id=7800035658&amp;ns=1&amp;abbucket=14#detail</t>
  </si>
  <si>
    <t>烙铁头</t>
    <phoneticPr fontId="1" type="noConversion"/>
  </si>
  <si>
    <t>900M-1.6K</t>
    <phoneticPr fontId="1" type="noConversion"/>
  </si>
  <si>
    <t>https://item.taobao.com/item.htm?spm=a1z10.3-c-s.w4002-23344838098.27.754f1004qeCAY6&amp;id=579728085148</t>
  </si>
  <si>
    <t>海绵</t>
    <phoneticPr fontId="1" type="noConversion"/>
  </si>
  <si>
    <t>https://item.taobao.com/item.htm?spm=a1z10.3-c-s.w4002-23344838098.9.6d6c1004U43LPK&amp;id=7586598250</t>
  </si>
  <si>
    <t>焊锡</t>
    <phoneticPr fontId="1" type="noConversion"/>
  </si>
  <si>
    <t>0.5mm 500g</t>
  </si>
  <si>
    <t>https://detail.tmall.com/item.htm?spm=a230r.1.14.11.552520bejLfPiP&amp;id=43741015860&amp;ns=1&amp;abbucket=14</t>
  </si>
  <si>
    <t>褐色</t>
    <phoneticPr fontId="1" type="noConversion"/>
  </si>
  <si>
    <t>https://item.taobao.com/item.htm?id=613902998667&amp;ali_refid=a3_430582_1006:1175070113:N:TOPdiAtwg5cqhUgEsfvQhUnk%2FK%2BdnGmx:a8d9bfa88456e4bdeb5141959028dacf&amp;ali_trackid=1_a8d9bfa88456e4bdeb5141959028dacf&amp;spm=a230r.1.14.1#detail</t>
  </si>
  <si>
    <t>扳手</t>
    <phoneticPr fontId="1" type="noConversion"/>
  </si>
  <si>
    <t>https://item.taobao.com/item.htm?spm=a230r.1.14.19.e60cebebYzZcbQ&amp;id=610029436080&amp;ns=1&amp;abbucket=14#detail</t>
  </si>
  <si>
    <t>螺丝刀</t>
    <phoneticPr fontId="1" type="noConversion"/>
  </si>
  <si>
    <t>https://detail.tmall.com/item.htm?spm=a230r.1.14.6.2f748345SFleUq&amp;id=572329178882&amp;cm_id=140105335569ed55e27b&amp;abbucket=14</t>
  </si>
  <si>
    <t>万用表</t>
    <phoneticPr fontId="1" type="noConversion"/>
  </si>
  <si>
    <t>https://item.jd.com/100000287597.html</t>
  </si>
  <si>
    <t>切割垫</t>
    <phoneticPr fontId="1" type="noConversion"/>
  </si>
  <si>
    <t>A3</t>
    <phoneticPr fontId="1" type="noConversion"/>
  </si>
  <si>
    <t>https://item.jd.com/100001317628.html</t>
  </si>
  <si>
    <t>剪刀</t>
    <phoneticPr fontId="1" type="noConversion"/>
  </si>
  <si>
    <t>3把中号</t>
    <phoneticPr fontId="1" type="noConversion"/>
  </si>
  <si>
    <t>https://item.jd.com/6020791.html</t>
  </si>
  <si>
    <t>工具</t>
    <phoneticPr fontId="1" type="noConversion"/>
  </si>
  <si>
    <t>夹持台</t>
    <phoneticPr fontId="1" type="noConversion"/>
  </si>
  <si>
    <t>2.0mm、2.5mm</t>
    <phoneticPr fontId="1" type="noConversion"/>
  </si>
  <si>
    <t>https://item.taobao.com/item.htm?spm=a1z10.1-c.w4004-8474743471.36.1f164e1fL0mvDM&amp;id=670494420704</t>
  </si>
  <si>
    <t>15cm</t>
    <phoneticPr fontId="1" type="noConversion"/>
  </si>
  <si>
    <t>https://item.taobao.com/item.htm?id=567943637652&amp;ali_refid=a3_430582_1006:1152475900:N:MsF9mE9KLTC2IibWJh%2BK1A%3D%3D:82cb0cae98e77d6ab8f389660ffac1cf&amp;ali_trackid=1_82cb0cae98e77d6ab8f389660ffac1cf&amp;spm=a230r.1.14.6#detail</t>
  </si>
  <si>
    <t>10cm,15cm，公对母</t>
    <phoneticPr fontId="1" type="noConversion"/>
  </si>
  <si>
    <t>双通铝柱</t>
    <phoneticPr fontId="1" type="noConversion"/>
  </si>
  <si>
    <t>https://item.taobao.com/item.htm?spm=a230r.1.14.32.301427f5GJzKc2&amp;id=603331087035&amp;ns=1&amp;abbucket=13#detail</t>
  </si>
  <si>
    <t>硅胶杜邦线</t>
    <phoneticPr fontId="1" type="noConversion"/>
  </si>
  <si>
    <r>
      <t xml:space="preserve">乐迪 AT9S PRO </t>
    </r>
    <r>
      <rPr>
        <sz val="11"/>
        <color rgb="FFFF0000"/>
        <rFont val="等线"/>
        <family val="3"/>
        <charset val="134"/>
        <scheme val="minor"/>
      </rPr>
      <t>左手不回中</t>
    </r>
    <phoneticPr fontId="1" type="noConversion"/>
  </si>
  <si>
    <t>https://detail.tmall.com/item.htm?id=541378489978&amp;spm=a1z09.2.0.0.ea4d2e8dwctqDn&amp;_u=t2epqo5eaa9f</t>
  </si>
  <si>
    <t>https://item.taobao.com/item.htm?id=600829968368&amp;ali_refid=a3_430582_1006:1150374273:N:AKUHmrJUzrt3v5Ro05cahaWipOgHIbxh:b8192277632fc8796a134ac616741b67&amp;ali_trackid=1_b8192277632fc8796a134ac616741b67&amp;spm=a230r.1.14.1#detail</t>
  </si>
  <si>
    <t>动力套装</t>
    <phoneticPr fontId="1" type="noConversion"/>
  </si>
  <si>
    <t>LJI-X400 Pro</t>
    <phoneticPr fontId="1" type="noConversion"/>
  </si>
  <si>
    <t>https://item.taobao.com/item.htm?_u=d3ovgp2s356d&amp;id=661322510447&amp;spm=a1z09.2.0.0.6fd22e8da1sMqV&amp;sku_properties=31309:16741168228</t>
    <phoneticPr fontId="1" type="noConversion"/>
  </si>
  <si>
    <t xml:space="preserve">无刷电机 </t>
    <phoneticPr fontId="1" type="noConversion"/>
  </si>
  <si>
    <t>T-Motor F100 KV1100</t>
    <phoneticPr fontId="1" type="noConversion"/>
  </si>
  <si>
    <t>飞控+电调</t>
    <phoneticPr fontId="1" type="noConversion"/>
  </si>
  <si>
    <t>H7 MINI + F4 4IN1 MINI 50A ESC</t>
    <phoneticPr fontId="1" type="noConversion"/>
  </si>
  <si>
    <t>https://item.taobao.com/item.htm?_u=d3ovgp2s075e&amp;id=695089334583&amp;spm=a1z09.2.0.0.6fd22e8da1sMqV&amp;skuId=4934678877288</t>
    <phoneticPr fontId="1" type="noConversion"/>
  </si>
  <si>
    <t>https://item.taobao.com/item.htm?_u=d3ovgp2s37a9&amp;id=666218265469&amp;spm=a1z09.2.0.0.6fd22e8da1sMqV&amp;sku_properties=31309:18046510136</t>
    <phoneticPr fontId="1" type="noConversion"/>
  </si>
  <si>
    <t>3D打印零件</t>
    <phoneticPr fontId="1" type="noConversion"/>
  </si>
  <si>
    <t>动力套成本</t>
    <phoneticPr fontId="1" type="noConversion"/>
  </si>
  <si>
    <t>HQ 7040-3</t>
    <phoneticPr fontId="1" type="noConversion"/>
  </si>
  <si>
    <t>https://item.taobao.com/item.htm?_u=t3ovgp2s460a&amp;id=671633881954&amp;spm=a1z09.2.0.0.32aa2e8df64WUL&amp;skuId=5010241515719</t>
    <phoneticPr fontId="1" type="noConversion"/>
  </si>
  <si>
    <t>上板</t>
    <phoneticPr fontId="1" type="noConversion"/>
  </si>
  <si>
    <t>脚架</t>
    <phoneticPr fontId="1" type="noConversion"/>
  </si>
  <si>
    <t>感知模块支架</t>
    <phoneticPr fontId="1" type="noConversion"/>
  </si>
  <si>
    <t>Nan</t>
    <phoneticPr fontId="1" type="noConversion"/>
  </si>
  <si>
    <t>https://item.taobao.com/item.htm?spm=a1z09.2.0.0.2abd2e8da0sHzh&amp;id=541658831753&amp;_u=l32egecq5116</t>
    <phoneticPr fontId="1" type="noConversion"/>
  </si>
  <si>
    <t>https://item.taobao.com/item.htm?_u=t3ovgp2s8571&amp;id=620560690486&amp;skuId=4648673175694&amp;spm=a1z09.2.0.0.32aa2e8df64WUL</t>
    <phoneticPr fontId="1" type="noConversion"/>
  </si>
  <si>
    <t>感知模块配件</t>
    <phoneticPr fontId="1" type="noConversion"/>
  </si>
  <si>
    <t xml:space="preserve">20,18,16AWG </t>
    <phoneticPr fontId="1" type="noConversion"/>
  </si>
  <si>
    <t>https://item.taobao.com/item.htm?spm=a1z09.2.0.0.773d2e8despLGo&amp;id=613472402389&amp;_u=g2epqo5e38f7</t>
    <phoneticPr fontId="1" type="noConversion"/>
  </si>
  <si>
    <t>感知模块核心</t>
    <phoneticPr fontId="1" type="noConversion"/>
  </si>
  <si>
    <t>配件</t>
    <phoneticPr fontId="1" type="noConversion"/>
  </si>
  <si>
    <t>M3*6mm M3*8mm 杯头</t>
    <phoneticPr fontId="1" type="noConversion"/>
  </si>
  <si>
    <t>M3*25</t>
    <phoneticPr fontId="1" type="noConversion"/>
  </si>
  <si>
    <t>3D打印成本</t>
    <phoneticPr fontId="1" type="noConversion"/>
  </si>
  <si>
    <t>感知模块配件成本</t>
    <phoneticPr fontId="1" type="noConversion"/>
  </si>
  <si>
    <t>激光雷达</t>
    <phoneticPr fontId="1" type="noConversion"/>
  </si>
  <si>
    <t>Livox Mid-360</t>
    <phoneticPr fontId="1" type="noConversion"/>
  </si>
  <si>
    <t>https://store.dji.com/cn/product/livox-mid-360?vid=130851</t>
    <phoneticPr fontId="1" type="noConversion"/>
  </si>
  <si>
    <t xml:space="preserve">格氏 4000mAh 6S </t>
    <phoneticPr fontId="1" type="noConversion"/>
  </si>
  <si>
    <t>https://detail.tmall.com/item.htm?_u=t3ovgp2sa7dc&amp;id=14832015119&amp;spm=a1z09.2.0.0.32aa2e8df64WUL</t>
    <phoneticPr fontId="1" type="noConversion"/>
  </si>
  <si>
    <t>配件成本</t>
    <phoneticPr fontId="1" type="noConversion"/>
  </si>
  <si>
    <t>感知模块核心成本</t>
    <phoneticPr fontId="1" type="noConversion"/>
  </si>
  <si>
    <t>购买链接</t>
    <phoneticPr fontId="1" type="noConversion"/>
  </si>
  <si>
    <t>XT60公、母头</t>
    <phoneticPr fontId="1" type="noConversion"/>
  </si>
  <si>
    <t>3.5mm香蕉头
  公母头</t>
    <phoneticPr fontId="1" type="noConversion"/>
  </si>
  <si>
    <t>工具成本</t>
    <phoneticPr fontId="1" type="noConversion"/>
  </si>
  <si>
    <t>穿越机脚垫</t>
    <phoneticPr fontId="1" type="noConversion"/>
  </si>
  <si>
    <t>30*15*10mm</t>
    <phoneticPr fontId="1" type="noConversion"/>
  </si>
  <si>
    <t>https://item.taobao.com/item.htm?_u=t3ovgp2se7b0&amp;id=562158533089&amp;spm=a1z09.2.0.0.32aa2e8df64WUL&amp;skuId=3961675618573</t>
    <phoneticPr fontId="1" type="noConversion"/>
  </si>
  <si>
    <t>DC-DC稳压模块</t>
    <phoneticPr fontId="1" type="noConversion"/>
  </si>
  <si>
    <t>LTC3780</t>
    <phoneticPr fontId="1" type="noConversion"/>
  </si>
  <si>
    <t>https://item.taobao.com/item.htm?_u=p3ovgp2s988d&amp;id=537511849240&amp;spm=a1z09.2.0.0.19c62e8dwykGML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</si>
</sst>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3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dji.com/cn/product/livox-mid-360?vid=130851" TargetMode="External"/><Relationship Id="rId3" Type="http://schemas.openxmlformats.org/officeDocument/2006/relationships/hyperlink" Target="https://item.taobao.com/item.htm?_u=d3ovgp2s37a9&amp;id=666218265469&amp;spm=a1z09.2.0.0.6fd22e8da1sMqV&amp;sku_properties=31309:18046510136" TargetMode="External"/><Relationship Id="rId7" Type="http://schemas.openxmlformats.org/officeDocument/2006/relationships/hyperlink" Target="https://item.taobao.com/item.htm?spm=a1z09.2.0.0.773d2e8despLGo&amp;id=613472402389&amp;_u=g2epqo5e38f7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item.taobao.com/item.htm?_u=d3ovgp2s075e&amp;id=695089334583&amp;spm=a1z09.2.0.0.6fd22e8da1sMqV&amp;skuId=4934678877288" TargetMode="External"/><Relationship Id="rId1" Type="http://schemas.openxmlformats.org/officeDocument/2006/relationships/hyperlink" Target="https://item.taobao.com/item.htm?_u=d3ovgp2s356d&amp;id=661322510447&amp;spm=a1z09.2.0.0.6fd22e8da1sMqV&amp;sku_properties=31309:16741168228" TargetMode="External"/><Relationship Id="rId6" Type="http://schemas.openxmlformats.org/officeDocument/2006/relationships/hyperlink" Target="https://item.taobao.com/item.htm?_u=t3ovgp2s8571&amp;id=620560690486&amp;skuId=4648673175694&amp;spm=a1z09.2.0.0.32aa2e8df64WUL" TargetMode="External"/><Relationship Id="rId11" Type="http://schemas.openxmlformats.org/officeDocument/2006/relationships/hyperlink" Target="https://item.taobao.com/item.htm?_u=p3ovgp2s988d&amp;id=537511849240&amp;spm=a1z09.2.0.0.19c62e8dwykGML" TargetMode="External"/><Relationship Id="rId5" Type="http://schemas.openxmlformats.org/officeDocument/2006/relationships/hyperlink" Target="https://item.taobao.com/item.htm?spm=a1z09.2.0.0.2abd2e8da0sHzh&amp;id=541658831753&amp;_u=l32egecq5116" TargetMode="External"/><Relationship Id="rId10" Type="http://schemas.openxmlformats.org/officeDocument/2006/relationships/hyperlink" Target="https://item.taobao.com/item.htm?_u=t3ovgp2se7b0&amp;id=562158533089&amp;spm=a1z09.2.0.0.32aa2e8df64WUL&amp;skuId=3961675618573" TargetMode="External"/><Relationship Id="rId4" Type="http://schemas.openxmlformats.org/officeDocument/2006/relationships/hyperlink" Target="https://item.taobao.com/item.htm?_u=t3ovgp2s460a&amp;id=671633881954&amp;spm=a1z09.2.0.0.32aa2e8df64WUL&amp;skuId=5010241515719" TargetMode="External"/><Relationship Id="rId9" Type="http://schemas.openxmlformats.org/officeDocument/2006/relationships/hyperlink" Target="https://detail.tmall.com/item.htm?_u=t3ovgp2sa7dc&amp;id=14832015119&amp;spm=a1z09.2.0.0.32aa2e8df64W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29"/>
  <sheetViews>
    <sheetView topLeftCell="A4" zoomScale="130" zoomScaleNormal="130" workbookViewId="0">
      <selection activeCell="E19" sqref="E19:E20"/>
    </sheetView>
  </sheetViews>
  <sheetFormatPr defaultRowHeight="14.25" x14ac:dyDescent="0.2"/>
  <cols>
    <col min="4" max="4" width="14.5" customWidth="1"/>
    <col min="5" max="5" width="21.5" customWidth="1"/>
  </cols>
  <sheetData>
    <row r="5" spans="4:9" x14ac:dyDescent="0.2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 x14ac:dyDescent="0.2">
      <c r="D6" t="s">
        <v>6</v>
      </c>
      <c r="E6" t="s">
        <v>23</v>
      </c>
      <c r="F6">
        <v>1</v>
      </c>
      <c r="G6">
        <v>38</v>
      </c>
      <c r="H6">
        <f>F6*G6</f>
        <v>38</v>
      </c>
      <c r="I6" t="s">
        <v>24</v>
      </c>
    </row>
    <row r="7" spans="4:9" x14ac:dyDescent="0.2">
      <c r="D7" t="s">
        <v>7</v>
      </c>
      <c r="E7" t="s">
        <v>25</v>
      </c>
      <c r="F7">
        <v>4</v>
      </c>
      <c r="G7">
        <v>89</v>
      </c>
      <c r="H7">
        <f t="shared" ref="H7:H21" si="0">F7*G7</f>
        <v>356</v>
      </c>
      <c r="I7" t="s">
        <v>26</v>
      </c>
    </row>
    <row r="8" spans="4:9" x14ac:dyDescent="0.2">
      <c r="D8" t="s">
        <v>8</v>
      </c>
      <c r="E8" t="s">
        <v>27</v>
      </c>
      <c r="F8">
        <v>4</v>
      </c>
      <c r="G8">
        <v>159</v>
      </c>
      <c r="H8">
        <f t="shared" si="0"/>
        <v>636</v>
      </c>
      <c r="I8" t="s">
        <v>28</v>
      </c>
    </row>
    <row r="9" spans="4:9" x14ac:dyDescent="0.2">
      <c r="D9" t="s">
        <v>15</v>
      </c>
      <c r="E9" t="s">
        <v>29</v>
      </c>
      <c r="F9">
        <v>1</v>
      </c>
      <c r="G9">
        <v>1669</v>
      </c>
      <c r="H9">
        <f t="shared" si="0"/>
        <v>1669</v>
      </c>
      <c r="I9" t="s">
        <v>30</v>
      </c>
    </row>
    <row r="10" spans="4:9" x14ac:dyDescent="0.2">
      <c r="E10" t="s">
        <v>61</v>
      </c>
      <c r="F10">
        <v>1</v>
      </c>
      <c r="G10">
        <v>1499</v>
      </c>
      <c r="H10">
        <f t="shared" si="0"/>
        <v>1499</v>
      </c>
      <c r="I10" t="s">
        <v>62</v>
      </c>
    </row>
    <row r="11" spans="4:9" ht="15.6" customHeight="1" x14ac:dyDescent="0.2">
      <c r="E11" t="s">
        <v>63</v>
      </c>
      <c r="F11">
        <v>1</v>
      </c>
      <c r="G11">
        <v>1999</v>
      </c>
      <c r="H11">
        <f t="shared" si="0"/>
        <v>1999</v>
      </c>
      <c r="I11" t="s">
        <v>64</v>
      </c>
    </row>
    <row r="12" spans="4:9" x14ac:dyDescent="0.2">
      <c r="D12" t="s">
        <v>32</v>
      </c>
      <c r="E12" t="s">
        <v>31</v>
      </c>
      <c r="F12">
        <v>1</v>
      </c>
      <c r="G12">
        <v>8799</v>
      </c>
      <c r="H12">
        <f t="shared" si="0"/>
        <v>8799</v>
      </c>
      <c r="I12" t="s">
        <v>65</v>
      </c>
    </row>
    <row r="13" spans="4:9" x14ac:dyDescent="0.2">
      <c r="E13" t="s">
        <v>33</v>
      </c>
      <c r="F13">
        <v>1</v>
      </c>
      <c r="G13">
        <v>6800</v>
      </c>
      <c r="H13">
        <f t="shared" si="0"/>
        <v>6800</v>
      </c>
      <c r="I13" t="s">
        <v>34</v>
      </c>
    </row>
    <row r="14" spans="4:9" x14ac:dyDescent="0.2">
      <c r="E14" t="s">
        <v>66</v>
      </c>
      <c r="F14">
        <v>1</v>
      </c>
      <c r="G14" s="2">
        <v>889</v>
      </c>
      <c r="H14">
        <f t="shared" si="0"/>
        <v>889</v>
      </c>
      <c r="I14" t="s">
        <v>67</v>
      </c>
    </row>
    <row r="15" spans="4:9" x14ac:dyDescent="0.2">
      <c r="D15" t="s">
        <v>10</v>
      </c>
      <c r="E15" t="s">
        <v>35</v>
      </c>
      <c r="F15">
        <v>1</v>
      </c>
      <c r="G15">
        <v>1590</v>
      </c>
      <c r="H15">
        <f t="shared" si="0"/>
        <v>1590</v>
      </c>
      <c r="I15" t="s">
        <v>36</v>
      </c>
    </row>
    <row r="16" spans="4:9" x14ac:dyDescent="0.2">
      <c r="D16" t="s">
        <v>12</v>
      </c>
      <c r="E16" t="s">
        <v>37</v>
      </c>
      <c r="F16">
        <v>1</v>
      </c>
      <c r="G16">
        <v>580</v>
      </c>
      <c r="H16">
        <f t="shared" si="0"/>
        <v>580</v>
      </c>
      <c r="I16" t="s">
        <v>38</v>
      </c>
    </row>
    <row r="17" spans="3:9" x14ac:dyDescent="0.2">
      <c r="D17" t="s">
        <v>13</v>
      </c>
      <c r="E17" t="s">
        <v>39</v>
      </c>
      <c r="F17">
        <v>1</v>
      </c>
      <c r="G17">
        <v>94</v>
      </c>
      <c r="H17">
        <f t="shared" si="0"/>
        <v>94</v>
      </c>
      <c r="I17" t="s">
        <v>40</v>
      </c>
    </row>
    <row r="18" spans="3:9" x14ac:dyDescent="0.2">
      <c r="D18" t="s">
        <v>9</v>
      </c>
      <c r="E18" t="s">
        <v>41</v>
      </c>
      <c r="F18">
        <v>1</v>
      </c>
      <c r="G18">
        <v>80</v>
      </c>
      <c r="H18">
        <f t="shared" si="0"/>
        <v>80</v>
      </c>
      <c r="I18" t="s">
        <v>42</v>
      </c>
    </row>
    <row r="19" spans="3:9" x14ac:dyDescent="0.2">
      <c r="D19" t="s">
        <v>18</v>
      </c>
      <c r="E19" t="s">
        <v>43</v>
      </c>
      <c r="F19">
        <v>1</v>
      </c>
      <c r="G19">
        <v>188</v>
      </c>
      <c r="H19">
        <f t="shared" si="0"/>
        <v>188</v>
      </c>
      <c r="I19" t="s">
        <v>44</v>
      </c>
    </row>
    <row r="20" spans="3:9" x14ac:dyDescent="0.2">
      <c r="D20" t="s">
        <v>14</v>
      </c>
      <c r="E20" t="s">
        <v>41</v>
      </c>
      <c r="F20">
        <v>1</v>
      </c>
      <c r="G20">
        <v>100</v>
      </c>
      <c r="H20">
        <f t="shared" si="0"/>
        <v>100</v>
      </c>
      <c r="I20" s="1" t="s">
        <v>45</v>
      </c>
    </row>
    <row r="21" spans="3:9" x14ac:dyDescent="0.2">
      <c r="D21" t="s">
        <v>20</v>
      </c>
      <c r="E21" t="s">
        <v>46</v>
      </c>
      <c r="F21">
        <v>4</v>
      </c>
      <c r="G21">
        <v>125</v>
      </c>
      <c r="H21">
        <f t="shared" si="0"/>
        <v>500</v>
      </c>
      <c r="I21" t="s">
        <v>47</v>
      </c>
    </row>
    <row r="22" spans="3:9" x14ac:dyDescent="0.2">
      <c r="D22" t="s">
        <v>16</v>
      </c>
      <c r="E22" t="s">
        <v>48</v>
      </c>
      <c r="F22">
        <v>2</v>
      </c>
      <c r="G22">
        <v>27</v>
      </c>
      <c r="H22">
        <f>F22*G22</f>
        <v>54</v>
      </c>
      <c r="I22" t="s">
        <v>49</v>
      </c>
    </row>
    <row r="23" spans="3:9" x14ac:dyDescent="0.2">
      <c r="D23" t="s">
        <v>52</v>
      </c>
      <c r="E23" t="s">
        <v>53</v>
      </c>
      <c r="F23">
        <v>10</v>
      </c>
      <c r="G23">
        <v>14</v>
      </c>
      <c r="H23">
        <f>F23*G23</f>
        <v>140</v>
      </c>
      <c r="I23" t="s">
        <v>54</v>
      </c>
    </row>
    <row r="24" spans="3:9" x14ac:dyDescent="0.2">
      <c r="D24" t="s">
        <v>11</v>
      </c>
      <c r="E24" t="s">
        <v>55</v>
      </c>
      <c r="F24">
        <v>1</v>
      </c>
      <c r="G24">
        <v>1600</v>
      </c>
      <c r="H24">
        <f>F24*G24</f>
        <v>1600</v>
      </c>
      <c r="I24" t="s">
        <v>36</v>
      </c>
    </row>
    <row r="26" spans="3:9" x14ac:dyDescent="0.2">
      <c r="C26" t="s">
        <v>51</v>
      </c>
      <c r="D26" t="s">
        <v>17</v>
      </c>
      <c r="F26" t="s">
        <v>50</v>
      </c>
    </row>
    <row r="27" spans="3:9" x14ac:dyDescent="0.2">
      <c r="D27" t="s">
        <v>19</v>
      </c>
      <c r="F27">
        <v>1</v>
      </c>
    </row>
    <row r="28" spans="3:9" x14ac:dyDescent="0.2">
      <c r="D28" t="s">
        <v>21</v>
      </c>
      <c r="F28" t="s">
        <v>50</v>
      </c>
    </row>
    <row r="29" spans="3:9" x14ac:dyDescent="0.2">
      <c r="D29" t="s">
        <v>22</v>
      </c>
      <c r="F2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3684-74DF-4E7F-A79A-D0ABFD975CD3}">
  <dimension ref="C5:I22"/>
  <sheetViews>
    <sheetView zoomScale="130" zoomScaleNormal="130" workbookViewId="0">
      <selection activeCell="D17" sqref="D17"/>
    </sheetView>
  </sheetViews>
  <sheetFormatPr defaultRowHeight="14.25" x14ac:dyDescent="0.2"/>
  <cols>
    <col min="4" max="4" width="14.5" customWidth="1"/>
    <col min="5" max="5" width="21.5" customWidth="1"/>
  </cols>
  <sheetData>
    <row r="5" spans="4:9" x14ac:dyDescent="0.2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 x14ac:dyDescent="0.2">
      <c r="D6" t="s">
        <v>6</v>
      </c>
      <c r="E6" t="s">
        <v>71</v>
      </c>
      <c r="F6">
        <v>1</v>
      </c>
      <c r="G6">
        <v>48</v>
      </c>
      <c r="H6">
        <v>48</v>
      </c>
      <c r="I6" t="s">
        <v>70</v>
      </c>
    </row>
    <row r="7" spans="4:9" x14ac:dyDescent="0.2">
      <c r="D7" t="s">
        <v>7</v>
      </c>
      <c r="E7" t="s">
        <v>73</v>
      </c>
      <c r="F7">
        <v>5</v>
      </c>
      <c r="G7">
        <v>89</v>
      </c>
      <c r="H7">
        <f t="shared" ref="H7:H15" si="0">F7*G7</f>
        <v>445</v>
      </c>
      <c r="I7" t="s">
        <v>72</v>
      </c>
    </row>
    <row r="8" spans="4:9" x14ac:dyDescent="0.2">
      <c r="D8" t="s">
        <v>8</v>
      </c>
      <c r="E8" t="s">
        <v>75</v>
      </c>
      <c r="F8">
        <v>5</v>
      </c>
      <c r="G8">
        <v>69</v>
      </c>
      <c r="H8">
        <f t="shared" si="0"/>
        <v>345</v>
      </c>
      <c r="I8" t="s">
        <v>74</v>
      </c>
    </row>
    <row r="9" spans="4:9" x14ac:dyDescent="0.2">
      <c r="D9" t="s">
        <v>15</v>
      </c>
      <c r="E9" t="s">
        <v>76</v>
      </c>
      <c r="F9">
        <v>1</v>
      </c>
      <c r="G9">
        <v>1269</v>
      </c>
      <c r="H9">
        <f>F9*G9</f>
        <v>1269</v>
      </c>
      <c r="I9" t="s">
        <v>77</v>
      </c>
    </row>
    <row r="10" spans="4:9" x14ac:dyDescent="0.2">
      <c r="E10" t="s">
        <v>29</v>
      </c>
      <c r="F10">
        <v>1</v>
      </c>
      <c r="G10">
        <v>1699</v>
      </c>
      <c r="H10">
        <f>F10*G10</f>
        <v>1699</v>
      </c>
      <c r="I10" t="s">
        <v>60</v>
      </c>
    </row>
    <row r="11" spans="4:9" x14ac:dyDescent="0.2">
      <c r="E11" t="s">
        <v>68</v>
      </c>
      <c r="F11">
        <v>1</v>
      </c>
      <c r="G11">
        <v>1099</v>
      </c>
      <c r="H11">
        <f t="shared" si="0"/>
        <v>1099</v>
      </c>
      <c r="I11" t="s">
        <v>69</v>
      </c>
    </row>
    <row r="12" spans="4:9" x14ac:dyDescent="0.2">
      <c r="D12" t="s">
        <v>32</v>
      </c>
      <c r="E12" t="s">
        <v>56</v>
      </c>
      <c r="F12">
        <v>1</v>
      </c>
      <c r="G12">
        <v>600</v>
      </c>
      <c r="H12">
        <f t="shared" si="0"/>
        <v>600</v>
      </c>
      <c r="I12" t="s">
        <v>57</v>
      </c>
    </row>
    <row r="13" spans="4:9" x14ac:dyDescent="0.2">
      <c r="D13" t="s">
        <v>12</v>
      </c>
      <c r="E13" t="s">
        <v>58</v>
      </c>
      <c r="F13">
        <v>1</v>
      </c>
      <c r="G13">
        <v>269</v>
      </c>
      <c r="H13">
        <f t="shared" si="0"/>
        <v>269</v>
      </c>
      <c r="I13" t="s">
        <v>59</v>
      </c>
    </row>
    <row r="14" spans="4:9" x14ac:dyDescent="0.2">
      <c r="D14" t="s">
        <v>14</v>
      </c>
      <c r="E14" t="s">
        <v>41</v>
      </c>
      <c r="F14">
        <v>1</v>
      </c>
      <c r="G14">
        <v>100</v>
      </c>
      <c r="H14">
        <f t="shared" si="0"/>
        <v>100</v>
      </c>
      <c r="I14" s="1" t="s">
        <v>45</v>
      </c>
    </row>
    <row r="15" spans="4:9" x14ac:dyDescent="0.2">
      <c r="D15" t="s">
        <v>20</v>
      </c>
      <c r="E15" t="s">
        <v>46</v>
      </c>
      <c r="F15">
        <v>2</v>
      </c>
      <c r="G15">
        <v>125</v>
      </c>
      <c r="H15">
        <f t="shared" si="0"/>
        <v>250</v>
      </c>
      <c r="I15" t="s">
        <v>47</v>
      </c>
    </row>
    <row r="16" spans="4:9" x14ac:dyDescent="0.2">
      <c r="D16" t="s">
        <v>16</v>
      </c>
      <c r="E16" t="s">
        <v>48</v>
      </c>
      <c r="F16">
        <v>2</v>
      </c>
      <c r="G16">
        <v>27</v>
      </c>
      <c r="H16">
        <f>F16*G16</f>
        <v>54</v>
      </c>
      <c r="I16" t="s">
        <v>49</v>
      </c>
    </row>
    <row r="17" spans="3:9" x14ac:dyDescent="0.2">
      <c r="D17" t="s">
        <v>52</v>
      </c>
      <c r="E17" t="s">
        <v>53</v>
      </c>
      <c r="F17">
        <v>2</v>
      </c>
      <c r="G17">
        <v>14</v>
      </c>
      <c r="H17">
        <f>F17*G17</f>
        <v>28</v>
      </c>
      <c r="I17" t="s">
        <v>54</v>
      </c>
    </row>
    <row r="19" spans="3:9" x14ac:dyDescent="0.2">
      <c r="C19" t="s">
        <v>51</v>
      </c>
      <c r="D19" t="s">
        <v>17</v>
      </c>
      <c r="F19" t="s">
        <v>50</v>
      </c>
      <c r="H19">
        <f>SUM(H6:H17)</f>
        <v>6206</v>
      </c>
    </row>
    <row r="20" spans="3:9" x14ac:dyDescent="0.2">
      <c r="D20" t="s">
        <v>19</v>
      </c>
      <c r="F20">
        <v>1</v>
      </c>
    </row>
    <row r="21" spans="3:9" x14ac:dyDescent="0.2">
      <c r="D21" t="s">
        <v>21</v>
      </c>
      <c r="F21" t="s">
        <v>50</v>
      </c>
    </row>
    <row r="22" spans="3:9" x14ac:dyDescent="0.2">
      <c r="D22" t="s">
        <v>22</v>
      </c>
      <c r="F2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B767-2823-4771-915E-E7BC0035A5D0}">
  <dimension ref="A1:F55"/>
  <sheetViews>
    <sheetView tabSelected="1" zoomScale="115" zoomScaleNormal="115" workbookViewId="0">
      <selection activeCell="F19" sqref="F19"/>
    </sheetView>
  </sheetViews>
  <sheetFormatPr defaultColWidth="9.125" defaultRowHeight="14.25" x14ac:dyDescent="0.2"/>
  <cols>
    <col min="1" max="1" width="12.375" style="4" bestFit="1" customWidth="1"/>
    <col min="2" max="2" width="30.125" style="4" bestFit="1" customWidth="1"/>
    <col min="3" max="3" width="30.875" style="4" customWidth="1"/>
    <col min="4" max="4" width="16.375" style="4" bestFit="1" customWidth="1"/>
    <col min="5" max="5" width="9.125" style="4"/>
    <col min="6" max="6" width="47.75" style="6" customWidth="1"/>
    <col min="7" max="16384" width="9.125" style="4"/>
  </cols>
  <sheetData>
    <row r="1" spans="1:6" s="14" customFormat="1" ht="23.25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170</v>
      </c>
    </row>
    <row r="2" spans="1:6" x14ac:dyDescent="0.2">
      <c r="A2" s="7" t="s">
        <v>135</v>
      </c>
      <c r="B2" s="8"/>
      <c r="C2" s="8"/>
      <c r="D2" s="8"/>
      <c r="E2" s="8"/>
      <c r="F2" s="9"/>
    </row>
    <row r="3" spans="1:6" x14ac:dyDescent="0.2">
      <c r="A3" s="8" t="s">
        <v>6</v>
      </c>
      <c r="B3" s="8" t="s">
        <v>136</v>
      </c>
      <c r="C3" s="8">
        <v>1</v>
      </c>
      <c r="D3" s="8">
        <v>288</v>
      </c>
      <c r="E3" s="8">
        <f>D3*C3</f>
        <v>288</v>
      </c>
      <c r="F3" s="10" t="s">
        <v>137</v>
      </c>
    </row>
    <row r="4" spans="1:6" x14ac:dyDescent="0.2">
      <c r="A4" s="8" t="s">
        <v>138</v>
      </c>
      <c r="B4" s="8" t="s">
        <v>139</v>
      </c>
      <c r="C4" s="8">
        <v>4</v>
      </c>
      <c r="D4" s="8">
        <v>229</v>
      </c>
      <c r="E4" s="8">
        <f>D4*C4</f>
        <v>916</v>
      </c>
      <c r="F4" s="10" t="s">
        <v>143</v>
      </c>
    </row>
    <row r="5" spans="1:6" x14ac:dyDescent="0.2">
      <c r="A5" s="8" t="s">
        <v>140</v>
      </c>
      <c r="B5" s="8" t="s">
        <v>141</v>
      </c>
      <c r="C5" s="8">
        <v>1</v>
      </c>
      <c r="D5" s="8">
        <v>916</v>
      </c>
      <c r="E5" s="8">
        <f>D5*C5</f>
        <v>916</v>
      </c>
      <c r="F5" s="10" t="s">
        <v>142</v>
      </c>
    </row>
    <row r="6" spans="1:6" x14ac:dyDescent="0.2">
      <c r="A6" s="8" t="s">
        <v>52</v>
      </c>
      <c r="B6" s="8" t="s">
        <v>146</v>
      </c>
      <c r="C6" s="8">
        <v>1</v>
      </c>
      <c r="D6" s="8">
        <v>15</v>
      </c>
      <c r="E6" s="8">
        <f>D6*C6</f>
        <v>15</v>
      </c>
      <c r="F6" s="10" t="s">
        <v>147</v>
      </c>
    </row>
    <row r="7" spans="1:6" x14ac:dyDescent="0.2">
      <c r="A7" s="8" t="s">
        <v>13</v>
      </c>
      <c r="B7" s="8" t="s">
        <v>39</v>
      </c>
      <c r="C7" s="8">
        <v>1</v>
      </c>
      <c r="D7" s="8">
        <v>93</v>
      </c>
      <c r="E7" s="8">
        <f>C7*D7</f>
        <v>93</v>
      </c>
      <c r="F7" s="10" t="s">
        <v>152</v>
      </c>
    </row>
    <row r="8" spans="1:6" x14ac:dyDescent="0.2">
      <c r="A8" s="8" t="s">
        <v>12</v>
      </c>
      <c r="B8" s="8" t="s">
        <v>132</v>
      </c>
      <c r="C8" s="8">
        <v>1</v>
      </c>
      <c r="D8" s="8">
        <v>545</v>
      </c>
      <c r="E8" s="8">
        <f>C8*D8</f>
        <v>545</v>
      </c>
      <c r="F8" s="10" t="s">
        <v>153</v>
      </c>
    </row>
    <row r="9" spans="1:6" x14ac:dyDescent="0.2">
      <c r="A9" s="8" t="s">
        <v>20</v>
      </c>
      <c r="B9" s="8" t="s">
        <v>166</v>
      </c>
      <c r="C9" s="8">
        <v>1</v>
      </c>
      <c r="D9" s="8">
        <v>488</v>
      </c>
      <c r="E9" s="8">
        <f t="shared" ref="E9:E10" si="0">C9*D9</f>
        <v>488</v>
      </c>
      <c r="F9" s="10" t="s">
        <v>167</v>
      </c>
    </row>
    <row r="10" spans="1:6" x14ac:dyDescent="0.2">
      <c r="A10" s="8" t="s">
        <v>174</v>
      </c>
      <c r="B10" s="8" t="s">
        <v>175</v>
      </c>
      <c r="C10" s="8">
        <v>1</v>
      </c>
      <c r="D10" s="8">
        <v>16.989999999999998</v>
      </c>
      <c r="E10" s="8">
        <f t="shared" si="0"/>
        <v>16.989999999999998</v>
      </c>
      <c r="F10" s="10" t="s">
        <v>176</v>
      </c>
    </row>
    <row r="11" spans="1:6" x14ac:dyDescent="0.2">
      <c r="A11" s="8"/>
      <c r="B11" s="8"/>
      <c r="C11" s="8"/>
      <c r="D11" s="7" t="s">
        <v>145</v>
      </c>
      <c r="E11" s="11">
        <f>SUM(E3:E10)</f>
        <v>3277.99</v>
      </c>
      <c r="F11" s="9"/>
    </row>
    <row r="12" spans="1:6" x14ac:dyDescent="0.2">
      <c r="A12" s="7" t="s">
        <v>154</v>
      </c>
      <c r="B12" s="8"/>
      <c r="C12" s="8"/>
      <c r="D12" s="8"/>
      <c r="E12" s="8"/>
      <c r="F12" s="9"/>
    </row>
    <row r="13" spans="1:6" x14ac:dyDescent="0.2">
      <c r="A13" s="8" t="s">
        <v>82</v>
      </c>
      <c r="B13" s="8" t="s">
        <v>83</v>
      </c>
      <c r="C13" s="8">
        <v>1</v>
      </c>
      <c r="D13" s="8">
        <v>13</v>
      </c>
      <c r="E13" s="8">
        <f t="shared" ref="E13" si="1">C13*D13</f>
        <v>13</v>
      </c>
      <c r="F13" s="10" t="s">
        <v>156</v>
      </c>
    </row>
    <row r="14" spans="1:6" x14ac:dyDescent="0.2">
      <c r="A14" s="8" t="s">
        <v>84</v>
      </c>
      <c r="B14" s="8" t="s">
        <v>85</v>
      </c>
      <c r="C14" s="8">
        <v>1</v>
      </c>
      <c r="D14" s="8">
        <v>9.5</v>
      </c>
      <c r="E14" s="8">
        <f>C14*D14</f>
        <v>9.5</v>
      </c>
      <c r="F14" s="9" t="s">
        <v>87</v>
      </c>
    </row>
    <row r="15" spans="1:6" x14ac:dyDescent="0.2">
      <c r="A15" s="8" t="s">
        <v>16</v>
      </c>
      <c r="B15" s="8" t="s">
        <v>126</v>
      </c>
      <c r="C15" s="8">
        <v>1</v>
      </c>
      <c r="D15" s="8">
        <v>22.9</v>
      </c>
      <c r="E15" s="8">
        <f>C15*D15</f>
        <v>22.9</v>
      </c>
      <c r="F15" s="9" t="s">
        <v>49</v>
      </c>
    </row>
    <row r="16" spans="1:6" x14ac:dyDescent="0.2">
      <c r="A16" s="8" t="s">
        <v>86</v>
      </c>
      <c r="B16" s="8"/>
      <c r="C16" s="8">
        <v>1</v>
      </c>
      <c r="D16" s="8">
        <v>3</v>
      </c>
      <c r="E16" s="8">
        <v>3</v>
      </c>
      <c r="F16" s="10" t="s">
        <v>134</v>
      </c>
    </row>
    <row r="17" spans="1:6" x14ac:dyDescent="0.2">
      <c r="A17" s="8" t="s">
        <v>177</v>
      </c>
      <c r="B17" s="8" t="s">
        <v>178</v>
      </c>
      <c r="C17" s="8">
        <v>1</v>
      </c>
      <c r="D17" s="8">
        <v>38</v>
      </c>
      <c r="E17" s="8">
        <v>38</v>
      </c>
      <c r="F17" s="10" t="s">
        <v>179</v>
      </c>
    </row>
    <row r="18" spans="1:6" x14ac:dyDescent="0.2">
      <c r="A18" s="8"/>
      <c r="B18" s="8"/>
      <c r="C18" s="8"/>
      <c r="D18" s="7" t="s">
        <v>162</v>
      </c>
      <c r="E18" s="8">
        <f>SUM(E13:E16)</f>
        <v>48.4</v>
      </c>
      <c r="F18" s="10"/>
    </row>
    <row r="19" spans="1:6" x14ac:dyDescent="0.2">
      <c r="A19" s="7" t="s">
        <v>157</v>
      </c>
      <c r="B19" s="8"/>
      <c r="C19" s="8"/>
      <c r="D19" s="8"/>
      <c r="E19" s="8"/>
      <c r="F19" s="10"/>
    </row>
    <row r="20" spans="1:6" x14ac:dyDescent="0.2">
      <c r="A20" s="8" t="s">
        <v>32</v>
      </c>
      <c r="B20" s="8" t="s">
        <v>78</v>
      </c>
      <c r="C20" s="8">
        <v>1</v>
      </c>
      <c r="D20" s="8">
        <v>2590</v>
      </c>
      <c r="E20" s="8">
        <f>C20*D20</f>
        <v>2590</v>
      </c>
      <c r="F20" s="9" t="s">
        <v>95</v>
      </c>
    </row>
    <row r="21" spans="1:6" x14ac:dyDescent="0.2">
      <c r="A21" s="8"/>
      <c r="B21" s="8" t="s">
        <v>79</v>
      </c>
      <c r="C21" s="8">
        <v>1</v>
      </c>
      <c r="D21" s="8">
        <v>229</v>
      </c>
      <c r="E21" s="8">
        <f>C21*D21</f>
        <v>229</v>
      </c>
      <c r="F21" s="9" t="s">
        <v>133</v>
      </c>
    </row>
    <row r="22" spans="1:6" x14ac:dyDescent="0.2">
      <c r="A22" s="8"/>
      <c r="B22" s="8" t="s">
        <v>81</v>
      </c>
      <c r="C22" s="8">
        <v>1</v>
      </c>
      <c r="D22" s="8">
        <v>234</v>
      </c>
      <c r="E22" s="8">
        <f>C22*D22</f>
        <v>234</v>
      </c>
      <c r="F22" s="9" t="s">
        <v>80</v>
      </c>
    </row>
    <row r="23" spans="1:6" x14ac:dyDescent="0.2">
      <c r="A23" s="8" t="s">
        <v>96</v>
      </c>
      <c r="B23" s="8" t="s">
        <v>35</v>
      </c>
      <c r="C23" s="8">
        <v>1</v>
      </c>
      <c r="D23" s="8">
        <v>2180</v>
      </c>
      <c r="E23" s="8">
        <f>C23*D23</f>
        <v>2180</v>
      </c>
      <c r="F23" s="9" t="s">
        <v>125</v>
      </c>
    </row>
    <row r="24" spans="1:6" x14ac:dyDescent="0.2">
      <c r="A24" s="8" t="s">
        <v>163</v>
      </c>
      <c r="B24" s="8" t="s">
        <v>164</v>
      </c>
      <c r="C24" s="8">
        <v>1</v>
      </c>
      <c r="D24" s="8">
        <v>3999</v>
      </c>
      <c r="E24" s="8">
        <f>C24*D24</f>
        <v>3999</v>
      </c>
      <c r="F24" s="10" t="s">
        <v>165</v>
      </c>
    </row>
    <row r="25" spans="1:6" x14ac:dyDescent="0.2">
      <c r="A25" s="8"/>
      <c r="B25" s="8"/>
      <c r="C25" s="8"/>
      <c r="D25" s="7" t="s">
        <v>169</v>
      </c>
      <c r="E25" s="11">
        <f>SUM(E20:E24)</f>
        <v>9232</v>
      </c>
      <c r="F25" s="9"/>
    </row>
    <row r="26" spans="1:6" x14ac:dyDescent="0.2">
      <c r="A26" s="7" t="s">
        <v>144</v>
      </c>
      <c r="B26" s="8"/>
      <c r="C26" s="8"/>
      <c r="D26" s="8"/>
      <c r="E26" s="8"/>
      <c r="F26" s="9"/>
    </row>
    <row r="27" spans="1:6" x14ac:dyDescent="0.2">
      <c r="A27" s="8" t="s">
        <v>148</v>
      </c>
      <c r="B27" s="8" t="s">
        <v>148</v>
      </c>
      <c r="C27" s="8">
        <v>1</v>
      </c>
      <c r="D27" s="8" t="s">
        <v>151</v>
      </c>
      <c r="E27" s="8" t="s">
        <v>151</v>
      </c>
      <c r="F27" s="9"/>
    </row>
    <row r="28" spans="1:6" x14ac:dyDescent="0.2">
      <c r="A28" s="8" t="s">
        <v>149</v>
      </c>
      <c r="B28" s="8" t="s">
        <v>149</v>
      </c>
      <c r="C28" s="8">
        <v>1</v>
      </c>
      <c r="D28" s="8" t="s">
        <v>151</v>
      </c>
      <c r="E28" s="8" t="s">
        <v>151</v>
      </c>
      <c r="F28" s="9"/>
    </row>
    <row r="29" spans="1:6" x14ac:dyDescent="0.2">
      <c r="A29" s="8" t="s">
        <v>150</v>
      </c>
      <c r="B29" s="8" t="s">
        <v>150</v>
      </c>
      <c r="C29" s="8">
        <v>1</v>
      </c>
      <c r="D29" s="8" t="s">
        <v>151</v>
      </c>
      <c r="E29" s="8" t="s">
        <v>151</v>
      </c>
      <c r="F29" s="9"/>
    </row>
    <row r="30" spans="1:6" x14ac:dyDescent="0.2">
      <c r="A30" s="8"/>
      <c r="B30" s="8"/>
      <c r="C30" s="8"/>
      <c r="D30" s="7" t="s">
        <v>161</v>
      </c>
      <c r="E30" s="8" t="s">
        <v>151</v>
      </c>
      <c r="F30" s="9"/>
    </row>
    <row r="31" spans="1:6" x14ac:dyDescent="0.2">
      <c r="A31" s="7" t="s">
        <v>158</v>
      </c>
      <c r="B31" s="8"/>
      <c r="C31" s="8"/>
      <c r="D31" s="8"/>
      <c r="E31" s="8"/>
      <c r="F31" s="9"/>
    </row>
    <row r="32" spans="1:6" x14ac:dyDescent="0.2">
      <c r="A32" s="8" t="s">
        <v>17</v>
      </c>
      <c r="B32" s="8" t="s">
        <v>155</v>
      </c>
      <c r="C32" s="8" t="s">
        <v>50</v>
      </c>
      <c r="D32" s="8" t="s">
        <v>151</v>
      </c>
      <c r="E32" s="8" t="s">
        <v>151</v>
      </c>
      <c r="F32" s="9" t="s">
        <v>93</v>
      </c>
    </row>
    <row r="33" spans="1:6" x14ac:dyDescent="0.2">
      <c r="A33" s="8" t="s">
        <v>19</v>
      </c>
      <c r="B33" s="8"/>
      <c r="C33" s="8">
        <v>1</v>
      </c>
      <c r="D33" s="8" t="s">
        <v>151</v>
      </c>
      <c r="E33" s="8" t="s">
        <v>151</v>
      </c>
      <c r="F33" s="9" t="s">
        <v>94</v>
      </c>
    </row>
    <row r="34" spans="1:6" x14ac:dyDescent="0.2">
      <c r="A34" s="8" t="s">
        <v>131</v>
      </c>
      <c r="B34" s="8" t="s">
        <v>128</v>
      </c>
      <c r="C34" s="8" t="s">
        <v>50</v>
      </c>
      <c r="D34" s="8" t="s">
        <v>151</v>
      </c>
      <c r="E34" s="8" t="s">
        <v>151</v>
      </c>
      <c r="F34" s="9" t="s">
        <v>127</v>
      </c>
    </row>
    <row r="35" spans="1:6" ht="28.5" x14ac:dyDescent="0.2">
      <c r="A35" s="12" t="s">
        <v>172</v>
      </c>
      <c r="B35" s="8"/>
      <c r="C35" s="8">
        <v>12</v>
      </c>
      <c r="D35" s="8" t="s">
        <v>151</v>
      </c>
      <c r="E35" s="8" t="s">
        <v>151</v>
      </c>
      <c r="F35" s="9"/>
    </row>
    <row r="36" spans="1:6" x14ac:dyDescent="0.2">
      <c r="A36" s="8" t="s">
        <v>171</v>
      </c>
      <c r="B36" s="8"/>
      <c r="C36" s="8">
        <v>1</v>
      </c>
      <c r="D36" s="8" t="s">
        <v>151</v>
      </c>
      <c r="E36" s="8" t="s">
        <v>151</v>
      </c>
      <c r="F36" s="9"/>
    </row>
    <row r="37" spans="1:6" x14ac:dyDescent="0.2">
      <c r="A37" s="8" t="s">
        <v>129</v>
      </c>
      <c r="B37" s="8" t="s">
        <v>160</v>
      </c>
      <c r="C37" s="8">
        <v>4</v>
      </c>
      <c r="D37" s="8" t="s">
        <v>151</v>
      </c>
      <c r="E37" s="8" t="s">
        <v>151</v>
      </c>
      <c r="F37" s="9" t="s">
        <v>130</v>
      </c>
    </row>
    <row r="38" spans="1:6" x14ac:dyDescent="0.2">
      <c r="A38" s="8" t="s">
        <v>88</v>
      </c>
      <c r="B38" s="8" t="s">
        <v>90</v>
      </c>
      <c r="C38" s="8">
        <v>1</v>
      </c>
      <c r="D38" s="8" t="s">
        <v>151</v>
      </c>
      <c r="E38" s="8" t="s">
        <v>151</v>
      </c>
      <c r="F38" s="9" t="s">
        <v>89</v>
      </c>
    </row>
    <row r="39" spans="1:6" x14ac:dyDescent="0.2">
      <c r="A39" s="8" t="s">
        <v>91</v>
      </c>
      <c r="B39" s="8" t="s">
        <v>159</v>
      </c>
      <c r="C39" s="8" t="s">
        <v>50</v>
      </c>
      <c r="D39" s="8" t="s">
        <v>151</v>
      </c>
      <c r="E39" s="8" t="s">
        <v>151</v>
      </c>
      <c r="F39" s="9" t="s">
        <v>92</v>
      </c>
    </row>
    <row r="40" spans="1:6" x14ac:dyDescent="0.2">
      <c r="A40" s="8"/>
      <c r="B40" s="8"/>
      <c r="C40" s="8"/>
      <c r="D40" s="7" t="s">
        <v>168</v>
      </c>
      <c r="E40" s="8" t="s">
        <v>151</v>
      </c>
      <c r="F40" s="9"/>
    </row>
    <row r="41" spans="1:6" x14ac:dyDescent="0.2">
      <c r="A41" s="7" t="s">
        <v>122</v>
      </c>
      <c r="B41" s="8"/>
      <c r="C41" s="8"/>
      <c r="D41" s="8"/>
      <c r="E41" s="8"/>
      <c r="F41" s="9"/>
    </row>
    <row r="42" spans="1:6" x14ac:dyDescent="0.2">
      <c r="A42" s="8" t="s">
        <v>97</v>
      </c>
      <c r="B42" s="8" t="s">
        <v>98</v>
      </c>
      <c r="C42" s="8">
        <v>143</v>
      </c>
      <c r="D42" s="8">
        <v>1</v>
      </c>
      <c r="E42" s="8">
        <f>C42*D42</f>
        <v>143</v>
      </c>
      <c r="F42" s="9" t="s">
        <v>99</v>
      </c>
    </row>
    <row r="43" spans="1:6" x14ac:dyDescent="0.2">
      <c r="A43" s="8" t="s">
        <v>100</v>
      </c>
      <c r="B43" s="8" t="s">
        <v>101</v>
      </c>
      <c r="C43" s="8">
        <v>11</v>
      </c>
      <c r="D43" s="8">
        <v>1</v>
      </c>
      <c r="E43" s="8">
        <f t="shared" ref="E43:E49" si="2">C43*D43</f>
        <v>11</v>
      </c>
      <c r="F43" s="9" t="s">
        <v>102</v>
      </c>
    </row>
    <row r="44" spans="1:6" x14ac:dyDescent="0.2">
      <c r="A44" s="8" t="s">
        <v>103</v>
      </c>
      <c r="B44" s="8"/>
      <c r="C44" s="8">
        <v>2</v>
      </c>
      <c r="D44" s="8">
        <v>1</v>
      </c>
      <c r="E44" s="8">
        <f t="shared" si="2"/>
        <v>2</v>
      </c>
      <c r="F44" s="9" t="s">
        <v>104</v>
      </c>
    </row>
    <row r="45" spans="1:6" x14ac:dyDescent="0.2">
      <c r="A45" s="8" t="s">
        <v>105</v>
      </c>
      <c r="B45" s="8" t="s">
        <v>106</v>
      </c>
      <c r="C45" s="8">
        <v>76.67</v>
      </c>
      <c r="D45" s="8">
        <v>1</v>
      </c>
      <c r="E45" s="8">
        <f t="shared" si="2"/>
        <v>76.67</v>
      </c>
      <c r="F45" s="9" t="s">
        <v>107</v>
      </c>
    </row>
    <row r="46" spans="1:6" x14ac:dyDescent="0.2">
      <c r="A46" s="8" t="s">
        <v>123</v>
      </c>
      <c r="B46" s="8" t="s">
        <v>108</v>
      </c>
      <c r="C46" s="8">
        <v>75</v>
      </c>
      <c r="D46" s="8">
        <v>1</v>
      </c>
      <c r="E46" s="8">
        <f t="shared" si="2"/>
        <v>75</v>
      </c>
      <c r="F46" s="9" t="s">
        <v>109</v>
      </c>
    </row>
    <row r="47" spans="1:6" x14ac:dyDescent="0.2">
      <c r="A47" s="8" t="s">
        <v>110</v>
      </c>
      <c r="B47" s="8"/>
      <c r="C47" s="8">
        <v>11</v>
      </c>
      <c r="D47" s="8">
        <v>1</v>
      </c>
      <c r="E47" s="8">
        <f t="shared" si="2"/>
        <v>11</v>
      </c>
      <c r="F47" s="9" t="s">
        <v>111</v>
      </c>
    </row>
    <row r="48" spans="1:6" x14ac:dyDescent="0.2">
      <c r="A48" s="8" t="s">
        <v>112</v>
      </c>
      <c r="B48" s="8" t="s">
        <v>124</v>
      </c>
      <c r="C48" s="8">
        <v>10.99</v>
      </c>
      <c r="D48" s="8">
        <v>1</v>
      </c>
      <c r="E48" s="8">
        <f t="shared" si="2"/>
        <v>10.99</v>
      </c>
      <c r="F48" s="9" t="s">
        <v>113</v>
      </c>
    </row>
    <row r="49" spans="1:6" x14ac:dyDescent="0.2">
      <c r="A49" s="8" t="s">
        <v>114</v>
      </c>
      <c r="B49" s="8"/>
      <c r="C49" s="8">
        <v>49</v>
      </c>
      <c r="D49" s="8">
        <v>1</v>
      </c>
      <c r="E49" s="8">
        <f t="shared" si="2"/>
        <v>49</v>
      </c>
      <c r="F49" s="9" t="s">
        <v>115</v>
      </c>
    </row>
    <row r="50" spans="1:6" x14ac:dyDescent="0.2">
      <c r="A50" s="8" t="s">
        <v>119</v>
      </c>
      <c r="B50" s="8" t="s">
        <v>120</v>
      </c>
      <c r="C50" s="8">
        <v>10.9</v>
      </c>
      <c r="D50" s="8">
        <v>0.33</v>
      </c>
      <c r="E50" s="8">
        <f>C50*D50</f>
        <v>3.5970000000000004</v>
      </c>
      <c r="F50" s="9" t="s">
        <v>121</v>
      </c>
    </row>
    <row r="51" spans="1:6" x14ac:dyDescent="0.2">
      <c r="A51" s="8" t="s">
        <v>116</v>
      </c>
      <c r="B51" s="8" t="s">
        <v>117</v>
      </c>
      <c r="C51" s="8">
        <v>19.899999999999999</v>
      </c>
      <c r="D51" s="8">
        <v>1</v>
      </c>
      <c r="E51" s="8">
        <f>C51*D51</f>
        <v>19.899999999999999</v>
      </c>
      <c r="F51" s="9" t="s">
        <v>118</v>
      </c>
    </row>
    <row r="52" spans="1:6" x14ac:dyDescent="0.2">
      <c r="D52" s="3" t="s">
        <v>173</v>
      </c>
      <c r="E52" s="4">
        <f>SUM(E42:E51)</f>
        <v>402.15699999999998</v>
      </c>
    </row>
    <row r="55" spans="1:6" x14ac:dyDescent="0.2">
      <c r="D55" s="5"/>
    </row>
  </sheetData>
  <phoneticPr fontId="1" type="noConversion"/>
  <hyperlinks>
    <hyperlink ref="F3" r:id="rId1" xr:uid="{9536E6FB-8EDC-4FBB-8E84-9B71C9A06893}"/>
    <hyperlink ref="F5" r:id="rId2" xr:uid="{5F540603-0DC8-4ED7-B5D9-7A8EC61B241E}"/>
    <hyperlink ref="F4" r:id="rId3" xr:uid="{963716B3-FBED-43A0-9560-0D91EFD8F49D}"/>
    <hyperlink ref="F6" r:id="rId4" xr:uid="{0651B5A7-81BE-4292-B277-2851B4E218EF}"/>
    <hyperlink ref="F7" r:id="rId5" xr:uid="{8BCDCE35-B7F3-4946-A083-57F9CAAF385D}"/>
    <hyperlink ref="F8" r:id="rId6" xr:uid="{50D3D521-BB87-49A6-A5E5-4E47EFF0A611}"/>
    <hyperlink ref="F13" r:id="rId7" xr:uid="{44D98A49-A408-4194-BAFF-1C0185CBF27C}"/>
    <hyperlink ref="F24" r:id="rId8" xr:uid="{7B038982-B7EB-4F76-8629-6AA865E1039A}"/>
    <hyperlink ref="F9" r:id="rId9" xr:uid="{02A33C08-D2BF-4B63-9281-1955EF665F72}"/>
    <hyperlink ref="F10" r:id="rId10" xr:uid="{36F07E91-696F-4C5F-BF0E-01C7A8696995}"/>
    <hyperlink ref="F17" r:id="rId11" xr:uid="{B9FCD4FF-DBCD-45FA-92E8-BEFF7FC3F9AC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实验室高配版</vt:lpstr>
      <vt:lpstr>上课低配版</vt:lpstr>
      <vt:lpstr>开源课程版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潘能</dc:creator>
  <cp:lastModifiedBy>Xuankang Wu</cp:lastModifiedBy>
  <dcterms:created xsi:type="dcterms:W3CDTF">2015-06-05T18:19:34Z</dcterms:created>
  <dcterms:modified xsi:type="dcterms:W3CDTF">2024-05-25T14:44:38Z</dcterms:modified>
</cp:coreProperties>
</file>