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35"/>
  </bookViews>
  <sheets>
    <sheet state="visible" name="Simple Invoice" sheetId="1" r:id="rId4"/>
    <sheet state="visible" name="Лист1" sheetId="2" r:id="rId5"/>
    <sheet state="visible" name="Лист2" sheetId="3" r:id="rId6"/>
    <sheet state="visible" name="Лист3" sheetId="4" r:id="rId7"/>
    <sheet state="visible" name="Лист4" sheetId="5" r:id="rId8"/>
    <sheet state="visible" name="Лист5" sheetId="6" r:id="rId9"/>
    <sheet state="visible" name="Лист6" sheetId="7" r:id="rId10"/>
    <sheet state="visible" name="Лист7" sheetId="8" r:id="rId11"/>
    <sheet state="visible" name="Лист8" sheetId="9" r:id="rId12"/>
    <sheet state="visible" name="Лист9" sheetId="10" r:id="rId13"/>
    <sheet state="visible" name="Лист10" sheetId="11" r:id="rId14"/>
    <sheet state="visible" name="Лист11" sheetId="12" r:id="rId15"/>
    <sheet state="visible" name="Лист12" sheetId="13" r:id="rId16"/>
    <sheet state="visible" name="Лист13" sheetId="14" r:id="rId17"/>
    <sheet state="visible" name="Лист14" sheetId="15" r:id="rId18"/>
    <sheet state="visible" name="Лист15" sheetId="16" r:id="rId19"/>
    <sheet state="visible" name="Лист16" sheetId="17" r:id="rId20"/>
    <sheet state="visible" name="Лист17" sheetId="18" r:id="rId21"/>
    <sheet state="visible" name="Лист18" sheetId="19" r:id="rId22"/>
    <sheet state="visible" name="Лист19" sheetId="20" r:id="rId23"/>
    <sheet state="visible" name="Лист20" sheetId="21" r:id="rId24"/>
    <sheet state="visible" name="Лист21" sheetId="22" r:id="rId25"/>
    <sheet state="visible" name="Лист22" sheetId="23" r:id="rId26"/>
    <sheet state="visible" name="Лист23" sheetId="24" r:id="rId27"/>
    <sheet state="visible" name="Лист24" sheetId="25" r:id="rId28"/>
    <sheet state="visible" name="Лист25" sheetId="26" r:id="rId29"/>
    <sheet state="visible" name="Лист26" sheetId="27" r:id="rId30"/>
    <sheet state="visible" name="Лист27" sheetId="28" r:id="rId31"/>
    <sheet state="visible" name="Лист28" sheetId="29" r:id="rId32"/>
    <sheet state="visible" name="Лист29" sheetId="30" r:id="rId33"/>
    <sheet state="visible" name="Лист30" sheetId="31" r:id="rId34"/>
    <sheet state="visible" name="Лист31" sheetId="32" r:id="rId35"/>
    <sheet state="visible" name="Лист32" sheetId="33" r:id="rId36"/>
    <sheet state="visible" name="Лист33" sheetId="34" r:id="rId37"/>
    <sheet state="visible" name="Лист34" sheetId="35" r:id="rId38"/>
    <sheet state="visible" name="მეამა ქ" sheetId="38" r:id="rId39"/>
    <sheet state="visible" name="Лист38" sheetId="39" r:id="rId40"/>
    <sheet state="visible" name="Лист39" sheetId="40" r:id="rId41"/>
  </sheets>
  <definedNames>
    <definedName name="Print_Area" localSheetId="0">'Simple Invoice'!$A$1:$D$45</definedName>
  </definedNames>
</workbook>
</file>

<file path=xl/sharedStrings.xml><?xml version="1.0" encoding="utf-8"?>
<sst xmlns="http://schemas.openxmlformats.org/spreadsheetml/2006/main">
  <si>
    <t>INVOICE</t>
  </si>
  <si>
    <t>თარიღი</t>
  </si>
  <si>
    <t>დანიშნულება</t>
  </si>
  <si>
    <t>ჯამი</t>
  </si>
  <si>
    <t>ინვოისი#</t>
  </si>
  <si>
    <t>რაოდენობა</t>
  </si>
  <si>
    <t>ერთ. ფასი</t>
  </si>
  <si>
    <t>თანხა</t>
  </si>
  <si>
    <t xml:space="preserve">ტელ: </t>
  </si>
  <si>
    <t>შპს "პეპე"</t>
  </si>
  <si>
    <t>მისამართი: ქ.ბათუმი ქუთაისის/ჟორდანიას 8/5</t>
  </si>
  <si>
    <t>ბანკი: სს "საქართველოს ბანკი"</t>
  </si>
  <si>
    <t>SWIFT CODE: BAGAGE</t>
  </si>
  <si>
    <t>ა/ა: GE45BG0000000888393900</t>
  </si>
  <si>
    <t>ინვოისი</t>
  </si>
  <si>
    <t>კომპ/სახელი: შპს დილა+    ს/კ 211340306</t>
  </si>
  <si>
    <t>მისამართი:  ქ.თბილისი შარტავას ქ 18ა</t>
  </si>
  <si>
    <t>07,11,2015</t>
  </si>
  <si>
    <t>სარესტონო მომსახურება (თარიღი) 07,11,2015</t>
  </si>
  <si>
    <t>კომპ/სახელი: შპს ლეგალ ქონსალთინგ ცენტრი</t>
  </si>
  <si>
    <t>მისამართი:  ქ.ბათუმი, გამსახურდიას ქ.#13, მე-3 სართული</t>
  </si>
  <si>
    <t>29,01,2016</t>
  </si>
  <si>
    <t>სარესტონო მომსახურება (თარიღი) 29,01,2016</t>
  </si>
  <si>
    <t>02,07,2016</t>
  </si>
  <si>
    <t>სარესტონო მომსახურება (თარიღი) 02,07,2016</t>
  </si>
  <si>
    <t>კომპ/სახელი: შპს"სკაი თრეველ" ს/კ 404389568</t>
  </si>
  <si>
    <t xml:space="preserve">მისამართი: </t>
  </si>
  <si>
    <t>8/5KutaisiI/Jordania Str, Batumi, Georgia</t>
  </si>
  <si>
    <t>ID 445391825</t>
  </si>
  <si>
    <t>წინასწარი ინვოისი #8/9/2016</t>
  </si>
  <si>
    <t>Advance INVOICE</t>
  </si>
  <si>
    <t>08 სექტემბერი 2016</t>
  </si>
  <si>
    <t>Date</t>
  </si>
  <si>
    <t>Perform: PEPE LTD</t>
  </si>
  <si>
    <t>Ord Cust:LothringerStrasse 16, A-1030 Wien, Austria</t>
  </si>
  <si>
    <t xml:space="preserve">              Registered No.FN 30633 z, UID ATU 40132405</t>
  </si>
  <si>
    <t>მომსახურების  დასახელება/Description of Service</t>
  </si>
  <si>
    <t>სარესტონო მომსახურება (კვება ) 100 ადამიანზე/restaurant service for 100 persons</t>
  </si>
  <si>
    <t>11000 lari</t>
  </si>
  <si>
    <t>11000 ლარი</t>
  </si>
  <si>
    <t>Bank details:</t>
  </si>
  <si>
    <t xml:space="preserve">SWIFT CODE: </t>
  </si>
  <si>
    <t>გადსახადი  თანხა  მითითებულია დღგს გარეშე/in paument VAT is not included</t>
  </si>
  <si>
    <t>შპს "პეპე" PEPE LTD</t>
  </si>
  <si>
    <t>სულ ლარი დღგ გარეშე/total lari out VAT</t>
  </si>
  <si>
    <t xml:space="preserve"> შპს "პეპე"-ს დირექტორი /Direqtor of PEPE LTD</t>
  </si>
  <si>
    <t xml:space="preserve">    მირანდა გოგიტიძე/Miranda Gogitidze</t>
  </si>
  <si>
    <r>
      <t xml:space="preserve">შემსრულებელი : </t>
    </r>
    <r>
      <rPr>
        <rFont val="Arial"/>
        <charset val="0"/>
        <family val="2"/>
        <b/>
        <color rgb="FF000000"/>
        <sz val="10"/>
      </rPr>
      <t>შპს "პეპე"</t>
    </r>
  </si>
  <si>
    <r>
      <t>დამკვეთი:</t>
    </r>
    <r>
      <rPr>
        <rFont val="Arial"/>
        <charset val="0"/>
        <family val="2"/>
        <b/>
        <color rgb="FF000000"/>
        <sz val="10"/>
      </rPr>
      <t>Hulla &amp; Co Human Dynamics KG</t>
    </r>
  </si>
  <si>
    <r>
      <t>კ</t>
    </r>
    <r>
      <rPr>
        <rFont val="Arial"/>
        <charset val="0"/>
        <family val="2"/>
        <color rgb="FF000000"/>
        <sz val="10"/>
        <u val="single"/>
      </rPr>
      <t>ლიენტის დასახელება</t>
    </r>
    <r>
      <rPr>
        <rFont val="Arial"/>
        <charset val="0"/>
        <family val="2"/>
        <color rgb="FF000000"/>
        <sz val="10"/>
      </rPr>
      <t xml:space="preserve"> </t>
    </r>
    <r>
      <rPr>
        <rFont val="Arial"/>
        <charset val="0"/>
        <family val="2"/>
        <b/>
        <color rgb="FF000000"/>
        <sz val="10"/>
      </rPr>
      <t>შპს "პეპე"</t>
    </r>
  </si>
  <si>
    <t xml:space="preserve">                    ბანკის კოდი   BAGAGE22</t>
  </si>
  <si>
    <t xml:space="preserve"> ACCOUNT NUMBER, CURRECY</t>
  </si>
  <si>
    <r>
      <t xml:space="preserve">                           </t>
    </r>
    <r>
      <rPr>
        <rFont val="Arial"/>
        <charset val="0"/>
        <family val="2"/>
        <color rgb="FF000000"/>
        <sz val="10"/>
        <u val="single"/>
      </rPr>
      <t>ანგარიშის ნომერი , ვალუტა</t>
    </r>
    <r>
      <rPr>
        <rFont val="Arial"/>
        <charset val="0"/>
        <family val="2"/>
        <color rgb="FF000000"/>
        <sz val="10"/>
      </rPr>
      <t xml:space="preserve">    </t>
    </r>
    <r>
      <rPr>
        <rFont val="Arial"/>
        <charset val="0"/>
        <family val="2"/>
        <b/>
        <color rgb="FF000000"/>
        <sz val="10"/>
      </rPr>
      <t>GE45BG0000000888393900</t>
    </r>
  </si>
  <si>
    <r>
      <t xml:space="preserve">            </t>
    </r>
    <r>
      <rPr>
        <rFont val="Arial"/>
        <charset val="0"/>
        <family val="2"/>
        <color rgb="FF000000"/>
        <sz val="10"/>
        <u val="single"/>
      </rPr>
      <t>Customer name</t>
    </r>
    <r>
      <rPr>
        <rFont val="Arial"/>
        <charset val="0"/>
        <family val="2"/>
        <color rgb="FF000000"/>
        <sz val="10"/>
      </rPr>
      <t xml:space="preserve">  </t>
    </r>
    <r>
      <rPr>
        <rFont val="Arial"/>
        <charset val="0"/>
        <family val="2"/>
        <b/>
        <color rgb="FF000000"/>
        <sz val="10"/>
      </rPr>
      <t>PEPE LTD</t>
    </r>
  </si>
  <si>
    <r>
      <t xml:space="preserve">        </t>
    </r>
    <r>
      <rPr>
        <rFont val="Arial"/>
        <charset val="0"/>
        <family val="2"/>
        <color rgb="FF000000"/>
        <sz val="10"/>
        <u val="single"/>
      </rPr>
      <t>ბანკის დასახელება</t>
    </r>
    <r>
      <rPr>
        <rFont val="Arial"/>
        <charset val="0"/>
        <family val="2"/>
        <color rgb="FF000000"/>
        <sz val="10"/>
      </rPr>
      <t xml:space="preserve"> </t>
    </r>
    <r>
      <rPr>
        <rFont val="Arial"/>
        <charset val="0"/>
        <family val="2"/>
        <b/>
        <color rgb="FF000000"/>
        <sz val="10"/>
      </rPr>
      <t>სს "საქართველოს ბანკი"</t>
    </r>
  </si>
  <si>
    <r>
      <t xml:space="preserve">    </t>
    </r>
    <r>
      <rPr>
        <rFont val="Arial"/>
        <charset val="0"/>
        <family val="2"/>
        <color rgb="FF000000"/>
        <sz val="10"/>
        <u val="single"/>
      </rPr>
      <t>Bank name</t>
    </r>
    <r>
      <rPr>
        <rFont val="Arial"/>
        <charset val="0"/>
        <family val="2"/>
        <color rgb="FF000000"/>
        <sz val="10"/>
      </rPr>
      <t xml:space="preserve">  </t>
    </r>
    <r>
      <rPr>
        <rFont val="Arial"/>
        <charset val="0"/>
        <family val="2"/>
        <b/>
        <color rgb="FF000000"/>
        <sz val="10"/>
      </rPr>
      <t>Bank of Georgia</t>
    </r>
  </si>
  <si>
    <t>14.09.2016</t>
  </si>
  <si>
    <t>15</t>
  </si>
  <si>
    <t>კომპ/სახელი:სს საქართველოს ელექტრო სისტემა   ს/კ 204995176</t>
  </si>
  <si>
    <t>მისამართი:</t>
  </si>
  <si>
    <t>სარესტონო მომსახურება (თარიღი) 14.09.2016</t>
  </si>
  <si>
    <t>10.10.2016</t>
  </si>
  <si>
    <t>კომპ/სახელი: შპს ბათუმის წმინდა ანდრია პირველწოდებულის სახელობის სკოლა.</t>
  </si>
  <si>
    <t>ს/კ 245 445 610</t>
  </si>
  <si>
    <t>სარესტონო მომსახურება (თარიღი) 10.10.2016</t>
  </si>
  <si>
    <t>17</t>
  </si>
  <si>
    <t>ტელ: 599514121</t>
  </si>
  <si>
    <t>სარესტონო მომსახურება (თარიღი)13.10.2016</t>
  </si>
  <si>
    <t>13.10.2016</t>
  </si>
  <si>
    <t>კომპ/სახელი: შპს"ზვიად ზოიძე" პ/ნ 26001001487</t>
  </si>
  <si>
    <t>29.10.2016</t>
  </si>
  <si>
    <t>სარესტონო მომსახურება (თარიღი) 29.10.2016</t>
  </si>
  <si>
    <t>05.11.2016</t>
  </si>
  <si>
    <t>სარესტონო მომსახურება (თარიღი) 05.11.2016</t>
  </si>
  <si>
    <t>08.11.2016</t>
  </si>
  <si>
    <t>სარესტონო მომსახურება (თარიღი) 08.11.2016</t>
  </si>
  <si>
    <t>19.11.2016</t>
  </si>
  <si>
    <t>სარესტონო მომსახურება (თარიღი) 19.11.2016</t>
  </si>
  <si>
    <t>სარესტონო მომსახურება (თარიღი) 26.10.2016</t>
  </si>
  <si>
    <t>26.10.2016</t>
  </si>
  <si>
    <t>კომპ/სახელი: "ზვიად ზოიძე" პ/ნ 26001001487</t>
  </si>
  <si>
    <t>სარესტონო მომსახურება (თარიღი) 25.12.2016</t>
  </si>
  <si>
    <t>25.12.2016</t>
  </si>
  <si>
    <t>26.01.2017</t>
  </si>
  <si>
    <t>სარესტონო მომსახურება (თარიღი) 26.01.2017</t>
  </si>
  <si>
    <t>27.02.2017</t>
  </si>
  <si>
    <t>კომპ/სახელი:ბრიჯ-ინოვაცია და განვითარება ს/კ 405117966</t>
  </si>
  <si>
    <t>სარესტონო მომსახურება (თარიღი) 27.02.2017</t>
  </si>
  <si>
    <t>29.08.2017</t>
  </si>
  <si>
    <t>სარესტონო მომსახურება (თარიღი) 29.08.2017</t>
  </si>
  <si>
    <t>30.08.2017</t>
  </si>
  <si>
    <t>სარესტონო მომსახურება (თარიღი) 30.08.2017</t>
  </si>
  <si>
    <t>11.07.2017</t>
  </si>
  <si>
    <t>სარესტონო მომსახურება (თარიღი) 11.07.2017</t>
  </si>
  <si>
    <t>კომპ/სახელი: შპს "ორბი ჯგუფი"</t>
  </si>
  <si>
    <t>19.08.2017</t>
  </si>
  <si>
    <t>სარესტონო მომსახურება (თარიღი) 19.08.2017</t>
  </si>
  <si>
    <t>01.11.2017</t>
  </si>
  <si>
    <t>სარესტონო მომსახურება (თარიღი) 01.11.2017</t>
  </si>
  <si>
    <t>16.11.2017</t>
  </si>
  <si>
    <t>სარესტონო მომსახურება (თარიღი) 16.11.2017</t>
  </si>
  <si>
    <t>15.07.2017</t>
  </si>
  <si>
    <t>სარესტონო მომსახურება (თარიღი) 15.07.2017</t>
  </si>
  <si>
    <t>10.07.2017</t>
  </si>
  <si>
    <t>სარესტონო მომსახურება (თარიღი) 10.07.2017</t>
  </si>
  <si>
    <t>05.12.2017</t>
  </si>
  <si>
    <t>სარესტონო მომსახურება (თარიღი) 05.12.2017</t>
  </si>
  <si>
    <t>ტელ: 568055505</t>
  </si>
  <si>
    <t>კომპ/სახელი:შპს "ჰიგიენა 2009" 245626684</t>
  </si>
  <si>
    <t>06.12.2017</t>
  </si>
  <si>
    <t>სარესტონო მომსახურება (თარიღი) 06.12.2017</t>
  </si>
  <si>
    <t>24.11.2017</t>
  </si>
  <si>
    <t>სარესტონო მომსახურება (თარიღი) 24.11.2017</t>
  </si>
  <si>
    <t>13.12.2017</t>
  </si>
  <si>
    <t>სარესტონო მომსახურება (თარიღი)13.12.2017</t>
  </si>
  <si>
    <t>09.03.2018</t>
  </si>
  <si>
    <t>კომპ/სახელი: შპს "ორბი ჯგუფი ბათუმი"</t>
  </si>
  <si>
    <t>სარესტონო მომსახურება (თარიღი) 09.03.2018</t>
  </si>
  <si>
    <t>10.03.2018</t>
  </si>
  <si>
    <t>სარესტონო მომსახურება (თარიღი) 10.03.2018</t>
  </si>
  <si>
    <t>24.10.2018</t>
  </si>
  <si>
    <t>კომპ/სახელი: ააიპ სოციალური კვლევისა და ანალიზის ინსტიტუტი</t>
  </si>
  <si>
    <t>ს/კ 204939950</t>
  </si>
  <si>
    <t>ტელ:</t>
  </si>
  <si>
    <t>სარესტონო მომსახურების  (თარიღი) 24.10.2018</t>
  </si>
  <si>
    <t>30.01.2019</t>
  </si>
  <si>
    <t>კომპ/სახელი: შპს "ნიუკა"</t>
  </si>
  <si>
    <t>ს/კ 204482675</t>
  </si>
  <si>
    <t>HB BATUMI</t>
  </si>
  <si>
    <t>შპს "ქრიათივ იმფრეშენს კავკასუსი"</t>
  </si>
  <si>
    <t>ქ.ბათუმი; ვაჟა-ფშაველას 25</t>
  </si>
  <si>
    <t>წინასწარი ინვოისი #1</t>
  </si>
  <si>
    <t>13.06.2022</t>
  </si>
  <si>
    <r>
      <t xml:space="preserve">შემსრულებელი : </t>
    </r>
    <r>
      <rPr>
        <rFont val="Arial"/>
        <charset val="0"/>
        <family val="2"/>
        <b/>
        <color rgb="FF000000"/>
        <sz val="10"/>
      </rPr>
      <t>შპს "ქრიათივ იმფრეშენს კავკასუსი"</t>
    </r>
  </si>
  <si>
    <t>გადსახადი  თანხა  მითითებულია დღგს ჩათვლით</t>
  </si>
  <si>
    <t>სულ ლარი დღგ ჩათვლით</t>
  </si>
  <si>
    <r>
      <t xml:space="preserve">                           </t>
    </r>
    <r>
      <rPr>
        <rFont val="Arial"/>
        <charset val="0"/>
        <family val="2"/>
        <color rgb="FF000000"/>
        <sz val="10"/>
        <u val="single"/>
      </rPr>
      <t>ანგარიშის ნომერი , ვალუტა</t>
    </r>
    <r>
      <rPr>
        <rFont val="Arial"/>
        <charset val="0"/>
        <family val="2"/>
        <color rgb="FF000000"/>
        <sz val="10"/>
      </rPr>
      <t xml:space="preserve">    </t>
    </r>
    <r>
      <rPr>
        <rFont val="Arial"/>
        <charset val="0"/>
        <family val="2"/>
        <b/>
        <color rgb="FF000000"/>
        <sz val="10"/>
      </rPr>
      <t>GE64BG0000000113614400</t>
    </r>
  </si>
  <si>
    <t xml:space="preserve"> შპს "ქრიათივ იმფრეშენს კავკასუსი"-ს დირექტორი</t>
  </si>
  <si>
    <t>სულხან გოგიბერიძე</t>
  </si>
  <si>
    <r>
      <t>კ</t>
    </r>
    <r>
      <rPr>
        <rFont val="Arial"/>
        <charset val="0"/>
        <family val="2"/>
        <color rgb="FF000000"/>
        <sz val="10"/>
        <u val="single"/>
      </rPr>
      <t>ლიენტის დასახელება</t>
    </r>
    <r>
      <rPr>
        <rFont val="Arial"/>
        <charset val="0"/>
        <family val="2"/>
        <color rgb="FF000000"/>
        <sz val="10"/>
      </rPr>
      <t xml:space="preserve"> </t>
    </r>
    <r>
      <rPr>
        <rFont val="Arial"/>
        <charset val="0"/>
        <family val="2"/>
        <b/>
        <color rgb="FF000000"/>
        <sz val="10"/>
      </rPr>
      <t>შპს "ქრიათივ იმფრეშენს კავკასუსი"</t>
    </r>
  </si>
  <si>
    <t>ხარაჩოს იჯარა 14-06-2022 15-06-2022 50კვ.მ</t>
  </si>
  <si>
    <t>დამკვეთი  შპს "მეამა ქოლეთი" 406324259</t>
  </si>
  <si>
    <t>25.06.2022</t>
  </si>
  <si>
    <t>ხარაჩოს იჯარა 25-06-2022 25-07-2022 50კვ.მ</t>
  </si>
  <si>
    <t>დგარების იჯარა 25-06-2022 25-07-2022 50კვ.მ</t>
  </si>
  <si>
    <t>დამკვეთი  შპს "ვექტორკონტრაქშენი" 445574584</t>
  </si>
  <si>
    <t>ტრანსპორტირების ხარჯი 25.06.2022</t>
  </si>
  <si>
    <t xml:space="preserve">			INVOICE		
	შპს "ქრიათივ იმფრეშენს კავკასუსი"				
	ქ.ბათუმი; ვაჟა-ფშაველას 25				
		245432955			
წინასწარი ინვოისი #1					
Advance INVOICE					
	თარიღი	13.06.2022			
	Date	13.06.2022			
შემსრულებელი : შპს "ქრიათივ იმფრეშენს კავკასუსი"					
დამკვეთი  შპს "მეამა ქოლეთი" 406324259					
მომსახურების  დასახელება/Description of Service		გადსახადი  თანხა  მითითებულია დღგს ჩათვლით			
ხარაჩოს იჯარა 14-06-2022 15-06-2022 50კვ.მ		 100.00 	  		
სულ ლარი დღგ ჩათვლით		100			
Bank details:			  		
კლიენტის დასახელება შპს "ქრიათივ იმფრეშენს კავკასუსი"			  		
                           ანგარიშის ნომერი , ვალუტა    GE64BG0000000113614400			  		
 ACCOUNT NUMBER, CURRECY			  		
        ბანკის დასახელება სს "საქართველოს ბანკი"					
    Bank name  Bank of Georgia					
                    ბანკის კოდი   BAGAGE22					
SWIFT CODE: 					
 შპს "ქრიათივ იმფრეშენს კავკასუსი"-ს დირექტორი					
სულხან გოგიბერიძე					
</t>
  </si>
  <si>
    <t xml:space="preserve"> 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</si>
</sst>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,##0&quot;р.&quot;;\-#,##0&quot;р.&quot;"/>
    <numFmt numFmtId="165" formatCode="#,##0&quot;р.&quot;;[Red]\-#,##0&quot;р.&quot;"/>
    <numFmt numFmtId="166" formatCode="#,##0.00&quot;р.&quot;;\-#,##0.00&quot;р.&quot;"/>
    <numFmt numFmtId="167" formatCode="#,##0.00&quot;р.&quot;;[Red]\-#,##0.00&quot;р.&quot;"/>
    <numFmt numFmtId="168" formatCode="_-* #,##0&quot;р.&quot;_-;\-* #,##0&quot;р.&quot;_-;_-* &quot;-&quot;&quot;р.&quot;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.00_р_._-;\-* #,##0.00_р_._-;_-* &quot;-&quot;??_р_._-;_-@_-"/>
    <numFmt numFmtId="172" formatCode="@\ \ "/>
    <numFmt numFmtId="173" formatCode="_(* #,##0.00_);_(* \(#,##0.00\);;_(@_)"/>
    <numFmt numFmtId="174" formatCode="General_)"/>
    <numFmt numFmtId="175" formatCode="[$-409]dddd\,\ mmmm\ dd\,\ yyyy"/>
    <numFmt numFmtId="176" formatCode="[$-409]mmmm\ d\,\ yyyy;@"/>
    <numFmt numFmtId="177" formatCode="[$-409]h:mm:ss\ AM/PM"/>
    <numFmt numFmtId="178" formatCode="#,##0.00\ [$Lari-437];\-#,##0.00\ [$Lari-437]"/>
    <numFmt numFmtId="179" formatCode="[$-F400]h:mm:ss\ AM/PM"/>
  </numFmts>
  <fonts count="29"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family val="2"/>
      <b/>
      <color rgb="FF000000"/>
      <sz val="18"/>
    </font>
    <font>
      <name val="Arial"/>
      <charset val="0"/>
      <family val="2"/>
      <b/>
      <i/>
      <color rgb="FF000000"/>
      <sz val="10"/>
    </font>
    <font>
      <name val="Arial"/>
      <charset val="0"/>
      <family val="2"/>
      <b/>
      <color rgb="FF000000"/>
      <sz val="10"/>
    </font>
    <font>
      <name val="Arial Black"/>
      <charset val="0"/>
      <family val="2"/>
      <color rgb="FFD8E4E8"/>
      <sz val="28"/>
    </font>
    <font>
      <name val="Arial"/>
      <charset val="0"/>
      <family val="2"/>
      <i/>
      <color rgb="FF000000"/>
      <sz val="10"/>
    </font>
    <font>
      <name val="Arial"/>
      <charset val="0"/>
      <family val="2"/>
      <color rgb="FF000000"/>
      <sz val="10"/>
    </font>
    <font>
      <name val="Arial"/>
      <charset val="0"/>
      <family val="2"/>
      <color rgb="FF000000"/>
      <sz val="10"/>
      <u val="single"/>
    </font>
    <font>
      <name val="Arial"/>
      <charset val="0"/>
      <family val="2"/>
      <color rgb="FF000000"/>
      <sz val="9"/>
    </font>
    <font>
      <name val="Calibri"/>
      <charset val="0"/>
      <family val="2"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b/>
      <color rgb="FF333333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b/>
      <color rgb="FF333399"/>
      <sz val="15"/>
    </font>
    <font>
      <name val="Calibri"/>
      <charset val="0"/>
      <family val="2"/>
      <b/>
      <color rgb="FF333399"/>
      <sz val="13"/>
    </font>
    <font>
      <name val="Calibri"/>
      <charset val="0"/>
      <family val="2"/>
      <b/>
      <color rgb="FF333399"/>
      <sz val="11"/>
    </font>
    <font>
      <name val="Calibri"/>
      <charset val="0"/>
      <family val="2"/>
      <b/>
      <color rgb="FF000000"/>
      <sz val="11"/>
    </font>
    <font>
      <name val="Calibri"/>
      <charset val="0"/>
      <family val="2"/>
      <b/>
      <color rgb="FFFFFFFF"/>
      <sz val="11"/>
    </font>
    <font>
      <name val="Cambria"/>
      <charset val="0"/>
      <family val="2"/>
      <b/>
      <color rgb="FF333399"/>
      <sz val="18"/>
    </font>
    <font>
      <name val="Calibri"/>
      <charset val="0"/>
      <family val="2"/>
      <color rgb="FF993300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color rgb="FFFF0000"/>
      <sz val="11"/>
    </font>
    <font>
      <name val="Calibri"/>
      <charset val="0"/>
      <family val="2"/>
      <color rgb="FF008000"/>
      <sz val="11"/>
    </font>
  </fonts>
  <fills count="16">
    <fill>
      <patternFill patternType="none"/>
    </fill>
    <fill>
      <patternFill patternType="gray125"/>
    </fill>
    <fill>
      <patternFill patternType="solid">
        <fgColor rgb="FFD8E4E8"/>
      </patternFill>
    </fill>
    <fill>
      <patternFill patternType="solid">
        <fgColor rgb="FFFF8080"/>
      </patternFill>
    </fill>
    <fill>
      <patternFill patternType="solid">
        <fgColor rgb="FFFFFFCC"/>
      </patternFill>
    </fill>
    <fill>
      <patternFill patternType="solid">
        <fgColor rgb="FFEAEAEA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33CCCC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666699"/>
      </patternFill>
    </fill>
    <fill>
      <patternFill patternType="solid">
        <fgColor rgb="FFFF6600"/>
      </patternFill>
    </fill>
    <fill>
      <patternFill patternType="solid">
        <fgColor rgb="FF969696"/>
      </patternFill>
    </fill>
    <fill>
      <patternFill patternType="solid">
        <fgColor rgb="FFCC99FF"/>
      </patternFill>
    </fill>
    <fill>
      <patternFill patternType="solid">
        <fgColor rgb="FFCCFFCC"/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D8E4E8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D8E4E8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2" borderId="0" xfId="0" applyFont="1" applyFill="1"/>
    <xf numFmtId="0" fontId="12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/>
    <xf numFmtId="0" fontId="12" fillId="3" borderId="0" xfId="0" applyFont="1" applyFill="1"/>
    <xf numFmtId="0" fontId="12" fillId="6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6" borderId="0" xfId="0" applyFont="1" applyFill="1"/>
    <xf numFmtId="0" fontId="13" fillId="2" borderId="0" xfId="0" applyFont="1" applyFill="1"/>
    <xf numFmtId="0" fontId="13" fillId="3" borderId="0" xfId="0" applyFont="1" applyFill="1"/>
    <xf numFmtId="0" fontId="13" fillId="6" borderId="0" xfId="0" applyFont="1" applyFill="1"/>
    <xf numFmtId="0" fontId="13" fillId="7" borderId="0" xfId="0" applyFont="1" applyFill="1"/>
    <xf numFmtId="0" fontId="13" fillId="2" borderId="0" xfId="0" applyFont="1" applyFill="1"/>
    <xf numFmtId="0" fontId="13" fillId="3" borderId="0" xfId="0" applyFont="1" applyFill="1"/>
    <xf numFmtId="0" fontId="13" fillId="8" borderId="0" xfId="0" applyFont="1" applyFill="1"/>
    <xf numFmtId="0" fontId="13" fillId="9" borderId="0" xfId="0" applyFont="1" applyFill="1"/>
    <xf numFmtId="0" fontId="13" fillId="10" borderId="0" xfId="0" applyFont="1" applyFill="1"/>
    <xf numFmtId="0" fontId="13" fillId="11" borderId="0" xfId="0" applyFont="1" applyFill="1"/>
    <xf numFmtId="0" fontId="13" fillId="8" borderId="0" xfId="0" applyFont="1" applyFill="1"/>
    <xf numFmtId="0" fontId="13" fillId="12" borderId="0" xfId="0" applyFont="1" applyFill="1"/>
    <xf numFmtId="0" fontId="14" fillId="6" borderId="1" xfId="0" applyFont="1" applyFill="1" applyBorder="1"/>
    <xf numFmtId="0" fontId="15" fillId="5" borderId="2" xfId="0" applyFont="1" applyFill="1" applyBorder="1"/>
    <xf numFmtId="0" fontId="16" fillId="5" borderId="1" xfId="0" applyFont="1" applyFill="1" applyBorder="1"/>
    <xf numFmtId="44" fontId="1" fillId="0" borderId="0" xfId="0" applyNumberFormat="1" applyFont="1"/>
    <xf numFmtId="42" fontId="1" fillId="0" borderId="0" xfId="0" applyNumberFormat="1" applyFont="1"/>
    <xf numFmtId="0" fontId="17" fillId="0" borderId="3" xfId="0" applyFont="1" applyBorder="1"/>
    <xf numFmtId="0" fontId="18" fillId="0" borderId="4" xfId="0" applyFont="1" applyBorder="1"/>
    <xf numFmtId="0" fontId="19" fillId="0" borderId="5" xfId="0" applyFont="1" applyBorder="1"/>
    <xf numFmtId="0" fontId="19" fillId="0" borderId="0" xfId="0" applyFont="1"/>
    <xf numFmtId="0" fontId="20" fillId="0" borderId="6" xfId="0" applyFont="1" applyBorder="1"/>
    <xf numFmtId="0" fontId="21" fillId="13" borderId="7" xfId="0" applyFont="1" applyFill="1" applyBorder="1"/>
    <xf numFmtId="0" fontId="22" fillId="0" borderId="0" xfId="0" applyFont="1"/>
    <xf numFmtId="0" fontId="23" fillId="6" borderId="0" xfId="0" applyFont="1" applyFill="1"/>
    <xf numFmtId="0" fontId="24" fillId="14" borderId="0" xfId="0" applyFont="1" applyFill="1"/>
    <xf numFmtId="0" fontId="25" fillId="0" borderId="0" xfId="0" applyFont="1"/>
    <xf numFmtId="0" fontId="9" fillId="4" borderId="8" xfId="0" applyFont="1" applyFill="1" applyBorder="1"/>
    <xf numFmtId="9" fontId="1" fillId="0" borderId="0" xfId="0" applyNumberFormat="1" applyFont="1"/>
    <xf numFmtId="0" fontId="26" fillId="0" borderId="9" xfId="0" applyFont="1" applyBorder="1"/>
    <xf numFmtId="0" fontId="27" fillId="0" borderId="0" xfId="0" applyFont="1"/>
    <xf numFmtId="43" fontId="1" fillId="0" borderId="0" xfId="0" applyNumberFormat="1" applyFont="1"/>
    <xf numFmtId="41" fontId="1" fillId="0" borderId="0" xfId="0" applyNumberFormat="1" applyFont="1"/>
    <xf numFmtId="0" fontId="28" fillId="15" borderId="0" xfId="0" applyFont="1" applyFill="1"/>
  </cellStyleXfs>
  <cellXfs count="98">
    <xf numFmtId="0" fontId="0" fillId="0" borderId="0" xfId="0"/>
    <xf numFmtId="0" fontId="0" fillId="0" borderId="0" xfId="0" applyAlignment="1">
      <alignment vertical="center"/>
    </xf>
    <xf numFmtId="43" fontId="0" fillId="0" borderId="10" xfId="0" applyNumberFormat="1" applyBorder="1" applyAlignment="1">
      <alignment horizontal="right" vertical="center"/>
    </xf>
    <xf numFmtId="43" fontId="0" fillId="0" borderId="1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172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0" fillId="0" borderId="0" xfId="0"/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8" fontId="0" fillId="5" borderId="12" xfId="0" applyNumberFormat="1" applyFill="1" applyBorder="1" applyAlignment="1">
      <alignment horizontal="right" vertical="center"/>
    </xf>
    <xf numFmtId="0" fontId="0" fillId="0" borderId="14" xfId="0" applyBorder="1"/>
    <xf numFmtId="0" fontId="7" fillId="0" borderId="15" xfId="0" applyFont="1" applyBorder="1" applyAlignment="1">
      <alignment horizontal="right"/>
    </xf>
    <xf numFmtId="0" fontId="5" fillId="0" borderId="13" xfId="0" applyFont="1" applyBorder="1"/>
    <xf numFmtId="0" fontId="0" fillId="0" borderId="0" xfId="0"/>
    <xf numFmtId="0" fontId="0" fillId="0" borderId="10" xfId="0" applyBorder="1"/>
    <xf numFmtId="0" fontId="0" fillId="0" borderId="13" xfId="0" applyBorder="1"/>
    <xf numFmtId="0" fontId="9" fillId="0" borderId="13" xfId="0" applyFont="1" applyBorder="1"/>
    <xf numFmtId="0" fontId="9" fillId="0" borderId="13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0" fillId="0" borderId="11" xfId="0" applyBorder="1"/>
    <xf numFmtId="176" fontId="9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14" xfId="0" applyFont="1" applyBorder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2" borderId="18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43" fontId="0" fillId="0" borderId="21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6" fillId="0" borderId="20" xfId="0" applyFont="1" applyBorder="1"/>
    <xf numFmtId="0" fontId="6" fillId="0" borderId="0" xfId="0" applyFont="1" applyAlignment="1">
      <alignment horizontal="right"/>
    </xf>
    <xf numFmtId="15" fontId="0" fillId="0" borderId="0" xfId="0" applyNumberFormat="1"/>
    <xf numFmtId="43" fontId="0" fillId="0" borderId="0" xfId="0" applyNumberFormat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3" fontId="0" fillId="0" borderId="15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right"/>
    </xf>
    <xf numFmtId="176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13" xfId="0" applyFont="1" applyBorder="1"/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right" vertical="center"/>
    </xf>
    <xf numFmtId="0" fontId="9" fillId="0" borderId="22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6" fillId="2" borderId="18" xfId="0" applyFont="1" applyFill="1" applyBorder="1" applyAlignment="1">
      <alignment horizontal="justify" vertical="center"/>
    </xf>
    <xf numFmtId="0" fontId="6" fillId="2" borderId="22" xfId="0" applyFont="1" applyFill="1" applyBorder="1" applyAlignment="1">
      <alignment horizontal="justify" vertical="center"/>
    </xf>
    <xf numFmtId="43" fontId="6" fillId="0" borderId="16" xfId="0" applyNumberFormat="1" applyFont="1" applyBorder="1" applyAlignment="1">
      <alignment horizontal="center" vertical="center"/>
    </xf>
    <xf numFmtId="43" fontId="6" fillId="0" borderId="11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43" fontId="0" fillId="0" borderId="17" xfId="0" applyNumberFormat="1" applyBorder="1" applyAlignment="1">
      <alignment horizontal="right" vertical="center"/>
    </xf>
    <xf numFmtId="43" fontId="0" fillId="0" borderId="19" xfId="0" applyNumberFormat="1" applyBorder="1" applyAlignment="1">
      <alignment horizontal="right" vertical="center"/>
    </xf>
    <xf numFmtId="43" fontId="0" fillId="0" borderId="22" xfId="0" applyNumberFormat="1" applyBorder="1" applyAlignment="1">
      <alignment horizontal="right" vertical="center"/>
    </xf>
    <xf numFmtId="0" fontId="9" fillId="0" borderId="16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3" fontId="0" fillId="0" borderId="12" xfId="0" applyNumberFormat="1" applyBorder="1" applyAlignment="1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" Type="http://schemas.openxmlformats.org/officeDocument/2006/relationships/styles" Target="styles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" Type="http://schemas.openxmlformats.org/officeDocument/2006/relationships/sharedStrings" Target="sharedStrings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" Type="http://schemas.openxmlformats.org/officeDocument/2006/relationships/worksheet" Target="worksheets/sheet1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showGridLines="0"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56</v>
      </c>
    </row>
    <row r="5">
      <c r="A5" s="20" t="s">
        <v>8</v>
      </c>
      <c r="B5" s="33"/>
      <c r="C5" s="29" t="s">
        <v>4</v>
      </c>
      <c r="D5" s="41" t="s">
        <v>57</v>
      </c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58</v>
      </c>
      <c r="B11" s="32"/>
      <c r="C11" s="16"/>
      <c r="D11" s="17"/>
    </row>
    <row r="12">
      <c r="A12" s="19" t="s">
        <v>59</v>
      </c>
      <c r="B12" s="32"/>
      <c r="C12" s="16"/>
      <c r="D12" s="17"/>
    </row>
    <row r="13">
      <c r="A13" s="20" t="s">
        <v>8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60</v>
      </c>
      <c r="B19" s="39"/>
      <c r="C19" s="39"/>
      <c r="D19" s="38">
        <v>492.4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66"/>
      <c r="B28" s="67"/>
      <c r="C28" s="68"/>
      <c r="D28" s="2"/>
    </row>
    <row ht="20.1" customHeight="1" r="29" s="1" customFormat="1">
      <c r="A29" s="66"/>
      <c r="B29" s="67"/>
      <c r="C29" s="68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10"/>
      <c r="B31" s="4"/>
      <c r="C31" s="11"/>
      <c r="D31" s="2"/>
    </row>
    <row ht="20.1" customHeight="1" r="32" s="1" customFormat="1">
      <c r="A32" s="10"/>
      <c r="B32" s="4"/>
      <c r="C32" s="11"/>
      <c r="D32" s="2"/>
    </row>
    <row ht="20.1" customHeight="1" r="33" s="1" customFormat="1">
      <c r="A33" s="66"/>
      <c r="B33" s="67"/>
      <c r="C33" s="68"/>
      <c r="D33" s="2"/>
    </row>
    <row ht="20.1" customHeight="1" r="34" s="1" customFormat="1">
      <c r="A34" s="66"/>
      <c r="B34" s="67"/>
      <c r="C34" s="68"/>
      <c r="D34" s="2"/>
    </row>
    <row ht="20.1" customHeight="1" r="35" s="1" customFormat="1">
      <c r="A35" s="69"/>
      <c r="B35" s="70"/>
      <c r="C35" s="71"/>
      <c r="D35" s="3"/>
    </row>
    <row ht="20.1" customHeight="1" r="36" s="1" customFormat="1">
      <c r="A36" s="4"/>
      <c r="B36" s="4"/>
      <c r="C36" s="5" t="s">
        <v>3</v>
      </c>
      <c r="D36" s="12">
        <f>SUM(D17:D35)</f>
        <v>492.4</v>
      </c>
    </row>
    <row r="44" s="7" customFormat="1">
      <c r="A44" s="6"/>
      <c r="B44" s="6"/>
      <c r="C44" s="6"/>
      <c r="D44" s="6"/>
    </row>
  </sheetData>
  <mergeCells count="13">
    <mergeCell ref="A25:C25"/>
    <mergeCell ref="A27:C27"/>
    <mergeCell ref="A26:C26"/>
    <mergeCell ref="A34:C34"/>
    <mergeCell ref="A22:C22"/>
    <mergeCell ref="A21:C21"/>
    <mergeCell ref="A35:C35"/>
    <mergeCell ref="A28:C28"/>
    <mergeCell ref="A29:C29"/>
    <mergeCell ref="A30:C30"/>
    <mergeCell ref="A33:C33"/>
    <mergeCell ref="A23:C23"/>
    <mergeCell ref="A24:C24"/>
  </mergeCell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23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25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8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24</v>
      </c>
      <c r="B19" s="39"/>
      <c r="C19" s="39"/>
      <c r="D19" s="38">
        <v>586.75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586.75</v>
      </c>
    </row>
    <row r="41" s="7" customFormat="1">
      <c r="A41" s="6"/>
      <c r="B41" s="6"/>
      <c r="C41" s="6"/>
      <c r="D41" s="6"/>
    </row>
  </sheetData>
  <mergeCells count="10">
    <mergeCell ref="A32:C32"/>
    <mergeCell ref="A27:C27"/>
    <mergeCell ref="A30:C30"/>
    <mergeCell ref="A31:C31"/>
    <mergeCell ref="A21:C21"/>
    <mergeCell ref="A22:C22"/>
    <mergeCell ref="A23:C23"/>
    <mergeCell ref="A24:C24"/>
    <mergeCell ref="A25:C25"/>
    <mergeCell ref="A26:C26"/>
  </mergeCell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17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15</v>
      </c>
      <c r="B11" s="32"/>
      <c r="C11" s="16"/>
      <c r="D11" s="17"/>
    </row>
    <row r="12">
      <c r="A12" s="19" t="s">
        <v>16</v>
      </c>
      <c r="B12" s="32"/>
      <c r="C12" s="16"/>
      <c r="D12" s="17"/>
    </row>
    <row r="13">
      <c r="A13" s="20" t="s">
        <v>8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18</v>
      </c>
      <c r="B19" s="39"/>
      <c r="C19" s="39"/>
      <c r="D19" s="38">
        <v>1477.1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1477.1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4" sqref="C4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21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19</v>
      </c>
      <c r="B11" s="32"/>
      <c r="C11" s="16"/>
      <c r="D11" s="17"/>
    </row>
    <row r="12">
      <c r="A12" s="19" t="s">
        <v>20</v>
      </c>
      <c r="B12" s="32"/>
      <c r="C12" s="16"/>
      <c r="D12" s="17"/>
    </row>
    <row r="13">
      <c r="A13" s="20" t="s">
        <v>8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22</v>
      </c>
      <c r="B19" s="39"/>
      <c r="C19" s="39"/>
      <c r="D19" s="38">
        <v>143.3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143.3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7" workbookViewId="0">
      <selection pane="topLeft" activeCell="A7" sqref="A7"/>
    </sheetView>
  </sheetViews>
  <sheetFormatPr baseColWidth="8" defaultRowHeight="12"/>
  <cols>
    <col min="1" max="1" width="70.5703125" customWidth="1"/>
    <col min="2" max="2" width="11.42578125" customWidth="1"/>
    <col min="3" max="3" width="8.85546875" customWidth="1"/>
    <col min="4" max="4" width="6.7109375" customWidth="1"/>
  </cols>
  <sheetData>
    <row r="1">
      <c r="A1" s="16"/>
      <c r="B1" s="52"/>
      <c r="C1" s="16"/>
      <c r="D1" s="53" t="s">
        <v>0</v>
      </c>
      <c r="E1" s="16"/>
    </row>
    <row r="2">
      <c r="A2" s="31"/>
      <c r="B2" s="80" t="s">
        <v>43</v>
      </c>
      <c r="C2" s="80"/>
      <c r="D2" s="80"/>
      <c r="E2" s="16"/>
    </row>
    <row r="3">
      <c r="A3" s="16"/>
      <c r="B3" s="81" t="s">
        <v>27</v>
      </c>
      <c r="C3" s="81"/>
      <c r="D3" s="81"/>
      <c r="E3" s="81"/>
      <c r="F3" s="81"/>
    </row>
    <row ht="16.5" customHeight="1" r="4">
      <c r="A4" s="32"/>
      <c r="B4" s="32"/>
      <c r="C4" s="29" t="s">
        <v>28</v>
      </c>
      <c r="D4" s="54"/>
      <c r="E4" s="16"/>
    </row>
    <row r="5">
      <c r="A5" s="33"/>
      <c r="B5" s="33"/>
      <c r="C5" s="29"/>
      <c r="D5" s="55"/>
      <c r="E5" s="16"/>
    </row>
    <row r="6" s="9" customFormat="1">
      <c r="A6" s="83" t="s">
        <v>29</v>
      </c>
      <c r="B6" s="83"/>
      <c r="C6" s="83"/>
      <c r="D6" s="83"/>
      <c r="E6" s="34"/>
    </row>
    <row r="7" s="9" customFormat="1">
      <c r="A7" s="83" t="s">
        <v>30</v>
      </c>
      <c r="B7" s="83"/>
      <c r="C7" s="83"/>
      <c r="D7" s="83"/>
      <c r="E7" s="34"/>
    </row>
    <row r="8">
      <c r="A8" s="33"/>
      <c r="B8" s="16"/>
      <c r="C8" s="28"/>
      <c r="D8" s="28"/>
      <c r="E8" s="16"/>
    </row>
    <row r="9">
      <c r="A9" s="34"/>
      <c r="B9" s="29" t="s">
        <v>1</v>
      </c>
      <c r="C9" s="54" t="s">
        <v>31</v>
      </c>
      <c r="D9" s="28"/>
      <c r="E9" s="16"/>
    </row>
    <row r="10">
      <c r="A10" s="16"/>
      <c r="B10" s="45" t="s">
        <v>32</v>
      </c>
      <c r="C10" s="46">
        <v>42621</v>
      </c>
      <c r="D10" s="16"/>
      <c r="E10" s="16"/>
    </row>
    <row r="11">
      <c r="A11" s="32"/>
      <c r="B11" s="32"/>
      <c r="C11" s="16"/>
      <c r="D11" s="16"/>
      <c r="E11" s="16"/>
    </row>
    <row r="12">
      <c r="A12" s="32" t="s">
        <v>47</v>
      </c>
      <c r="B12" s="32"/>
      <c r="C12" s="16"/>
      <c r="D12" s="16"/>
      <c r="E12" s="16"/>
    </row>
    <row r="13">
      <c r="A13" s="32" t="s">
        <v>33</v>
      </c>
      <c r="B13" s="32"/>
      <c r="C13" s="16"/>
      <c r="D13" s="16"/>
      <c r="E13" s="16"/>
    </row>
    <row r="14">
      <c r="A14" s="32"/>
      <c r="B14" s="32"/>
      <c r="C14" s="16"/>
      <c r="D14" s="16"/>
      <c r="E14" s="16"/>
    </row>
    <row r="15">
      <c r="A15" s="32" t="s">
        <v>48</v>
      </c>
      <c r="B15" s="32"/>
      <c r="C15" s="16"/>
      <c r="D15" s="16"/>
    </row>
    <row r="16">
      <c r="A16" s="32" t="s">
        <v>34</v>
      </c>
      <c r="B16" s="32"/>
      <c r="C16" s="16"/>
      <c r="D16" s="16"/>
    </row>
    <row r="17">
      <c r="A17" s="33" t="s">
        <v>35</v>
      </c>
      <c r="B17" s="33"/>
      <c r="C17" s="16"/>
      <c r="D17" s="16"/>
    </row>
    <row r="18">
      <c r="A18" s="16"/>
      <c r="B18" s="16"/>
      <c r="C18" s="16"/>
      <c r="D18" s="16"/>
    </row>
    <row r="19">
      <c r="A19" s="16"/>
      <c r="B19" s="16"/>
      <c r="C19" s="16"/>
      <c r="D19" s="16"/>
    </row>
    <row ht="96" customHeight="1" r="20" s="1" customFormat="1">
      <c r="A20" s="72" t="s">
        <v>36</v>
      </c>
      <c r="B20" s="73"/>
      <c r="C20" s="84" t="s">
        <v>42</v>
      </c>
      <c r="D20" s="85"/>
    </row>
    <row r="21" s="1" customFormat="1">
      <c r="A21" s="37"/>
      <c r="B21" s="48"/>
      <c r="C21" s="49"/>
      <c r="D21" s="50"/>
    </row>
    <row r="22" s="1" customFormat="1">
      <c r="A22" s="40"/>
      <c r="B22" s="26"/>
      <c r="C22" s="51"/>
      <c r="D22" s="2"/>
    </row>
    <row r="23" s="1" customFormat="1">
      <c r="A23" s="74" t="s">
        <v>37</v>
      </c>
      <c r="B23" s="75"/>
      <c r="C23" s="86" t="s">
        <v>38</v>
      </c>
      <c r="D23" s="87"/>
    </row>
    <row ht="20.1" customHeight="1" r="24" s="1" customFormat="1">
      <c r="A24" s="76" t="s">
        <v>44</v>
      </c>
      <c r="B24" s="77"/>
      <c r="C24" s="74" t="s">
        <v>39</v>
      </c>
      <c r="D24" s="75"/>
    </row>
    <row ht="20.1" customHeight="1" r="25" s="1" customFormat="1">
      <c r="A25" s="78"/>
      <c r="B25" s="67"/>
      <c r="C25" s="67"/>
      <c r="D25" s="47"/>
    </row>
    <row ht="20.1" customHeight="1" r="26" s="1" customFormat="1">
      <c r="A26" s="67"/>
      <c r="B26" s="67"/>
      <c r="C26" s="67"/>
      <c r="D26" s="47"/>
    </row>
    <row ht="20.1" customHeight="1" r="27" s="1" customFormat="1">
      <c r="A27" s="79" t="s">
        <v>40</v>
      </c>
      <c r="B27" s="79"/>
      <c r="C27" s="79"/>
      <c r="D27" s="47"/>
    </row>
    <row ht="20.1" customHeight="1" r="28" s="1" customFormat="1">
      <c r="A28" s="58" t="s">
        <v>49</v>
      </c>
      <c r="B28" s="33"/>
      <c r="C28" s="33"/>
      <c r="D28" s="47"/>
    </row>
    <row ht="20.1" customHeight="1" r="29" s="1" customFormat="1">
      <c r="A29" s="58" t="s">
        <v>53</v>
      </c>
      <c r="B29" s="33"/>
      <c r="C29" s="33"/>
      <c r="D29" s="47"/>
    </row>
    <row ht="20.1" customHeight="1" r="30" s="1" customFormat="1">
      <c r="A30" s="39"/>
      <c r="B30" s="33"/>
      <c r="C30" s="33"/>
      <c r="D30" s="47"/>
    </row>
    <row ht="20.1" customHeight="1" r="31" s="1" customFormat="1">
      <c r="A31" s="82" t="s">
        <v>52</v>
      </c>
      <c r="B31" s="82"/>
      <c r="C31" s="34"/>
      <c r="D31" s="47"/>
    </row>
    <row ht="20.1" customHeight="1" r="32" s="1" customFormat="1">
      <c r="A32" s="59" t="s">
        <v>51</v>
      </c>
      <c r="B32" s="4"/>
      <c r="C32" s="4"/>
      <c r="D32" s="47"/>
    </row>
    <row r="33">
      <c r="A33" s="57"/>
    </row>
    <row r="34">
      <c r="A34" s="56" t="s">
        <v>54</v>
      </c>
    </row>
    <row r="35">
      <c r="A35" s="60" t="s">
        <v>55</v>
      </c>
    </row>
    <row r="36">
      <c r="A36" s="56" t="s">
        <v>50</v>
      </c>
    </row>
    <row r="37">
      <c r="A37" s="61" t="s">
        <v>41</v>
      </c>
    </row>
    <row r="38" s="7" customFormat="1">
      <c r="A38" s="56"/>
      <c r="B38" s="6"/>
      <c r="C38" s="6"/>
      <c r="D38" s="6"/>
    </row>
    <row r="39">
      <c r="A39" s="62" t="s">
        <v>45</v>
      </c>
    </row>
    <row r="40">
      <c r="A40" s="63"/>
    </row>
    <row r="41">
      <c r="A41" s="64" t="s">
        <v>46</v>
      </c>
    </row>
  </sheetData>
  <mergeCells count="14">
    <mergeCell ref="B2:D2"/>
    <mergeCell ref="B3:F3"/>
    <mergeCell ref="A31:B31"/>
    <mergeCell ref="A6:D6"/>
    <mergeCell ref="A7:D7"/>
    <mergeCell ref="C20:D20"/>
    <mergeCell ref="C23:D23"/>
    <mergeCell ref="C24:D24"/>
    <mergeCell ref="A20:B20"/>
    <mergeCell ref="A23:B23"/>
    <mergeCell ref="A24:B24"/>
    <mergeCell ref="A25:C25"/>
    <mergeCell ref="A26:C26"/>
    <mergeCell ref="A27:C27"/>
  </mergeCell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26" sqref="D26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61</v>
      </c>
    </row>
    <row r="5">
      <c r="A5" s="20" t="s">
        <v>8</v>
      </c>
      <c r="B5" s="33"/>
      <c r="C5" s="29" t="s">
        <v>4</v>
      </c>
      <c r="D5" s="41" t="s">
        <v>65</v>
      </c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62</v>
      </c>
      <c r="B11" s="32"/>
      <c r="C11" s="16"/>
      <c r="D11" s="17"/>
    </row>
    <row r="12">
      <c r="A12" s="19" t="s">
        <v>63</v>
      </c>
      <c r="B12" s="32"/>
      <c r="C12" s="16"/>
      <c r="D12" s="17"/>
    </row>
    <row r="13">
      <c r="A13" s="20" t="s">
        <v>8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64</v>
      </c>
      <c r="B19" s="39"/>
      <c r="C19" s="39"/>
      <c r="D19" s="38">
        <v>653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66"/>
      <c r="B28" s="67"/>
      <c r="C28" s="68"/>
      <c r="D28" s="2"/>
    </row>
    <row ht="20.1" customHeight="1" r="29" s="1" customFormat="1">
      <c r="A29" s="66"/>
      <c r="B29" s="67"/>
      <c r="C29" s="68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10"/>
      <c r="B31" s="4"/>
      <c r="C31" s="11"/>
      <c r="D31" s="2"/>
    </row>
    <row ht="20.1" customHeight="1" r="32" s="1" customFormat="1">
      <c r="A32" s="10"/>
      <c r="B32" s="4"/>
      <c r="C32" s="11"/>
      <c r="D32" s="2"/>
    </row>
    <row ht="20.1" customHeight="1" r="33" s="1" customFormat="1">
      <c r="A33" s="66"/>
      <c r="B33" s="67"/>
      <c r="C33" s="68"/>
      <c r="D33" s="2"/>
    </row>
    <row ht="20.1" customHeight="1" r="34" s="1" customFormat="1">
      <c r="A34" s="66"/>
      <c r="B34" s="67"/>
      <c r="C34" s="68"/>
      <c r="D34" s="2"/>
    </row>
    <row ht="20.1" customHeight="1" r="35" s="1" customFormat="1">
      <c r="A35" s="69"/>
      <c r="B35" s="70"/>
      <c r="C35" s="71"/>
      <c r="D35" s="3"/>
    </row>
    <row ht="20.1" customHeight="1" r="36" s="1" customFormat="1">
      <c r="A36" s="4"/>
      <c r="B36" s="4"/>
      <c r="C36" s="5" t="s">
        <v>3</v>
      </c>
      <c r="D36" s="12">
        <f>SUM(D17:D35)</f>
        <v>653</v>
      </c>
    </row>
    <row r="44" s="7" customFormat="1">
      <c r="A44" s="6"/>
      <c r="B44" s="6"/>
      <c r="C44" s="6"/>
      <c r="D44" s="6"/>
    </row>
  </sheetData>
  <mergeCells count="13">
    <mergeCell ref="A35:C35"/>
    <mergeCell ref="A27:C27"/>
    <mergeCell ref="A28:C28"/>
    <mergeCell ref="A29:C29"/>
    <mergeCell ref="A30:C30"/>
    <mergeCell ref="A33:C33"/>
    <mergeCell ref="A34:C34"/>
    <mergeCell ref="A21:C21"/>
    <mergeCell ref="A22:C22"/>
    <mergeCell ref="A23:C23"/>
    <mergeCell ref="A24:C24"/>
    <mergeCell ref="A25:C25"/>
    <mergeCell ref="A26:C26"/>
  </mergeCell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38" sqref="A38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68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69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67</v>
      </c>
      <c r="B19" s="39"/>
      <c r="C19" s="39"/>
      <c r="D19" s="38">
        <v>1015.45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1015.45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7" sqref="D7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79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69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78</v>
      </c>
      <c r="B19" s="39"/>
      <c r="C19" s="39"/>
      <c r="D19" s="38">
        <v>232.06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232.06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2" workbookViewId="0">
      <selection pane="topLeft" activeCell="A22" sqref="A22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70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69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71</v>
      </c>
      <c r="B19" s="39"/>
      <c r="C19" s="39"/>
      <c r="D19" s="38">
        <v>333.63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333.63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72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69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73</v>
      </c>
      <c r="B19" s="39"/>
      <c r="C19" s="39"/>
      <c r="D19" s="38">
        <v>39.5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39.5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26" sqref="D26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74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69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75</v>
      </c>
      <c r="B19" s="39"/>
      <c r="C19" s="39"/>
      <c r="D19" s="38">
        <v>129.69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129.69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76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69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77</v>
      </c>
      <c r="B19" s="39"/>
      <c r="C19" s="39"/>
      <c r="D19" s="38">
        <v>34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34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82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81</v>
      </c>
      <c r="B19" s="39"/>
      <c r="C19" s="39"/>
      <c r="D19" s="38">
        <v>412.2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412.2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1" sqref="A1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83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84</v>
      </c>
      <c r="B19" s="39"/>
      <c r="C19" s="39"/>
      <c r="D19" s="38">
        <v>1119.99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1119.99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83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84</v>
      </c>
      <c r="B19" s="39"/>
      <c r="C19" s="39"/>
      <c r="D19" s="38">
        <v>93.95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93.95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86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87</v>
      </c>
      <c r="B19" s="39"/>
      <c r="C19" s="39"/>
      <c r="D19" s="38">
        <v>638.59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638.59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86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87</v>
      </c>
      <c r="B19" s="39"/>
      <c r="C19" s="39"/>
      <c r="D19" s="38">
        <v>638.59</v>
      </c>
    </row>
    <row ht="20.1" customHeight="1" r="20" s="1" customFormat="1">
      <c r="A20" s="40"/>
      <c r="D20" s="38"/>
    </row>
    <row ht="20.1" customHeight="1" r="21" s="1" customFormat="1">
      <c r="A21" s="66"/>
      <c r="B21" s="67"/>
      <c r="C21" s="68"/>
      <c r="D21" s="38"/>
    </row>
    <row ht="20.1" customHeight="1" r="22" s="1" customFormat="1">
      <c r="A22" s="66"/>
      <c r="B22" s="67"/>
      <c r="C22" s="68"/>
      <c r="D22" s="2"/>
    </row>
    <row ht="20.1" customHeight="1" r="23" s="1" customFormat="1">
      <c r="A23" s="66"/>
      <c r="B23" s="67"/>
      <c r="C23" s="68"/>
      <c r="D23" s="2"/>
    </row>
    <row ht="20.1" customHeight="1" r="24" s="1" customFormat="1">
      <c r="A24" s="66"/>
      <c r="B24" s="67"/>
      <c r="C24" s="68"/>
      <c r="D24" s="2"/>
    </row>
    <row ht="20.1" customHeight="1" r="25" s="1" customFormat="1">
      <c r="A25" s="66"/>
      <c r="B25" s="67"/>
      <c r="C25" s="68"/>
      <c r="D25" s="2"/>
    </row>
    <row ht="20.1" customHeight="1" r="26" s="1" customFormat="1">
      <c r="A26" s="66"/>
      <c r="B26" s="67"/>
      <c r="C26" s="68"/>
      <c r="D26" s="2"/>
    </row>
    <row ht="20.1" customHeight="1" r="27" s="1" customFormat="1">
      <c r="A27" s="66"/>
      <c r="B27" s="67"/>
      <c r="C27" s="68"/>
      <c r="D27" s="2"/>
    </row>
    <row ht="20.1" customHeight="1" r="28" s="1" customFormat="1">
      <c r="A28" s="10"/>
      <c r="B28" s="4"/>
      <c r="C28" s="11"/>
      <c r="D28" s="2"/>
    </row>
    <row ht="20.1" customHeight="1" r="29" s="1" customFormat="1">
      <c r="A29" s="10"/>
      <c r="B29" s="4"/>
      <c r="C29" s="11"/>
      <c r="D29" s="2"/>
    </row>
    <row ht="20.1" customHeight="1" r="30" s="1" customFormat="1">
      <c r="A30" s="66"/>
      <c r="B30" s="67"/>
      <c r="C30" s="68"/>
      <c r="D30" s="2"/>
    </row>
    <row ht="20.1" customHeight="1" r="31" s="1" customFormat="1">
      <c r="A31" s="66"/>
      <c r="B31" s="67"/>
      <c r="C31" s="68"/>
      <c r="D31" s="2"/>
    </row>
    <row ht="20.1" customHeight="1" r="32" s="1" customFormat="1">
      <c r="A32" s="69"/>
      <c r="B32" s="70"/>
      <c r="C32" s="71"/>
      <c r="D32" s="3"/>
    </row>
    <row ht="20.1" customHeight="1" r="33" s="1" customFormat="1">
      <c r="A33" s="4"/>
      <c r="B33" s="4"/>
      <c r="C33" s="5" t="s">
        <v>3</v>
      </c>
      <c r="D33" s="12">
        <f>SUM(D17:D32)</f>
        <v>638.59</v>
      </c>
    </row>
    <row r="41" s="7" customFormat="1">
      <c r="A41" s="6"/>
      <c r="B41" s="6"/>
      <c r="C41" s="6"/>
      <c r="D41" s="6"/>
    </row>
  </sheetData>
  <mergeCells count="10">
    <mergeCell ref="A27:C27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</mergeCells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24" sqref="D24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88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89</v>
      </c>
      <c r="B19" s="39"/>
      <c r="C19" s="39"/>
      <c r="D19" s="38">
        <v>85.22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85.22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90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91</v>
      </c>
      <c r="B19" s="39"/>
      <c r="C19" s="39"/>
      <c r="D19" s="38">
        <v>192.42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192.42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92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94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93</v>
      </c>
      <c r="B19" s="39"/>
      <c r="C19" s="39"/>
      <c r="D19" s="38">
        <v>88.1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88.1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95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94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96</v>
      </c>
      <c r="B19" s="39"/>
      <c r="C19" s="39"/>
      <c r="D19" s="38">
        <v>112.2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112.2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26" sqref="I26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97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98</v>
      </c>
      <c r="B19" s="39"/>
      <c r="C19" s="39"/>
      <c r="D19" s="38">
        <v>123.62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123.62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99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100</v>
      </c>
      <c r="B19" s="39"/>
      <c r="C19" s="39"/>
      <c r="D19" s="38">
        <v>136.14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136.14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30" sqref="I30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111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112</v>
      </c>
      <c r="B19" s="39"/>
      <c r="C19" s="39"/>
      <c r="D19" s="38">
        <v>123.3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123.3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29" sqref="D29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103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104</v>
      </c>
      <c r="B19" s="39"/>
      <c r="C19" s="39"/>
      <c r="D19" s="38">
        <v>227.15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227.15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101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102</v>
      </c>
      <c r="B19" s="39"/>
      <c r="C19" s="39"/>
      <c r="D19" s="38">
        <v>30.94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30.94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43" sqref="D43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105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108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107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106</v>
      </c>
      <c r="B19" s="39"/>
      <c r="C19" s="39"/>
      <c r="D19" s="38">
        <v>126.65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126.65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sheetData>
</sheetData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E29" sqref="E29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90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91</v>
      </c>
      <c r="B19" s="39"/>
      <c r="C19" s="39"/>
      <c r="D19" s="38">
        <v>192.42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192.42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88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89</v>
      </c>
      <c r="B19" s="39"/>
      <c r="C19" s="39"/>
      <c r="D19" s="38">
        <v>85.22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85.22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105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106</v>
      </c>
      <c r="B19" s="39"/>
      <c r="C19" s="39"/>
      <c r="D19" s="38">
        <v>351.99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351.99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109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110</v>
      </c>
      <c r="B19" s="39"/>
      <c r="C19" s="39"/>
      <c r="D19" s="38">
        <v>134.64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134.64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0.42578125" customWidth="1"/>
    <col min="4" max="4" width="14.14062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113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80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114</v>
      </c>
      <c r="B19" s="39"/>
      <c r="C19" s="39"/>
      <c r="D19" s="38">
        <v>139.14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139.14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115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116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117</v>
      </c>
      <c r="B19" s="39"/>
      <c r="C19" s="39"/>
      <c r="D19" s="38">
        <v>725.09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725.09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H34" sqref="H34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118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116</v>
      </c>
      <c r="B11" s="32"/>
      <c r="C11" s="16"/>
      <c r="D11" s="17"/>
    </row>
    <row r="12">
      <c r="A12" s="19" t="s">
        <v>26</v>
      </c>
      <c r="B12" s="32"/>
      <c r="C12" s="16"/>
      <c r="D12" s="17"/>
    </row>
    <row r="13">
      <c r="A13" s="20" t="s">
        <v>66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119</v>
      </c>
      <c r="B19" s="39"/>
      <c r="C19" s="39"/>
      <c r="D19" s="38">
        <v>596.19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596.19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5" workbookViewId="0">
      <selection pane="topLeft" activeCell="I60" sqref="I60"/>
    </sheetView>
  </sheetViews>
  <sheetFormatPr baseColWidth="8" defaultRowHeight="12"/>
  <cols>
    <col min="1" max="1" width="67.85546875" customWidth="1"/>
    <col min="2" max="2" width="11.42578125" customWidth="1"/>
    <col min="3" max="3" width="11.28515625" customWidth="1"/>
    <col min="4" max="4" width="15.28515625" customWidth="1"/>
  </cols>
  <sheetData>
    <row r="1">
      <c r="A1" s="16"/>
      <c r="B1" s="52"/>
      <c r="C1" s="16"/>
      <c r="D1" s="53" t="s">
        <v>0</v>
      </c>
      <c r="E1" s="16"/>
    </row>
    <row r="2">
      <c r="A2" s="31"/>
      <c r="B2" s="80" t="s">
        <v>129</v>
      </c>
      <c r="C2" s="80"/>
      <c r="D2" s="80"/>
      <c r="E2" s="16"/>
    </row>
    <row r="3">
      <c r="A3" s="16"/>
      <c r="B3" s="81" t="s">
        <v>130</v>
      </c>
      <c r="C3" s="81"/>
      <c r="D3" s="81"/>
      <c r="E3" s="81"/>
      <c r="F3" s="81"/>
    </row>
    <row ht="16.5" customHeight="1" r="4">
      <c r="A4" s="32"/>
      <c r="B4" s="32"/>
      <c r="C4" s="29">
        <v>245432955</v>
      </c>
      <c r="D4" s="54"/>
      <c r="E4" s="16"/>
    </row>
    <row r="5">
      <c r="A5" s="33"/>
      <c r="B5" s="33"/>
      <c r="C5" s="29"/>
      <c r="D5" s="55"/>
      <c r="E5" s="16"/>
    </row>
    <row r="6" s="9" customFormat="1">
      <c r="A6" s="83" t="s">
        <v>131</v>
      </c>
      <c r="B6" s="83"/>
      <c r="C6" s="83"/>
      <c r="D6" s="83"/>
      <c r="E6" s="34"/>
    </row>
    <row r="7" s="9" customFormat="1">
      <c r="A7" s="83" t="s">
        <v>30</v>
      </c>
      <c r="B7" s="83"/>
      <c r="C7" s="83"/>
      <c r="D7" s="83"/>
      <c r="E7" s="34"/>
    </row>
    <row r="8">
      <c r="A8" s="33"/>
      <c r="B8" s="16"/>
      <c r="C8" s="28"/>
      <c r="D8" s="28"/>
      <c r="E8" s="16"/>
    </row>
    <row r="9">
      <c r="A9" s="34"/>
      <c r="B9" s="29" t="s">
        <v>1</v>
      </c>
      <c r="C9" s="54" t="s">
        <v>142</v>
      </c>
      <c r="D9" s="28"/>
      <c r="E9" s="16"/>
    </row>
    <row r="10">
      <c r="A10" s="16"/>
      <c r="B10" s="45" t="s">
        <v>32</v>
      </c>
      <c r="C10" s="54" t="s">
        <v>142</v>
      </c>
      <c r="D10" s="16"/>
      <c r="E10" s="16"/>
    </row>
    <row r="11">
      <c r="A11" s="32"/>
      <c r="B11" s="32"/>
      <c r="C11" s="16"/>
      <c r="D11" s="16"/>
      <c r="E11" s="16"/>
    </row>
    <row r="12">
      <c r="A12" s="32" t="s">
        <v>133</v>
      </c>
      <c r="B12" s="32"/>
      <c r="C12" s="16"/>
      <c r="D12" s="16"/>
      <c r="E12" s="16"/>
    </row>
    <row r="13">
      <c r="A13" s="32"/>
      <c r="B13" s="32"/>
      <c r="C13" s="16"/>
      <c r="D13" s="16"/>
      <c r="E13" s="16"/>
    </row>
    <row r="14">
      <c r="A14" s="32"/>
      <c r="B14" s="32"/>
      <c r="C14" s="16"/>
      <c r="D14" s="16"/>
      <c r="E14" s="16"/>
    </row>
    <row r="15">
      <c r="A15" s="32" t="s">
        <v>145</v>
      </c>
      <c r="B15" s="32"/>
      <c r="C15" s="16"/>
      <c r="D15" s="16"/>
    </row>
    <row r="16">
      <c r="A16" s="32"/>
      <c r="B16" s="32"/>
      <c r="C16" s="16"/>
      <c r="D16" s="16"/>
    </row>
    <row r="17">
      <c r="A17" s="33"/>
      <c r="B17" s="33"/>
      <c r="C17" s="16"/>
      <c r="D17" s="16"/>
    </row>
    <row r="18">
      <c r="A18" s="16"/>
      <c r="B18" s="16"/>
      <c r="C18" s="16"/>
      <c r="D18" s="16"/>
    </row>
    <row r="19">
      <c r="A19" s="16"/>
      <c r="B19" s="16"/>
      <c r="C19" s="16"/>
      <c r="D19" s="16"/>
    </row>
    <row ht="96" customHeight="1" r="20" s="1" customFormat="1">
      <c r="A20" s="72" t="s">
        <v>36</v>
      </c>
      <c r="B20" s="73"/>
      <c r="C20" s="84" t="s">
        <v>134</v>
      </c>
      <c r="D20" s="85"/>
    </row>
    <row ht="11.75" customHeight="1" r="21" s="1" customFormat="1">
      <c r="A21" s="37"/>
      <c r="B21" s="48"/>
      <c r="C21" s="49"/>
      <c r="D21" s="50"/>
    </row>
    <row r="22" s="1" customFormat="1">
      <c r="A22" s="40"/>
      <c r="B22" s="26"/>
      <c r="C22" s="51"/>
      <c r="D22" s="2"/>
    </row>
    <row r="23" s="1" customFormat="1">
      <c r="A23" s="74" t="s">
        <v>144</v>
      </c>
      <c r="B23" s="75"/>
      <c r="C23" s="86">
        <v>1140</v>
      </c>
      <c r="D23" s="87"/>
    </row>
    <row ht="20.1" customHeight="1" r="24" s="1" customFormat="1">
      <c r="A24" s="88" t="s">
        <v>146</v>
      </c>
      <c r="B24" s="89"/>
      <c r="C24" s="74">
        <v>80</v>
      </c>
      <c r="D24" s="75"/>
    </row>
    <row ht="20.1" customHeight="1" r="25" s="1" customFormat="1">
      <c r="A25" s="88" t="s">
        <v>135</v>
      </c>
      <c r="B25" s="89"/>
      <c r="C25" s="74">
        <f>C23+C24</f>
        <v>1220</v>
      </c>
      <c r="D25" s="75"/>
    </row>
    <row ht="20.1" customHeight="1" r="26" s="1" customFormat="1">
      <c r="A26" s="67"/>
      <c r="B26" s="67"/>
      <c r="C26" s="67"/>
      <c r="D26" s="47"/>
    </row>
    <row ht="20.1" customHeight="1" r="27" s="1" customFormat="1">
      <c r="A27" s="79" t="s">
        <v>40</v>
      </c>
      <c r="B27" s="79"/>
      <c r="C27" s="79"/>
      <c r="D27" s="47"/>
    </row>
    <row ht="20.1" customHeight="1" r="28" s="1" customFormat="1">
      <c r="A28" s="58" t="s">
        <v>139</v>
      </c>
      <c r="B28" s="33"/>
      <c r="C28" s="33"/>
      <c r="D28" s="47"/>
    </row>
    <row ht="20.1" customHeight="1" r="29" s="1" customFormat="1">
      <c r="A29" s="58"/>
      <c r="B29" s="33"/>
      <c r="C29" s="33"/>
      <c r="D29" s="47"/>
    </row>
    <row ht="20.1" customHeight="1" r="30" s="1" customFormat="1">
      <c r="A30" s="39"/>
      <c r="B30" s="33"/>
      <c r="C30" s="33"/>
      <c r="D30" s="47"/>
    </row>
    <row ht="20.1" customHeight="1" r="31" s="1" customFormat="1">
      <c r="A31" s="82" t="s">
        <v>136</v>
      </c>
      <c r="B31" s="82"/>
      <c r="C31" s="34"/>
      <c r="D31" s="47"/>
    </row>
    <row ht="20.1" customHeight="1" r="32" s="1" customFormat="1">
      <c r="A32" s="59" t="s">
        <v>51</v>
      </c>
      <c r="B32" s="4"/>
      <c r="C32" s="4"/>
      <c r="D32" s="47"/>
    </row>
    <row r="33">
      <c r="A33" s="57"/>
    </row>
    <row r="34">
      <c r="A34" s="56" t="s">
        <v>54</v>
      </c>
    </row>
    <row r="35">
      <c r="A35" s="60" t="s">
        <v>55</v>
      </c>
    </row>
    <row r="36">
      <c r="A36" s="56" t="s">
        <v>50</v>
      </c>
    </row>
    <row r="37">
      <c r="A37" s="61" t="s">
        <v>41</v>
      </c>
    </row>
    <row r="38" s="7" customFormat="1">
      <c r="A38" s="56"/>
      <c r="B38" s="6"/>
      <c r="C38" s="6"/>
      <c r="D38" s="6"/>
    </row>
    <row r="39">
      <c r="A39" s="62" t="s">
        <v>137</v>
      </c>
    </row>
    <row r="40">
      <c r="A40" s="63"/>
    </row>
    <row r="41">
      <c r="A41" s="64" t="s">
        <v>138</v>
      </c>
    </row>
  </sheetData>
  <mergeCells count="15">
    <mergeCell ref="B2:D2"/>
    <mergeCell ref="B3:F3"/>
    <mergeCell ref="A6:D6"/>
    <mergeCell ref="A7:D7"/>
    <mergeCell ref="A20:B20"/>
    <mergeCell ref="C20:D20"/>
    <mergeCell ref="A27:C27"/>
    <mergeCell ref="A31:B31"/>
    <mergeCell ref="A23:B23"/>
    <mergeCell ref="C23:D23"/>
    <mergeCell ref="A24:B24"/>
    <mergeCell ref="C24:D24"/>
    <mergeCell ref="A26:C26"/>
    <mergeCell ref="A25:B25"/>
    <mergeCell ref="C25:D25"/>
  </mergeCells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15"/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120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121</v>
      </c>
      <c r="B11" s="32"/>
      <c r="C11" s="16"/>
      <c r="D11" s="17"/>
    </row>
    <row r="12">
      <c r="A12" s="19" t="s">
        <v>122</v>
      </c>
      <c r="B12" s="32"/>
      <c r="C12" s="16"/>
      <c r="D12" s="17"/>
    </row>
    <row r="13">
      <c r="A13" s="20" t="s">
        <v>123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124</v>
      </c>
      <c r="B19" s="39"/>
      <c r="C19" s="39"/>
      <c r="D19" s="38">
        <v>554.8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554.8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6" sqref="A6"/>
    </sheetView>
  </sheetViews>
  <sheetFormatPr baseColWidth="8" defaultRowHeight="12"/>
  <cols>
    <col min="1" max="1" width="48.5703125" customWidth="1"/>
    <col min="2" max="3" width="13.140625" customWidth="1"/>
    <col min="4" max="4" width="16.85546875" customWidth="1"/>
  </cols>
  <sheetData>
    <row r="1">
      <c r="A1" s="44" t="s">
        <v>9</v>
      </c>
      <c r="B1" s="30"/>
      <c r="C1" s="13"/>
      <c r="D1" s="14" t="s">
        <v>0</v>
      </c>
    </row>
    <row r="2">
      <c r="A2" s="65" t="s">
        <v>128</v>
      </c>
      <c r="B2" s="31"/>
      <c r="C2" s="16"/>
      <c r="D2" s="17"/>
    </row>
    <row r="3">
      <c r="A3" s="18"/>
      <c r="B3" s="16"/>
      <c r="C3" s="16"/>
      <c r="D3" s="17"/>
    </row>
    <row ht="16.5" customHeight="1" r="4">
      <c r="A4" s="19" t="s">
        <v>10</v>
      </c>
      <c r="B4" s="32"/>
      <c r="C4" s="29" t="s">
        <v>1</v>
      </c>
      <c r="D4" s="25" t="s">
        <v>125</v>
      </c>
    </row>
    <row r="5">
      <c r="A5" s="20" t="s">
        <v>8</v>
      </c>
      <c r="B5" s="33"/>
      <c r="C5" s="29" t="s">
        <v>14</v>
      </c>
      <c r="D5" s="41"/>
    </row>
    <row r="6" s="9" customFormat="1">
      <c r="A6" s="43" t="s">
        <v>11</v>
      </c>
      <c r="B6" s="34"/>
      <c r="C6" s="29"/>
      <c r="D6" s="27"/>
    </row>
    <row r="7" s="9" customFormat="1">
      <c r="A7" s="43" t="s">
        <v>12</v>
      </c>
      <c r="B7" s="34"/>
      <c r="C7" s="29"/>
      <c r="D7" s="27"/>
    </row>
    <row r="8">
      <c r="A8" s="20" t="s">
        <v>13</v>
      </c>
      <c r="B8" s="16"/>
      <c r="C8" s="28"/>
      <c r="D8" s="26"/>
    </row>
    <row r="9">
      <c r="A9" s="21"/>
      <c r="B9" s="16"/>
      <c r="C9" s="28"/>
      <c r="D9" s="26"/>
    </row>
    <row r="10">
      <c r="A10" s="18"/>
      <c r="B10" s="16"/>
      <c r="C10" s="16"/>
      <c r="D10" s="17"/>
    </row>
    <row r="11">
      <c r="A11" s="19" t="s">
        <v>126</v>
      </c>
      <c r="B11" s="32"/>
      <c r="C11" s="16"/>
      <c r="D11" s="17"/>
    </row>
    <row r="12">
      <c r="A12" s="19" t="s">
        <v>127</v>
      </c>
      <c r="B12" s="32"/>
      <c r="C12" s="16"/>
      <c r="D12" s="17"/>
    </row>
    <row r="13">
      <c r="A13" s="20" t="s">
        <v>123</v>
      </c>
      <c r="B13" s="33"/>
      <c r="C13" s="16"/>
      <c r="D13" s="17"/>
    </row>
    <row r="14">
      <c r="A14" s="18"/>
      <c r="B14" s="16"/>
      <c r="C14" s="16"/>
      <c r="D14" s="17"/>
    </row>
    <row r="15">
      <c r="A15" s="22"/>
      <c r="B15" s="23"/>
      <c r="C15" s="23"/>
      <c r="D15" s="24"/>
    </row>
    <row ht="20.1" customHeight="1" r="16" s="1" customFormat="1">
      <c r="A16" s="35" t="s">
        <v>2</v>
      </c>
      <c r="B16" s="36" t="s">
        <v>5</v>
      </c>
      <c r="C16" s="36" t="s">
        <v>6</v>
      </c>
      <c r="D16" s="8" t="s">
        <v>7</v>
      </c>
    </row>
    <row r="17" s="1" customFormat="1">
      <c r="A17" s="37"/>
      <c r="B17" s="39"/>
      <c r="C17" s="39"/>
      <c r="D17" s="38"/>
    </row>
    <row r="18" s="1" customFormat="1">
      <c r="A18" s="40"/>
      <c r="B18" s="39"/>
      <c r="C18" s="39"/>
      <c r="D18" s="38"/>
    </row>
    <row r="19" s="1" customFormat="1">
      <c r="A19" s="42" t="s">
        <v>124</v>
      </c>
      <c r="B19" s="39"/>
      <c r="C19" s="39"/>
      <c r="D19" s="38">
        <v>554.8</v>
      </c>
    </row>
    <row ht="20.1" customHeight="1" r="20" s="1" customFormat="1">
      <c r="A20" s="40"/>
      <c r="D20" s="38"/>
    </row>
    <row ht="20.1" customHeight="1" r="21" s="1" customFormat="1">
      <c r="A21" s="10"/>
      <c r="B21" s="4"/>
      <c r="C21" s="11"/>
      <c r="D21" s="2"/>
    </row>
    <row ht="20.1" customHeight="1" r="22" s="1" customFormat="1">
      <c r="A22" s="10"/>
      <c r="B22" s="4"/>
      <c r="C22" s="11"/>
      <c r="D22" s="2"/>
    </row>
    <row ht="20.1" customHeight="1" r="23" s="1" customFormat="1">
      <c r="A23" s="69"/>
      <c r="B23" s="70"/>
      <c r="C23" s="71"/>
      <c r="D23" s="3"/>
    </row>
    <row ht="20.1" customHeight="1" r="24" s="1" customFormat="1">
      <c r="A24" s="4"/>
      <c r="B24" s="4"/>
      <c r="C24" s="5" t="s">
        <v>3</v>
      </c>
      <c r="D24" s="12">
        <f>D19</f>
        <v>554.8</v>
      </c>
    </row>
    <row r="32" s="7" customFormat="1">
      <c r="A32" s="6"/>
      <c r="B32" s="6"/>
      <c r="C32" s="6"/>
      <c r="D32" s="6"/>
    </row>
  </sheetData>
  <mergeCells count="1">
    <mergeCell ref="A23:C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