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0" i="1"/>
  <c r="B71"/>
  <c r="E52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D53"/>
  <c r="E53" s="1"/>
  <c r="D42"/>
  <c r="E42" s="1"/>
  <c r="E54" s="1"/>
  <c r="C24"/>
  <c r="D24" s="1"/>
  <c r="C1"/>
  <c r="D1" s="1"/>
  <c r="C2"/>
  <c r="D2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</calcChain>
</file>

<file path=xl/sharedStrings.xml><?xml version="1.0" encoding="utf-8"?>
<sst xmlns="http://schemas.openxmlformats.org/spreadsheetml/2006/main" count="7" uniqueCount="7">
  <si>
    <t xml:space="preserve">      </t>
  </si>
  <si>
    <t>Сумма</t>
  </si>
  <si>
    <t xml:space="preserve"> </t>
  </si>
  <si>
    <t xml:space="preserve">       </t>
  </si>
  <si>
    <t xml:space="preserve">     </t>
  </si>
  <si>
    <t>Время (месяцы)</t>
  </si>
  <si>
    <t>Объем продаж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</si>
</sst>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3E4447"/>
      <name val="Arial"/>
      <family val="2"/>
      <charset val="204"/>
    </font>
    <font>
      <b/>
      <sz val="11"/>
      <color rgb="FF3E444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3" fontId="1" fillId="0" borderId="2" xfId="0" applyNumberFormat="1" applyFont="1" applyBorder="1" applyAlignment="1">
      <alignment horizontal="justify" vertical="top"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2" borderId="0" xfId="0" applyFill="1"/>
    <xf numFmtId="3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3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0" fontId="4" fillId="2" borderId="0" xfId="0" applyFont="1" applyFill="1" applyAlignment="1">
      <alignment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EB348"/>
      <color rgb="FF2F7174"/>
      <color rgb="FF3D974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337703311623261E-2"/>
          <c:y val="2.189244730058967E-2"/>
          <c:w val="0.69714264854584418"/>
          <c:h val="0.84462251042149139"/>
        </c:manualLayout>
      </c:layout>
      <c:lineChart>
        <c:grouping val="standard"/>
        <c:ser>
          <c:idx val="0"/>
          <c:order val="0"/>
          <c:val>
            <c:numRef>
              <c:f>Sheet1!$A$1:$A$24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ln w="15875"/>
          </c:spPr>
          <c:trendline>
            <c:spPr>
              <a:ln w="19050">
                <a:solidFill>
                  <a:srgbClr val="8EB348"/>
                </a:solidFill>
                <a:prstDash val="lgDashDot"/>
              </a:ln>
            </c:spPr>
            <c:trendlineType val="linear"/>
          </c:trendline>
          <c:trendline>
            <c:spPr>
              <a:ln w="19050">
                <a:solidFill>
                  <a:srgbClr val="7030A0"/>
                </a:solidFill>
                <a:prstDash val="lgDashDot"/>
              </a:ln>
            </c:spPr>
            <c:trendlineType val="log"/>
          </c:trendline>
          <c:val>
            <c:numRef>
              <c:f>Sheet1!$B$1:$B$24</c:f>
              <c:numCache>
                <c:formatCode>General</c:formatCode>
                <c:ptCount val="24"/>
                <c:pt idx="0">
                  <c:v>8175.5</c:v>
                </c:pt>
                <c:pt idx="1">
                  <c:v>5079.34</c:v>
                </c:pt>
                <c:pt idx="2">
                  <c:v>4508.21</c:v>
                </c:pt>
                <c:pt idx="3">
                  <c:v>2258.1999999999998</c:v>
                </c:pt>
                <c:pt idx="4">
                  <c:v>3401.7</c:v>
                </c:pt>
                <c:pt idx="5">
                  <c:v>2969.72</c:v>
                </c:pt>
                <c:pt idx="6">
                  <c:v>2148.15</c:v>
                </c:pt>
                <c:pt idx="7">
                  <c:v>1326.57</c:v>
                </c:pt>
                <c:pt idx="8">
                  <c:v>2291.96</c:v>
                </c:pt>
                <c:pt idx="9">
                  <c:v>2954.35</c:v>
                </c:pt>
                <c:pt idx="10">
                  <c:v>4217.29</c:v>
                </c:pt>
                <c:pt idx="11" formatCode="#,##0">
                  <c:v>8228.57</c:v>
                </c:pt>
                <c:pt idx="12">
                  <c:v>8992.85</c:v>
                </c:pt>
                <c:pt idx="13">
                  <c:v>5587.17</c:v>
                </c:pt>
                <c:pt idx="14">
                  <c:v>4958.93</c:v>
                </c:pt>
                <c:pt idx="15">
                  <c:v>2483.92</c:v>
                </c:pt>
                <c:pt idx="16">
                  <c:v>3741.77</c:v>
                </c:pt>
                <c:pt idx="17">
                  <c:v>3266.59</c:v>
                </c:pt>
                <c:pt idx="18">
                  <c:v>2362.86</c:v>
                </c:pt>
                <c:pt idx="19">
                  <c:v>1459.13</c:v>
                </c:pt>
                <c:pt idx="20">
                  <c:v>2521.06</c:v>
                </c:pt>
                <c:pt idx="21">
                  <c:v>3249.68</c:v>
                </c:pt>
                <c:pt idx="22">
                  <c:v>4638.92</c:v>
                </c:pt>
                <c:pt idx="23" formatCode="#,##0">
                  <c:v>9051.3264999999992</c:v>
                </c:pt>
              </c:numCache>
            </c:numRef>
          </c:val>
        </c:ser>
        <c:marker val="1"/>
        <c:axId val="80681984"/>
        <c:axId val="80704256"/>
      </c:lineChart>
      <c:catAx>
        <c:axId val="80681984"/>
        <c:scaling>
          <c:orientation val="minMax"/>
        </c:scaling>
        <c:axPos val="b"/>
        <c:numFmt formatCode="General" sourceLinked="1"/>
        <c:tickLblPos val="nextTo"/>
        <c:crossAx val="80704256"/>
        <c:crosses val="autoZero"/>
        <c:auto val="1"/>
        <c:lblAlgn val="ctr"/>
        <c:lblOffset val="100"/>
      </c:catAx>
      <c:valAx>
        <c:axId val="80704256"/>
        <c:scaling>
          <c:orientation val="minMax"/>
        </c:scaling>
        <c:axPos val="l"/>
        <c:majorGridlines/>
        <c:numFmt formatCode="General" sourceLinked="1"/>
        <c:tickLblPos val="nextTo"/>
        <c:crossAx val="8068198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val>
        </c:ser>
        <c:ser>
          <c:idx val="1"/>
          <c:order val="1"/>
          <c:spPr>
            <a:ln w="15875"/>
          </c:spPr>
          <c:trendline>
            <c:spPr>
              <a:ln w="19050">
                <a:solidFill>
                  <a:srgbClr val="2F7174"/>
                </a:solidFill>
              </a:ln>
            </c:spPr>
            <c:trendlineType val="poly"/>
            <c:order val="6"/>
          </c:trendline>
          <c:trendline>
            <c:spPr>
              <a:ln w="19050">
                <a:solidFill>
                  <a:srgbClr val="8EB348"/>
                </a:solidFill>
              </a:ln>
            </c:spPr>
            <c:trendlineType val="linear"/>
          </c:trendline>
          <c:trendline>
            <c:spPr>
              <a:ln w="19050">
                <a:solidFill>
                  <a:srgbClr val="7030A0"/>
                </a:solidFill>
                <a:prstDash val="lgDashDot"/>
              </a:ln>
            </c:spPr>
            <c:trendlineType val="log"/>
          </c:trendline>
          <c:val>
            <c:numRef>
              <c:f>Sheet1!$B$1:$B$24</c:f>
              <c:numCache>
                <c:formatCode>General</c:formatCode>
                <c:ptCount val="24"/>
                <c:pt idx="0">
                  <c:v>8175.5</c:v>
                </c:pt>
                <c:pt idx="1">
                  <c:v>5079.34</c:v>
                </c:pt>
                <c:pt idx="2">
                  <c:v>4508.21</c:v>
                </c:pt>
                <c:pt idx="3">
                  <c:v>2258.1999999999998</c:v>
                </c:pt>
                <c:pt idx="4">
                  <c:v>3401.7</c:v>
                </c:pt>
                <c:pt idx="5">
                  <c:v>2969.72</c:v>
                </c:pt>
                <c:pt idx="6">
                  <c:v>2148.15</c:v>
                </c:pt>
                <c:pt idx="7">
                  <c:v>1326.57</c:v>
                </c:pt>
                <c:pt idx="8">
                  <c:v>2291.96</c:v>
                </c:pt>
                <c:pt idx="9">
                  <c:v>2954.35</c:v>
                </c:pt>
                <c:pt idx="10">
                  <c:v>4217.29</c:v>
                </c:pt>
                <c:pt idx="11" formatCode="#,##0">
                  <c:v>8228.57</c:v>
                </c:pt>
                <c:pt idx="12">
                  <c:v>8992.85</c:v>
                </c:pt>
                <c:pt idx="13">
                  <c:v>5587.17</c:v>
                </c:pt>
                <c:pt idx="14">
                  <c:v>4958.93</c:v>
                </c:pt>
                <c:pt idx="15">
                  <c:v>2483.92</c:v>
                </c:pt>
                <c:pt idx="16">
                  <c:v>3741.77</c:v>
                </c:pt>
                <c:pt idx="17">
                  <c:v>3266.59</c:v>
                </c:pt>
                <c:pt idx="18">
                  <c:v>2362.86</c:v>
                </c:pt>
                <c:pt idx="19">
                  <c:v>1459.13</c:v>
                </c:pt>
                <c:pt idx="20">
                  <c:v>2521.06</c:v>
                </c:pt>
                <c:pt idx="21">
                  <c:v>3249.68</c:v>
                </c:pt>
                <c:pt idx="22">
                  <c:v>4638.92</c:v>
                </c:pt>
                <c:pt idx="23" formatCode="#,##0">
                  <c:v>9051.3264999999992</c:v>
                </c:pt>
              </c:numCache>
            </c:numRef>
          </c:val>
        </c:ser>
        <c:marker val="1"/>
        <c:axId val="47625344"/>
        <c:axId val="47643264"/>
      </c:lineChart>
      <c:catAx>
        <c:axId val="47625344"/>
        <c:scaling>
          <c:orientation val="minMax"/>
        </c:scaling>
        <c:axPos val="b"/>
        <c:tickLblPos val="nextTo"/>
        <c:crossAx val="47643264"/>
        <c:crosses val="autoZero"/>
        <c:auto val="1"/>
        <c:lblAlgn val="ctr"/>
        <c:lblOffset val="100"/>
      </c:catAx>
      <c:valAx>
        <c:axId val="47643264"/>
        <c:scaling>
          <c:orientation val="minMax"/>
        </c:scaling>
        <c:axPos val="l"/>
        <c:majorGridlines/>
        <c:numFmt formatCode="General" sourceLinked="1"/>
        <c:tickLblPos val="nextTo"/>
        <c:crossAx val="4762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4</xdr:row>
      <xdr:rowOff>57150</xdr:rowOff>
    </xdr:from>
    <xdr:to>
      <xdr:col>16</xdr:col>
      <xdr:colOff>514349</xdr:colOff>
      <xdr:row>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20</xdr:row>
      <xdr:rowOff>19049</xdr:rowOff>
    </xdr:from>
    <xdr:to>
      <xdr:col>15</xdr:col>
      <xdr:colOff>19050</xdr:colOff>
      <xdr:row>39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topLeftCell="C19" workbookViewId="0">
      <selection activeCell="K37" sqref="K37"/>
    </sheetView>
  </sheetViews>
  <sheetFormatPr defaultRowHeight="15"/>
  <cols>
    <col min="1" max="1" width="19" customWidth="1"/>
    <col min="2" max="2" width="61.28515625" customWidth="1"/>
    <col min="3" max="3" width="22" customWidth="1"/>
    <col min="4" max="4" width="24.7109375" customWidth="1"/>
    <col min="5" max="7" width="9.140625" customWidth="1"/>
    <col min="13" max="13" width="9.140625" customWidth="1"/>
  </cols>
  <sheetData>
    <row r="1" spans="1:6" ht="19.5" thickBot="1">
      <c r="A1" s="1">
        <v>1</v>
      </c>
      <c r="B1" s="1">
        <v>8175.5</v>
      </c>
      <c r="C1">
        <f xml:space="preserve"> -0.01*POWER(A1,6) + 0.56*POWER(A1,5) - 16.75*POWER(A1,4) + 214.6*POWER(A1,3) - 1048.89*POWER(A1,2) + 459.76*A1 + 7964.15</f>
        <v>7573.4199999999992</v>
      </c>
      <c r="D1">
        <f>B1-C1</f>
        <v>602.08000000000084</v>
      </c>
    </row>
    <row r="2" spans="1:6" ht="19.5" thickBot="1">
      <c r="A2" s="2">
        <v>2</v>
      </c>
      <c r="B2" s="2">
        <v>5079.34</v>
      </c>
      <c r="C2">
        <f xml:space="preserve"> -0.01*POWER(A2,6) + 0.56*POWER(A2,5) - 16.75*POWER(A2,4) + 214.6*POWER(A2,3) - 1048.89*POWER(A2,2) + 459.76*A2 + 7964.15</f>
        <v>6154.1899999999987</v>
      </c>
      <c r="D2">
        <f t="shared" ref="D2:D24" si="0">B2-C2</f>
        <v>-1074.8499999999985</v>
      </c>
    </row>
    <row r="3" spans="1:6" ht="19.5" thickBot="1">
      <c r="A3" s="2">
        <v>3</v>
      </c>
      <c r="B3" s="2">
        <v>4508.21</v>
      </c>
      <c r="C3">
        <f t="shared" ref="C3:C24" si="1" xml:space="preserve"> -0.01*POWER(A3,6) + 0.56*POWER(A3,5) - 16.75*POWER(A3,4) + 214.6*POWER(A3,3) - 1048.89*POWER(A3,2) + 459.76*A3 + 7964.15</f>
        <v>4469.6599999999989</v>
      </c>
      <c r="D3">
        <f t="shared" si="0"/>
        <v>38.550000000001091</v>
      </c>
    </row>
    <row r="4" spans="1:6" ht="19.5" thickBot="1">
      <c r="A4" s="2">
        <v>4</v>
      </c>
      <c r="B4" s="2">
        <v>2258.1999999999998</v>
      </c>
      <c r="C4">
        <f t="shared" si="1"/>
        <v>2999.8299999999972</v>
      </c>
      <c r="D4">
        <f t="shared" si="0"/>
        <v>-741.62999999999738</v>
      </c>
    </row>
    <row r="5" spans="1:6" ht="19.5" thickBot="1">
      <c r="A5" s="2">
        <v>5</v>
      </c>
      <c r="B5" s="2">
        <v>3401.7</v>
      </c>
      <c r="C5">
        <f t="shared" si="1"/>
        <v>1990.6999999999962</v>
      </c>
      <c r="D5">
        <f t="shared" si="0"/>
        <v>1411.0000000000036</v>
      </c>
    </row>
    <row r="6" spans="1:6" ht="19.5" thickBot="1">
      <c r="A6" s="2">
        <v>6</v>
      </c>
      <c r="B6" s="2">
        <v>2969.72</v>
      </c>
      <c r="C6">
        <f t="shared" si="1"/>
        <v>1496.2699999999968</v>
      </c>
      <c r="D6">
        <f t="shared" si="0"/>
        <v>1473.450000000003</v>
      </c>
    </row>
    <row r="7" spans="1:6" ht="19.5" thickBot="1">
      <c r="A7" s="2">
        <v>7</v>
      </c>
      <c r="B7" s="2">
        <v>2148.15</v>
      </c>
      <c r="C7">
        <f t="shared" si="1"/>
        <v>1413.3399999999947</v>
      </c>
      <c r="D7">
        <f t="shared" si="0"/>
        <v>734.8100000000054</v>
      </c>
    </row>
    <row r="8" spans="1:6" ht="19.5" thickBot="1">
      <c r="A8" s="2">
        <v>8</v>
      </c>
      <c r="B8" s="2">
        <v>1326.57</v>
      </c>
      <c r="C8">
        <f t="shared" si="1"/>
        <v>1509.1099999999897</v>
      </c>
      <c r="D8">
        <f t="shared" si="0"/>
        <v>-182.53999999998973</v>
      </c>
    </row>
    <row r="9" spans="1:6" ht="19.5" thickBot="1">
      <c r="A9" s="2">
        <v>9</v>
      </c>
      <c r="B9" s="2">
        <v>2291.96</v>
      </c>
      <c r="C9">
        <f t="shared" si="1"/>
        <v>1441.5799999999817</v>
      </c>
      <c r="D9">
        <f t="shared" si="0"/>
        <v>850.3800000000183</v>
      </c>
    </row>
    <row r="10" spans="1:6" ht="19.5" thickBot="1">
      <c r="A10" s="2">
        <v>10</v>
      </c>
      <c r="B10" s="2">
        <v>2954.35</v>
      </c>
      <c r="C10">
        <f t="shared" si="1"/>
        <v>772.74999999998545</v>
      </c>
      <c r="D10">
        <f t="shared" si="0"/>
        <v>2181.6000000000145</v>
      </c>
    </row>
    <row r="11" spans="1:6" ht="19.5" thickBot="1">
      <c r="A11" s="2">
        <v>11</v>
      </c>
      <c r="B11" s="2">
        <v>4217.29</v>
      </c>
      <c r="C11">
        <f t="shared" si="1"/>
        <v>-1025.3800000000283</v>
      </c>
      <c r="D11">
        <f t="shared" si="0"/>
        <v>5242.6700000000283</v>
      </c>
    </row>
    <row r="12" spans="1:6" ht="19.5" thickBot="1">
      <c r="A12" s="2">
        <v>12</v>
      </c>
      <c r="B12" s="3">
        <v>8228.57</v>
      </c>
      <c r="C12">
        <f t="shared" si="1"/>
        <v>-4572.01</v>
      </c>
      <c r="D12">
        <f t="shared" si="0"/>
        <v>12800.58</v>
      </c>
    </row>
    <row r="13" spans="1:6" ht="19.5" thickBot="1">
      <c r="A13" s="1">
        <v>1</v>
      </c>
      <c r="B13" s="1">
        <v>8992.85</v>
      </c>
      <c r="C13">
        <f t="shared" si="1"/>
        <v>7573.4199999999992</v>
      </c>
      <c r="D13">
        <f t="shared" si="0"/>
        <v>1419.4300000000012</v>
      </c>
      <c r="F13" t="s">
        <v>2</v>
      </c>
    </row>
    <row r="14" spans="1:6" ht="19.5" thickBot="1">
      <c r="A14" s="2">
        <v>2</v>
      </c>
      <c r="B14" s="2">
        <v>5587.17</v>
      </c>
      <c r="C14">
        <f t="shared" si="1"/>
        <v>6154.1899999999987</v>
      </c>
      <c r="D14">
        <f t="shared" si="0"/>
        <v>-567.01999999999862</v>
      </c>
    </row>
    <row r="15" spans="1:6" ht="19.5" thickBot="1">
      <c r="A15" s="2">
        <v>3</v>
      </c>
      <c r="B15" s="2">
        <v>4958.93</v>
      </c>
      <c r="C15">
        <f t="shared" si="1"/>
        <v>4469.6599999999989</v>
      </c>
      <c r="D15">
        <f t="shared" si="0"/>
        <v>489.27000000000135</v>
      </c>
    </row>
    <row r="16" spans="1:6" ht="19.5" thickBot="1">
      <c r="A16" s="2">
        <v>4</v>
      </c>
      <c r="B16" s="2">
        <v>2483.92</v>
      </c>
      <c r="C16">
        <f t="shared" si="1"/>
        <v>2999.8299999999972</v>
      </c>
      <c r="D16">
        <f t="shared" si="0"/>
        <v>-515.90999999999713</v>
      </c>
      <c r="F16" t="s">
        <v>0</v>
      </c>
    </row>
    <row r="17" spans="1:10" ht="19.5" thickBot="1">
      <c r="A17" s="2">
        <v>5</v>
      </c>
      <c r="B17" s="2">
        <v>3741.77</v>
      </c>
      <c r="C17">
        <f t="shared" si="1"/>
        <v>1990.6999999999962</v>
      </c>
      <c r="D17">
        <f t="shared" si="0"/>
        <v>1751.0700000000038</v>
      </c>
    </row>
    <row r="18" spans="1:10" ht="19.5" thickBot="1">
      <c r="A18" s="2">
        <v>6</v>
      </c>
      <c r="B18" s="2">
        <v>3266.59</v>
      </c>
      <c r="C18">
        <f t="shared" si="1"/>
        <v>1496.2699999999968</v>
      </c>
      <c r="D18">
        <f t="shared" si="0"/>
        <v>1770.3200000000033</v>
      </c>
    </row>
    <row r="19" spans="1:10" ht="19.5" thickBot="1">
      <c r="A19" s="2">
        <v>7</v>
      </c>
      <c r="B19" s="2">
        <v>2362.86</v>
      </c>
      <c r="C19">
        <f t="shared" si="1"/>
        <v>1413.3399999999947</v>
      </c>
      <c r="D19">
        <f t="shared" si="0"/>
        <v>949.52000000000544</v>
      </c>
    </row>
    <row r="20" spans="1:10" ht="19.5" thickBot="1">
      <c r="A20" s="2">
        <v>8</v>
      </c>
      <c r="B20" s="2">
        <v>1459.13</v>
      </c>
      <c r="C20">
        <f t="shared" si="1"/>
        <v>1509.1099999999897</v>
      </c>
      <c r="D20">
        <f t="shared" si="0"/>
        <v>-49.979999999989559</v>
      </c>
    </row>
    <row r="21" spans="1:10" ht="19.5" thickBot="1">
      <c r="A21" s="2">
        <v>9</v>
      </c>
      <c r="B21" s="2">
        <v>2521.06</v>
      </c>
      <c r="C21">
        <f t="shared" si="1"/>
        <v>1441.5799999999817</v>
      </c>
      <c r="D21">
        <f t="shared" si="0"/>
        <v>1079.4800000000182</v>
      </c>
      <c r="H21" t="s">
        <v>4</v>
      </c>
      <c r="J21" t="s">
        <v>3</v>
      </c>
    </row>
    <row r="22" spans="1:10" ht="19.5" thickBot="1">
      <c r="A22" s="2">
        <v>10</v>
      </c>
      <c r="B22" s="2">
        <v>3249.68</v>
      </c>
      <c r="C22">
        <f t="shared" si="1"/>
        <v>772.74999999998545</v>
      </c>
      <c r="D22">
        <f t="shared" si="0"/>
        <v>2476.9300000000144</v>
      </c>
    </row>
    <row r="23" spans="1:10" ht="19.5" thickBot="1">
      <c r="A23" s="2">
        <v>11</v>
      </c>
      <c r="B23" s="2">
        <v>4638.92</v>
      </c>
      <c r="C23">
        <f t="shared" si="1"/>
        <v>-1025.3800000000283</v>
      </c>
      <c r="D23">
        <f t="shared" si="0"/>
        <v>5664.3000000000284</v>
      </c>
    </row>
    <row r="24" spans="1:10" ht="19.5" thickBot="1">
      <c r="A24" s="2">
        <v>12</v>
      </c>
      <c r="B24" s="3">
        <v>9051.3264999999992</v>
      </c>
      <c r="C24">
        <f t="shared" si="1"/>
        <v>-4572.01</v>
      </c>
      <c r="D24">
        <f t="shared" si="0"/>
        <v>13623.336499999999</v>
      </c>
    </row>
    <row r="25" spans="1:10">
      <c r="A25" t="s">
        <v>5</v>
      </c>
      <c r="B25" s="4" t="s">
        <v>6</v>
      </c>
    </row>
    <row r="41" spans="2:5" ht="15.75" thickBot="1"/>
    <row r="42" spans="2:5" ht="19.5" thickBot="1">
      <c r="B42" s="5">
        <v>602.08000000000004</v>
      </c>
      <c r="C42" s="6">
        <v>1419.43</v>
      </c>
      <c r="D42">
        <f>B42+C42</f>
        <v>2021.5100000000002</v>
      </c>
      <c r="E42">
        <f>D4:D42/2</f>
        <v>1010.7550000000001</v>
      </c>
    </row>
    <row r="43" spans="2:5" ht="19.5" thickBot="1">
      <c r="B43" s="7">
        <v>-1074.8499999999999</v>
      </c>
      <c r="C43" s="8">
        <v>-567.02</v>
      </c>
      <c r="D43">
        <f t="shared" ref="D43:D53" si="2">B43+C43</f>
        <v>-1641.87</v>
      </c>
      <c r="E43">
        <f t="shared" ref="E43:E53" si="3">D5:D43/2</f>
        <v>-820.93499999999995</v>
      </c>
    </row>
    <row r="44" spans="2:5" ht="19.5" thickBot="1">
      <c r="B44" s="7">
        <v>38.549999999999997</v>
      </c>
      <c r="C44" s="8">
        <v>489.27</v>
      </c>
      <c r="D44">
        <f t="shared" si="2"/>
        <v>527.81999999999994</v>
      </c>
      <c r="E44">
        <f t="shared" si="3"/>
        <v>263.90999999999997</v>
      </c>
    </row>
    <row r="45" spans="2:5" ht="19.5" thickBot="1">
      <c r="B45" s="7">
        <v>-741.63</v>
      </c>
      <c r="C45" s="8">
        <v>-515.91</v>
      </c>
      <c r="D45">
        <f t="shared" si="2"/>
        <v>-1257.54</v>
      </c>
      <c r="E45">
        <f t="shared" si="3"/>
        <v>-628.77</v>
      </c>
    </row>
    <row r="46" spans="2:5" ht="19.5" thickBot="1">
      <c r="B46" s="7">
        <v>1411</v>
      </c>
      <c r="C46" s="8">
        <v>1751.07</v>
      </c>
      <c r="D46">
        <f t="shared" si="2"/>
        <v>3162.0699999999997</v>
      </c>
      <c r="E46">
        <f t="shared" si="3"/>
        <v>1581.0349999999999</v>
      </c>
    </row>
    <row r="47" spans="2:5" ht="19.5" thickBot="1">
      <c r="B47" s="7">
        <v>1473.45</v>
      </c>
      <c r="C47" s="8">
        <v>1770.32</v>
      </c>
      <c r="D47">
        <f t="shared" si="2"/>
        <v>3243.77</v>
      </c>
      <c r="E47">
        <f t="shared" si="3"/>
        <v>1621.885</v>
      </c>
    </row>
    <row r="48" spans="2:5" ht="19.5" thickBot="1">
      <c r="B48" s="7">
        <v>734.81</v>
      </c>
      <c r="C48" s="8">
        <v>949.52</v>
      </c>
      <c r="D48">
        <f t="shared" si="2"/>
        <v>1684.33</v>
      </c>
      <c r="E48">
        <f t="shared" si="3"/>
        <v>842.16499999999996</v>
      </c>
    </row>
    <row r="49" spans="2:11" ht="19.5" thickBot="1">
      <c r="B49" s="7">
        <v>-182.54</v>
      </c>
      <c r="C49" s="8">
        <v>-49.98</v>
      </c>
      <c r="D49">
        <f t="shared" si="2"/>
        <v>-232.51999999999998</v>
      </c>
      <c r="E49">
        <f t="shared" si="3"/>
        <v>-116.25999999999999</v>
      </c>
    </row>
    <row r="50" spans="2:11" ht="19.5" thickBot="1">
      <c r="B50" s="7">
        <v>850.38</v>
      </c>
      <c r="C50" s="8">
        <v>1079.48</v>
      </c>
      <c r="D50">
        <f t="shared" si="2"/>
        <v>1929.8600000000001</v>
      </c>
      <c r="E50">
        <f t="shared" si="3"/>
        <v>964.93000000000006</v>
      </c>
    </row>
    <row r="51" spans="2:11" ht="19.5" thickBot="1">
      <c r="B51" s="7">
        <v>2181.6</v>
      </c>
      <c r="C51" s="8">
        <v>2476.9299999999998</v>
      </c>
      <c r="D51">
        <f t="shared" si="2"/>
        <v>4658.53</v>
      </c>
      <c r="E51">
        <f t="shared" si="3"/>
        <v>2329.2649999999999</v>
      </c>
    </row>
    <row r="52" spans="2:11" ht="19.5" thickBot="1">
      <c r="B52" s="7">
        <v>5242.67</v>
      </c>
      <c r="C52" s="8">
        <v>5664.3</v>
      </c>
      <c r="D52">
        <f t="shared" si="2"/>
        <v>10906.970000000001</v>
      </c>
      <c r="E52">
        <f t="shared" si="3"/>
        <v>5453.4850000000006</v>
      </c>
    </row>
    <row r="53" spans="2:11" ht="19.5" thickBot="1">
      <c r="B53" s="7">
        <v>12800.58</v>
      </c>
      <c r="C53" s="8">
        <v>13623.336499999999</v>
      </c>
      <c r="D53">
        <f t="shared" si="2"/>
        <v>26423.916499999999</v>
      </c>
      <c r="E53">
        <f t="shared" si="3"/>
        <v>13211.95825</v>
      </c>
    </row>
    <row r="54" spans="2:11">
      <c r="E54">
        <f>SUM(E42:E53)</f>
        <v>25713.42325</v>
      </c>
    </row>
    <row r="58" spans="2:11">
      <c r="D58" s="18">
        <v>965.85260000000005</v>
      </c>
    </row>
    <row r="59" spans="2:11">
      <c r="B59">
        <v>798.7176058</v>
      </c>
      <c r="D59" s="10">
        <v>-771.76951550000001</v>
      </c>
      <c r="F59" s="14"/>
      <c r="G59" s="9"/>
      <c r="H59" s="9"/>
      <c r="I59" s="9"/>
      <c r="J59" s="9"/>
      <c r="K59" s="9"/>
    </row>
    <row r="60" spans="2:11">
      <c r="B60">
        <v>-938.90450999999996</v>
      </c>
      <c r="D60" s="10">
        <v>312.24577649999998</v>
      </c>
      <c r="F60" s="10">
        <v>9658526</v>
      </c>
      <c r="G60" s="10">
        <v>7987176058</v>
      </c>
      <c r="H60" s="9"/>
      <c r="I60" s="9"/>
      <c r="J60" s="9"/>
      <c r="K60" s="9"/>
    </row>
    <row r="61" spans="2:11">
      <c r="B61">
        <v>145.11078230000001</v>
      </c>
      <c r="D61" s="10">
        <v>-634.06327450000003</v>
      </c>
      <c r="F61" s="11">
        <v>2</v>
      </c>
      <c r="G61" s="10">
        <v>-1025686</v>
      </c>
      <c r="H61" s="10">
        <v>-517853035</v>
      </c>
      <c r="I61" s="10">
        <v>-1543539</v>
      </c>
      <c r="J61" s="10">
        <v>-7717695155</v>
      </c>
      <c r="K61" s="10">
        <v>-93890451</v>
      </c>
    </row>
    <row r="62" spans="2:11">
      <c r="B62">
        <v>-801.19826899999998</v>
      </c>
      <c r="D62" s="10">
        <v>1483.9872210000001</v>
      </c>
      <c r="F62" s="11">
        <v>3</v>
      </c>
      <c r="G62" s="10">
        <v>86885473</v>
      </c>
      <c r="H62" s="10">
        <v>53760608</v>
      </c>
      <c r="I62" s="10">
        <v>624491553</v>
      </c>
      <c r="J62" s="10">
        <v>3122457765</v>
      </c>
      <c r="K62" s="10">
        <v>1451107823</v>
      </c>
    </row>
    <row r="63" spans="2:11">
      <c r="B63">
        <v>1316.8522270000001</v>
      </c>
      <c r="D63" s="10">
        <v>1376.0892650000001</v>
      </c>
      <c r="F63" s="11">
        <v>4</v>
      </c>
      <c r="G63" s="10">
        <v>-74692323</v>
      </c>
      <c r="H63" s="10">
        <v>-521203316</v>
      </c>
      <c r="I63" s="10">
        <v>-12681265</v>
      </c>
      <c r="J63" s="10">
        <v>-6340632745</v>
      </c>
      <c r="K63" s="10">
        <v>-801198269</v>
      </c>
    </row>
    <row r="64" spans="2:11">
      <c r="B64">
        <v>1208.9542710000001</v>
      </c>
      <c r="D64" s="10">
        <v>329.575108</v>
      </c>
      <c r="F64" s="11">
        <v>5</v>
      </c>
      <c r="G64" s="10">
        <v>13139524</v>
      </c>
      <c r="H64" s="10">
        <v>1654022089</v>
      </c>
      <c r="I64" s="10">
        <v>296797444</v>
      </c>
      <c r="J64" s="10">
        <v>1483987221</v>
      </c>
      <c r="K64" s="10">
        <v>1316852227</v>
      </c>
    </row>
    <row r="65" spans="2:11">
      <c r="B65">
        <v>162.44011380000001</v>
      </c>
      <c r="D65" s="10">
        <v>-1127.9558489999999</v>
      </c>
      <c r="F65" s="11">
        <v>6</v>
      </c>
      <c r="G65" s="10">
        <v>12276534</v>
      </c>
      <c r="H65" s="10">
        <v>1524525154</v>
      </c>
      <c r="I65" s="10">
        <v>275217853</v>
      </c>
      <c r="J65" s="10">
        <v>1376089265</v>
      </c>
      <c r="K65" s="10">
        <v>1208954271</v>
      </c>
    </row>
    <row r="66" spans="2:11">
      <c r="B66">
        <v>-1295.0908400000001</v>
      </c>
      <c r="D66" s="10">
        <v>-959.21150550000004</v>
      </c>
      <c r="F66" s="11">
        <v>7</v>
      </c>
      <c r="G66" s="10">
        <v>22221798</v>
      </c>
      <c r="H66" s="10">
        <v>436932237</v>
      </c>
      <c r="I66" s="10">
        <v>659150216</v>
      </c>
      <c r="J66" s="10">
        <v>329575108</v>
      </c>
      <c r="K66" s="10">
        <v>1624401138</v>
      </c>
    </row>
    <row r="67" spans="2:11">
      <c r="B67">
        <v>-1126.3465000000001</v>
      </c>
      <c r="D67" s="10">
        <v>-1184.3818530000001</v>
      </c>
      <c r="F67" s="11">
        <v>8</v>
      </c>
      <c r="G67" s="10">
        <v>-11942342</v>
      </c>
      <c r="H67" s="10">
        <v>-1061677479</v>
      </c>
      <c r="I67" s="10">
        <v>-22559117</v>
      </c>
      <c r="J67" s="10">
        <v>-1127955849</v>
      </c>
      <c r="K67" s="10">
        <v>-129509084</v>
      </c>
    </row>
    <row r="68" spans="2:11">
      <c r="B68">
        <v>-1351.51685</v>
      </c>
      <c r="D68" s="10">
        <v>-691.56240649999995</v>
      </c>
      <c r="F68" s="11">
        <v>9</v>
      </c>
      <c r="G68" s="10">
        <v>-10737593</v>
      </c>
      <c r="H68" s="10">
        <v>-844663701</v>
      </c>
      <c r="I68" s="10">
        <v>-1918423</v>
      </c>
      <c r="J68" s="10">
        <v>-9592115055</v>
      </c>
      <c r="K68" s="10">
        <v>-11263465</v>
      </c>
    </row>
    <row r="69" spans="2:11">
      <c r="B69">
        <v>-858.69740100000001</v>
      </c>
      <c r="D69" s="10">
        <v>2906.814363</v>
      </c>
      <c r="F69" s="11">
        <v>10</v>
      </c>
      <c r="G69" s="10">
        <v>-13320489</v>
      </c>
      <c r="H69" s="10">
        <v>-1036714798</v>
      </c>
      <c r="I69" s="10">
        <v>-23687637</v>
      </c>
      <c r="J69" s="10">
        <v>-1184381853</v>
      </c>
      <c r="K69" s="10">
        <v>-135151685</v>
      </c>
    </row>
    <row r="70" spans="2:11">
      <c r="B70">
        <v>2739.679369</v>
      </c>
      <c r="D70" s="12">
        <f>SUM(D59:D69)</f>
        <v>1039.7673295000002</v>
      </c>
      <c r="F70" s="11">
        <v>11</v>
      </c>
      <c r="G70" s="10">
        <v>-90237664</v>
      </c>
      <c r="H70" s="10">
        <v>-480748169</v>
      </c>
      <c r="I70" s="10">
        <v>-13831248</v>
      </c>
      <c r="J70" s="10">
        <v>-6915624065</v>
      </c>
      <c r="K70" s="10">
        <v>-858697401</v>
      </c>
    </row>
    <row r="71" spans="2:11">
      <c r="B71" s="13">
        <f>SUM(B59:B70)</f>
        <v>-1.0999997357430402E-6</v>
      </c>
      <c r="F71" s="11">
        <v>12</v>
      </c>
      <c r="G71" s="10">
        <v>24954359</v>
      </c>
      <c r="H71" s="10">
        <v>3318192838</v>
      </c>
      <c r="I71" s="10">
        <v>581362873</v>
      </c>
      <c r="J71" s="10">
        <v>2906814363</v>
      </c>
      <c r="K71" s="10">
        <v>2739679369</v>
      </c>
    </row>
    <row r="72" spans="2:11">
      <c r="F72" s="14"/>
      <c r="G72" s="14"/>
      <c r="H72" s="14"/>
      <c r="I72" s="15" t="s">
        <v>1</v>
      </c>
      <c r="J72" s="16">
        <v>200561993</v>
      </c>
      <c r="K72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2016-05-17T13:39:36Z</dcterms:created>
  <dcterms:modified xsi:type="dcterms:W3CDTF">2016-06-20T22:13:43Z</dcterms:modified>
</cp:coreProperties>
</file>