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8"/>
  <workbookPr filterPrivacy="1" codeName="ThisWorkbook"/>
  <xr:revisionPtr revIDLastSave="0" documentId="13_ncr:1_{1FB847E6-9973-4536-909F-CB003A57F55C}" xr6:coauthVersionLast="47" xr6:coauthVersionMax="47" xr10:uidLastSave="{00000000-0000-0000-0000-000000000000}"/>
  <bookViews>
    <workbookView xWindow="-120" yWindow="-120" windowWidth="29040" windowHeight="1572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1" l="1"/>
  <c r="F13" i="11"/>
  <c r="E10" i="11"/>
  <c r="F10" i="11" s="1"/>
  <c r="E12" i="11" s="1"/>
  <c r="F12" i="11" s="1"/>
  <c r="H7" i="11"/>
  <c r="E21" i="11" l="1"/>
  <c r="F21" i="11" s="1"/>
  <c r="E22" i="11" s="1"/>
  <c r="H13" i="11" l="1"/>
  <c r="F22" i="11"/>
  <c r="H22" i="11" s="1"/>
  <c r="E23" i="11"/>
  <c r="I5" i="11"/>
  <c r="I6" i="11" s="1"/>
  <c r="H33" i="11"/>
  <c r="H32" i="11"/>
  <c r="H31" i="11"/>
  <c r="H30" i="11"/>
  <c r="H29" i="11"/>
  <c r="H28" i="11"/>
  <c r="H26" i="11"/>
  <c r="H21" i="11"/>
  <c r="H20" i="11"/>
  <c r="H14" i="11"/>
  <c r="H8" i="11"/>
  <c r="H9" i="11" l="1"/>
  <c r="F23" i="11"/>
  <c r="E25" i="11"/>
  <c r="E15" i="11"/>
  <c r="E16" i="11" s="1"/>
  <c r="H27" i="11" l="1"/>
  <c r="F25" i="11"/>
  <c r="H25" i="11" s="1"/>
  <c r="H10" i="11"/>
  <c r="E24" i="11"/>
  <c r="H23" i="11"/>
  <c r="F16" i="11"/>
  <c r="F15" i="11"/>
  <c r="H15" i="11" s="1"/>
  <c r="J5" i="11"/>
  <c r="I4" i="11"/>
  <c r="K5" i="11" l="1"/>
  <c r="J6" i="11"/>
  <c r="F24" i="11"/>
  <c r="H24" i="11" s="1"/>
  <c r="H16" i="11"/>
  <c r="E17" i="11"/>
  <c r="E18" i="11" s="1"/>
  <c r="E19" i="11" s="1"/>
  <c r="H11" i="11"/>
  <c r="H12" i="11"/>
  <c r="L5" i="11" l="1"/>
  <c r="K6" i="11"/>
  <c r="F19" i="11"/>
  <c r="H19" i="11" s="1"/>
  <c r="F18" i="11"/>
  <c r="H18" i="11" s="1"/>
  <c r="F17" i="11"/>
  <c r="H17" i="11" s="1"/>
  <c r="M5" i="11" l="1"/>
  <c r="L6" i="11"/>
  <c r="N5" i="11" l="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<sst xmlns="http://schemas.openxmlformats.org/spreadsheetml/2006/main" count="80" uniqueCount="58">
  <si>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</si>
  <si>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LB1 M157</t>
  </si>
  <si>
    <t>Geben Sie den Firmennamen in Zelle B2 ein.</t>
  </si>
  <si>
    <t>Modul 157</t>
  </si>
  <si>
    <t>Geben Sie den Namen des Projektleiters in Zelle B3 ein. Geben Sie das Startdatum für das Projekt in Zelle E3 ein. Start des Projekts: Die Bezeichnung steht in Zelle C3.</t>
  </si>
  <si>
    <t>Noah Gertsch</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</si>
  <si>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</si>
  <si>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</si>
  <si>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Til Bäckman</t>
  </si>
  <si>
    <t>Anzeigewoche:</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</si>
  <si>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</si>
  <si>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</si>
  <si>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</si>
  <si>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</si>
  <si>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</si>
  <si>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</si>
  <si>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</si>
  <si>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</si>
  <si>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</si>
  <si>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</si>
  <si>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Planen</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</si>
  <si>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</si>
  <si>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Blockschaltbild</t>
  </si>
  <si>
    <t>Noah</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</si>
  <si>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</si>
  <si>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Use cases</t>
  </si>
  <si>
    <t>Noah Til</t>
  </si>
  <si>
    <t>Material Liste</t>
  </si>
  <si>
    <t>Til</t>
  </si>
  <si>
    <t>Aufgabe 4</t>
  </si>
  <si>
    <t>Aufgabe 5</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</si>
  <si>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</si>
  <si>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Phase 2 Titel</t>
  </si>
  <si>
    <t>Aufgabe 1</t>
  </si>
  <si>
    <t>Aufgabe 2</t>
  </si>
  <si>
    <t>Aufgabe 3</t>
  </si>
  <si>
    <t>Titelblock für Beispielphase</t>
  </si>
  <si>
    <t>Phase 3 Titel</t>
  </si>
  <si>
    <t>Phase 4 Titel</t>
  </si>
  <si>
    <t>Datum</t>
  </si>
  <si>
    <t>Dies ist eine leere Zeile.</t>
  </si>
  <si>
    <t>Diese Zeile kennzeichnet das Ende des Projektplans. Geben Sie in dieser Zeile NICHTS EIN. 
Fügen Sie ÜBER dieser Zeile neue Zeilen ein, um mit der Erstellung Ihres Projektplans fortzufahren.</t>
  </si>
  <si>
    <t>Neue Zeilen ÜBER dieser einfügen</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</si>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</sst>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37">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9" fillId="3" borderId="2" xfId="10" applyFill="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9" fillId="4" borderId="2" xfId="10" applyFill="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9" fillId="11" borderId="2" xfId="10" applyFill="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9" fillId="10" borderId="2" xfId="10" applyFill="1">
      <alignment horizontal="center" vertical="center"/>
    </xf>
    <xf numFmtId="166" fontId="9" fillId="0" borderId="2" xfId="10">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7" fontId="9" fillId="0" borderId="3" xfId="9" applyAlignmen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D12" sqref="D12"/>
    </sheetView>
  </sheetViews>
  <sheetFormatPr defaultColWidth="9.140625" defaultRowHeight="30" customHeight="1"/>
  <cols>
    <col min="1" max="1" width="2.7109375" style="4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46" t="s">
        <v>0</v>
      </c>
      <c r="B1" s="49" t="s">
        <v>1</v>
      </c>
      <c r="C1" s="1"/>
      <c r="D1" s="2"/>
      <c r="E1" s="4"/>
      <c r="F1" s="34"/>
      <c r="H1" s="2"/>
      <c r="I1" s="67"/>
    </row>
    <row r="2" spans="1:64" ht="15.75" customHeight="1">
      <c r="A2" s="45" t="s">
        <v>2</v>
      </c>
      <c r="B2" s="50" t="s">
        <v>3</v>
      </c>
      <c r="I2" s="68"/>
    </row>
    <row r="3" spans="1:64" ht="21" customHeight="1">
      <c r="A3" s="45" t="s">
        <v>4</v>
      </c>
      <c r="B3" s="51" t="s">
        <v>5</v>
      </c>
      <c r="C3" s="91" t="s">
        <v>6</v>
      </c>
      <c r="D3" s="92"/>
      <c r="E3" s="93">
        <v>45174</v>
      </c>
      <c r="F3" s="93"/>
    </row>
    <row r="4" spans="1:64" ht="30" customHeight="1">
      <c r="A4" s="46" t="s">
        <v>7</v>
      </c>
      <c r="B4" s="51" t="s">
        <v>8</v>
      </c>
      <c r="C4" s="91" t="s">
        <v>9</v>
      </c>
      <c r="D4" s="92"/>
      <c r="E4" s="7">
        <v>1</v>
      </c>
      <c r="I4" s="88">
        <f>I5</f>
        <v>45173</v>
      </c>
      <c r="J4" s="89"/>
      <c r="K4" s="89"/>
      <c r="L4" s="89"/>
      <c r="M4" s="89"/>
      <c r="N4" s="89"/>
      <c r="O4" s="90"/>
      <c r="P4" s="88">
        <f>P5</f>
        <v>45180</v>
      </c>
      <c r="Q4" s="89"/>
      <c r="R4" s="89"/>
      <c r="S4" s="89"/>
      <c r="T4" s="89"/>
      <c r="U4" s="89"/>
      <c r="V4" s="90"/>
      <c r="W4" s="88">
        <f>W5</f>
        <v>45187</v>
      </c>
      <c r="X4" s="89"/>
      <c r="Y4" s="89"/>
      <c r="Z4" s="89"/>
      <c r="AA4" s="89"/>
      <c r="AB4" s="89"/>
      <c r="AC4" s="90"/>
      <c r="AD4" s="88">
        <f>AD5</f>
        <v>45194</v>
      </c>
      <c r="AE4" s="89"/>
      <c r="AF4" s="89"/>
      <c r="AG4" s="89"/>
      <c r="AH4" s="89"/>
      <c r="AI4" s="89"/>
      <c r="AJ4" s="90"/>
      <c r="AK4" s="88">
        <f>AK5</f>
        <v>45201</v>
      </c>
      <c r="AL4" s="89"/>
      <c r="AM4" s="89"/>
      <c r="AN4" s="89"/>
      <c r="AO4" s="89"/>
      <c r="AP4" s="89"/>
      <c r="AQ4" s="90"/>
      <c r="AR4" s="88">
        <f>AR5</f>
        <v>45208</v>
      </c>
      <c r="AS4" s="89"/>
      <c r="AT4" s="89"/>
      <c r="AU4" s="89"/>
      <c r="AV4" s="89"/>
      <c r="AW4" s="89"/>
      <c r="AX4" s="90"/>
      <c r="AY4" s="88">
        <f>AY5</f>
        <v>45215</v>
      </c>
      <c r="AZ4" s="89"/>
      <c r="BA4" s="89"/>
      <c r="BB4" s="89"/>
      <c r="BC4" s="89"/>
      <c r="BD4" s="89"/>
      <c r="BE4" s="90"/>
      <c r="BF4" s="88">
        <f>BF5</f>
        <v>45222</v>
      </c>
      <c r="BG4" s="89"/>
      <c r="BH4" s="89"/>
      <c r="BI4" s="89"/>
      <c r="BJ4" s="89"/>
      <c r="BK4" s="89"/>
      <c r="BL4" s="90"/>
    </row>
    <row r="5" spans="1:64" ht="15" customHeight="1">
      <c r="A5" s="46" t="s">
        <v>10</v>
      </c>
      <c r="B5" s="66"/>
      <c r="C5" s="66"/>
      <c r="D5" s="66"/>
      <c r="E5" s="66"/>
      <c r="F5" s="66"/>
      <c r="G5" s="66"/>
      <c r="I5" s="85">
        <f>Projektanfang-WEEKDAY(Projektanfang,1)+2+7*(Anzeigewoche-1)</f>
        <v>45173</v>
      </c>
      <c r="J5" s="86">
        <f>I5+1</f>
        <v>45174</v>
      </c>
      <c r="K5" s="86">
        <f t="shared" ref="K5:AX5" si="0">J5+1</f>
        <v>45175</v>
      </c>
      <c r="L5" s="86">
        <f t="shared" si="0"/>
        <v>45176</v>
      </c>
      <c r="M5" s="86">
        <f t="shared" si="0"/>
        <v>45177</v>
      </c>
      <c r="N5" s="86">
        <f t="shared" si="0"/>
        <v>45178</v>
      </c>
      <c r="O5" s="87">
        <f t="shared" si="0"/>
        <v>45179</v>
      </c>
      <c r="P5" s="85">
        <f>O5+1</f>
        <v>45180</v>
      </c>
      <c r="Q5" s="86">
        <f>P5+1</f>
        <v>45181</v>
      </c>
      <c r="R5" s="86">
        <f t="shared" si="0"/>
        <v>45182</v>
      </c>
      <c r="S5" s="86">
        <f t="shared" si="0"/>
        <v>45183</v>
      </c>
      <c r="T5" s="86">
        <f t="shared" si="0"/>
        <v>45184</v>
      </c>
      <c r="U5" s="86">
        <f t="shared" si="0"/>
        <v>45185</v>
      </c>
      <c r="V5" s="87">
        <f t="shared" si="0"/>
        <v>45186</v>
      </c>
      <c r="W5" s="85">
        <f>V5+1</f>
        <v>45187</v>
      </c>
      <c r="X5" s="86">
        <f>W5+1</f>
        <v>45188</v>
      </c>
      <c r="Y5" s="86">
        <f t="shared" si="0"/>
        <v>45189</v>
      </c>
      <c r="Z5" s="86">
        <f t="shared" si="0"/>
        <v>45190</v>
      </c>
      <c r="AA5" s="86">
        <f t="shared" si="0"/>
        <v>45191</v>
      </c>
      <c r="AB5" s="86">
        <f t="shared" si="0"/>
        <v>45192</v>
      </c>
      <c r="AC5" s="87">
        <f t="shared" si="0"/>
        <v>45193</v>
      </c>
      <c r="AD5" s="85">
        <f>AC5+1</f>
        <v>45194</v>
      </c>
      <c r="AE5" s="86">
        <f>AD5+1</f>
        <v>45195</v>
      </c>
      <c r="AF5" s="86">
        <f t="shared" si="0"/>
        <v>45196</v>
      </c>
      <c r="AG5" s="86">
        <f t="shared" si="0"/>
        <v>45197</v>
      </c>
      <c r="AH5" s="86">
        <f t="shared" si="0"/>
        <v>45198</v>
      </c>
      <c r="AI5" s="86">
        <f t="shared" si="0"/>
        <v>45199</v>
      </c>
      <c r="AJ5" s="87">
        <f t="shared" si="0"/>
        <v>45200</v>
      </c>
      <c r="AK5" s="85">
        <f>AJ5+1</f>
        <v>45201</v>
      </c>
      <c r="AL5" s="86">
        <f>AK5+1</f>
        <v>45202</v>
      </c>
      <c r="AM5" s="86">
        <f t="shared" si="0"/>
        <v>45203</v>
      </c>
      <c r="AN5" s="86">
        <f t="shared" si="0"/>
        <v>45204</v>
      </c>
      <c r="AO5" s="86">
        <f t="shared" si="0"/>
        <v>45205</v>
      </c>
      <c r="AP5" s="86">
        <f t="shared" si="0"/>
        <v>45206</v>
      </c>
      <c r="AQ5" s="87">
        <f t="shared" si="0"/>
        <v>45207</v>
      </c>
      <c r="AR5" s="85">
        <f>AQ5+1</f>
        <v>45208</v>
      </c>
      <c r="AS5" s="86">
        <f>AR5+1</f>
        <v>45209</v>
      </c>
      <c r="AT5" s="86">
        <f t="shared" si="0"/>
        <v>45210</v>
      </c>
      <c r="AU5" s="86">
        <f t="shared" si="0"/>
        <v>45211</v>
      </c>
      <c r="AV5" s="86">
        <f t="shared" si="0"/>
        <v>45212</v>
      </c>
      <c r="AW5" s="86">
        <f t="shared" si="0"/>
        <v>45213</v>
      </c>
      <c r="AX5" s="87">
        <f t="shared" si="0"/>
        <v>45214</v>
      </c>
      <c r="AY5" s="85">
        <f>AX5+1</f>
        <v>45215</v>
      </c>
      <c r="AZ5" s="86">
        <f>AY5+1</f>
        <v>45216</v>
      </c>
      <c r="BA5" s="86">
        <f t="shared" ref="BA5:BE5" si="1">AZ5+1</f>
        <v>45217</v>
      </c>
      <c r="BB5" s="86">
        <f t="shared" si="1"/>
        <v>45218</v>
      </c>
      <c r="BC5" s="86">
        <f t="shared" si="1"/>
        <v>45219</v>
      </c>
      <c r="BD5" s="86">
        <f t="shared" si="1"/>
        <v>45220</v>
      </c>
      <c r="BE5" s="87">
        <f t="shared" si="1"/>
        <v>45221</v>
      </c>
      <c r="BF5" s="85">
        <f>BE5+1</f>
        <v>45222</v>
      </c>
      <c r="BG5" s="86">
        <f>BF5+1</f>
        <v>45223</v>
      </c>
      <c r="BH5" s="86">
        <f t="shared" ref="BH5:BL5" si="2">BG5+1</f>
        <v>45224</v>
      </c>
      <c r="BI5" s="86">
        <f t="shared" si="2"/>
        <v>45225</v>
      </c>
      <c r="BJ5" s="86">
        <f t="shared" si="2"/>
        <v>45226</v>
      </c>
      <c r="BK5" s="86">
        <f t="shared" si="2"/>
        <v>45227</v>
      </c>
      <c r="BL5" s="87">
        <f t="shared" si="2"/>
        <v>45228</v>
      </c>
    </row>
    <row r="6" spans="1:64" ht="30" customHeight="1" thickBot="1">
      <c r="A6" s="46" t="s">
        <v>11</v>
      </c>
      <c r="B6" s="8" t="s">
        <v>12</v>
      </c>
      <c r="C6" s="9" t="s">
        <v>13</v>
      </c>
      <c r="D6" s="9" t="s">
        <v>14</v>
      </c>
      <c r="E6" s="9" t="s">
        <v>15</v>
      </c>
      <c r="F6" s="9" t="s">
        <v>16</v>
      </c>
      <c r="G6" s="9"/>
      <c r="H6" s="9" t="s">
        <v>17</v>
      </c>
      <c r="I6" s="10" t="str">
        <f t="shared" ref="I6:AN6" si="3">LEFT(TEXT(I5,"TTTT"),1)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T6" si="4">LEFT(TEXT(AO5,"TTTT"),1)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30" hidden="1" customHeight="1" thickBot="1">
      <c r="A7" s="45" t="s">
        <v>18</v>
      </c>
      <c r="C7" s="48"/>
      <c r="E7"/>
      <c r="H7" t="str">
        <f ca="1">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c r="A8" s="46" t="s">
        <v>19</v>
      </c>
      <c r="B8" s="15" t="s">
        <v>20</v>
      </c>
      <c r="C8" s="52"/>
      <c r="D8" s="16"/>
      <c r="E8" s="70"/>
      <c r="F8" s="71"/>
      <c r="G8" s="14"/>
      <c r="H8" s="14" t="str">
        <f t="shared" ref="H8:H33" ca="1" si="5">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c r="A9" s="46" t="s">
        <v>21</v>
      </c>
      <c r="B9" s="61" t="s">
        <v>22</v>
      </c>
      <c r="C9" s="53" t="s">
        <v>23</v>
      </c>
      <c r="D9" s="17">
        <v>1</v>
      </c>
      <c r="E9" s="72">
        <v>45173</v>
      </c>
      <c r="F9" s="72">
        <v>45174</v>
      </c>
      <c r="G9" s="14"/>
      <c r="H9" s="14">
        <f t="shared" ca="1" si="5"/>
        <v>2</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c r="A10" s="46" t="s">
        <v>24</v>
      </c>
      <c r="B10" s="61" t="s">
        <v>25</v>
      </c>
      <c r="C10" s="53" t="s">
        <v>26</v>
      </c>
      <c r="D10" s="17">
        <v>1</v>
      </c>
      <c r="E10" s="72">
        <f>F9</f>
        <v>45174</v>
      </c>
      <c r="F10" s="72">
        <f>E10+2</f>
        <v>45176</v>
      </c>
      <c r="G10" s="14"/>
      <c r="H10" s="14">
        <f t="shared" ca="1" si="5"/>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c r="A11" s="45"/>
      <c r="B11" s="61" t="s">
        <v>27</v>
      </c>
      <c r="C11" s="53" t="s">
        <v>28</v>
      </c>
      <c r="D11" s="17">
        <v>1</v>
      </c>
      <c r="E11" s="72">
        <v>45174</v>
      </c>
      <c r="F11" s="72">
        <v>45181</v>
      </c>
      <c r="G11" s="14"/>
      <c r="H11" s="14">
        <f t="shared" ca="1" si="5"/>
        <v>8</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c r="A12" s="45"/>
      <c r="B12" s="61" t="s">
        <v>29</v>
      </c>
      <c r="C12" s="53"/>
      <c r="D12" s="17">
        <v>0.25</v>
      </c>
      <c r="E12" s="72">
        <f>F11</f>
        <v>45181</v>
      </c>
      <c r="F12" s="72">
        <f>E12+5</f>
        <v>45186</v>
      </c>
      <c r="G12" s="14"/>
      <c r="H12" s="14">
        <f t="shared" ca="1" si="5"/>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c r="A13" s="45"/>
      <c r="B13" s="61" t="s">
        <v>30</v>
      </c>
      <c r="C13" s="53"/>
      <c r="D13" s="17"/>
      <c r="E13" s="72">
        <f>E10+1</f>
        <v>45175</v>
      </c>
      <c r="F13" s="72">
        <f>E13+2</f>
        <v>45177</v>
      </c>
      <c r="G13" s="14"/>
      <c r="H13" s="14">
        <f t="shared" ca="1" si="5"/>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c r="A14" s="46" t="s">
        <v>31</v>
      </c>
      <c r="B14" s="18" t="s">
        <v>32</v>
      </c>
      <c r="C14" s="54"/>
      <c r="D14" s="19"/>
      <c r="E14" s="73"/>
      <c r="F14" s="74"/>
      <c r="G14" s="14"/>
      <c r="H14" s="14" t="str">
        <f t="shared" ca="1" si="5"/>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c r="A15" s="46"/>
      <c r="B15" s="62" t="s">
        <v>33</v>
      </c>
      <c r="C15" s="55"/>
      <c r="D15" s="20">
        <v>0.5</v>
      </c>
      <c r="E15" s="75">
        <f>E13+1</f>
        <v>45176</v>
      </c>
      <c r="F15" s="75">
        <f>E15+4</f>
        <v>45180</v>
      </c>
      <c r="G15" s="14"/>
      <c r="H15" s="14">
        <f t="shared" ca="1" si="5"/>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c r="A16" s="45"/>
      <c r="B16" s="62" t="s">
        <v>34</v>
      </c>
      <c r="C16" s="55"/>
      <c r="D16" s="20">
        <v>0.5</v>
      </c>
      <c r="E16" s="75">
        <f>E15+2</f>
        <v>45178</v>
      </c>
      <c r="F16" s="75">
        <f>E16+5</f>
        <v>45183</v>
      </c>
      <c r="G16" s="14"/>
      <c r="H16" s="14">
        <f t="shared" ca="1" si="5"/>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c r="A17" s="45"/>
      <c r="B17" s="62" t="s">
        <v>35</v>
      </c>
      <c r="C17" s="55"/>
      <c r="D17" s="20"/>
      <c r="E17" s="75">
        <f>F16</f>
        <v>45183</v>
      </c>
      <c r="F17" s="75">
        <f>E17+3</f>
        <v>45186</v>
      </c>
      <c r="G17" s="14"/>
      <c r="H17" s="14">
        <f t="shared" ca="1" si="5"/>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c r="A18" s="45"/>
      <c r="B18" s="62" t="s">
        <v>29</v>
      </c>
      <c r="C18" s="55"/>
      <c r="D18" s="20"/>
      <c r="E18" s="75">
        <f>E17</f>
        <v>45183</v>
      </c>
      <c r="F18" s="75">
        <f>E18+2</f>
        <v>45185</v>
      </c>
      <c r="G18" s="14"/>
      <c r="H18" s="14">
        <f t="shared" ca="1" si="5"/>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c r="A19" s="45"/>
      <c r="B19" s="62" t="s">
        <v>30</v>
      </c>
      <c r="C19" s="55"/>
      <c r="D19" s="20"/>
      <c r="E19" s="75">
        <f>E18</f>
        <v>45183</v>
      </c>
      <c r="F19" s="75">
        <f>E19+3</f>
        <v>45186</v>
      </c>
      <c r="G19" s="14"/>
      <c r="H19" s="14">
        <f t="shared" ca="1" si="5"/>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c r="A20" s="45" t="s">
        <v>36</v>
      </c>
      <c r="B20" s="21" t="s">
        <v>37</v>
      </c>
      <c r="C20" s="56"/>
      <c r="D20" s="22"/>
      <c r="E20" s="76"/>
      <c r="F20" s="77"/>
      <c r="G20" s="14"/>
      <c r="H20" s="14" t="str">
        <f t="shared" ca="1" si="5"/>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c r="A21" s="45"/>
      <c r="B21" s="63" t="s">
        <v>33</v>
      </c>
      <c r="C21" s="57"/>
      <c r="D21" s="23"/>
      <c r="E21" s="78">
        <f>E9+15</f>
        <v>45188</v>
      </c>
      <c r="F21" s="78">
        <f>E21+5</f>
        <v>45193</v>
      </c>
      <c r="G21" s="14"/>
      <c r="H21" s="14">
        <f t="shared" ca="1" si="5"/>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c r="A22" s="45"/>
      <c r="B22" s="63" t="s">
        <v>34</v>
      </c>
      <c r="C22" s="57"/>
      <c r="D22" s="23"/>
      <c r="E22" s="78">
        <f>F21+1</f>
        <v>45194</v>
      </c>
      <c r="F22" s="78">
        <f>E22+4</f>
        <v>45198</v>
      </c>
      <c r="G22" s="14"/>
      <c r="H22" s="14">
        <f t="shared" ca="1" si="5"/>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c r="A23" s="45"/>
      <c r="B23" s="63" t="s">
        <v>35</v>
      </c>
      <c r="C23" s="57"/>
      <c r="D23" s="23"/>
      <c r="E23" s="78">
        <f>E22+5</f>
        <v>45199</v>
      </c>
      <c r="F23" s="78">
        <f>E23+5</f>
        <v>45204</v>
      </c>
      <c r="G23" s="14"/>
      <c r="H23" s="14">
        <f t="shared" ca="1" si="5"/>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c r="A24" s="45"/>
      <c r="B24" s="63" t="s">
        <v>29</v>
      </c>
      <c r="C24" s="57"/>
      <c r="D24" s="23"/>
      <c r="E24" s="78">
        <f>F23+1</f>
        <v>45205</v>
      </c>
      <c r="F24" s="78">
        <f>E24+4</f>
        <v>45209</v>
      </c>
      <c r="G24" s="14"/>
      <c r="H24" s="14">
        <f t="shared" ca="1" si="5"/>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c r="A25" s="45"/>
      <c r="B25" s="63" t="s">
        <v>30</v>
      </c>
      <c r="C25" s="57"/>
      <c r="D25" s="23"/>
      <c r="E25" s="78">
        <f>E23</f>
        <v>45199</v>
      </c>
      <c r="F25" s="78">
        <f>E25+4</f>
        <v>45203</v>
      </c>
      <c r="G25" s="14"/>
      <c r="H25" s="14">
        <f t="shared" ca="1" si="5"/>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c r="A26" s="45" t="s">
        <v>36</v>
      </c>
      <c r="B26" s="24" t="s">
        <v>38</v>
      </c>
      <c r="C26" s="58"/>
      <c r="D26" s="25"/>
      <c r="E26" s="79"/>
      <c r="F26" s="80"/>
      <c r="G26" s="14"/>
      <c r="H26" s="14" t="str">
        <f t="shared" ca="1" si="5"/>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c r="A27" s="45"/>
      <c r="B27" s="64" t="s">
        <v>33</v>
      </c>
      <c r="C27" s="59"/>
      <c r="D27" s="26"/>
      <c r="E27" s="81" t="s">
        <v>39</v>
      </c>
      <c r="F27" s="81" t="s">
        <v>39</v>
      </c>
      <c r="G27" s="14"/>
      <c r="H27" s="14" t="e">
        <f t="shared" ca="1" si="5"/>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c r="A28" s="45"/>
      <c r="B28" s="64" t="s">
        <v>34</v>
      </c>
      <c r="C28" s="59"/>
      <c r="D28" s="26"/>
      <c r="E28" s="81" t="s">
        <v>39</v>
      </c>
      <c r="F28" s="81" t="s">
        <v>39</v>
      </c>
      <c r="G28" s="14"/>
      <c r="H28" s="14" t="e">
        <f t="shared" ca="1" si="5"/>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c r="A29" s="45"/>
      <c r="B29" s="64" t="s">
        <v>35</v>
      </c>
      <c r="C29" s="59"/>
      <c r="D29" s="26"/>
      <c r="E29" s="81" t="s">
        <v>39</v>
      </c>
      <c r="F29" s="81" t="s">
        <v>39</v>
      </c>
      <c r="G29" s="14"/>
      <c r="H29" s="14" t="e">
        <f t="shared" ca="1" si="5"/>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c r="A30" s="45"/>
      <c r="B30" s="64" t="s">
        <v>29</v>
      </c>
      <c r="C30" s="59"/>
      <c r="D30" s="26"/>
      <c r="E30" s="81" t="s">
        <v>39</v>
      </c>
      <c r="F30" s="81" t="s">
        <v>39</v>
      </c>
      <c r="G30" s="14"/>
      <c r="H30" s="14" t="e">
        <f t="shared" ca="1" si="5"/>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c r="A31" s="45"/>
      <c r="B31" s="64" t="s">
        <v>30</v>
      </c>
      <c r="C31" s="59"/>
      <c r="D31" s="26"/>
      <c r="E31" s="81" t="s">
        <v>39</v>
      </c>
      <c r="F31" s="81" t="s">
        <v>39</v>
      </c>
      <c r="G31" s="14"/>
      <c r="H31" s="14" t="e">
        <f t="shared" ca="1" si="5"/>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c r="A32" s="45" t="s">
        <v>40</v>
      </c>
      <c r="B32" s="65"/>
      <c r="C32" s="60"/>
      <c r="D32" s="13"/>
      <c r="E32" s="82"/>
      <c r="F32" s="82"/>
      <c r="G32" s="14"/>
      <c r="H32" s="14" t="str">
        <f t="shared" ca="1" si="5"/>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c r="A33" s="46" t="s">
        <v>41</v>
      </c>
      <c r="B33" s="27" t="s">
        <v>42</v>
      </c>
      <c r="C33" s="28"/>
      <c r="D33" s="29"/>
      <c r="E33" s="83"/>
      <c r="F33" s="84"/>
      <c r="G33" s="30"/>
      <c r="H33" s="30" t="str">
        <f t="shared" ca="1" si="5"/>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c r="G34" s="6"/>
    </row>
    <row r="35" spans="1:64" ht="30" customHeight="1">
      <c r="C35" s="11"/>
      <c r="F35" s="47"/>
    </row>
    <row r="36" spans="1:64" ht="30" customHeight="1">
      <c r="C36"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cols>
    <col min="1" max="1" width="87.140625" style="35" customWidth="1"/>
    <col min="2" max="16384" width="9.140625" style="2"/>
  </cols>
  <sheetData>
    <row r="1" spans="1:2" ht="46.5" customHeight="1"/>
    <row r="2" spans="1:2" s="37" customFormat="1" ht="15.75">
      <c r="A2" s="36" t="s">
        <v>43</v>
      </c>
      <c r="B2" s="36"/>
    </row>
    <row r="3" spans="1:2" s="41" customFormat="1" ht="27" customHeight="1">
      <c r="A3" s="69" t="s">
        <v>44</v>
      </c>
      <c r="B3" s="42"/>
    </row>
    <row r="4" spans="1:2" s="38" customFormat="1" ht="26.25">
      <c r="A4" s="39" t="s">
        <v>45</v>
      </c>
    </row>
    <row r="5" spans="1:2" ht="74.099999999999994" customHeight="1">
      <c r="A5" s="40" t="s">
        <v>46</v>
      </c>
    </row>
    <row r="6" spans="1:2" ht="26.25" customHeight="1">
      <c r="A6" s="39" t="s">
        <v>47</v>
      </c>
    </row>
    <row r="7" spans="1:2" s="35" customFormat="1" ht="204.95" customHeight="1">
      <c r="A7" s="44" t="s">
        <v>48</v>
      </c>
    </row>
    <row r="8" spans="1:2" s="38" customFormat="1" ht="26.25">
      <c r="A8" s="39" t="s">
        <v>49</v>
      </c>
    </row>
    <row r="9" spans="1:2" ht="75">
      <c r="A9" s="40" t="s">
        <v>50</v>
      </c>
    </row>
    <row r="10" spans="1:2" s="35" customFormat="1" ht="27.95" customHeight="1">
      <c r="A10" s="43" t="s">
        <v>51</v>
      </c>
    </row>
    <row r="11" spans="1:2" s="38" customFormat="1" ht="26.25">
      <c r="A11" s="39" t="s">
        <v>52</v>
      </c>
    </row>
    <row r="12" spans="1:2" ht="45">
      <c r="A12" s="40" t="s">
        <v>53</v>
      </c>
    </row>
    <row r="13" spans="1:2" s="35" customFormat="1" ht="27.95" customHeight="1">
      <c r="A13" s="43" t="s">
        <v>54</v>
      </c>
    </row>
    <row r="14" spans="1:2" s="38" customFormat="1" ht="26.25">
      <c r="A14" s="39" t="s">
        <v>55</v>
      </c>
    </row>
    <row r="15" spans="1:2" ht="75" customHeight="1">
      <c r="A15" s="40" t="s">
        <v>56</v>
      </c>
    </row>
    <row r="16" spans="1:2" ht="90">
      <c r="A16" s="40" t="s">
        <v>57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8DBB9E-6D89-4A94-9DC5-964B7833E11C}"/>
</file>

<file path=customXml/itemProps2.xml><?xml version="1.0" encoding="utf-8"?>
<ds:datastoreItem xmlns:ds="http://schemas.openxmlformats.org/officeDocument/2006/customXml" ds:itemID="{5144944C-1F1D-4162-962A-96F3FC8455D8}"/>
</file>

<file path=customXml/itemProps3.xml><?xml version="1.0" encoding="utf-8"?>
<ds:datastoreItem xmlns:ds="http://schemas.openxmlformats.org/officeDocument/2006/customXml" ds:itemID="{8FE8ED85-58B3-4608-8E91-0433556D50CE}"/>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Gertsch Noah</cp:lastModifiedBy>
  <cp:revision/>
  <dcterms:created xsi:type="dcterms:W3CDTF">2021-12-14T20:18:50Z</dcterms:created>
  <dcterms:modified xsi:type="dcterms:W3CDTF">2023-10-25T07:56:08Z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