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7535" yWindow="90" windowWidth="10875" windowHeight="14340"/>
    <workbookView xWindow="120" yWindow="60" windowWidth="18060" windowHeight="14445" activeTab="1"/>
  </bookViews>
  <sheets>
    <sheet name="KV" sheetId="1" r:id="rId1"/>
    <sheet name="Central Office" sheetId="2" r:id="rId2"/>
  </sheets>
  <calcPr calcId="145621"/>
  <fileRecoveryPr repairLoad="1"/>
</workbook>
</file>

<file path=xl/calcChain.xml><?xml version="1.0" encoding="utf-8"?>
<calcChain xmlns="http://schemas.openxmlformats.org/spreadsheetml/2006/main">
  <c r="S38" i="1" l="1"/>
  <c r="S40" i="1"/>
  <c r="S34" i="1"/>
  <c r="S28" i="1"/>
  <c r="S26" i="1"/>
  <c r="S24" i="1"/>
  <c r="S22" i="1"/>
  <c r="S20" i="1"/>
  <c r="S18" i="1"/>
  <c r="S16" i="1"/>
  <c r="S14" i="1"/>
  <c r="S12" i="1"/>
  <c r="S10" i="1"/>
  <c r="S8" i="1"/>
</calcChain>
</file>

<file path=xl/sharedStrings.xml><?xml version="1.0" encoding="utf-8"?>
<sst xmlns="http://schemas.openxmlformats.org/spreadsheetml/2006/main" count="187" uniqueCount="109">
  <si>
    <t>3 clusters</t>
  </si>
  <si>
    <t>populationPerCluster</t>
  </si>
  <si>
    <t>[677, 669, 626]</t>
  </si>
  <si>
    <t>buildingsPerCluster</t>
  </si>
  <si>
    <t>[305, 216, 203]</t>
  </si>
  <si>
    <t>KV</t>
  </si>
  <si>
    <t>KV:0</t>
  </si>
  <si>
    <t>Coverage of the network</t>
  </si>
  <si>
    <t>Length of f/c Grans (m)</t>
  </si>
  <si>
    <t>[1, 2, 4, 8, 24, 48, 96, 144] is: [22470.151, 63933.683, 21657.323, 3270.268, 0.0, 0.0, 0.0, 0.0]</t>
  </si>
  <si>
    <t>Length of s/d Grans (m)</t>
  </si>
  <si>
    <t>[7, 24] is: [8169.676, 4812.795]</t>
  </si>
  <si>
    <t>Length of d Grans (m)</t>
  </si>
  <si>
    <t>[1] is: [10279.378]</t>
  </si>
  <si>
    <t>Unit Costs</t>
  </si>
  <si>
    <t>[[1.0, 1.08, 1.15, 1.2, 1.24, 1.3, 1.4, 1.48], [0.0], [2, 3], [1]]</t>
  </si>
  <si>
    <t>Total Feeder Network Length (m)</t>
  </si>
  <si>
    <t>Total Feeder Network Cost ($)</t>
  </si>
  <si>
    <t>Total Feeder Network Trench Cost ($)</t>
  </si>
  <si>
    <t>Total Feeder Network Gran Cost ($)</t>
  </si>
  <si>
    <t>Number of Manholes Oneway</t>
  </si>
  <si>
    <t>Number of Manholes Twoway</t>
  </si>
  <si>
    <t>Number of Manholes Threeway</t>
  </si>
  <si>
    <t>Number of New Manholes</t>
  </si>
  <si>
    <t>Manholes Cost ($)</t>
  </si>
  <si>
    <t>Number of Splices in DHN</t>
  </si>
  <si>
    <t>DHN cost</t>
  </si>
  <si>
    <t>KV:1</t>
  </si>
  <si>
    <t>[1, 2, 4, 8, 24, 48, 96, 144] is: [3802.635, 1919.29, 60185.406, 2048.209, 0.0, 0.0, 0.0, 0.0]</t>
  </si>
  <si>
    <t>[7, 24] is: [4265.863, 3032.129]</t>
  </si>
  <si>
    <t>[1] is: [5531.699]</t>
  </si>
  <si>
    <t>KV:2</t>
  </si>
  <si>
    <t>[1, 2, 4, 8, 24, 48, 96, 144] is: [16501.035, 5527.499, 27022.967, 8291.207, 635.708, 0.0, 0.0, 0.0]</t>
  </si>
  <si>
    <t>[7, 24] is: [4039.716, 2609.298]</t>
  </si>
  <si>
    <t>[1] is: [5298.761]</t>
  </si>
  <si>
    <t>Central Office</t>
  </si>
  <si>
    <t>[96, 192] is: [[286.296, 5623.639], [329.241, 7873.095]]</t>
  </si>
  <si>
    <t>[7, 14] is: [[0.0, 685.305], [0.0, 2055.916]]</t>
  </si>
  <si>
    <t>[1] is: [[685.305], [685.305]]</t>
  </si>
  <si>
    <t>[[1.15, 1.4], [0.0], [2, 3], [1]]</t>
  </si>
  <si>
    <t>Number of Splices in CO</t>
  </si>
  <si>
    <t>CO cost</t>
  </si>
  <si>
    <t>Number of Splices in DHNs</t>
  </si>
  <si>
    <t>CO</t>
  </si>
  <si>
    <t>Coverage</t>
  </si>
  <si>
    <t>Scenario_name</t>
  </si>
  <si>
    <t>property_name</t>
  </si>
  <si>
    <t>population</t>
  </si>
  <si>
    <t>cluster</t>
  </si>
  <si>
    <t>value</t>
  </si>
  <si>
    <t>buildings</t>
  </si>
  <si>
    <t>last entry in [[1.0, 1.08, 1.15, 1.2, 1.24, 1.3, 1.4, 1.48], [0.0], [2, 3], [1]]</t>
  </si>
  <si>
    <t>fill_from_input</t>
  </si>
  <si>
    <t>dist_fibre granularity length_1</t>
  </si>
  <si>
    <t>dist_fibre granularity unit_cost_1</t>
  </si>
  <si>
    <t>dist_fibre granularity length_2</t>
  </si>
  <si>
    <t>dist_fibre granularity unit_cost_2</t>
  </si>
  <si>
    <t>dist_fibre granularity length_4</t>
  </si>
  <si>
    <t>dist_fibre granularity unit_cost_4</t>
  </si>
  <si>
    <t>dist_fibre granularity length_8</t>
  </si>
  <si>
    <t>dist_fibre granularity unit_cost_8</t>
  </si>
  <si>
    <t>dist_fibre granularity length_24</t>
  </si>
  <si>
    <t>dist_fibre granularity unit_cost_24</t>
  </si>
  <si>
    <t>dist_fibre granularity length_48</t>
  </si>
  <si>
    <t>dist_fibre granularity unit_cost_48</t>
  </si>
  <si>
    <t>dist_fibre granularity length_96</t>
  </si>
  <si>
    <t>dist_fibre granularity unit_cost_96</t>
  </si>
  <si>
    <t>dist_fibre granularity length_144</t>
  </si>
  <si>
    <t>dist_fibre granularity unit_cost_144</t>
  </si>
  <si>
    <t>dist_subduct granularity length_7</t>
  </si>
  <si>
    <t>dist_subduct granularity unit_cost_7</t>
  </si>
  <si>
    <t>dist_subduct granularity length_24</t>
  </si>
  <si>
    <t>dist_subduct granularity unit_cost_24</t>
  </si>
  <si>
    <t>dist_trench length</t>
  </si>
  <si>
    <t>dist_trench unit cost</t>
  </si>
  <si>
    <t>dist_Manholes Oneway_count</t>
  </si>
  <si>
    <t>dist_Manholes Oneway_unit_cost</t>
  </si>
  <si>
    <t>dist_Manholes Twoway_count</t>
  </si>
  <si>
    <t>dist_Manholes Twoway_unit_cost</t>
  </si>
  <si>
    <t>dist_Manholes Threeway_count</t>
  </si>
  <si>
    <t>dist_Manholes Threeway_unit_cost</t>
  </si>
  <si>
    <t>dist_Manholes New_count</t>
  </si>
  <si>
    <t>dist_Manholes New_unit_cost</t>
  </si>
  <si>
    <t>dist_Splices_count</t>
  </si>
  <si>
    <t>dist_Splices_unit_cost</t>
  </si>
  <si>
    <t>dist_Cabinet_count</t>
  </si>
  <si>
    <t>dist_Cabinet_cost</t>
  </si>
  <si>
    <t>feed_fibre granularity length_96</t>
  </si>
  <si>
    <t>feed_fibre granularity unit_cost_96</t>
  </si>
  <si>
    <t>feed_subduct granularity length_7</t>
  </si>
  <si>
    <t>feed_subduct granularity unit_cost_7</t>
  </si>
  <si>
    <t>feed_trench length</t>
  </si>
  <si>
    <t>feed_trench unit cost</t>
  </si>
  <si>
    <t>feed_Manholes Oneway_count</t>
  </si>
  <si>
    <t>feed_Manholes Oneway_unit_cost</t>
  </si>
  <si>
    <t>feed_Manholes Twoway_count</t>
  </si>
  <si>
    <t>feed_Manholes Twoway_unit_cost</t>
  </si>
  <si>
    <t>feed_Manholes Threeway_count</t>
  </si>
  <si>
    <t>feed_Manholes Threeway_unit_cost</t>
  </si>
  <si>
    <t>feed_Manholes New_count</t>
  </si>
  <si>
    <t>feed_Manholes New_unit_cost</t>
  </si>
  <si>
    <t>feed_Splices_count</t>
  </si>
  <si>
    <t>feed_Splices_unit_cost</t>
  </si>
  <si>
    <t>feed_Cabinet_count</t>
  </si>
  <si>
    <t>feed_Cabinet_cost</t>
  </si>
  <si>
    <t>feed_fibre granularity length_192</t>
  </si>
  <si>
    <t>feed_fibre granularity unit_cost_192</t>
  </si>
  <si>
    <t>feed_subduct granularity length_14</t>
  </si>
  <si>
    <t>feed_subduct granularity unit_cost_14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</si>
</sst>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Liberation Sans"/>
      <charset val="161"/>
    </font>
    <font>
      <b/>
      <i/>
      <sz val="16"/>
      <color theme="1"/>
      <name val="Liberation Sans"/>
      <charset val="161"/>
    </font>
    <font>
      <b/>
      <i/>
      <u/>
      <sz val="11"/>
      <color theme="1"/>
      <name val="Liberation Sans"/>
      <charset val="161"/>
    </font>
    <font>
      <b/>
      <sz val="11"/>
      <color theme="1"/>
      <name val="Liberation Sans"/>
      <charset val="16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4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"/>
  <sheetViews>
    <sheetView tabSelected="1" topLeftCell="M30" workbookViewId="0">
      <selection activeCell="S51" sqref="S51"/>
    </sheetView>
    <sheetView workbookViewId="1">
      <selection activeCell="C11" sqref="C11"/>
    </sheetView>
  </sheetViews>
  <sheetFormatPr defaultRowHeight="14.25"/>
  <cols>
    <col min="1" max="1" width="10.625" customWidth="1"/>
    <col min="2" max="2" width="36.375" customWidth="1"/>
    <col min="3" max="3" width="10.625" customWidth="1"/>
    <col min="15" max="15" width="13.875" bestFit="1" customWidth="1"/>
    <col min="16" max="16" width="35.875" customWidth="1"/>
  </cols>
  <sheetData>
    <row r="1" spans="1:19" ht="15">
      <c r="A1" s="1" t="s">
        <v>0</v>
      </c>
      <c r="M1" t="s">
        <v>43</v>
      </c>
      <c r="N1" t="s">
        <v>44</v>
      </c>
      <c r="O1" t="s">
        <v>45</v>
      </c>
      <c r="P1" t="s">
        <v>46</v>
      </c>
      <c r="Q1" t="s">
        <v>48</v>
      </c>
      <c r="R1" t="s">
        <v>49</v>
      </c>
    </row>
    <row r="2" spans="1:19">
      <c r="B2" s="2" t="s">
        <v>1</v>
      </c>
      <c r="C2" s="2" t="s">
        <v>2</v>
      </c>
      <c r="P2" t="s">
        <v>47</v>
      </c>
      <c r="Q2">
        <v>1</v>
      </c>
      <c r="R2">
        <v>677</v>
      </c>
    </row>
    <row r="3" spans="1:19">
      <c r="B3" s="2"/>
      <c r="C3" s="2"/>
      <c r="P3" t="s">
        <v>47</v>
      </c>
      <c r="Q3">
        <v>2</v>
      </c>
      <c r="R3">
        <v>669</v>
      </c>
    </row>
    <row r="4" spans="1:19">
      <c r="B4" s="2" t="s">
        <v>3</v>
      </c>
      <c r="C4" s="2" t="s">
        <v>4</v>
      </c>
      <c r="P4" t="s">
        <v>47</v>
      </c>
      <c r="Q4">
        <v>3</v>
      </c>
      <c r="R4">
        <v>626</v>
      </c>
    </row>
    <row r="5" spans="1:19">
      <c r="P5" t="s">
        <v>50</v>
      </c>
      <c r="Q5">
        <v>1</v>
      </c>
      <c r="R5">
        <v>305</v>
      </c>
    </row>
    <row r="6" spans="1:19">
      <c r="P6" t="s">
        <v>50</v>
      </c>
      <c r="Q6">
        <v>2</v>
      </c>
      <c r="R6">
        <v>216</v>
      </c>
    </row>
    <row r="7" spans="1:19" ht="15">
      <c r="A7" s="1" t="s">
        <v>5</v>
      </c>
      <c r="B7" s="1" t="s">
        <v>6</v>
      </c>
      <c r="P7" t="s">
        <v>50</v>
      </c>
      <c r="Q7">
        <v>3</v>
      </c>
      <c r="R7">
        <v>203</v>
      </c>
    </row>
    <row r="8" spans="1:19">
      <c r="P8" t="s">
        <v>53</v>
      </c>
      <c r="Q8">
        <v>1</v>
      </c>
      <c r="R8">
        <v>22470.151000000002</v>
      </c>
      <c r="S8">
        <f>R8*R9</f>
        <v>22470.151000000002</v>
      </c>
    </row>
    <row r="9" spans="1:19">
      <c r="B9" s="2" t="s">
        <v>7</v>
      </c>
      <c r="C9" s="2">
        <v>100</v>
      </c>
      <c r="P9" t="s">
        <v>54</v>
      </c>
      <c r="Q9">
        <v>1</v>
      </c>
      <c r="R9">
        <v>1</v>
      </c>
      <c r="S9">
        <v>0</v>
      </c>
    </row>
    <row r="10" spans="1:19">
      <c r="B10" s="2"/>
      <c r="C10" s="2"/>
      <c r="P10" t="s">
        <v>55</v>
      </c>
      <c r="Q10">
        <v>1</v>
      </c>
      <c r="R10">
        <v>63933.682999999997</v>
      </c>
      <c r="S10">
        <f t="shared" ref="S10" si="0">R10*R11</f>
        <v>69048.377640000006</v>
      </c>
    </row>
    <row r="11" spans="1:19">
      <c r="B11" s="2" t="s">
        <v>8</v>
      </c>
      <c r="C11" s="2" t="s">
        <v>9</v>
      </c>
      <c r="P11" t="s">
        <v>56</v>
      </c>
      <c r="Q11">
        <v>1</v>
      </c>
      <c r="R11">
        <v>1.08</v>
      </c>
      <c r="S11">
        <v>0</v>
      </c>
    </row>
    <row r="12" spans="1:19">
      <c r="B12" s="2"/>
      <c r="C12" s="2"/>
      <c r="P12" t="s">
        <v>57</v>
      </c>
      <c r="Q12">
        <v>1</v>
      </c>
      <c r="R12">
        <v>21657.323</v>
      </c>
      <c r="S12">
        <f t="shared" ref="S12" si="1">R12*R13</f>
        <v>24905.921449999998</v>
      </c>
    </row>
    <row r="13" spans="1:19">
      <c r="B13" s="2" t="s">
        <v>10</v>
      </c>
      <c r="C13" s="2" t="s">
        <v>11</v>
      </c>
      <c r="P13" t="s">
        <v>58</v>
      </c>
      <c r="Q13">
        <v>1</v>
      </c>
      <c r="R13">
        <v>1.1499999999999999</v>
      </c>
      <c r="S13">
        <v>0</v>
      </c>
    </row>
    <row r="14" spans="1:19">
      <c r="P14" t="s">
        <v>59</v>
      </c>
      <c r="Q14">
        <v>1</v>
      </c>
      <c r="R14">
        <v>3270.268</v>
      </c>
      <c r="S14">
        <f t="shared" ref="S14" si="2">R14*R15</f>
        <v>3924.3215999999998</v>
      </c>
    </row>
    <row r="15" spans="1:19">
      <c r="B15" s="2" t="s">
        <v>12</v>
      </c>
      <c r="C15" s="2" t="s">
        <v>13</v>
      </c>
      <c r="P15" t="s">
        <v>60</v>
      </c>
      <c r="Q15">
        <v>1</v>
      </c>
      <c r="R15">
        <v>1.2</v>
      </c>
      <c r="S15">
        <v>0</v>
      </c>
    </row>
    <row r="16" spans="1:19">
      <c r="B16" s="2"/>
      <c r="C16" s="2"/>
      <c r="P16" t="s">
        <v>61</v>
      </c>
      <c r="Q16">
        <v>1</v>
      </c>
      <c r="R16">
        <v>0</v>
      </c>
      <c r="S16">
        <f t="shared" ref="S16" si="3">R16*R17</f>
        <v>0</v>
      </c>
    </row>
    <row r="17" spans="2:20">
      <c r="B17" s="2" t="s">
        <v>14</v>
      </c>
      <c r="C17" s="2" t="s">
        <v>15</v>
      </c>
      <c r="P17" t="s">
        <v>62</v>
      </c>
      <c r="Q17">
        <v>1</v>
      </c>
      <c r="R17">
        <v>1.24</v>
      </c>
      <c r="S17">
        <v>0</v>
      </c>
    </row>
    <row r="18" spans="2:20">
      <c r="P18" t="s">
        <v>63</v>
      </c>
      <c r="Q18">
        <v>1</v>
      </c>
      <c r="R18">
        <v>0</v>
      </c>
      <c r="S18">
        <f t="shared" ref="S18" si="4">R18*R19</f>
        <v>0</v>
      </c>
    </row>
    <row r="19" spans="2:20">
      <c r="B19" s="3" t="s">
        <v>16</v>
      </c>
      <c r="C19" s="3">
        <v>10279.378000000001</v>
      </c>
      <c r="P19" t="s">
        <v>64</v>
      </c>
      <c r="Q19">
        <v>1</v>
      </c>
      <c r="R19">
        <v>1.3</v>
      </c>
      <c r="S19">
        <v>0</v>
      </c>
    </row>
    <row r="20" spans="2:20">
      <c r="P20" t="s">
        <v>65</v>
      </c>
      <c r="Q20">
        <v>1</v>
      </c>
      <c r="R20">
        <v>0</v>
      </c>
      <c r="S20">
        <f t="shared" ref="S20" si="5">R20*R21</f>
        <v>0</v>
      </c>
    </row>
    <row r="21" spans="2:20">
      <c r="B21" t="s">
        <v>17</v>
      </c>
      <c r="C21">
        <v>237797.579</v>
      </c>
      <c r="P21" t="s">
        <v>66</v>
      </c>
      <c r="Q21">
        <v>1</v>
      </c>
      <c r="R21">
        <v>1.4</v>
      </c>
      <c r="S21">
        <v>0</v>
      </c>
    </row>
    <row r="22" spans="2:20">
      <c r="P22" t="s">
        <v>67</v>
      </c>
      <c r="Q22">
        <v>1</v>
      </c>
      <c r="R22">
        <v>0</v>
      </c>
      <c r="S22">
        <f t="shared" ref="S22" si="6">R22*R23</f>
        <v>0</v>
      </c>
    </row>
    <row r="23" spans="2:20">
      <c r="B23" t="s">
        <v>18</v>
      </c>
      <c r="C23">
        <v>71955.645999999993</v>
      </c>
      <c r="P23" t="s">
        <v>68</v>
      </c>
      <c r="Q23">
        <v>1</v>
      </c>
      <c r="R23">
        <v>1.48</v>
      </c>
      <c r="S23">
        <v>0</v>
      </c>
    </row>
    <row r="24" spans="2:20">
      <c r="P24" t="s">
        <v>69</v>
      </c>
      <c r="Q24">
        <v>1</v>
      </c>
      <c r="R24">
        <v>8169.6760000000004</v>
      </c>
      <c r="S24">
        <f t="shared" ref="S24" si="7">R24*R25</f>
        <v>16339.352000000001</v>
      </c>
    </row>
    <row r="25" spans="2:20">
      <c r="B25" t="s">
        <v>19</v>
      </c>
      <c r="C25">
        <v>160841.93299999999</v>
      </c>
      <c r="P25" t="s">
        <v>70</v>
      </c>
      <c r="Q25">
        <v>1</v>
      </c>
      <c r="R25">
        <v>2</v>
      </c>
      <c r="S25">
        <v>0</v>
      </c>
    </row>
    <row r="26" spans="2:20">
      <c r="P26" t="s">
        <v>71</v>
      </c>
      <c r="Q26">
        <v>1</v>
      </c>
      <c r="R26">
        <v>4812.7950000000001</v>
      </c>
      <c r="S26">
        <f t="shared" ref="S26:S28" si="8">R26*R27</f>
        <v>14438.385</v>
      </c>
    </row>
    <row r="27" spans="2:20">
      <c r="B27" s="2" t="s">
        <v>20</v>
      </c>
      <c r="C27" s="2">
        <v>0</v>
      </c>
      <c r="P27" t="s">
        <v>72</v>
      </c>
      <c r="Q27">
        <v>1</v>
      </c>
      <c r="R27">
        <v>3</v>
      </c>
      <c r="S27">
        <v>0</v>
      </c>
    </row>
    <row r="28" spans="2:20">
      <c r="B28" s="2"/>
      <c r="C28" s="2"/>
      <c r="P28" t="s">
        <v>73</v>
      </c>
      <c r="Q28">
        <v>1</v>
      </c>
      <c r="R28">
        <v>10279.378000000001</v>
      </c>
      <c r="S28">
        <f t="shared" si="8"/>
        <v>10279.378000000001</v>
      </c>
    </row>
    <row r="29" spans="2:20">
      <c r="B29" s="2" t="s">
        <v>21</v>
      </c>
      <c r="C29" s="2">
        <v>0</v>
      </c>
      <c r="P29" t="s">
        <v>74</v>
      </c>
      <c r="Q29">
        <v>1</v>
      </c>
      <c r="R29">
        <v>1</v>
      </c>
      <c r="S29">
        <v>0</v>
      </c>
      <c r="T29" t="s">
        <v>51</v>
      </c>
    </row>
    <row r="30" spans="2:20">
      <c r="B30" s="2"/>
      <c r="C30" s="2"/>
      <c r="P30" t="s">
        <v>75</v>
      </c>
      <c r="Q30">
        <v>1</v>
      </c>
      <c r="R30">
        <v>0</v>
      </c>
    </row>
    <row r="31" spans="2:20">
      <c r="B31" s="2" t="s">
        <v>22</v>
      </c>
      <c r="C31" s="2">
        <v>20</v>
      </c>
      <c r="P31" t="s">
        <v>76</v>
      </c>
      <c r="Q31">
        <v>1</v>
      </c>
      <c r="R31" t="s">
        <v>52</v>
      </c>
    </row>
    <row r="32" spans="2:20">
      <c r="B32" s="2"/>
      <c r="C32" s="2"/>
      <c r="P32" t="s">
        <v>77</v>
      </c>
      <c r="Q32">
        <v>1</v>
      </c>
      <c r="R32">
        <v>0</v>
      </c>
    </row>
    <row r="33" spans="2:19">
      <c r="B33" s="2" t="s">
        <v>23</v>
      </c>
      <c r="C33" s="2">
        <v>0</v>
      </c>
      <c r="P33" t="s">
        <v>78</v>
      </c>
      <c r="Q33">
        <v>1</v>
      </c>
      <c r="R33" t="s">
        <v>52</v>
      </c>
    </row>
    <row r="34" spans="2:19">
      <c r="B34" s="2"/>
      <c r="C34" s="2"/>
      <c r="P34" t="s">
        <v>79</v>
      </c>
      <c r="Q34">
        <v>1</v>
      </c>
      <c r="R34">
        <v>20</v>
      </c>
      <c r="S34">
        <f t="shared" ref="S34" si="9">R34*R35</f>
        <v>40000</v>
      </c>
    </row>
    <row r="35" spans="2:19">
      <c r="B35" s="2" t="s">
        <v>24</v>
      </c>
      <c r="C35" s="2">
        <v>2000</v>
      </c>
      <c r="P35" t="s">
        <v>80</v>
      </c>
      <c r="Q35">
        <v>1</v>
      </c>
      <c r="R35">
        <v>2000</v>
      </c>
      <c r="S35">
        <v>0</v>
      </c>
    </row>
    <row r="36" spans="2:19">
      <c r="P36" t="s">
        <v>81</v>
      </c>
      <c r="Q36">
        <v>1</v>
      </c>
      <c r="R36">
        <v>0</v>
      </c>
    </row>
    <row r="37" spans="2:19">
      <c r="B37" t="s">
        <v>25</v>
      </c>
      <c r="C37">
        <v>1532</v>
      </c>
      <c r="P37" t="s">
        <v>82</v>
      </c>
      <c r="Q37">
        <v>1</v>
      </c>
      <c r="R37" t="s">
        <v>52</v>
      </c>
    </row>
    <row r="38" spans="2:19">
      <c r="P38" t="s">
        <v>83</v>
      </c>
      <c r="Q38">
        <v>1</v>
      </c>
      <c r="R38">
        <v>1532</v>
      </c>
      <c r="S38">
        <f t="shared" ref="S38" si="10">R38*R39</f>
        <v>0</v>
      </c>
    </row>
    <row r="39" spans="2:19">
      <c r="B39" t="s">
        <v>26</v>
      </c>
      <c r="C39">
        <v>3000</v>
      </c>
      <c r="P39" t="s">
        <v>84</v>
      </c>
      <c r="S39">
        <v>0</v>
      </c>
    </row>
    <row r="40" spans="2:19">
      <c r="P40" t="s">
        <v>85</v>
      </c>
      <c r="Q40">
        <v>1</v>
      </c>
      <c r="R40">
        <v>1</v>
      </c>
      <c r="S40">
        <f t="shared" ref="S40" si="11">R40*R41</f>
        <v>3000</v>
      </c>
    </row>
    <row r="41" spans="2:19">
      <c r="P41" t="s">
        <v>86</v>
      </c>
      <c r="Q41">
        <v>1</v>
      </c>
      <c r="R41">
        <v>3000</v>
      </c>
      <c r="S41">
        <v>0</v>
      </c>
    </row>
    <row r="42" spans="2:19" ht="15">
      <c r="B42" s="1" t="s">
        <v>27</v>
      </c>
      <c r="P42" t="s">
        <v>87</v>
      </c>
      <c r="Q42" t="s">
        <v>43</v>
      </c>
      <c r="R42">
        <v>286.29599999999999</v>
      </c>
    </row>
    <row r="43" spans="2:19">
      <c r="P43" t="s">
        <v>88</v>
      </c>
      <c r="Q43" t="s">
        <v>43</v>
      </c>
      <c r="R43">
        <v>1.1499999999999999</v>
      </c>
    </row>
    <row r="44" spans="2:19">
      <c r="B44" t="s">
        <v>7</v>
      </c>
      <c r="C44">
        <v>100</v>
      </c>
      <c r="P44" t="s">
        <v>105</v>
      </c>
      <c r="Q44" t="s">
        <v>43</v>
      </c>
      <c r="R44">
        <v>5623.6390000000001</v>
      </c>
    </row>
    <row r="45" spans="2:19">
      <c r="P45" t="s">
        <v>106</v>
      </c>
      <c r="Q45" t="s">
        <v>43</v>
      </c>
      <c r="R45">
        <v>1.4</v>
      </c>
    </row>
    <row r="46" spans="2:19">
      <c r="B46" t="s">
        <v>8</v>
      </c>
      <c r="C46" t="s">
        <v>28</v>
      </c>
      <c r="P46" t="s">
        <v>89</v>
      </c>
      <c r="Q46" t="s">
        <v>43</v>
      </c>
    </row>
    <row r="47" spans="2:19">
      <c r="P47" t="s">
        <v>90</v>
      </c>
      <c r="Q47" t="s">
        <v>43</v>
      </c>
    </row>
    <row r="48" spans="2:19">
      <c r="B48" t="s">
        <v>10</v>
      </c>
      <c r="C48" t="s">
        <v>29</v>
      </c>
      <c r="P48" t="s">
        <v>107</v>
      </c>
      <c r="Q48" t="s">
        <v>43</v>
      </c>
    </row>
    <row r="49" spans="2:17">
      <c r="P49" t="s">
        <v>108</v>
      </c>
      <c r="Q49" t="s">
        <v>43</v>
      </c>
    </row>
    <row r="50" spans="2:17">
      <c r="B50" t="s">
        <v>12</v>
      </c>
      <c r="C50" t="s">
        <v>30</v>
      </c>
      <c r="P50" t="s">
        <v>91</v>
      </c>
      <c r="Q50" t="s">
        <v>43</v>
      </c>
    </row>
    <row r="51" spans="2:17">
      <c r="P51" t="s">
        <v>92</v>
      </c>
      <c r="Q51" t="s">
        <v>43</v>
      </c>
    </row>
    <row r="52" spans="2:17">
      <c r="B52" t="s">
        <v>14</v>
      </c>
      <c r="C52" t="s">
        <v>15</v>
      </c>
      <c r="P52" t="s">
        <v>93</v>
      </c>
      <c r="Q52" t="s">
        <v>43</v>
      </c>
    </row>
    <row r="53" spans="2:17">
      <c r="P53" t="s">
        <v>94</v>
      </c>
      <c r="Q53" t="s">
        <v>43</v>
      </c>
    </row>
    <row r="54" spans="2:17">
      <c r="B54" t="s">
        <v>16</v>
      </c>
      <c r="C54">
        <v>5531.6989999999996</v>
      </c>
      <c r="P54" t="s">
        <v>95</v>
      </c>
      <c r="Q54" t="s">
        <v>43</v>
      </c>
    </row>
    <row r="55" spans="2:17">
      <c r="P55" t="s">
        <v>96</v>
      </c>
      <c r="Q55" t="s">
        <v>43</v>
      </c>
    </row>
    <row r="56" spans="2:17">
      <c r="B56" t="s">
        <v>17</v>
      </c>
      <c r="C56">
        <v>143301.40700000001</v>
      </c>
      <c r="P56" t="s">
        <v>97</v>
      </c>
      <c r="Q56" t="s">
        <v>43</v>
      </c>
    </row>
    <row r="57" spans="2:17">
      <c r="P57" t="s">
        <v>98</v>
      </c>
      <c r="Q57" t="s">
        <v>43</v>
      </c>
    </row>
    <row r="58" spans="2:17">
      <c r="B58" t="s">
        <v>18</v>
      </c>
      <c r="C58">
        <v>38721.89</v>
      </c>
      <c r="P58" t="s">
        <v>99</v>
      </c>
      <c r="Q58" t="s">
        <v>43</v>
      </c>
    </row>
    <row r="59" spans="2:17">
      <c r="P59" t="s">
        <v>100</v>
      </c>
      <c r="Q59" t="s">
        <v>43</v>
      </c>
    </row>
    <row r="60" spans="2:17">
      <c r="B60" t="s">
        <v>19</v>
      </c>
      <c r="C60">
        <v>100579.51700000001</v>
      </c>
      <c r="P60" t="s">
        <v>101</v>
      </c>
      <c r="Q60" t="s">
        <v>43</v>
      </c>
    </row>
    <row r="61" spans="2:17">
      <c r="P61" t="s">
        <v>102</v>
      </c>
      <c r="Q61" t="s">
        <v>43</v>
      </c>
    </row>
    <row r="62" spans="2:17">
      <c r="B62" t="s">
        <v>20</v>
      </c>
      <c r="C62">
        <v>0</v>
      </c>
      <c r="P62" t="s">
        <v>103</v>
      </c>
      <c r="Q62" t="s">
        <v>43</v>
      </c>
    </row>
    <row r="63" spans="2:17">
      <c r="P63" t="s">
        <v>104</v>
      </c>
      <c r="Q63" t="s">
        <v>43</v>
      </c>
    </row>
    <row r="64" spans="2:17">
      <c r="B64" t="s">
        <v>21</v>
      </c>
      <c r="C64">
        <v>0</v>
      </c>
    </row>
    <row r="66" spans="2:3">
      <c r="B66" t="s">
        <v>22</v>
      </c>
      <c r="C66">
        <v>10</v>
      </c>
    </row>
    <row r="68" spans="2:3">
      <c r="B68" t="s">
        <v>23</v>
      </c>
      <c r="C68">
        <v>0</v>
      </c>
    </row>
    <row r="70" spans="2:3">
      <c r="B70" t="s">
        <v>24</v>
      </c>
      <c r="C70">
        <v>1000</v>
      </c>
    </row>
    <row r="72" spans="2:3">
      <c r="B72" t="s">
        <v>25</v>
      </c>
      <c r="C72">
        <v>1652</v>
      </c>
    </row>
    <row r="74" spans="2:3">
      <c r="B74" t="s">
        <v>26</v>
      </c>
      <c r="C74">
        <v>3000</v>
      </c>
    </row>
    <row r="77" spans="2:3" ht="15">
      <c r="B77" s="1" t="s">
        <v>31</v>
      </c>
    </row>
    <row r="79" spans="2:3">
      <c r="B79" t="s">
        <v>7</v>
      </c>
      <c r="C79">
        <v>100</v>
      </c>
    </row>
    <row r="81" spans="2:3">
      <c r="B81" t="s">
        <v>8</v>
      </c>
      <c r="C81" t="s">
        <v>32</v>
      </c>
    </row>
    <row r="83" spans="2:3">
      <c r="B83" t="s">
        <v>10</v>
      </c>
      <c r="C83" t="s">
        <v>33</v>
      </c>
    </row>
    <row r="85" spans="2:3">
      <c r="B85" t="s">
        <v>12</v>
      </c>
      <c r="C85" t="s">
        <v>34</v>
      </c>
    </row>
    <row r="87" spans="2:3">
      <c r="B87" t="s">
        <v>14</v>
      </c>
      <c r="C87" t="s">
        <v>15</v>
      </c>
    </row>
    <row r="89" spans="2:3">
      <c r="B89" t="s">
        <v>16</v>
      </c>
      <c r="C89">
        <v>5298.7610000000004</v>
      </c>
    </row>
    <row r="91" spans="2:3">
      <c r="B91" t="s">
        <v>17</v>
      </c>
      <c r="C91">
        <v>127225.09299999999</v>
      </c>
    </row>
    <row r="93" spans="2:3">
      <c r="B93" t="s">
        <v>18</v>
      </c>
      <c r="C93">
        <v>37091.324999999997</v>
      </c>
    </row>
    <row r="95" spans="2:3">
      <c r="B95" t="s">
        <v>19</v>
      </c>
      <c r="C95">
        <v>85133.767000000007</v>
      </c>
    </row>
    <row r="97" spans="2:3">
      <c r="B97" t="s">
        <v>20</v>
      </c>
      <c r="C97">
        <v>0</v>
      </c>
    </row>
    <row r="99" spans="2:3">
      <c r="B99" t="s">
        <v>21</v>
      </c>
      <c r="C99">
        <v>0</v>
      </c>
    </row>
    <row r="101" spans="2:3">
      <c r="B101" t="s">
        <v>22</v>
      </c>
      <c r="C101">
        <v>20</v>
      </c>
    </row>
    <row r="103" spans="2:3">
      <c r="B103" t="s">
        <v>23</v>
      </c>
      <c r="C103">
        <v>0</v>
      </c>
    </row>
    <row r="105" spans="2:3">
      <c r="B105" t="s">
        <v>24</v>
      </c>
      <c r="C105">
        <v>2000</v>
      </c>
    </row>
    <row r="107" spans="2:3">
      <c r="B107" t="s">
        <v>25</v>
      </c>
      <c r="C107">
        <v>1574</v>
      </c>
    </row>
    <row r="109" spans="2:3">
      <c r="B109" t="s">
        <v>26</v>
      </c>
      <c r="C109">
        <v>3000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/>
    <sheetView tabSelected="1" workbookViewId="1">
      <selection activeCell="A35" sqref="A35:B39"/>
    </sheetView>
  </sheetViews>
  <sheetFormatPr defaultRowHeight="14.25"/>
  <cols>
    <col min="1" max="1" width="34.125" customWidth="1"/>
    <col min="2" max="2" width="10.625" customWidth="1"/>
  </cols>
  <sheetData>
    <row r="1" spans="1:2" ht="15">
      <c r="A1" s="1" t="s">
        <v>35</v>
      </c>
    </row>
    <row r="3" spans="1:2">
      <c r="A3" t="s">
        <v>35</v>
      </c>
    </row>
    <row r="5" spans="1:2">
      <c r="A5" t="s">
        <v>8</v>
      </c>
      <c r="B5" t="s">
        <v>36</v>
      </c>
    </row>
    <row r="7" spans="1:2">
      <c r="A7" t="s">
        <v>10</v>
      </c>
      <c r="B7" t="s">
        <v>37</v>
      </c>
    </row>
    <row r="9" spans="1:2">
      <c r="A9" t="s">
        <v>12</v>
      </c>
      <c r="B9" t="s">
        <v>38</v>
      </c>
    </row>
    <row r="11" spans="1:2">
      <c r="A11" t="s">
        <v>14</v>
      </c>
      <c r="B11" t="s">
        <v>39</v>
      </c>
    </row>
    <row r="13" spans="1:2">
      <c r="A13" t="s">
        <v>16</v>
      </c>
      <c r="B13">
        <v>685.30499999999995</v>
      </c>
    </row>
    <row r="15" spans="1:2">
      <c r="A15" t="s">
        <v>17</v>
      </c>
      <c r="B15">
        <v>27840.692999999999</v>
      </c>
    </row>
    <row r="17" spans="1:2">
      <c r="A17" t="s">
        <v>18</v>
      </c>
      <c r="B17">
        <v>4797.1360000000004</v>
      </c>
    </row>
    <row r="19" spans="1:2">
      <c r="A19" t="s">
        <v>19</v>
      </c>
      <c r="B19">
        <v>10943.556</v>
      </c>
    </row>
    <row r="21" spans="1:2">
      <c r="A21" t="s">
        <v>20</v>
      </c>
      <c r="B21">
        <v>3</v>
      </c>
    </row>
    <row r="23" spans="1:2">
      <c r="A23" t="s">
        <v>21</v>
      </c>
      <c r="B23">
        <v>21</v>
      </c>
    </row>
    <row r="25" spans="1:2">
      <c r="A25" t="s">
        <v>22</v>
      </c>
      <c r="B25">
        <v>0</v>
      </c>
    </row>
    <row r="27" spans="1:2">
      <c r="A27" t="s">
        <v>23</v>
      </c>
      <c r="B27">
        <v>0</v>
      </c>
    </row>
    <row r="29" spans="1:2">
      <c r="A29" t="s">
        <v>24</v>
      </c>
      <c r="B29">
        <v>2100</v>
      </c>
    </row>
    <row r="31" spans="1:2">
      <c r="A31" t="s">
        <v>40</v>
      </c>
      <c r="B31">
        <v>4896</v>
      </c>
    </row>
    <row r="33" spans="1:2">
      <c r="A33" t="s">
        <v>41</v>
      </c>
      <c r="B33">
        <v>10000</v>
      </c>
    </row>
    <row r="35" spans="1:2">
      <c r="A35" t="s">
        <v>42</v>
      </c>
      <c r="B35">
        <v>1536</v>
      </c>
    </row>
    <row r="37" spans="1:2">
      <c r="A37" t="s">
        <v>42</v>
      </c>
      <c r="B37">
        <v>1728</v>
      </c>
    </row>
    <row r="39" spans="1:2">
      <c r="A39" t="s">
        <v>42</v>
      </c>
      <c r="B39">
        <v>1632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KV</vt:lpstr>
      <vt:lpstr>Central Office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Enomix</dc:creator>
  <cp:lastModifiedBy>vd</cp:lastModifiedBy>
  <cp:revision>2</cp:revision>
  <dcterms:created xsi:type="dcterms:W3CDTF">2015-09-08T09:49:37Z</dcterms:created>
  <dcterms:modified xsi:type="dcterms:W3CDTF">2015-09-10T15:32:11Z</dcterms:modified>
</cp:coreProperties>
</file>