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AO_CAO_QUAN_TRI\27. KTQT_DDX\"/>
    </mc:Choice>
  </mc:AlternateContent>
  <bookViews>
    <workbookView xWindow="-105" yWindow="-105" windowWidth="23250" windowHeight="14010" activeTab="1"/>
  </bookViews>
  <sheets>
    <sheet name="Sheet4" sheetId="4" r:id="rId1"/>
    <sheet name="Data" sheetId="1" r:id="rId2"/>
  </sheets>
  <definedNames>
    <definedName name="_xlnm._FilterDatabase" localSheetId="1" hidden="1">Data!$A$1:$N$103</definedName>
    <definedName name="_xlnm._FilterDatabase" localSheetId="0" hidden="1">Sheet4!$A$4:$F$48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<sst xmlns="http://schemas.openxmlformats.org/spreadsheetml/2006/main" count="679" uniqueCount="170">
  <si>
    <t>Khách hàng Name</t>
  </si>
  <si>
    <t>Khách hàng ID Number</t>
  </si>
  <si>
    <t>Invoice Number</t>
  </si>
  <si>
    <t>Khu vực</t>
  </si>
  <si>
    <t>Kênh</t>
  </si>
  <si>
    <t>Tháng</t>
  </si>
  <si>
    <t>Năm</t>
  </si>
  <si>
    <t>Ngày</t>
  </si>
  <si>
    <t>Điều khoản</t>
  </si>
  <si>
    <t>Ngày TT</t>
  </si>
  <si>
    <t>Đơn hàng</t>
  </si>
  <si>
    <t>Số lượng</t>
  </si>
  <si>
    <t>Doanh thu</t>
  </si>
  <si>
    <t>Doanh thu đã CK</t>
  </si>
  <si>
    <t>Khách hàng 37</t>
  </si>
  <si>
    <t>INV-1332</t>
  </si>
  <si>
    <t>Tp.HCM</t>
  </si>
  <si>
    <t>Truyền thống</t>
  </si>
  <si>
    <t>Net 30</t>
  </si>
  <si>
    <t>Khách hàng 41</t>
  </si>
  <si>
    <t>INV-1333</t>
  </si>
  <si>
    <t>Hà Nội</t>
  </si>
  <si>
    <t>Khách hàng 48</t>
  </si>
  <si>
    <t>INV-1334</t>
  </si>
  <si>
    <t>Khách hàng 21</t>
  </si>
  <si>
    <t>INV-1335</t>
  </si>
  <si>
    <t>Khách hàng 7</t>
  </si>
  <si>
    <t>INV-1336</t>
  </si>
  <si>
    <t>Khách hàng 3</t>
  </si>
  <si>
    <t>INV-1337</t>
  </si>
  <si>
    <t>Khách hàng 46</t>
  </si>
  <si>
    <t>INV-1338</t>
  </si>
  <si>
    <t>Khách hàng 5</t>
  </si>
  <si>
    <t>INV-1339</t>
  </si>
  <si>
    <t>Khách hàng 42</t>
  </si>
  <si>
    <t>INV-1340</t>
  </si>
  <si>
    <t>Khách hàng 23</t>
  </si>
  <si>
    <t>INV-1341</t>
  </si>
  <si>
    <t>Khách hàng 34</t>
  </si>
  <si>
    <t>INV-1342</t>
  </si>
  <si>
    <t>Khách hàng 22</t>
  </si>
  <si>
    <t>INV-1343</t>
  </si>
  <si>
    <t>Khách hàng 25</t>
  </si>
  <si>
    <t>INV-1344</t>
  </si>
  <si>
    <t>INV-1345</t>
  </si>
  <si>
    <t>Khách hàng 19</t>
  </si>
  <si>
    <t>INV-1346</t>
  </si>
  <si>
    <t>Khách hàng 49</t>
  </si>
  <si>
    <t>INV-1347</t>
  </si>
  <si>
    <t>Khách hàng 13</t>
  </si>
  <si>
    <t>INV-1348</t>
  </si>
  <si>
    <t>Khách hàng 12</t>
  </si>
  <si>
    <t>INV-1349</t>
  </si>
  <si>
    <t>Khách hàng 31</t>
  </si>
  <si>
    <t>INV-1350</t>
  </si>
  <si>
    <t>Khách hàng 14</t>
  </si>
  <si>
    <t>INV-1351</t>
  </si>
  <si>
    <t>INV-1352</t>
  </si>
  <si>
    <t>INV-1353</t>
  </si>
  <si>
    <t>INV-1354</t>
  </si>
  <si>
    <t>Khách hàng 33</t>
  </si>
  <si>
    <t>INV-1355</t>
  </si>
  <si>
    <t>Khách hàng 43</t>
  </si>
  <si>
    <t>INV-1356</t>
  </si>
  <si>
    <t>Khách hàng 50</t>
  </si>
  <si>
    <t>INV-1357</t>
  </si>
  <si>
    <t>Khách hàng 30</t>
  </si>
  <si>
    <t>INV-1358</t>
  </si>
  <si>
    <t>Khách hàng 6</t>
  </si>
  <si>
    <t>INV-1359</t>
  </si>
  <si>
    <t>Khách hàng 9</t>
  </si>
  <si>
    <t>INV-1360</t>
  </si>
  <si>
    <t>Khách hàng 16</t>
  </si>
  <si>
    <t>INV-1361</t>
  </si>
  <si>
    <t>Khách hàng 11</t>
  </si>
  <si>
    <t>INV-1362</t>
  </si>
  <si>
    <t>INV-1363</t>
  </si>
  <si>
    <t>INV-1364</t>
  </si>
  <si>
    <t>INV-1365</t>
  </si>
  <si>
    <t>Khách hàng 28</t>
  </si>
  <si>
    <t>INV-1366</t>
  </si>
  <si>
    <t>Khách hàng 38</t>
  </si>
  <si>
    <t>INV-1367</t>
  </si>
  <si>
    <t>Khách hàng 20</t>
  </si>
  <si>
    <t>INV-1368</t>
  </si>
  <si>
    <t>INV-1369</t>
  </si>
  <si>
    <t>INV-1370</t>
  </si>
  <si>
    <t>INV-1371</t>
  </si>
  <si>
    <t>INV-1372</t>
  </si>
  <si>
    <t>Khách hàng 4</t>
  </si>
  <si>
    <t>INV-1373</t>
  </si>
  <si>
    <t>INV-1374</t>
  </si>
  <si>
    <t>INV-1375</t>
  </si>
  <si>
    <t>INV-1376</t>
  </si>
  <si>
    <t>INV-1377</t>
  </si>
  <si>
    <t>INV-1378</t>
  </si>
  <si>
    <t>Khách hàng 10</t>
  </si>
  <si>
    <t>INV-1379</t>
  </si>
  <si>
    <t>INV-1380</t>
  </si>
  <si>
    <t>Khách hàng 47</t>
  </si>
  <si>
    <t>INV-1381</t>
  </si>
  <si>
    <t>INV-1382</t>
  </si>
  <si>
    <t>INV-1383</t>
  </si>
  <si>
    <t>INV-1384</t>
  </si>
  <si>
    <t>INV-1385</t>
  </si>
  <si>
    <t>INV-1386</t>
  </si>
  <si>
    <t>INV-1387</t>
  </si>
  <si>
    <t>INV-1388</t>
  </si>
  <si>
    <t>Khách hàng 24</t>
  </si>
  <si>
    <t>INV-1389</t>
  </si>
  <si>
    <t>INV-1390</t>
  </si>
  <si>
    <t>INV-1391</t>
  </si>
  <si>
    <t>INV-1392</t>
  </si>
  <si>
    <t>INV-1393</t>
  </si>
  <si>
    <t>INV-1394</t>
  </si>
  <si>
    <t>Khách hàng 29</t>
  </si>
  <si>
    <t>INV-1395</t>
  </si>
  <si>
    <t>INV-1396</t>
  </si>
  <si>
    <t>Khách hàng 15</t>
  </si>
  <si>
    <t>INV-1397</t>
  </si>
  <si>
    <t>INV-1398</t>
  </si>
  <si>
    <t>INV-1399</t>
  </si>
  <si>
    <t>INV-1400</t>
  </si>
  <si>
    <t>Khách hàng 40</t>
  </si>
  <si>
    <t>INV-1401</t>
  </si>
  <si>
    <t>Khách hàng 35</t>
  </si>
  <si>
    <t>INV-1402</t>
  </si>
  <si>
    <t>INV-1403</t>
  </si>
  <si>
    <t>Khách hàng 39</t>
  </si>
  <si>
    <t>INV-1404</t>
  </si>
  <si>
    <t>INV-1405</t>
  </si>
  <si>
    <t>INV-1406</t>
  </si>
  <si>
    <t>INV-1407</t>
  </si>
  <si>
    <t>Khách hàng 17</t>
  </si>
  <si>
    <t>INV-1408</t>
  </si>
  <si>
    <t>INV-1409</t>
  </si>
  <si>
    <t>INV-1410</t>
  </si>
  <si>
    <t>INV-1411</t>
  </si>
  <si>
    <t>INV-1412</t>
  </si>
  <si>
    <t>INV-1413</t>
  </si>
  <si>
    <t>INV-1414</t>
  </si>
  <si>
    <t>Khách hàng 27</t>
  </si>
  <si>
    <t>INV-1415</t>
  </si>
  <si>
    <t>INV-1416</t>
  </si>
  <si>
    <t>INV-1417</t>
  </si>
  <si>
    <t>INV-1418</t>
  </si>
  <si>
    <t>INV-1419</t>
  </si>
  <si>
    <t>INV-1420</t>
  </si>
  <si>
    <t>INV-1421</t>
  </si>
  <si>
    <t>INV-1422</t>
  </si>
  <si>
    <t>INV-1423</t>
  </si>
  <si>
    <t>INV-1424</t>
  </si>
  <si>
    <t>Khách hàng 8</t>
  </si>
  <si>
    <t>INV-1425</t>
  </si>
  <si>
    <t>INV-1426</t>
  </si>
  <si>
    <t>INV-1427</t>
  </si>
  <si>
    <t>INV-1428</t>
  </si>
  <si>
    <t>INV-1429</t>
  </si>
  <si>
    <t>Khách hàng 36</t>
  </si>
  <si>
    <t>INV-1430</t>
  </si>
  <si>
    <t>INV-1431</t>
  </si>
  <si>
    <t>Khóa KTT</t>
  </si>
  <si>
    <t>Khóa CFO</t>
  </si>
  <si>
    <t>Online</t>
  </si>
  <si>
    <t>Sách</t>
  </si>
  <si>
    <t>Nhóm SP</t>
  </si>
  <si>
    <t>Column Labels</t>
  </si>
  <si>
    <t>Grand Total</t>
  </si>
  <si>
    <t>Sum of Doanh thu đã CK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</si>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</sst>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ấn Trần" refreshedDate="45345.784535185187" createdVersion="8" refreshedVersion="8" minRefreshableVersion="3" recordCount="102">
  <cacheSource type="worksheet">
    <worksheetSource ref="A1:O103" sheet="Data"/>
  </cacheSource>
  <cacheFields count="15">
    <cacheField name="Khách hàng Name" numFmtId="0">
      <sharedItems count="43">
        <s v="Khách hàng 37"/>
        <s v="Khách hàng 41"/>
        <s v="Khách hàng 48"/>
        <s v="Khách hàng 21"/>
        <s v="Khách hàng 7"/>
        <s v="Khách hàng 3"/>
        <s v="Khách hàng 46"/>
        <s v="Khách hàng 5"/>
        <s v="Khách hàng 42"/>
        <s v="Khách hàng 23"/>
        <s v="Khách hàng 34"/>
        <s v="Khách hàng 22"/>
        <s v="Khách hàng 25"/>
        <s v="Khách hàng 19"/>
        <s v="Khách hàng 49"/>
        <s v="Khách hàng 13"/>
        <s v="Khách hàng 12"/>
        <s v="Khách hàng 31"/>
        <s v="Khách hàng 14"/>
        <s v="Khách hàng 33"/>
        <s v="Khách hàng 43"/>
        <s v="Khách hàng 50"/>
        <s v="Khách hàng 30"/>
        <s v="Khách hàng 6"/>
        <s v="Khách hàng 9"/>
        <s v="Khách hàng 16"/>
        <s v="Khách hàng 11"/>
        <s v="Khách hàng 28"/>
        <s v="Khách hàng 38"/>
        <s v="Khách hàng 20"/>
        <s v="Khách hàng 4"/>
        <s v="Khách hàng 10"/>
        <s v="Khách hàng 47"/>
        <s v="Khách hàng 24"/>
        <s v="Khách hàng 29"/>
        <s v="Khách hàng 15"/>
        <s v="Khách hàng 40"/>
        <s v="Khách hàng 35"/>
        <s v="Khách hàng 39"/>
        <s v="Khách hàng 17"/>
        <s v="Khách hàng 27"/>
        <s v="Khách hàng 8"/>
        <s v="Khách hàng 36"/>
      </sharedItems>
    </cacheField>
    <cacheField name="Khách hàng ID Number" numFmtId="0">
      <sharedItems containsSemiMixedTypes="0" containsString="0" containsNumber="1" containsInteger="1" minValue="3" maxValue="50"/>
    </cacheField>
    <cacheField name="Invoice Number" numFmtId="0">
      <sharedItems/>
    </cacheField>
    <cacheField name="Khu vực" numFmtId="0">
      <sharedItems/>
    </cacheField>
    <cacheField name="Kênh" numFmtId="0">
      <sharedItems/>
    </cacheField>
    <cacheField name="Tháng" numFmtId="0">
      <sharedItems containsSemiMixedTypes="0" containsString="0" containsNumber="1" containsInteger="1" minValue="1" maxValue="12"/>
    </cacheField>
    <cacheField name="Năm" numFmtId="0">
      <sharedItems containsSemiMixedTypes="0" containsString="0" containsNumber="1" containsInteger="1" minValue="2013" maxValue="2014"/>
    </cacheField>
    <cacheField name="Ngày" numFmtId="164">
      <sharedItems containsSemiMixedTypes="0" containsNonDate="0" containsDate="1" containsString="0" minDate="2013-02-01T00:00:00" maxDate="2014-04-16T00:00:00"/>
    </cacheField>
    <cacheField name="Điều khoản" numFmtId="0">
      <sharedItems/>
    </cacheField>
    <cacheField name="Ngày TT" numFmtId="164">
      <sharedItems containsSemiMixedTypes="0" containsNonDate="0" containsDate="1" containsString="0" minDate="2013-03-03T00:00:00" maxDate="2014-05-16T00:00:00"/>
    </cacheField>
    <cacheField name="Đơn hàng" numFmtId="0">
      <sharedItems containsNonDate="0" containsString="0" containsBlank="1"/>
    </cacheField>
    <cacheField name="Số lượng" numFmtId="3">
      <sharedItems containsSemiMixedTypes="0" containsString="0" containsNumber="1" containsInteger="1" minValue="200" maxValue="3474"/>
    </cacheField>
    <cacheField name="Doanh thu" numFmtId="3">
      <sharedItems containsSemiMixedTypes="0" containsString="0" containsNumber="1" containsInteger="1" minValue="722" maxValue="16110"/>
    </cacheField>
    <cacheField name="Doanh thu đã CK" numFmtId="3">
      <sharedItems containsSemiMixedTypes="0" containsString="0" containsNumber="1" minValue="563.16" maxValue="13796"/>
    </cacheField>
    <cacheField name="Nhóm SP" numFmtId="0">
      <sharedItems count="4">
        <s v="Khóa KTT"/>
        <s v="Khóa CFO"/>
        <s v="Online"/>
        <s v="Sá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7"/>
    <s v="INV-1332"/>
    <s v="Tp.HCM"/>
    <s v="Truyền thống"/>
    <n v="2"/>
    <n v="2013"/>
    <d v="2013-02-01T00:00:00"/>
    <s v="Net 30"/>
    <d v="2013-03-03T00:00:00"/>
    <m/>
    <n v="3429"/>
    <n v="6858"/>
    <n v="5074.92"/>
    <x v="0"/>
  </r>
  <r>
    <x v="1"/>
    <n v="41"/>
    <s v="INV-1333"/>
    <s v="Hà Nội"/>
    <s v="Truyền thống"/>
    <n v="10"/>
    <n v="2013"/>
    <d v="2013-10-20T00:00:00"/>
    <s v="Net 30"/>
    <d v="2013-11-19T00:00:00"/>
    <m/>
    <n v="875"/>
    <n v="4375"/>
    <n v="3762.5"/>
    <x v="1"/>
  </r>
  <r>
    <x v="2"/>
    <n v="48"/>
    <s v="INV-1334"/>
    <s v="Hà Nội"/>
    <s v="Truyền thống"/>
    <n v="2"/>
    <n v="2014"/>
    <d v="2014-02-28T00:00:00"/>
    <s v="Net 30"/>
    <d v="2014-03-30T00:00:00"/>
    <m/>
    <n v="2477"/>
    <n v="9908"/>
    <n v="7728.2400000000007"/>
    <x v="2"/>
  </r>
  <r>
    <x v="3"/>
    <n v="21"/>
    <s v="INV-1335"/>
    <s v="Tp.HCM"/>
    <s v="Truyền thống"/>
    <n v="5"/>
    <n v="2013"/>
    <d v="2013-05-27T00:00:00"/>
    <s v="Net 30"/>
    <d v="2013-06-26T00:00:00"/>
    <m/>
    <n v="3356"/>
    <n v="10068"/>
    <n v="6242.16"/>
    <x v="3"/>
  </r>
  <r>
    <x v="4"/>
    <n v="7"/>
    <s v="INV-1336"/>
    <s v="Tp.HCM"/>
    <s v="Truyền thống"/>
    <n v="10"/>
    <n v="2013"/>
    <d v="2013-10-15T00:00:00"/>
    <s v="Net 30"/>
    <d v="2013-11-14T00:00:00"/>
    <m/>
    <n v="835"/>
    <n v="4175"/>
    <n v="3256.5"/>
    <x v="1"/>
  </r>
  <r>
    <x v="5"/>
    <n v="3"/>
    <s v="INV-1337"/>
    <s v="Tp.HCM"/>
    <s v="Truyền thống"/>
    <n v="3"/>
    <n v="2013"/>
    <d v="2013-03-28T00:00:00"/>
    <s v="Net 30"/>
    <d v="2013-04-27T00:00:00"/>
    <m/>
    <n v="3175"/>
    <n v="12700"/>
    <n v="12065"/>
    <x v="2"/>
  </r>
  <r>
    <x v="6"/>
    <n v="46"/>
    <s v="INV-1338"/>
    <s v="Tp.HCM"/>
    <s v="Truyền thống"/>
    <n v="3"/>
    <n v="2014"/>
    <d v="2014-03-23T00:00:00"/>
    <s v="Net 30"/>
    <d v="2014-04-22T00:00:00"/>
    <m/>
    <n v="3362"/>
    <n v="6724"/>
    <n v="6118.84"/>
    <x v="0"/>
  </r>
  <r>
    <x v="7"/>
    <n v="5"/>
    <s v="INV-1339"/>
    <s v="Tp.HCM"/>
    <s v="Truyền thống"/>
    <n v="2"/>
    <n v="2013"/>
    <d v="2013-02-11T00:00:00"/>
    <s v="Net 30"/>
    <d v="2013-03-13T00:00:00"/>
    <m/>
    <n v="979"/>
    <n v="1958"/>
    <n v="1409.76"/>
    <x v="0"/>
  </r>
  <r>
    <x v="8"/>
    <n v="42"/>
    <s v="INV-1340"/>
    <s v="Tp.HCM"/>
    <s v="Truyền thống"/>
    <n v="4"/>
    <n v="2014"/>
    <d v="2014-04-07T00:00:00"/>
    <s v="Net 30"/>
    <d v="2014-05-07T00:00:00"/>
    <m/>
    <n v="368"/>
    <n v="1840"/>
    <n v="1508.8000000000002"/>
    <x v="1"/>
  </r>
  <r>
    <x v="9"/>
    <n v="23"/>
    <s v="INV-1341"/>
    <s v="Tp.HCM"/>
    <s v="Truyền thống"/>
    <n v="11"/>
    <n v="2013"/>
    <d v="2013-11-19T00:00:00"/>
    <s v="Net 30"/>
    <d v="2013-12-19T00:00:00"/>
    <m/>
    <n v="530"/>
    <n v="2650"/>
    <n v="2438"/>
    <x v="1"/>
  </r>
  <r>
    <x v="10"/>
    <n v="34"/>
    <s v="INV-1342"/>
    <s v="Tp.HCM"/>
    <s v="Truyền thống"/>
    <n v="2"/>
    <n v="2013"/>
    <d v="2013-02-18T00:00:00"/>
    <s v="Net 30"/>
    <d v="2013-03-20T00:00:00"/>
    <m/>
    <n v="361"/>
    <n v="722"/>
    <n v="563.16"/>
    <x v="0"/>
  </r>
  <r>
    <x v="10"/>
    <n v="34"/>
    <s v="INV-1342"/>
    <s v="Tp.HCM"/>
    <s v="Truyền thống"/>
    <n v="2"/>
    <n v="2013"/>
    <d v="2013-02-18T00:00:00"/>
    <s v="Net 30"/>
    <d v="2013-03-20T00:00:00"/>
    <m/>
    <n v="200"/>
    <n v="1000"/>
    <n v="779.99999999999989"/>
    <x v="1"/>
  </r>
  <r>
    <x v="10"/>
    <n v="34"/>
    <s v="INV-1342"/>
    <s v="Tp.HCM"/>
    <s v="Truyền thống"/>
    <n v="2"/>
    <n v="2013"/>
    <d v="2013-02-18T00:00:00"/>
    <s v="Net 30"/>
    <d v="2013-03-20T00:00:00"/>
    <m/>
    <n v="200"/>
    <n v="800"/>
    <n v="623.99999999999989"/>
    <x v="2"/>
  </r>
  <r>
    <x v="11"/>
    <n v="22"/>
    <s v="INV-1343"/>
    <s v="Hà Nội"/>
    <s v="Truyền thống"/>
    <n v="5"/>
    <n v="2013"/>
    <d v="2013-05-23T00:00:00"/>
    <s v="Net 30"/>
    <d v="2013-06-22T00:00:00"/>
    <m/>
    <n v="1646"/>
    <n v="6584"/>
    <n v="4213.76"/>
    <x v="2"/>
  </r>
  <r>
    <x v="12"/>
    <n v="25"/>
    <s v="INV-1344"/>
    <s v="Hà Nội"/>
    <s v="Truyền thống"/>
    <n v="3"/>
    <n v="2014"/>
    <d v="2014-03-29T00:00:00"/>
    <s v="Net 30"/>
    <d v="2014-04-28T00:00:00"/>
    <m/>
    <n v="1865"/>
    <n v="7460"/>
    <n v="5968"/>
    <x v="2"/>
  </r>
  <r>
    <x v="2"/>
    <n v="48"/>
    <s v="INV-1345"/>
    <s v="Hà Nội"/>
    <s v="Truyền thống"/>
    <n v="2"/>
    <n v="2014"/>
    <d v="2014-02-17T00:00:00"/>
    <s v="Net 30"/>
    <d v="2014-03-19T00:00:00"/>
    <m/>
    <n v="1000"/>
    <n v="3000"/>
    <n v="1860"/>
    <x v="3"/>
  </r>
  <r>
    <x v="13"/>
    <n v="19"/>
    <s v="INV-1346"/>
    <s v="Hà Nội"/>
    <s v="Truyền thống"/>
    <n v="9"/>
    <n v="2013"/>
    <d v="2013-09-04T00:00:00"/>
    <s v="Net 30"/>
    <d v="2013-10-04T00:00:00"/>
    <m/>
    <n v="1293"/>
    <n v="6465"/>
    <n v="4137.6000000000004"/>
    <x v="1"/>
  </r>
  <r>
    <x v="14"/>
    <n v="49"/>
    <s v="INV-1347"/>
    <s v="Hà Nội"/>
    <s v="Truyền thống"/>
    <n v="3"/>
    <n v="2013"/>
    <d v="2013-03-04T00:00:00"/>
    <s v="Net 30"/>
    <d v="2013-04-03T00:00:00"/>
    <m/>
    <n v="2898"/>
    <n v="5796"/>
    <n v="4636.8"/>
    <x v="0"/>
  </r>
  <r>
    <x v="15"/>
    <n v="13"/>
    <s v="INV-1348"/>
    <s v="Hà Nội"/>
    <s v="Truyền thống"/>
    <n v="9"/>
    <n v="2013"/>
    <d v="2013-09-13T00:00:00"/>
    <s v="Net 30"/>
    <d v="2013-10-13T00:00:00"/>
    <m/>
    <n v="1441"/>
    <n v="2882"/>
    <n v="2305.6"/>
    <x v="0"/>
  </r>
  <r>
    <x v="16"/>
    <n v="12"/>
    <s v="INV-1349"/>
    <s v="Tp.HCM"/>
    <s v="Truyền thống"/>
    <n v="3"/>
    <n v="2014"/>
    <d v="2014-03-10T00:00:00"/>
    <s v="Net 30"/>
    <d v="2014-04-09T00:00:00"/>
    <m/>
    <n v="1247"/>
    <n v="2494"/>
    <n v="1496.3999999999999"/>
    <x v="0"/>
  </r>
  <r>
    <x v="17"/>
    <n v="31"/>
    <s v="INV-1350"/>
    <s v="Tp.HCM"/>
    <s v="Truyền thống"/>
    <n v="3"/>
    <n v="2013"/>
    <d v="2013-03-31T00:00:00"/>
    <s v="Net 30"/>
    <d v="2013-04-30T00:00:00"/>
    <m/>
    <n v="1285"/>
    <n v="6425"/>
    <n v="5782.5"/>
    <x v="1"/>
  </r>
  <r>
    <x v="18"/>
    <n v="14"/>
    <s v="INV-1351"/>
    <s v="Tp.HCM"/>
    <s v="Truyền thống"/>
    <n v="4"/>
    <n v="2013"/>
    <d v="2013-04-07T00:00:00"/>
    <s v="Net 30"/>
    <d v="2013-05-07T00:00:00"/>
    <m/>
    <n v="2563"/>
    <n v="7689"/>
    <n v="5843.64"/>
    <x v="3"/>
  </r>
  <r>
    <x v="10"/>
    <n v="34"/>
    <s v="INV-1352"/>
    <s v="Tp.HCM"/>
    <s v="Truyền thống"/>
    <n v="5"/>
    <n v="2013"/>
    <d v="2013-05-23T00:00:00"/>
    <s v="Net 30"/>
    <d v="2013-06-22T00:00:00"/>
    <m/>
    <n v="1318"/>
    <n v="6590"/>
    <n v="4942.5"/>
    <x v="1"/>
  </r>
  <r>
    <x v="9"/>
    <n v="23"/>
    <s v="INV-1353"/>
    <s v="Tp.HCM"/>
    <s v="Truyền thống"/>
    <n v="1"/>
    <n v="2014"/>
    <d v="2014-01-21T00:00:00"/>
    <s v="Net 30"/>
    <d v="2014-02-20T00:00:00"/>
    <m/>
    <n v="1191"/>
    <n v="4764"/>
    <n v="4716.3599999999997"/>
    <x v="2"/>
  </r>
  <r>
    <x v="17"/>
    <n v="31"/>
    <s v="INV-1354"/>
    <s v="Tp.HCM"/>
    <s v="Truyền thống"/>
    <n v="11"/>
    <n v="2013"/>
    <d v="2013-11-09T00:00:00"/>
    <s v="Net 30"/>
    <d v="2013-12-09T00:00:00"/>
    <m/>
    <n v="1062"/>
    <n v="4248"/>
    <n v="3058.56"/>
    <x v="2"/>
  </r>
  <r>
    <x v="19"/>
    <n v="33"/>
    <s v="INV-1355"/>
    <s v="Hà Nội"/>
    <s v="Truyền thống"/>
    <n v="1"/>
    <n v="2014"/>
    <d v="2014-01-30T00:00:00"/>
    <s v="Net 30"/>
    <d v="2014-03-01T00:00:00"/>
    <m/>
    <n v="1462"/>
    <n v="2924"/>
    <n v="2368.44"/>
    <x v="0"/>
  </r>
  <r>
    <x v="20"/>
    <n v="43"/>
    <s v="INV-1356"/>
    <s v="Hà Nội"/>
    <s v="Truyền thống"/>
    <n v="1"/>
    <n v="2014"/>
    <d v="2014-01-22T00:00:00"/>
    <s v="Net 30"/>
    <d v="2014-02-21T00:00:00"/>
    <m/>
    <n v="1159"/>
    <n v="3477"/>
    <n v="2503.44"/>
    <x v="3"/>
  </r>
  <r>
    <x v="21"/>
    <n v="50"/>
    <s v="INV-1357"/>
    <s v="Hà Nội"/>
    <s v="Truyền thống"/>
    <n v="6"/>
    <n v="2013"/>
    <d v="2013-06-21T00:00:00"/>
    <s v="Net 30"/>
    <d v="2013-07-21T00:00:00"/>
    <m/>
    <n v="3449"/>
    <n v="13796"/>
    <n v="13796"/>
    <x v="2"/>
  </r>
  <r>
    <x v="22"/>
    <n v="30"/>
    <s v="INV-1358"/>
    <s v="Tp.HCM"/>
    <s v="Truyền thống"/>
    <n v="10"/>
    <n v="2013"/>
    <d v="2013-10-01T00:00:00"/>
    <s v="Net 30"/>
    <d v="2013-10-31T00:00:00"/>
    <m/>
    <n v="1340"/>
    <n v="5360"/>
    <n v="4288"/>
    <x v="2"/>
  </r>
  <r>
    <x v="23"/>
    <n v="6"/>
    <s v="INV-1359"/>
    <s v="Hà Nội"/>
    <s v="Truyền thống"/>
    <n v="3"/>
    <n v="2014"/>
    <d v="2014-03-31T00:00:00"/>
    <s v="Net 30"/>
    <d v="2014-04-30T00:00:00"/>
    <m/>
    <n v="2689"/>
    <n v="10756"/>
    <n v="8819.92"/>
    <x v="2"/>
  </r>
  <r>
    <x v="24"/>
    <n v="9"/>
    <s v="INV-1360"/>
    <s v="Hà Nội"/>
    <s v="Truyền thống"/>
    <n v="4"/>
    <n v="2014"/>
    <d v="2014-04-14T00:00:00"/>
    <s v="Net 30"/>
    <d v="2014-05-14T00:00:00"/>
    <m/>
    <n v="2281"/>
    <n v="6843"/>
    <n v="5405.97"/>
    <x v="3"/>
  </r>
  <r>
    <x v="25"/>
    <n v="16"/>
    <s v="INV-1361"/>
    <s v="Hà Nội"/>
    <s v="Truyền thống"/>
    <n v="2"/>
    <n v="2014"/>
    <d v="2014-02-17T00:00:00"/>
    <s v="Net 30"/>
    <d v="2014-03-19T00:00:00"/>
    <m/>
    <n v="3048"/>
    <n v="15240"/>
    <n v="12344.400000000001"/>
    <x v="1"/>
  </r>
  <r>
    <x v="26"/>
    <n v="11"/>
    <s v="INV-1362"/>
    <s v="Hà Nội"/>
    <s v="Truyền thống"/>
    <n v="4"/>
    <n v="2013"/>
    <d v="2013-04-21T00:00:00"/>
    <s v="Net 30"/>
    <d v="2013-05-21T00:00:00"/>
    <m/>
    <n v="1893"/>
    <n v="3786"/>
    <n v="3672.42"/>
    <x v="0"/>
  </r>
  <r>
    <x v="0"/>
    <n v="37"/>
    <s v="INV-1363"/>
    <s v="Hà Nội"/>
    <s v="Truyền thống"/>
    <n v="3"/>
    <n v="2013"/>
    <d v="2013-03-14T00:00:00"/>
    <s v="Net 30"/>
    <d v="2013-04-13T00:00:00"/>
    <m/>
    <n v="3297"/>
    <n v="13188"/>
    <n v="10682.28"/>
    <x v="2"/>
  </r>
  <r>
    <x v="10"/>
    <n v="34"/>
    <s v="INV-1364"/>
    <s v="Hà Nội"/>
    <s v="Truyền thống"/>
    <n v="1"/>
    <n v="2014"/>
    <d v="2014-01-03T00:00:00"/>
    <s v="Net 30"/>
    <d v="2014-02-02T00:00:00"/>
    <m/>
    <n v="638"/>
    <n v="3190"/>
    <n v="3158.1"/>
    <x v="1"/>
  </r>
  <r>
    <x v="7"/>
    <n v="5"/>
    <s v="INV-1365"/>
    <s v="Tp.HCM"/>
    <s v="Truyền thống"/>
    <n v="4"/>
    <n v="2013"/>
    <d v="2013-04-30T00:00:00"/>
    <s v="Net 30"/>
    <d v="2013-05-30T00:00:00"/>
    <m/>
    <n v="269"/>
    <n v="1076"/>
    <n v="710.16"/>
    <x v="2"/>
  </r>
  <r>
    <x v="27"/>
    <n v="28"/>
    <s v="INV-1366"/>
    <s v="Tp.HCM"/>
    <s v="Truyền thống"/>
    <n v="11"/>
    <n v="2013"/>
    <d v="2013-11-22T00:00:00"/>
    <s v="Net 30"/>
    <d v="2013-12-22T00:00:00"/>
    <m/>
    <n v="320"/>
    <n v="1600"/>
    <n v="1360"/>
    <x v="1"/>
  </r>
  <r>
    <x v="28"/>
    <n v="38"/>
    <s v="INV-1367"/>
    <s v="Tp.HCM"/>
    <s v="Truyền thống"/>
    <n v="6"/>
    <n v="2013"/>
    <d v="2013-06-02T00:00:00"/>
    <s v="Net 30"/>
    <d v="2013-07-02T00:00:00"/>
    <m/>
    <n v="1492"/>
    <n v="7460"/>
    <n v="5296.5999999999995"/>
    <x v="1"/>
  </r>
  <r>
    <x v="29"/>
    <n v="20"/>
    <s v="INV-1368"/>
    <s v="Tp.HCM"/>
    <s v="Truyền thống"/>
    <n v="6"/>
    <n v="2013"/>
    <d v="2013-06-05T00:00:00"/>
    <s v="Net 30"/>
    <d v="2013-07-05T00:00:00"/>
    <m/>
    <n v="3056"/>
    <n v="6112"/>
    <n v="5378.56"/>
    <x v="0"/>
  </r>
  <r>
    <x v="1"/>
    <n v="41"/>
    <s v="INV-1369"/>
    <s v="Tp.HCM"/>
    <s v="Truyền thống"/>
    <n v="1"/>
    <n v="2014"/>
    <d v="2014-01-20T00:00:00"/>
    <s v="Net 30"/>
    <d v="2014-02-19T00:00:00"/>
    <m/>
    <n v="508"/>
    <n v="2032"/>
    <n v="1991.36"/>
    <x v="2"/>
  </r>
  <r>
    <x v="5"/>
    <n v="3"/>
    <s v="INV-1370"/>
    <s v="Tp.HCM"/>
    <s v="Truyền thống"/>
    <n v="10"/>
    <n v="2013"/>
    <d v="2013-10-25T00:00:00"/>
    <s v="Net 30"/>
    <d v="2013-11-24T00:00:00"/>
    <m/>
    <n v="1191"/>
    <n v="2382"/>
    <n v="1762.68"/>
    <x v="0"/>
  </r>
  <r>
    <x v="17"/>
    <n v="31"/>
    <s v="INV-1371"/>
    <s v="Tp.HCM"/>
    <s v="Truyền thống"/>
    <n v="7"/>
    <n v="2013"/>
    <d v="2013-07-23T00:00:00"/>
    <s v="Net 30"/>
    <d v="2013-08-22T00:00:00"/>
    <m/>
    <n v="1467"/>
    <n v="2934"/>
    <n v="2141.8200000000002"/>
    <x v="0"/>
  </r>
  <r>
    <x v="17"/>
    <n v="31"/>
    <s v="INV-1372"/>
    <s v="Hà Nội"/>
    <s v="Truyền thống"/>
    <n v="2"/>
    <n v="2014"/>
    <d v="2014-02-23T00:00:00"/>
    <s v="Net 30"/>
    <d v="2014-03-25T00:00:00"/>
    <m/>
    <n v="2795"/>
    <n v="13975"/>
    <n v="10900.5"/>
    <x v="1"/>
  </r>
  <r>
    <x v="30"/>
    <n v="4"/>
    <s v="INV-1373"/>
    <s v="Hà Nội"/>
    <s v="Truyền thống"/>
    <n v="4"/>
    <n v="2014"/>
    <d v="2014-04-06T00:00:00"/>
    <s v="Net 30"/>
    <d v="2014-05-06T00:00:00"/>
    <m/>
    <n v="1554"/>
    <n v="6216"/>
    <n v="4786.32"/>
    <x v="2"/>
  </r>
  <r>
    <x v="2"/>
    <n v="48"/>
    <s v="INV-1374"/>
    <s v="Hà Nội"/>
    <s v="Truyền thống"/>
    <n v="7"/>
    <n v="2013"/>
    <d v="2013-07-09T00:00:00"/>
    <s v="Net 30"/>
    <d v="2013-08-08T00:00:00"/>
    <m/>
    <n v="2738"/>
    <n v="10952"/>
    <n v="8214"/>
    <x v="2"/>
  </r>
  <r>
    <x v="14"/>
    <n v="49"/>
    <s v="INV-1375"/>
    <s v="Tp.HCM"/>
    <s v="Truyền thống"/>
    <n v="12"/>
    <n v="2013"/>
    <d v="2013-12-16T00:00:00"/>
    <s v="Net 30"/>
    <d v="2014-01-15T00:00:00"/>
    <m/>
    <n v="1805"/>
    <n v="5415"/>
    <n v="3790.4999999999995"/>
    <x v="3"/>
  </r>
  <r>
    <x v="22"/>
    <n v="30"/>
    <s v="INV-1376"/>
    <s v="Tp.HCM"/>
    <s v="Truyền thống"/>
    <n v="5"/>
    <n v="2013"/>
    <d v="2013-05-16T00:00:00"/>
    <s v="Net 30"/>
    <d v="2013-06-15T00:00:00"/>
    <m/>
    <n v="580"/>
    <n v="1160"/>
    <n v="1032.4000000000001"/>
    <x v="0"/>
  </r>
  <r>
    <x v="17"/>
    <n v="31"/>
    <s v="INV-1377"/>
    <s v="Tp.HCM"/>
    <s v="Truyền thống"/>
    <n v="5"/>
    <n v="2013"/>
    <d v="2013-05-18T00:00:00"/>
    <s v="Net 30"/>
    <d v="2013-06-17T00:00:00"/>
    <m/>
    <n v="450"/>
    <n v="1800"/>
    <n v="1728"/>
    <x v="2"/>
  </r>
  <r>
    <x v="26"/>
    <n v="11"/>
    <s v="INV-1378"/>
    <s v="Tp.HCM"/>
    <s v="Truyền thống"/>
    <n v="3"/>
    <n v="2014"/>
    <d v="2014-03-02T00:00:00"/>
    <s v="Net 30"/>
    <d v="2014-04-01T00:00:00"/>
    <m/>
    <n v="2215"/>
    <n v="8860"/>
    <n v="8505.6"/>
    <x v="2"/>
  </r>
  <r>
    <x v="31"/>
    <n v="10"/>
    <s v="INV-1379"/>
    <s v="Tp.HCM"/>
    <s v="Truyền thống"/>
    <n v="1"/>
    <n v="2014"/>
    <d v="2014-01-25T00:00:00"/>
    <s v="Net 30"/>
    <d v="2014-02-24T00:00:00"/>
    <m/>
    <n v="3086"/>
    <n v="6172"/>
    <n v="3703.2"/>
    <x v="0"/>
  </r>
  <r>
    <x v="5"/>
    <n v="3"/>
    <s v="INV-1380"/>
    <s v="Hà Nội"/>
    <s v="Truyền thống"/>
    <n v="2"/>
    <n v="2013"/>
    <d v="2013-02-10T00:00:00"/>
    <s v="Net 30"/>
    <d v="2013-03-12T00:00:00"/>
    <m/>
    <n v="3183"/>
    <n v="9549"/>
    <n v="7448.22"/>
    <x v="3"/>
  </r>
  <r>
    <x v="32"/>
    <n v="47"/>
    <s v="INV-1381"/>
    <s v="Hà Nội"/>
    <s v="Truyền thống"/>
    <n v="6"/>
    <n v="2013"/>
    <d v="2013-06-09T00:00:00"/>
    <s v="Net 30"/>
    <d v="2013-07-09T00:00:00"/>
    <m/>
    <n v="1796"/>
    <n v="8980"/>
    <n v="5837"/>
    <x v="1"/>
  </r>
  <r>
    <x v="28"/>
    <n v="38"/>
    <s v="INV-1382"/>
    <s v="Hà Nội"/>
    <s v="Truyền thống"/>
    <n v="4"/>
    <n v="2014"/>
    <d v="2014-04-08T00:00:00"/>
    <s v="Net 30"/>
    <d v="2014-05-08T00:00:00"/>
    <m/>
    <n v="2989"/>
    <n v="5978"/>
    <n v="4722.62"/>
    <x v="0"/>
  </r>
  <r>
    <x v="27"/>
    <n v="28"/>
    <s v="INV-1383"/>
    <s v="Hà Nội"/>
    <s v="Truyền thống"/>
    <n v="10"/>
    <n v="2013"/>
    <d v="2013-10-10T00:00:00"/>
    <s v="Net 30"/>
    <d v="2013-11-09T00:00:00"/>
    <m/>
    <n v="327"/>
    <n v="1635"/>
    <n v="1308"/>
    <x v="1"/>
  </r>
  <r>
    <x v="12"/>
    <n v="25"/>
    <s v="INV-1384"/>
    <s v="Hà Nội"/>
    <s v="Truyền thống"/>
    <n v="5"/>
    <n v="2013"/>
    <d v="2013-05-11T00:00:00"/>
    <s v="Net 30"/>
    <d v="2013-06-10T00:00:00"/>
    <m/>
    <n v="3199"/>
    <n v="15995"/>
    <n v="12476.1"/>
    <x v="1"/>
  </r>
  <r>
    <x v="19"/>
    <n v="33"/>
    <s v="INV-1385"/>
    <s v="Hà Nội"/>
    <s v="Truyền thống"/>
    <n v="3"/>
    <n v="2013"/>
    <d v="2013-03-03T00:00:00"/>
    <s v="Net 30"/>
    <d v="2013-04-02T00:00:00"/>
    <m/>
    <n v="1698"/>
    <n v="5094"/>
    <n v="3311.1"/>
    <x v="3"/>
  </r>
  <r>
    <x v="1"/>
    <n v="41"/>
    <s v="INV-1386"/>
    <s v="Tp.HCM"/>
    <s v="Truyền thống"/>
    <n v="8"/>
    <n v="2013"/>
    <d v="2013-08-31T00:00:00"/>
    <s v="Net 30"/>
    <d v="2013-09-30T00:00:00"/>
    <m/>
    <n v="569"/>
    <n v="1138"/>
    <n v="830.74"/>
    <x v="0"/>
  </r>
  <r>
    <x v="2"/>
    <n v="48"/>
    <s v="INV-1387"/>
    <s v="Hà Nội"/>
    <s v="Truyền thống"/>
    <n v="4"/>
    <n v="2013"/>
    <d v="2013-04-07T00:00:00"/>
    <s v="Net 30"/>
    <d v="2013-05-07T00:00:00"/>
    <m/>
    <n v="2787"/>
    <n v="11148"/>
    <n v="7023.24"/>
    <x v="2"/>
  </r>
  <r>
    <x v="29"/>
    <n v="20"/>
    <s v="INV-1388"/>
    <s v="Hà Nội"/>
    <s v="Truyền thống"/>
    <n v="2"/>
    <n v="2013"/>
    <d v="2013-02-10T00:00:00"/>
    <s v="Net 30"/>
    <d v="2013-03-12T00:00:00"/>
    <m/>
    <n v="1260"/>
    <n v="6300"/>
    <n v="4977"/>
    <x v="1"/>
  </r>
  <r>
    <x v="33"/>
    <n v="24"/>
    <s v="INV-1389"/>
    <s v="Tp.HCM"/>
    <s v="Truyền thống"/>
    <n v="4"/>
    <n v="2013"/>
    <d v="2013-04-29T00:00:00"/>
    <s v="Net 30"/>
    <d v="2013-05-29T00:00:00"/>
    <m/>
    <n v="2298"/>
    <n v="11490"/>
    <n v="8732.4"/>
    <x v="1"/>
  </r>
  <r>
    <x v="18"/>
    <n v="14"/>
    <s v="INV-1390"/>
    <s v="Hà Nội"/>
    <s v="Truyền thống"/>
    <n v="2"/>
    <n v="2014"/>
    <d v="2014-02-09T00:00:00"/>
    <s v="Net 30"/>
    <d v="2014-03-11T00:00:00"/>
    <m/>
    <n v="1832"/>
    <n v="5496"/>
    <n v="4561.6799999999994"/>
    <x v="3"/>
  </r>
  <r>
    <x v="10"/>
    <n v="34"/>
    <s v="INV-1391"/>
    <s v="Hà Nội"/>
    <s v="Truyền thống"/>
    <n v="7"/>
    <n v="2013"/>
    <d v="2013-07-30T00:00:00"/>
    <s v="Net 30"/>
    <d v="2013-08-29T00:00:00"/>
    <m/>
    <n v="1204"/>
    <n v="4816"/>
    <n v="2985.92"/>
    <x v="2"/>
  </r>
  <r>
    <x v="5"/>
    <n v="3"/>
    <s v="INV-1392"/>
    <s v="Tp.HCM"/>
    <s v="Truyền thống"/>
    <n v="3"/>
    <n v="2014"/>
    <d v="2014-03-02T00:00:00"/>
    <s v="Net 30"/>
    <d v="2014-04-01T00:00:00"/>
    <m/>
    <n v="554"/>
    <n v="2770"/>
    <n v="1938.9999999999998"/>
    <x v="1"/>
  </r>
  <r>
    <x v="10"/>
    <n v="34"/>
    <s v="INV-1393"/>
    <s v="Tp.HCM"/>
    <s v="Truyền thống"/>
    <n v="1"/>
    <n v="2014"/>
    <d v="2014-01-24T00:00:00"/>
    <s v="Net 30"/>
    <d v="2014-02-23T00:00:00"/>
    <m/>
    <n v="886"/>
    <n v="2658"/>
    <n v="2445.36"/>
    <x v="3"/>
  </r>
  <r>
    <x v="26"/>
    <n v="11"/>
    <s v="INV-1394"/>
    <s v="Hà Nội"/>
    <s v="Truyền thống"/>
    <n v="4"/>
    <n v="2014"/>
    <d v="2014-04-07T00:00:00"/>
    <s v="Net 30"/>
    <d v="2014-05-07T00:00:00"/>
    <m/>
    <n v="584"/>
    <n v="2336"/>
    <n v="2289.2799999999997"/>
    <x v="2"/>
  </r>
  <r>
    <x v="34"/>
    <n v="29"/>
    <s v="INV-1395"/>
    <s v="Hà Nội"/>
    <s v="Truyền thống"/>
    <n v="2"/>
    <n v="2013"/>
    <d v="2013-02-21T00:00:00"/>
    <s v="Net 30"/>
    <d v="2013-03-23T00:00:00"/>
    <m/>
    <n v="574"/>
    <n v="1722"/>
    <n v="1360.38"/>
    <x v="3"/>
  </r>
  <r>
    <x v="13"/>
    <n v="19"/>
    <s v="INV-1396"/>
    <s v="Hà Nội"/>
    <s v="Truyền thống"/>
    <n v="3"/>
    <n v="2014"/>
    <d v="2014-03-06T00:00:00"/>
    <s v="Net 30"/>
    <d v="2014-04-05T00:00:00"/>
    <m/>
    <n v="1500"/>
    <n v="4500"/>
    <n v="2835"/>
    <x v="3"/>
  </r>
  <r>
    <x v="35"/>
    <n v="15"/>
    <s v="INV-1397"/>
    <s v="Hà Nội"/>
    <s v="Truyền thống"/>
    <n v="12"/>
    <n v="2013"/>
    <d v="2013-12-08T00:00:00"/>
    <s v="Net 30"/>
    <d v="2014-01-07T00:00:00"/>
    <m/>
    <n v="2924"/>
    <n v="8772"/>
    <n v="7631.64"/>
    <x v="3"/>
  </r>
  <r>
    <x v="8"/>
    <n v="42"/>
    <s v="INV-1398"/>
    <s v="Tp.HCM"/>
    <s v="Truyền thống"/>
    <n v="1"/>
    <n v="2014"/>
    <d v="2014-01-08T00:00:00"/>
    <s v="Net 30"/>
    <d v="2014-02-07T00:00:00"/>
    <m/>
    <n v="631"/>
    <n v="3155"/>
    <n v="2839.5"/>
    <x v="1"/>
  </r>
  <r>
    <x v="27"/>
    <n v="28"/>
    <s v="INV-1399"/>
    <s v="Hà Nội"/>
    <s v="Truyền thống"/>
    <n v="9"/>
    <n v="2013"/>
    <d v="2013-09-15T00:00:00"/>
    <s v="Net 30"/>
    <d v="2013-10-15T00:00:00"/>
    <m/>
    <n v="1171"/>
    <n v="2342"/>
    <n v="1850.18"/>
    <x v="0"/>
  </r>
  <r>
    <x v="3"/>
    <n v="21"/>
    <s v="INV-1400"/>
    <s v="Tp.HCM"/>
    <s v="Truyền thống"/>
    <n v="8"/>
    <n v="2013"/>
    <d v="2013-08-11T00:00:00"/>
    <s v="Net 30"/>
    <d v="2013-09-10T00:00:00"/>
    <m/>
    <n v="2352"/>
    <n v="11760"/>
    <n v="8937.6"/>
    <x v="1"/>
  </r>
  <r>
    <x v="36"/>
    <n v="40"/>
    <s v="INV-1401"/>
    <s v="Hà Nội"/>
    <s v="Truyền thống"/>
    <n v="1"/>
    <n v="2014"/>
    <d v="2014-01-09T00:00:00"/>
    <s v="Net 30"/>
    <d v="2014-02-08T00:00:00"/>
    <m/>
    <n v="894"/>
    <n v="1788"/>
    <n v="1573.44"/>
    <x v="0"/>
  </r>
  <r>
    <x v="37"/>
    <n v="35"/>
    <s v="INV-1402"/>
    <s v="Tp.HCM"/>
    <s v="Truyền thống"/>
    <n v="5"/>
    <n v="2013"/>
    <d v="2013-05-11T00:00:00"/>
    <s v="Net 30"/>
    <d v="2013-06-10T00:00:00"/>
    <m/>
    <n v="2125"/>
    <n v="8500"/>
    <n v="6460"/>
    <x v="2"/>
  </r>
  <r>
    <x v="1"/>
    <n v="41"/>
    <s v="INV-1403"/>
    <s v="Hà Nội"/>
    <s v="Truyền thống"/>
    <n v="2"/>
    <n v="2013"/>
    <d v="2013-02-14T00:00:00"/>
    <s v="Net 30"/>
    <d v="2013-03-16T00:00:00"/>
    <m/>
    <n v="2634"/>
    <n v="7902"/>
    <n v="6637.6799999999994"/>
    <x v="3"/>
  </r>
  <r>
    <x v="38"/>
    <n v="39"/>
    <s v="INV-1404"/>
    <s v="Tp.HCM"/>
    <s v="Truyền thống"/>
    <n v="4"/>
    <n v="2014"/>
    <d v="2014-04-12T00:00:00"/>
    <s v="Net 30"/>
    <d v="2014-05-12T00:00:00"/>
    <m/>
    <n v="2796"/>
    <n v="13980"/>
    <n v="11323.800000000001"/>
    <x v="1"/>
  </r>
  <r>
    <x v="26"/>
    <n v="11"/>
    <s v="INV-1405"/>
    <s v="Tp.HCM"/>
    <s v="Truyền thống"/>
    <n v="4"/>
    <n v="2014"/>
    <d v="2014-04-15T00:00:00"/>
    <s v="Net 30"/>
    <d v="2014-05-15T00:00:00"/>
    <m/>
    <n v="1910"/>
    <n v="3820"/>
    <n v="2674"/>
    <x v="0"/>
  </r>
  <r>
    <x v="12"/>
    <n v="25"/>
    <s v="INV-1406"/>
    <s v="Tp.HCM"/>
    <s v="Truyền thống"/>
    <n v="8"/>
    <n v="2013"/>
    <d v="2013-08-23T00:00:00"/>
    <s v="Net 30"/>
    <d v="2013-09-22T00:00:00"/>
    <m/>
    <n v="1447"/>
    <n v="4341"/>
    <n v="2604.6"/>
    <x v="3"/>
  </r>
  <r>
    <x v="38"/>
    <n v="39"/>
    <s v="INV-1407"/>
    <s v="Hà Nội"/>
    <s v="Truyền thống"/>
    <n v="11"/>
    <n v="2013"/>
    <d v="2013-11-18T00:00:00"/>
    <s v="Net 30"/>
    <d v="2013-12-18T00:00:00"/>
    <m/>
    <n v="504"/>
    <n v="2016"/>
    <n v="1794.24"/>
    <x v="2"/>
  </r>
  <r>
    <x v="39"/>
    <n v="17"/>
    <s v="INV-1408"/>
    <s v="Tp.HCM"/>
    <s v="Truyền thống"/>
    <n v="3"/>
    <n v="2013"/>
    <d v="2013-03-02T00:00:00"/>
    <s v="Net 30"/>
    <d v="2013-04-01T00:00:00"/>
    <m/>
    <n v="3265"/>
    <n v="13060"/>
    <n v="9795"/>
    <x v="2"/>
  </r>
  <r>
    <x v="20"/>
    <n v="43"/>
    <s v="INV-1409"/>
    <s v="Tp.HCM"/>
    <s v="Truyền thống"/>
    <n v="2"/>
    <n v="2013"/>
    <d v="2013-02-05T00:00:00"/>
    <s v="Net 30"/>
    <d v="2013-03-07T00:00:00"/>
    <m/>
    <n v="1645"/>
    <n v="3290"/>
    <n v="3158.4"/>
    <x v="0"/>
  </r>
  <r>
    <x v="22"/>
    <n v="30"/>
    <s v="INV-1410"/>
    <s v="Tp.HCM"/>
    <s v="Truyền thống"/>
    <n v="4"/>
    <n v="2013"/>
    <d v="2013-04-29T00:00:00"/>
    <s v="Net 30"/>
    <d v="2013-05-29T00:00:00"/>
    <m/>
    <n v="2148"/>
    <n v="8592"/>
    <n v="5928.48"/>
    <x v="2"/>
  </r>
  <r>
    <x v="9"/>
    <n v="23"/>
    <s v="INV-1411"/>
    <s v="Hà Nội"/>
    <s v="Truyền thống"/>
    <n v="3"/>
    <n v="2014"/>
    <d v="2014-03-10T00:00:00"/>
    <s v="Net 30"/>
    <d v="2014-04-09T00:00:00"/>
    <m/>
    <n v="2327"/>
    <n v="9308"/>
    <n v="7911.8"/>
    <x v="2"/>
  </r>
  <r>
    <x v="36"/>
    <n v="40"/>
    <s v="INV-1412"/>
    <s v="Hà Nội"/>
    <s v="Truyền thống"/>
    <n v="2"/>
    <n v="2013"/>
    <d v="2013-02-17T00:00:00"/>
    <s v="Net 30"/>
    <d v="2013-03-19T00:00:00"/>
    <m/>
    <n v="3100"/>
    <n v="6200"/>
    <n v="3782"/>
    <x v="0"/>
  </r>
  <r>
    <x v="20"/>
    <n v="43"/>
    <s v="INV-1413"/>
    <s v="Hà Nội"/>
    <s v="Truyền thống"/>
    <n v="2"/>
    <n v="2014"/>
    <d v="2014-02-10T00:00:00"/>
    <s v="Net 30"/>
    <d v="2014-03-12T00:00:00"/>
    <m/>
    <n v="3222"/>
    <n v="16110"/>
    <n v="10471.5"/>
    <x v="1"/>
  </r>
  <r>
    <x v="28"/>
    <n v="38"/>
    <s v="INV-1414"/>
    <s v="Hà Nội"/>
    <s v="Truyền thống"/>
    <n v="11"/>
    <n v="2013"/>
    <d v="2013-11-06T00:00:00"/>
    <s v="Net 30"/>
    <d v="2013-12-06T00:00:00"/>
    <m/>
    <n v="1198"/>
    <n v="4792"/>
    <n v="4216.96"/>
    <x v="2"/>
  </r>
  <r>
    <x v="40"/>
    <n v="27"/>
    <s v="INV-1415"/>
    <s v="Hà Nội"/>
    <s v="Truyền thống"/>
    <n v="3"/>
    <n v="2014"/>
    <d v="2014-03-21T00:00:00"/>
    <s v="Net 30"/>
    <d v="2014-04-20T00:00:00"/>
    <m/>
    <n v="721"/>
    <n v="1442"/>
    <n v="994.9799999999999"/>
    <x v="0"/>
  </r>
  <r>
    <x v="32"/>
    <n v="47"/>
    <s v="INV-1416"/>
    <s v="Hà Nội"/>
    <s v="Truyền thống"/>
    <n v="8"/>
    <n v="2013"/>
    <d v="2013-08-08T00:00:00"/>
    <s v="Net 30"/>
    <d v="2013-09-07T00:00:00"/>
    <m/>
    <n v="3058"/>
    <n v="9174"/>
    <n v="7339.2000000000007"/>
    <x v="3"/>
  </r>
  <r>
    <x v="0"/>
    <n v="37"/>
    <s v="INV-1417"/>
    <s v="Hà Nội"/>
    <s v="Truyền thống"/>
    <n v="3"/>
    <n v="2013"/>
    <d v="2013-03-08T00:00:00"/>
    <s v="Net 30"/>
    <d v="2013-04-07T00:00:00"/>
    <m/>
    <n v="503"/>
    <n v="2012"/>
    <n v="1931.52"/>
    <x v="2"/>
  </r>
  <r>
    <x v="37"/>
    <n v="35"/>
    <s v="INV-1418"/>
    <s v="Hà Nội"/>
    <s v="Truyền thống"/>
    <n v="10"/>
    <n v="2013"/>
    <d v="2013-10-09T00:00:00"/>
    <s v="Net 30"/>
    <d v="2013-11-08T00:00:00"/>
    <m/>
    <n v="214"/>
    <n v="856"/>
    <n v="684.80000000000007"/>
    <x v="2"/>
  </r>
  <r>
    <x v="9"/>
    <n v="23"/>
    <s v="INV-1419"/>
    <s v="Tp.HCM"/>
    <s v="Truyền thống"/>
    <n v="8"/>
    <n v="2013"/>
    <d v="2013-08-24T00:00:00"/>
    <s v="Net 30"/>
    <d v="2013-09-23T00:00:00"/>
    <m/>
    <n v="2681"/>
    <n v="8043"/>
    <n v="7399.56"/>
    <x v="3"/>
  </r>
  <r>
    <x v="20"/>
    <n v="43"/>
    <s v="INV-1420"/>
    <s v="Tp.HCM"/>
    <s v="Truyền thống"/>
    <n v="7"/>
    <n v="2013"/>
    <d v="2013-07-05T00:00:00"/>
    <s v="Net 30"/>
    <d v="2013-08-04T00:00:00"/>
    <m/>
    <n v="3083"/>
    <n v="12332"/>
    <n v="11592.08"/>
    <x v="2"/>
  </r>
  <r>
    <x v="16"/>
    <n v="12"/>
    <s v="INV-1421"/>
    <s v="Tp.HCM"/>
    <s v="Truyền thống"/>
    <n v="2"/>
    <n v="2014"/>
    <d v="2014-02-25T00:00:00"/>
    <s v="Net 30"/>
    <d v="2014-03-27T00:00:00"/>
    <m/>
    <n v="1513"/>
    <n v="6052"/>
    <n v="5265.24"/>
    <x v="2"/>
  </r>
  <r>
    <x v="8"/>
    <n v="42"/>
    <s v="INV-1422"/>
    <s v="Tp.HCM"/>
    <s v="Truyền thống"/>
    <n v="3"/>
    <n v="2014"/>
    <d v="2014-03-15T00:00:00"/>
    <s v="Net 30"/>
    <d v="2014-04-14T00:00:00"/>
    <m/>
    <n v="1735"/>
    <n v="8675"/>
    <n v="5812.2499999999991"/>
    <x v="1"/>
  </r>
  <r>
    <x v="2"/>
    <n v="48"/>
    <s v="INV-1423"/>
    <s v="Tp.HCM"/>
    <s v="Truyền thống"/>
    <n v="7"/>
    <n v="2013"/>
    <d v="2013-07-30T00:00:00"/>
    <s v="Net 30"/>
    <d v="2013-08-29T00:00:00"/>
    <m/>
    <n v="2332"/>
    <n v="6996"/>
    <n v="6716.16"/>
    <x v="3"/>
  </r>
  <r>
    <x v="9"/>
    <n v="23"/>
    <s v="INV-1424"/>
    <s v="Tp.HCM"/>
    <s v="Truyền thống"/>
    <n v="6"/>
    <n v="2013"/>
    <d v="2013-06-30T00:00:00"/>
    <s v="Net 30"/>
    <d v="2013-07-30T00:00:00"/>
    <m/>
    <n v="1274"/>
    <n v="2548"/>
    <n v="2548"/>
    <x v="0"/>
  </r>
  <r>
    <x v="41"/>
    <n v="8"/>
    <s v="INV-1425"/>
    <s v="Tp.HCM"/>
    <s v="Truyền thống"/>
    <n v="6"/>
    <n v="2013"/>
    <d v="2013-06-13T00:00:00"/>
    <s v="Net 30"/>
    <d v="2013-07-13T00:00:00"/>
    <m/>
    <n v="1444"/>
    <n v="7220"/>
    <n v="4981.7999999999993"/>
    <x v="1"/>
  </r>
  <r>
    <x v="33"/>
    <n v="24"/>
    <s v="INV-1426"/>
    <s v="Tp.HCM"/>
    <s v="Truyền thống"/>
    <n v="8"/>
    <n v="2013"/>
    <d v="2013-08-31T00:00:00"/>
    <s v="Net 30"/>
    <d v="2013-09-30T00:00:00"/>
    <m/>
    <n v="600"/>
    <n v="1200"/>
    <n v="852"/>
    <x v="0"/>
  </r>
  <r>
    <x v="5"/>
    <n v="3"/>
    <s v="INV-1427"/>
    <s v="Hà Nội"/>
    <s v="Truyền thống"/>
    <n v="12"/>
    <n v="2013"/>
    <d v="2013-12-07T00:00:00"/>
    <s v="Net 30"/>
    <d v="2014-01-06T00:00:00"/>
    <m/>
    <n v="2765"/>
    <n v="5530"/>
    <n v="5364.0999999999995"/>
    <x v="0"/>
  </r>
  <r>
    <x v="30"/>
    <n v="4"/>
    <s v="INV-1428"/>
    <s v="Hà Nội"/>
    <s v="Truyền thống"/>
    <n v="7"/>
    <n v="2013"/>
    <d v="2013-07-13T00:00:00"/>
    <s v="Net 30"/>
    <d v="2013-08-12T00:00:00"/>
    <m/>
    <n v="1466"/>
    <n v="5864"/>
    <n v="5746.72"/>
    <x v="2"/>
  </r>
  <r>
    <x v="15"/>
    <n v="13"/>
    <s v="INV-1429"/>
    <s v="Hà Nội"/>
    <s v="Truyền thống"/>
    <n v="8"/>
    <n v="2013"/>
    <d v="2013-08-04T00:00:00"/>
    <s v="Net 30"/>
    <d v="2013-09-03T00:00:00"/>
    <m/>
    <n v="3474"/>
    <n v="10422"/>
    <n v="7608.0599999999995"/>
    <x v="3"/>
  </r>
  <r>
    <x v="42"/>
    <n v="36"/>
    <s v="INV-1430"/>
    <s v="Hà Nội"/>
    <s v="Truyền thống"/>
    <n v="1"/>
    <n v="2014"/>
    <d v="2014-01-07T00:00:00"/>
    <s v="Net 30"/>
    <d v="2014-02-06T00:00:00"/>
    <m/>
    <n v="722"/>
    <n v="2888"/>
    <n v="2310.4"/>
    <x v="2"/>
  </r>
  <r>
    <x v="37"/>
    <n v="35"/>
    <s v="INV-1431"/>
    <s v="Hà Nội"/>
    <s v="Truyền thống"/>
    <n v="8"/>
    <n v="2013"/>
    <d v="2013-08-15T00:00:00"/>
    <s v="Net 30"/>
    <d v="2013-09-14T00:00:00"/>
    <m/>
    <n v="3337"/>
    <n v="13348"/>
    <n v="11879.7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8" firstHeaderRow="1" firstDataRow="2" firstDataCol="1"/>
  <pivotFields count="15">
    <pivotField axis="axisRow" showAll="0">
      <items count="44">
        <item x="31"/>
        <item x="26"/>
        <item x="16"/>
        <item x="15"/>
        <item x="18"/>
        <item x="35"/>
        <item x="25"/>
        <item x="39"/>
        <item x="13"/>
        <item x="29"/>
        <item x="3"/>
        <item x="11"/>
        <item x="9"/>
        <item x="33"/>
        <item x="12"/>
        <item x="40"/>
        <item x="27"/>
        <item x="34"/>
        <item x="5"/>
        <item x="22"/>
        <item x="17"/>
        <item x="19"/>
        <item x="10"/>
        <item x="37"/>
        <item x="42"/>
        <item x="0"/>
        <item x="28"/>
        <item x="38"/>
        <item x="30"/>
        <item x="36"/>
        <item x="1"/>
        <item x="8"/>
        <item x="20"/>
        <item x="6"/>
        <item x="32"/>
        <item x="2"/>
        <item x="14"/>
        <item x="7"/>
        <item x="21"/>
        <item x="23"/>
        <item x="4"/>
        <item x="41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3" showAll="0"/>
    <pivotField numFmtId="3" showAll="0"/>
    <pivotField dataField="1" numFmtId="3" showAll="0"/>
    <pivotField axis="axisCol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Sum of Doanh thu đã CK" fld="13" baseField="0" baseItem="0"/>
  </dataFields>
  <formats count="8">
    <format dxfId="7">
      <pivotArea collapsedLevelsAreSubtotals="1" fieldPosition="0">
        <references count="2">
          <reference field="0" count="4">
            <x v="0"/>
            <x v="1"/>
            <x v="2"/>
            <x v="3"/>
          </reference>
          <reference field="14" count="1" selected="0">
            <x v="0"/>
          </reference>
        </references>
      </pivotArea>
    </format>
    <format dxfId="6">
      <pivotArea collapsedLevelsAreSubtotals="1" fieldPosition="0">
        <references count="2">
          <reference field="0" count="1">
            <x v="15"/>
          </reference>
          <reference field="14" count="1" selected="0">
            <x v="0"/>
          </reference>
        </references>
      </pivotArea>
    </format>
    <format dxfId="5">
      <pivotArea collapsedLevelsAreSubtotals="1" fieldPosition="0">
        <references count="2">
          <reference field="0" count="1">
            <x v="19"/>
          </reference>
          <reference field="14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1">
            <x v="21"/>
          </reference>
          <reference field="14" count="1" selected="0">
            <x v="0"/>
          </reference>
        </references>
      </pivotArea>
    </format>
    <format dxfId="3">
      <pivotArea collapsedLevelsAreSubtotals="1" fieldPosition="0">
        <references count="2">
          <reference field="0" count="1">
            <x v="25"/>
          </reference>
          <reference field="14" count="1" selected="0">
            <x v="0"/>
          </reference>
        </references>
      </pivotArea>
    </format>
    <format dxfId="2">
      <pivotArea collapsedLevelsAreSubtotals="1" fieldPosition="0">
        <references count="2">
          <reference field="0" count="1">
            <x v="29"/>
          </reference>
          <reference field="14" count="1" selected="0">
            <x v="0"/>
          </reference>
        </references>
      </pivotArea>
    </format>
    <format dxfId="1">
      <pivotArea collapsedLevelsAreSubtotals="1" fieldPosition="0">
        <references count="2">
          <reference field="0" count="1">
            <x v="33"/>
          </reference>
          <reference field="14" count="1" selected="0">
            <x v="0"/>
          </reference>
        </references>
      </pivotArea>
    </format>
    <format dxfId="0">
      <pivotArea collapsedLevelsAreSubtotals="1" fieldPosition="0">
        <references count="2">
          <reference field="0" count="2">
            <x v="36"/>
            <x v="37"/>
          </reference>
          <reference field="1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F48"/>
  <sheetViews>
    <sheetView workbookViewId="0">
      <selection activeCell="B20" sqref="B20"/>
    </sheetView>
  </sheetViews>
  <sheetFormatPr defaultRowHeight="15" x14ac:dyDescent="0.25"/>
  <cols>
    <col min="1" max="1" width="21.85546875" bestFit="1" customWidth="1"/>
    <col min="2" max="2" width="16.85546875" customWidth="1"/>
    <col min="3" max="3" width="19.5703125" customWidth="1"/>
    <col min="4" max="4" width="10" bestFit="1" customWidth="1"/>
    <col min="5" max="5" width="9" bestFit="1" customWidth="1"/>
    <col min="6" max="6" width="17.140625" customWidth="1"/>
  </cols>
  <sheetData>
    <row r="3" spans="1:6" x14ac:dyDescent="0.25">
      <c r="A3" s="11" t="s">
        <v>168</v>
      </c>
      <c r="B3" s="11" t="s">
        <v>166</v>
      </c>
    </row>
    <row r="4" spans="1:6" x14ac:dyDescent="0.25">
      <c r="A4" s="11" t="s">
        <v>169</v>
      </c>
      <c r="B4" s="8" t="s">
        <v>162</v>
      </c>
      <c r="C4" s="8" t="s">
        <v>161</v>
      </c>
      <c r="D4" s="8" t="s">
        <v>163</v>
      </c>
      <c r="E4" s="8" t="s">
        <v>164</v>
      </c>
      <c r="F4" s="8" t="s">
        <v>167</v>
      </c>
    </row>
    <row r="5" spans="1:6" x14ac:dyDescent="0.25">
      <c r="A5" s="13" t="s">
        <v>96</v>
      </c>
      <c r="B5" s="14"/>
      <c r="C5" s="12">
        <v>3703.2</v>
      </c>
      <c r="D5" s="12"/>
      <c r="E5" s="12"/>
      <c r="F5" s="12">
        <v>3703.2</v>
      </c>
    </row>
    <row r="6" spans="1:6" x14ac:dyDescent="0.25">
      <c r="A6" s="13" t="s">
        <v>74</v>
      </c>
      <c r="B6" s="14"/>
      <c r="C6" s="12">
        <v>6346.42</v>
      </c>
      <c r="D6" s="12">
        <v>10794.880000000001</v>
      </c>
      <c r="E6" s="12"/>
      <c r="F6" s="12">
        <v>17141.300000000003</v>
      </c>
    </row>
    <row r="7" spans="1:6" x14ac:dyDescent="0.25">
      <c r="A7" s="13" t="s">
        <v>51</v>
      </c>
      <c r="B7" s="14"/>
      <c r="C7" s="12">
        <v>1496.3999999999999</v>
      </c>
      <c r="D7" s="12">
        <v>5265.24</v>
      </c>
      <c r="E7" s="12"/>
      <c r="F7" s="12">
        <v>6761.6399999999994</v>
      </c>
    </row>
    <row r="8" spans="1:6" x14ac:dyDescent="0.25">
      <c r="A8" s="13" t="s">
        <v>49</v>
      </c>
      <c r="B8" s="14"/>
      <c r="C8" s="12">
        <v>2305.6</v>
      </c>
      <c r="D8" s="12"/>
      <c r="E8" s="12">
        <v>7608.0599999999995</v>
      </c>
      <c r="F8" s="12">
        <v>9913.66</v>
      </c>
    </row>
    <row r="9" spans="1:6" hidden="1" x14ac:dyDescent="0.25">
      <c r="A9" s="13" t="s">
        <v>55</v>
      </c>
      <c r="B9" s="12"/>
      <c r="C9" s="12"/>
      <c r="D9" s="12"/>
      <c r="E9" s="12">
        <v>10405.32</v>
      </c>
      <c r="F9" s="12">
        <v>10405.32</v>
      </c>
    </row>
    <row r="10" spans="1:6" hidden="1" x14ac:dyDescent="0.25">
      <c r="A10" s="13" t="s">
        <v>118</v>
      </c>
      <c r="B10" s="12"/>
      <c r="C10" s="12"/>
      <c r="D10" s="12"/>
      <c r="E10" s="12">
        <v>7631.64</v>
      </c>
      <c r="F10" s="12">
        <v>7631.64</v>
      </c>
    </row>
    <row r="11" spans="1:6" hidden="1" x14ac:dyDescent="0.25">
      <c r="A11" s="13" t="s">
        <v>72</v>
      </c>
      <c r="B11" s="12">
        <v>12344.400000000001</v>
      </c>
      <c r="C11" s="12"/>
      <c r="D11" s="12"/>
      <c r="E11" s="12"/>
      <c r="F11" s="12">
        <v>12344.400000000001</v>
      </c>
    </row>
    <row r="12" spans="1:6" hidden="1" x14ac:dyDescent="0.25">
      <c r="A12" s="13" t="s">
        <v>133</v>
      </c>
      <c r="B12" s="12"/>
      <c r="C12" s="12"/>
      <c r="D12" s="12">
        <v>9795</v>
      </c>
      <c r="E12" s="12"/>
      <c r="F12" s="12">
        <v>9795</v>
      </c>
    </row>
    <row r="13" spans="1:6" hidden="1" x14ac:dyDescent="0.25">
      <c r="A13" s="13" t="s">
        <v>45</v>
      </c>
      <c r="B13" s="12">
        <v>4137.6000000000004</v>
      </c>
      <c r="C13" s="12"/>
      <c r="D13" s="12"/>
      <c r="E13" s="12">
        <v>2835</v>
      </c>
      <c r="F13" s="12">
        <v>6972.6</v>
      </c>
    </row>
    <row r="14" spans="1:6" hidden="1" x14ac:dyDescent="0.25">
      <c r="A14" s="13" t="s">
        <v>83</v>
      </c>
      <c r="B14" s="12">
        <v>4977</v>
      </c>
      <c r="C14" s="12">
        <v>5378.56</v>
      </c>
      <c r="D14" s="12"/>
      <c r="E14" s="12"/>
      <c r="F14" s="12">
        <v>10355.560000000001</v>
      </c>
    </row>
    <row r="15" spans="1:6" hidden="1" x14ac:dyDescent="0.25">
      <c r="A15" s="13" t="s">
        <v>24</v>
      </c>
      <c r="B15" s="12">
        <v>8937.6</v>
      </c>
      <c r="C15" s="12"/>
      <c r="D15" s="12"/>
      <c r="E15" s="12">
        <v>6242.16</v>
      </c>
      <c r="F15" s="12">
        <v>15179.76</v>
      </c>
    </row>
    <row r="16" spans="1:6" hidden="1" x14ac:dyDescent="0.25">
      <c r="A16" s="13" t="s">
        <v>40</v>
      </c>
      <c r="B16" s="12"/>
      <c r="C16" s="12"/>
      <c r="D16" s="12">
        <v>4213.76</v>
      </c>
      <c r="E16" s="12"/>
      <c r="F16" s="12">
        <v>4213.76</v>
      </c>
    </row>
    <row r="17" spans="1:6" hidden="1" x14ac:dyDescent="0.25">
      <c r="A17" s="13" t="s">
        <v>36</v>
      </c>
      <c r="B17" s="12">
        <v>2438</v>
      </c>
      <c r="C17" s="12">
        <v>2548</v>
      </c>
      <c r="D17" s="12">
        <v>12628.16</v>
      </c>
      <c r="E17" s="12">
        <v>7399.56</v>
      </c>
      <c r="F17" s="12">
        <v>25013.72</v>
      </c>
    </row>
    <row r="18" spans="1:6" hidden="1" x14ac:dyDescent="0.25">
      <c r="A18" s="13" t="s">
        <v>108</v>
      </c>
      <c r="B18" s="12">
        <v>8732.4</v>
      </c>
      <c r="C18" s="12">
        <v>852</v>
      </c>
      <c r="D18" s="12"/>
      <c r="E18" s="12"/>
      <c r="F18" s="12">
        <v>9584.4</v>
      </c>
    </row>
    <row r="19" spans="1:6" hidden="1" x14ac:dyDescent="0.25">
      <c r="A19" s="13" t="s">
        <v>42</v>
      </c>
      <c r="B19" s="12">
        <v>12476.1</v>
      </c>
      <c r="C19" s="12"/>
      <c r="D19" s="12">
        <v>5968</v>
      </c>
      <c r="E19" s="12">
        <v>2604.6</v>
      </c>
      <c r="F19" s="12">
        <v>21048.699999999997</v>
      </c>
    </row>
    <row r="20" spans="1:6" x14ac:dyDescent="0.25">
      <c r="A20" s="13" t="s">
        <v>141</v>
      </c>
      <c r="B20" s="14"/>
      <c r="C20" s="12">
        <v>994.9799999999999</v>
      </c>
      <c r="D20" s="12"/>
      <c r="E20" s="12"/>
      <c r="F20" s="12">
        <v>994.9799999999999</v>
      </c>
    </row>
    <row r="21" spans="1:6" hidden="1" x14ac:dyDescent="0.25">
      <c r="A21" s="13" t="s">
        <v>79</v>
      </c>
      <c r="B21" s="12">
        <v>2668</v>
      </c>
      <c r="C21" s="12">
        <v>1850.18</v>
      </c>
      <c r="D21" s="12"/>
      <c r="E21" s="12"/>
      <c r="F21" s="12">
        <v>4518.18</v>
      </c>
    </row>
    <row r="22" spans="1:6" hidden="1" x14ac:dyDescent="0.25">
      <c r="A22" s="13" t="s">
        <v>115</v>
      </c>
      <c r="B22" s="12"/>
      <c r="C22" s="12"/>
      <c r="D22" s="12"/>
      <c r="E22" s="12">
        <v>1360.38</v>
      </c>
      <c r="F22" s="12">
        <v>1360.38</v>
      </c>
    </row>
    <row r="23" spans="1:6" hidden="1" x14ac:dyDescent="0.25">
      <c r="A23" s="13" t="s">
        <v>28</v>
      </c>
      <c r="B23" s="12">
        <v>1938.9999999999998</v>
      </c>
      <c r="C23" s="12">
        <v>7126.78</v>
      </c>
      <c r="D23" s="12">
        <v>12065</v>
      </c>
      <c r="E23" s="12">
        <v>7448.22</v>
      </c>
      <c r="F23" s="12">
        <v>28579</v>
      </c>
    </row>
    <row r="24" spans="1:6" x14ac:dyDescent="0.25">
      <c r="A24" s="13" t="s">
        <v>66</v>
      </c>
      <c r="B24" s="14"/>
      <c r="C24" s="12">
        <v>1032.4000000000001</v>
      </c>
      <c r="D24" s="12">
        <v>10216.48</v>
      </c>
      <c r="E24" s="12"/>
      <c r="F24" s="12">
        <v>11248.88</v>
      </c>
    </row>
    <row r="25" spans="1:6" hidden="1" x14ac:dyDescent="0.25">
      <c r="A25" s="13" t="s">
        <v>53</v>
      </c>
      <c r="B25" s="12">
        <v>16683</v>
      </c>
      <c r="C25" s="12">
        <v>2141.8200000000002</v>
      </c>
      <c r="D25" s="12">
        <v>4786.5599999999995</v>
      </c>
      <c r="E25" s="12"/>
      <c r="F25" s="12">
        <v>23611.379999999997</v>
      </c>
    </row>
    <row r="26" spans="1:6" x14ac:dyDescent="0.25">
      <c r="A26" s="13" t="s">
        <v>60</v>
      </c>
      <c r="B26" s="14"/>
      <c r="C26" s="12">
        <v>2368.44</v>
      </c>
      <c r="D26" s="12"/>
      <c r="E26" s="12">
        <v>3311.1</v>
      </c>
      <c r="F26" s="12">
        <v>5679.54</v>
      </c>
    </row>
    <row r="27" spans="1:6" hidden="1" x14ac:dyDescent="0.25">
      <c r="A27" s="13" t="s">
        <v>38</v>
      </c>
      <c r="B27" s="12">
        <v>8880.6</v>
      </c>
      <c r="C27" s="12">
        <v>563.16</v>
      </c>
      <c r="D27" s="12">
        <v>3609.92</v>
      </c>
      <c r="E27" s="12">
        <v>2445.36</v>
      </c>
      <c r="F27" s="12">
        <v>15499.04</v>
      </c>
    </row>
    <row r="28" spans="1:6" hidden="1" x14ac:dyDescent="0.25">
      <c r="A28" s="13" t="s">
        <v>125</v>
      </c>
      <c r="B28" s="12"/>
      <c r="C28" s="12"/>
      <c r="D28" s="12">
        <v>19024.52</v>
      </c>
      <c r="E28" s="12"/>
      <c r="F28" s="12">
        <v>19024.52</v>
      </c>
    </row>
    <row r="29" spans="1:6" hidden="1" x14ac:dyDescent="0.25">
      <c r="A29" s="13" t="s">
        <v>158</v>
      </c>
      <c r="B29" s="12"/>
      <c r="C29" s="12"/>
      <c r="D29" s="12">
        <v>2310.4</v>
      </c>
      <c r="E29" s="12"/>
      <c r="F29" s="12">
        <v>2310.4</v>
      </c>
    </row>
    <row r="30" spans="1:6" x14ac:dyDescent="0.25">
      <c r="A30" s="13" t="s">
        <v>14</v>
      </c>
      <c r="B30" s="14"/>
      <c r="C30" s="12">
        <v>5074.92</v>
      </c>
      <c r="D30" s="12">
        <v>12613.800000000001</v>
      </c>
      <c r="E30" s="12"/>
      <c r="F30" s="12">
        <v>17688.72</v>
      </c>
    </row>
    <row r="31" spans="1:6" hidden="1" x14ac:dyDescent="0.25">
      <c r="A31" s="13" t="s">
        <v>81</v>
      </c>
      <c r="B31" s="12">
        <v>5296.5999999999995</v>
      </c>
      <c r="C31" s="12">
        <v>4722.62</v>
      </c>
      <c r="D31" s="12">
        <v>4216.96</v>
      </c>
      <c r="E31" s="12"/>
      <c r="F31" s="12">
        <v>14236.18</v>
      </c>
    </row>
    <row r="32" spans="1:6" hidden="1" x14ac:dyDescent="0.25">
      <c r="A32" s="13" t="s">
        <v>128</v>
      </c>
      <c r="B32" s="12">
        <v>11323.800000000001</v>
      </c>
      <c r="C32" s="12"/>
      <c r="D32" s="12">
        <v>1794.24</v>
      </c>
      <c r="E32" s="12"/>
      <c r="F32" s="12">
        <v>13118.04</v>
      </c>
    </row>
    <row r="33" spans="1:6" hidden="1" x14ac:dyDescent="0.25">
      <c r="A33" s="13" t="s">
        <v>89</v>
      </c>
      <c r="B33" s="12"/>
      <c r="C33" s="12"/>
      <c r="D33" s="12">
        <v>10533.04</v>
      </c>
      <c r="E33" s="12"/>
      <c r="F33" s="12">
        <v>10533.04</v>
      </c>
    </row>
    <row r="34" spans="1:6" x14ac:dyDescent="0.25">
      <c r="A34" s="13" t="s">
        <v>123</v>
      </c>
      <c r="B34" s="14"/>
      <c r="C34" s="12">
        <v>5355.4400000000005</v>
      </c>
      <c r="D34" s="12"/>
      <c r="E34" s="12"/>
      <c r="F34" s="12">
        <v>5355.4400000000005</v>
      </c>
    </row>
    <row r="35" spans="1:6" hidden="1" x14ac:dyDescent="0.25">
      <c r="A35" s="13" t="s">
        <v>19</v>
      </c>
      <c r="B35" s="12">
        <v>3762.5</v>
      </c>
      <c r="C35" s="12">
        <v>830.74</v>
      </c>
      <c r="D35" s="12">
        <v>1991.36</v>
      </c>
      <c r="E35" s="12">
        <v>6637.6799999999994</v>
      </c>
      <c r="F35" s="12">
        <v>13222.279999999999</v>
      </c>
    </row>
    <row r="36" spans="1:6" hidden="1" x14ac:dyDescent="0.25">
      <c r="A36" s="13" t="s">
        <v>34</v>
      </c>
      <c r="B36" s="12">
        <v>10160.549999999999</v>
      </c>
      <c r="C36" s="12"/>
      <c r="D36" s="12"/>
      <c r="E36" s="12"/>
      <c r="F36" s="12">
        <v>10160.549999999999</v>
      </c>
    </row>
    <row r="37" spans="1:6" hidden="1" x14ac:dyDescent="0.25">
      <c r="A37" s="13" t="s">
        <v>62</v>
      </c>
      <c r="B37" s="12">
        <v>10471.5</v>
      </c>
      <c r="C37" s="12">
        <v>3158.4</v>
      </c>
      <c r="D37" s="12">
        <v>11592.08</v>
      </c>
      <c r="E37" s="12">
        <v>2503.44</v>
      </c>
      <c r="F37" s="12">
        <v>27725.42</v>
      </c>
    </row>
    <row r="38" spans="1:6" x14ac:dyDescent="0.25">
      <c r="A38" s="13" t="s">
        <v>30</v>
      </c>
      <c r="B38" s="14"/>
      <c r="C38" s="12">
        <v>6118.84</v>
      </c>
      <c r="D38" s="12"/>
      <c r="E38" s="12"/>
      <c r="F38" s="12">
        <v>6118.84</v>
      </c>
    </row>
    <row r="39" spans="1:6" hidden="1" x14ac:dyDescent="0.25">
      <c r="A39" s="13" t="s">
        <v>99</v>
      </c>
      <c r="B39" s="12">
        <v>5837</v>
      </c>
      <c r="C39" s="12"/>
      <c r="D39" s="12"/>
      <c r="E39" s="12">
        <v>7339.2000000000007</v>
      </c>
      <c r="F39" s="12">
        <v>13176.2</v>
      </c>
    </row>
    <row r="40" spans="1:6" hidden="1" x14ac:dyDescent="0.25">
      <c r="A40" s="13" t="s">
        <v>22</v>
      </c>
      <c r="B40" s="12"/>
      <c r="C40" s="12"/>
      <c r="D40" s="12">
        <v>22965.480000000003</v>
      </c>
      <c r="E40" s="12">
        <v>8576.16</v>
      </c>
      <c r="F40" s="12">
        <v>31541.640000000003</v>
      </c>
    </row>
    <row r="41" spans="1:6" x14ac:dyDescent="0.25">
      <c r="A41" s="13" t="s">
        <v>47</v>
      </c>
      <c r="B41" s="14"/>
      <c r="C41" s="12">
        <v>4636.8</v>
      </c>
      <c r="D41" s="12"/>
      <c r="E41" s="12">
        <v>3790.4999999999995</v>
      </c>
      <c r="F41" s="12">
        <v>8427.2999999999993</v>
      </c>
    </row>
    <row r="42" spans="1:6" x14ac:dyDescent="0.25">
      <c r="A42" s="13" t="s">
        <v>32</v>
      </c>
      <c r="B42" s="14"/>
      <c r="C42" s="12">
        <v>1409.76</v>
      </c>
      <c r="D42" s="12">
        <v>710.16</v>
      </c>
      <c r="E42" s="12"/>
      <c r="F42" s="12">
        <v>2119.92</v>
      </c>
    </row>
    <row r="43" spans="1:6" hidden="1" x14ac:dyDescent="0.25">
      <c r="A43" s="13" t="s">
        <v>64</v>
      </c>
      <c r="B43" s="12"/>
      <c r="C43" s="12"/>
      <c r="D43" s="12">
        <v>13796</v>
      </c>
      <c r="E43" s="12"/>
      <c r="F43" s="12">
        <v>13796</v>
      </c>
    </row>
    <row r="44" spans="1:6" hidden="1" x14ac:dyDescent="0.25">
      <c r="A44" s="13" t="s">
        <v>68</v>
      </c>
      <c r="B44" s="12"/>
      <c r="C44" s="12"/>
      <c r="D44" s="12">
        <v>8819.92</v>
      </c>
      <c r="E44" s="12"/>
      <c r="F44" s="12">
        <v>8819.92</v>
      </c>
    </row>
    <row r="45" spans="1:6" hidden="1" x14ac:dyDescent="0.25">
      <c r="A45" s="13" t="s">
        <v>26</v>
      </c>
      <c r="B45" s="12">
        <v>3256.5</v>
      </c>
      <c r="C45" s="12"/>
      <c r="D45" s="12"/>
      <c r="E45" s="12"/>
      <c r="F45" s="12">
        <v>3256.5</v>
      </c>
    </row>
    <row r="46" spans="1:6" hidden="1" x14ac:dyDescent="0.25">
      <c r="A46" s="13" t="s">
        <v>152</v>
      </c>
      <c r="B46" s="12">
        <v>4981.7999999999993</v>
      </c>
      <c r="C46" s="12"/>
      <c r="D46" s="12"/>
      <c r="E46" s="12"/>
      <c r="F46" s="12">
        <v>4981.7999999999993</v>
      </c>
    </row>
    <row r="47" spans="1:6" hidden="1" x14ac:dyDescent="0.25">
      <c r="A47" s="13" t="s">
        <v>70</v>
      </c>
      <c r="B47" s="12"/>
      <c r="C47" s="12"/>
      <c r="D47" s="12"/>
      <c r="E47" s="12">
        <v>5405.97</v>
      </c>
      <c r="F47" s="12">
        <v>5405.97</v>
      </c>
    </row>
    <row r="48" spans="1:6" hidden="1" x14ac:dyDescent="0.25">
      <c r="A48" s="13" t="s">
        <v>167</v>
      </c>
      <c r="B48" s="12">
        <v>139303.95000000001</v>
      </c>
      <c r="C48" s="12">
        <v>70015.460000000006</v>
      </c>
      <c r="D48" s="12">
        <v>189710.96000000002</v>
      </c>
      <c r="E48" s="12">
        <v>93544.349999999991</v>
      </c>
      <c r="F48" s="12">
        <v>492574.71999999997</v>
      </c>
    </row>
  </sheetData>
  <autoFilter ref="A4:F48">
    <filterColumn colId="1">
      <filters blank="1"/>
    </filterColumn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zoomScale="90" zoomScaleNormal="90" workbookViewId="0">
      <selection activeCell="I18" sqref="I18"/>
    </sheetView>
  </sheetViews>
  <sheetFormatPr defaultColWidth="9.140625" defaultRowHeight="15" x14ac:dyDescent="0.25"/>
  <cols>
    <col min="1" max="1" width="15.42578125" style="4" bestFit="1" customWidth="1"/>
    <col min="2" max="2" width="19.85546875" style="4" bestFit="1" customWidth="1"/>
    <col min="3" max="3" width="15.28515625" style="4" bestFit="1" customWidth="1"/>
    <col min="4" max="4" width="13.28515625" style="4" bestFit="1" customWidth="1"/>
    <col min="5" max="5" width="12.5703125" style="4" bestFit="1" customWidth="1"/>
    <col min="6" max="6" width="15.7109375" style="4" customWidth="1"/>
    <col min="7" max="7" width="10" style="4" customWidth="1"/>
    <col min="8" max="8" width="12" style="6" bestFit="1" customWidth="1"/>
    <col min="9" max="9" width="14.85546875" style="4" bestFit="1" customWidth="1"/>
    <col min="10" max="10" width="9.28515625" style="4" bestFit="1" customWidth="1"/>
    <col min="11" max="11" width="11.28515625" style="4" bestFit="1" customWidth="1"/>
    <col min="12" max="12" width="8.7109375" style="7" bestFit="1" customWidth="1"/>
    <col min="13" max="13" width="9" style="7" bestFit="1" customWidth="1"/>
    <col min="14" max="14" width="16" style="7" bestFit="1" customWidth="1"/>
    <col min="15" max="15" width="13.42578125" style="4" bestFit="1" customWidth="1"/>
    <col min="16" max="16384" width="9.140625" style="4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9" t="s">
        <v>165</v>
      </c>
    </row>
    <row r="2" spans="1:15" x14ac:dyDescent="0.25">
      <c r="A2" s="4" t="s">
        <v>14</v>
      </c>
      <c r="B2" s="5">
        <v>37</v>
      </c>
      <c r="C2" s="4" t="s">
        <v>15</v>
      </c>
      <c r="D2" s="4" t="s">
        <v>16</v>
      </c>
      <c r="E2" s="4" t="s">
        <v>17</v>
      </c>
      <c r="F2" s="4">
        <f>MONTH(H2)</f>
        <v>2</v>
      </c>
      <c r="G2" s="4">
        <f>YEAR(H2)</f>
        <v>2013</v>
      </c>
      <c r="H2" s="6">
        <v>41306</v>
      </c>
      <c r="I2" s="4" t="s">
        <v>18</v>
      </c>
      <c r="J2" s="6">
        <v>41336</v>
      </c>
      <c r="L2" s="7">
        <v>3429</v>
      </c>
      <c r="M2" s="7">
        <v>6858</v>
      </c>
      <c r="N2" s="7">
        <v>5074.92</v>
      </c>
      <c r="O2" s="10" t="s">
        <v>161</v>
      </c>
    </row>
    <row r="3" spans="1:15" x14ac:dyDescent="0.25">
      <c r="A3" s="4" t="s">
        <v>19</v>
      </c>
      <c r="B3" s="5">
        <v>41</v>
      </c>
      <c r="C3" s="4" t="s">
        <v>20</v>
      </c>
      <c r="D3" s="4" t="s">
        <v>21</v>
      </c>
      <c r="E3" s="4" t="s">
        <v>17</v>
      </c>
      <c r="F3" s="4">
        <f t="shared" ref="F3:F66" si="0">MONTH(H3)</f>
        <v>10</v>
      </c>
      <c r="G3" s="4">
        <f t="shared" ref="G3:G66" si="1">YEAR(H3)</f>
        <v>2013</v>
      </c>
      <c r="H3" s="6">
        <v>41567</v>
      </c>
      <c r="I3" s="4" t="s">
        <v>18</v>
      </c>
      <c r="J3" s="6">
        <v>41597</v>
      </c>
      <c r="L3" s="7">
        <v>875</v>
      </c>
      <c r="M3" s="7">
        <v>4375</v>
      </c>
      <c r="N3" s="7">
        <v>3762.5</v>
      </c>
      <c r="O3" s="10" t="s">
        <v>162</v>
      </c>
    </row>
    <row r="4" spans="1:15" x14ac:dyDescent="0.25">
      <c r="A4" s="4" t="s">
        <v>22</v>
      </c>
      <c r="B4" s="5">
        <v>48</v>
      </c>
      <c r="C4" s="4" t="s">
        <v>23</v>
      </c>
      <c r="D4" s="4" t="s">
        <v>21</v>
      </c>
      <c r="E4" s="4" t="s">
        <v>17</v>
      </c>
      <c r="F4" s="4">
        <f t="shared" si="0"/>
        <v>2</v>
      </c>
      <c r="G4" s="4">
        <f t="shared" si="1"/>
        <v>2014</v>
      </c>
      <c r="H4" s="6">
        <v>41698</v>
      </c>
      <c r="I4" s="4" t="s">
        <v>18</v>
      </c>
      <c r="J4" s="6">
        <v>41728</v>
      </c>
      <c r="L4" s="7">
        <v>2477</v>
      </c>
      <c r="M4" s="7">
        <v>9908</v>
      </c>
      <c r="N4" s="7">
        <v>7728.2400000000007</v>
      </c>
      <c r="O4" s="10" t="s">
        <v>163</v>
      </c>
    </row>
    <row r="5" spans="1:15" x14ac:dyDescent="0.25">
      <c r="A5" s="4" t="s">
        <v>24</v>
      </c>
      <c r="B5" s="5">
        <v>21</v>
      </c>
      <c r="C5" s="4" t="s">
        <v>25</v>
      </c>
      <c r="D5" s="4" t="s">
        <v>16</v>
      </c>
      <c r="E5" s="4" t="s">
        <v>17</v>
      </c>
      <c r="F5" s="4">
        <f t="shared" si="0"/>
        <v>5</v>
      </c>
      <c r="G5" s="4">
        <f t="shared" si="1"/>
        <v>2013</v>
      </c>
      <c r="H5" s="6">
        <v>41421</v>
      </c>
      <c r="I5" s="4" t="s">
        <v>18</v>
      </c>
      <c r="J5" s="6">
        <v>41451</v>
      </c>
      <c r="L5" s="7">
        <v>3356</v>
      </c>
      <c r="M5" s="7">
        <v>10068</v>
      </c>
      <c r="N5" s="7">
        <v>6242.16</v>
      </c>
      <c r="O5" s="10" t="s">
        <v>164</v>
      </c>
    </row>
    <row r="6" spans="1:15" x14ac:dyDescent="0.25">
      <c r="A6" s="4" t="s">
        <v>26</v>
      </c>
      <c r="B6" s="5">
        <v>7</v>
      </c>
      <c r="C6" s="4" t="s">
        <v>27</v>
      </c>
      <c r="D6" s="4" t="s">
        <v>16</v>
      </c>
      <c r="E6" s="4" t="s">
        <v>17</v>
      </c>
      <c r="F6" s="4">
        <f t="shared" si="0"/>
        <v>10</v>
      </c>
      <c r="G6" s="4">
        <f t="shared" si="1"/>
        <v>2013</v>
      </c>
      <c r="H6" s="6">
        <v>41562</v>
      </c>
      <c r="I6" s="4" t="s">
        <v>18</v>
      </c>
      <c r="J6" s="6">
        <v>41592</v>
      </c>
      <c r="L6" s="7">
        <v>835</v>
      </c>
      <c r="M6" s="7">
        <v>4175</v>
      </c>
      <c r="N6" s="7">
        <v>3256.5</v>
      </c>
      <c r="O6" s="10" t="s">
        <v>162</v>
      </c>
    </row>
    <row r="7" spans="1:15" x14ac:dyDescent="0.25">
      <c r="A7" s="4" t="s">
        <v>28</v>
      </c>
      <c r="B7" s="5">
        <v>3</v>
      </c>
      <c r="C7" s="4" t="s">
        <v>29</v>
      </c>
      <c r="D7" s="4" t="s">
        <v>16</v>
      </c>
      <c r="E7" s="4" t="s">
        <v>17</v>
      </c>
      <c r="F7" s="4">
        <f t="shared" si="0"/>
        <v>3</v>
      </c>
      <c r="G7" s="4">
        <f t="shared" si="1"/>
        <v>2013</v>
      </c>
      <c r="H7" s="6">
        <v>41361</v>
      </c>
      <c r="I7" s="4" t="s">
        <v>18</v>
      </c>
      <c r="J7" s="6">
        <v>41391</v>
      </c>
      <c r="L7" s="7">
        <v>3175</v>
      </c>
      <c r="M7" s="7">
        <v>12700</v>
      </c>
      <c r="N7" s="7">
        <v>12065</v>
      </c>
      <c r="O7" s="10" t="s">
        <v>163</v>
      </c>
    </row>
    <row r="8" spans="1:15" x14ac:dyDescent="0.25">
      <c r="A8" s="4" t="s">
        <v>30</v>
      </c>
      <c r="B8" s="5">
        <v>46</v>
      </c>
      <c r="C8" s="4" t="s">
        <v>31</v>
      </c>
      <c r="D8" s="4" t="s">
        <v>16</v>
      </c>
      <c r="E8" s="4" t="s">
        <v>17</v>
      </c>
      <c r="F8" s="4">
        <f t="shared" si="0"/>
        <v>3</v>
      </c>
      <c r="G8" s="4">
        <f t="shared" si="1"/>
        <v>2014</v>
      </c>
      <c r="H8" s="6">
        <v>41721</v>
      </c>
      <c r="I8" s="4" t="s">
        <v>18</v>
      </c>
      <c r="J8" s="6">
        <v>41751</v>
      </c>
      <c r="L8" s="7">
        <v>3362</v>
      </c>
      <c r="M8" s="7">
        <v>6724</v>
      </c>
      <c r="N8" s="7">
        <v>6118.84</v>
      </c>
      <c r="O8" s="10" t="s">
        <v>161</v>
      </c>
    </row>
    <row r="9" spans="1:15" x14ac:dyDescent="0.25">
      <c r="A9" s="4" t="s">
        <v>32</v>
      </c>
      <c r="B9" s="5">
        <v>5</v>
      </c>
      <c r="C9" s="4" t="s">
        <v>33</v>
      </c>
      <c r="D9" s="4" t="s">
        <v>16</v>
      </c>
      <c r="E9" s="4" t="s">
        <v>17</v>
      </c>
      <c r="F9" s="4">
        <f t="shared" si="0"/>
        <v>2</v>
      </c>
      <c r="G9" s="4">
        <f t="shared" si="1"/>
        <v>2013</v>
      </c>
      <c r="H9" s="6">
        <v>41316</v>
      </c>
      <c r="I9" s="4" t="s">
        <v>18</v>
      </c>
      <c r="J9" s="6">
        <v>41346</v>
      </c>
      <c r="L9" s="7">
        <v>979</v>
      </c>
      <c r="M9" s="7">
        <v>1958</v>
      </c>
      <c r="N9" s="7">
        <v>1409.76</v>
      </c>
      <c r="O9" s="10" t="s">
        <v>161</v>
      </c>
    </row>
    <row r="10" spans="1:15" x14ac:dyDescent="0.25">
      <c r="A10" s="4" t="s">
        <v>34</v>
      </c>
      <c r="B10" s="5">
        <v>42</v>
      </c>
      <c r="C10" s="4" t="s">
        <v>35</v>
      </c>
      <c r="D10" s="4" t="s">
        <v>16</v>
      </c>
      <c r="E10" s="4" t="s">
        <v>17</v>
      </c>
      <c r="F10" s="4">
        <f t="shared" si="0"/>
        <v>4</v>
      </c>
      <c r="G10" s="4">
        <f t="shared" si="1"/>
        <v>2014</v>
      </c>
      <c r="H10" s="6">
        <v>41736</v>
      </c>
      <c r="I10" s="4" t="s">
        <v>18</v>
      </c>
      <c r="J10" s="6">
        <v>41766</v>
      </c>
      <c r="L10" s="7">
        <v>368</v>
      </c>
      <c r="M10" s="7">
        <v>1840</v>
      </c>
      <c r="N10" s="7">
        <v>1508.8000000000002</v>
      </c>
      <c r="O10" s="10" t="s">
        <v>162</v>
      </c>
    </row>
    <row r="11" spans="1:15" x14ac:dyDescent="0.25">
      <c r="A11" s="4" t="s">
        <v>36</v>
      </c>
      <c r="B11" s="5">
        <v>23</v>
      </c>
      <c r="C11" s="4" t="s">
        <v>37</v>
      </c>
      <c r="D11" s="4" t="s">
        <v>16</v>
      </c>
      <c r="E11" s="4" t="s">
        <v>17</v>
      </c>
      <c r="F11" s="4">
        <f t="shared" si="0"/>
        <v>11</v>
      </c>
      <c r="G11" s="4">
        <f t="shared" si="1"/>
        <v>2013</v>
      </c>
      <c r="H11" s="6">
        <v>41597</v>
      </c>
      <c r="I11" s="4" t="s">
        <v>18</v>
      </c>
      <c r="J11" s="6">
        <v>41627</v>
      </c>
      <c r="L11" s="7">
        <v>530</v>
      </c>
      <c r="M11" s="7">
        <v>2650</v>
      </c>
      <c r="N11" s="7">
        <v>2438</v>
      </c>
      <c r="O11" s="10" t="s">
        <v>162</v>
      </c>
    </row>
    <row r="12" spans="1:15" x14ac:dyDescent="0.25">
      <c r="A12" s="4" t="s">
        <v>38</v>
      </c>
      <c r="B12" s="5">
        <v>34</v>
      </c>
      <c r="C12" s="4" t="s">
        <v>39</v>
      </c>
      <c r="D12" s="4" t="s">
        <v>16</v>
      </c>
      <c r="E12" s="4" t="s">
        <v>17</v>
      </c>
      <c r="F12" s="4">
        <f t="shared" si="0"/>
        <v>2</v>
      </c>
      <c r="G12" s="4">
        <f t="shared" si="1"/>
        <v>2013</v>
      </c>
      <c r="H12" s="6">
        <v>41323</v>
      </c>
      <c r="I12" s="4" t="s">
        <v>18</v>
      </c>
      <c r="J12" s="6">
        <v>41353</v>
      </c>
      <c r="L12" s="7">
        <v>361</v>
      </c>
      <c r="M12" s="7">
        <v>722</v>
      </c>
      <c r="N12" s="7">
        <v>563.16</v>
      </c>
      <c r="O12" s="10" t="s">
        <v>161</v>
      </c>
    </row>
    <row r="13" spans="1:15" x14ac:dyDescent="0.25">
      <c r="A13" s="4" t="s">
        <v>38</v>
      </c>
      <c r="B13" s="5">
        <v>34</v>
      </c>
      <c r="C13" s="4" t="s">
        <v>39</v>
      </c>
      <c r="D13" s="4" t="s">
        <v>16</v>
      </c>
      <c r="E13" s="4" t="s">
        <v>17</v>
      </c>
      <c r="F13" s="4">
        <f t="shared" si="0"/>
        <v>2</v>
      </c>
      <c r="G13" s="4">
        <f t="shared" si="1"/>
        <v>2013</v>
      </c>
      <c r="H13" s="6">
        <v>41323</v>
      </c>
      <c r="I13" s="4" t="s">
        <v>18</v>
      </c>
      <c r="J13" s="6">
        <v>41353</v>
      </c>
      <c r="L13" s="7">
        <v>200</v>
      </c>
      <c r="M13" s="7">
        <v>1000</v>
      </c>
      <c r="N13" s="7">
        <v>779.99999999999989</v>
      </c>
      <c r="O13" s="10" t="s">
        <v>162</v>
      </c>
    </row>
    <row r="14" spans="1:15" x14ac:dyDescent="0.25">
      <c r="A14" s="4" t="s">
        <v>38</v>
      </c>
      <c r="B14" s="5">
        <v>34</v>
      </c>
      <c r="C14" s="4" t="s">
        <v>39</v>
      </c>
      <c r="D14" s="4" t="s">
        <v>16</v>
      </c>
      <c r="E14" s="4" t="s">
        <v>17</v>
      </c>
      <c r="F14" s="4">
        <f t="shared" si="0"/>
        <v>2</v>
      </c>
      <c r="G14" s="4">
        <f t="shared" si="1"/>
        <v>2013</v>
      </c>
      <c r="H14" s="6">
        <v>41323</v>
      </c>
      <c r="I14" s="4" t="s">
        <v>18</v>
      </c>
      <c r="J14" s="6">
        <v>41353</v>
      </c>
      <c r="L14" s="7">
        <v>200</v>
      </c>
      <c r="M14" s="7">
        <v>800</v>
      </c>
      <c r="N14" s="7">
        <v>623.99999999999989</v>
      </c>
      <c r="O14" s="10" t="s">
        <v>163</v>
      </c>
    </row>
    <row r="15" spans="1:15" x14ac:dyDescent="0.25">
      <c r="A15" s="4" t="s">
        <v>40</v>
      </c>
      <c r="B15" s="5">
        <v>22</v>
      </c>
      <c r="C15" s="4" t="s">
        <v>41</v>
      </c>
      <c r="D15" s="4" t="s">
        <v>21</v>
      </c>
      <c r="E15" s="4" t="s">
        <v>17</v>
      </c>
      <c r="F15" s="4">
        <f t="shared" si="0"/>
        <v>5</v>
      </c>
      <c r="G15" s="4">
        <f t="shared" si="1"/>
        <v>2013</v>
      </c>
      <c r="H15" s="6">
        <v>41417</v>
      </c>
      <c r="I15" s="4" t="s">
        <v>18</v>
      </c>
      <c r="J15" s="6">
        <v>41447</v>
      </c>
      <c r="L15" s="7">
        <v>1646</v>
      </c>
      <c r="M15" s="7">
        <v>6584</v>
      </c>
      <c r="N15" s="7">
        <v>4213.76</v>
      </c>
      <c r="O15" s="10" t="s">
        <v>163</v>
      </c>
    </row>
    <row r="16" spans="1:15" x14ac:dyDescent="0.25">
      <c r="A16" s="4" t="s">
        <v>42</v>
      </c>
      <c r="B16" s="5">
        <v>25</v>
      </c>
      <c r="C16" s="4" t="s">
        <v>43</v>
      </c>
      <c r="D16" s="4" t="s">
        <v>21</v>
      </c>
      <c r="E16" s="4" t="s">
        <v>17</v>
      </c>
      <c r="F16" s="4">
        <f t="shared" si="0"/>
        <v>3</v>
      </c>
      <c r="G16" s="4">
        <f t="shared" si="1"/>
        <v>2014</v>
      </c>
      <c r="H16" s="6">
        <v>41727</v>
      </c>
      <c r="I16" s="4" t="s">
        <v>18</v>
      </c>
      <c r="J16" s="6">
        <v>41757</v>
      </c>
      <c r="L16" s="7">
        <v>1865</v>
      </c>
      <c r="M16" s="7">
        <v>7460</v>
      </c>
      <c r="N16" s="7">
        <v>5968</v>
      </c>
      <c r="O16" s="10" t="s">
        <v>163</v>
      </c>
    </row>
    <row r="17" spans="1:15" x14ac:dyDescent="0.25">
      <c r="A17" s="4" t="s">
        <v>22</v>
      </c>
      <c r="B17" s="5">
        <v>48</v>
      </c>
      <c r="C17" s="4" t="s">
        <v>44</v>
      </c>
      <c r="D17" s="4" t="s">
        <v>21</v>
      </c>
      <c r="E17" s="4" t="s">
        <v>17</v>
      </c>
      <c r="F17" s="4">
        <f t="shared" si="0"/>
        <v>2</v>
      </c>
      <c r="G17" s="4">
        <f t="shared" si="1"/>
        <v>2014</v>
      </c>
      <c r="H17" s="6">
        <v>41687</v>
      </c>
      <c r="I17" s="4" t="s">
        <v>18</v>
      </c>
      <c r="J17" s="6">
        <v>41717</v>
      </c>
      <c r="L17" s="7">
        <v>1000</v>
      </c>
      <c r="M17" s="7">
        <v>3000</v>
      </c>
      <c r="N17" s="7">
        <v>1860</v>
      </c>
      <c r="O17" s="10" t="s">
        <v>164</v>
      </c>
    </row>
    <row r="18" spans="1:15" x14ac:dyDescent="0.25">
      <c r="A18" s="4" t="s">
        <v>45</v>
      </c>
      <c r="B18" s="5">
        <v>19</v>
      </c>
      <c r="C18" s="4" t="s">
        <v>46</v>
      </c>
      <c r="D18" s="4" t="s">
        <v>21</v>
      </c>
      <c r="E18" s="4" t="s">
        <v>17</v>
      </c>
      <c r="F18" s="4">
        <f t="shared" si="0"/>
        <v>9</v>
      </c>
      <c r="G18" s="4">
        <f t="shared" si="1"/>
        <v>2013</v>
      </c>
      <c r="H18" s="6">
        <v>41521</v>
      </c>
      <c r="I18" s="4" t="s">
        <v>18</v>
      </c>
      <c r="J18" s="6">
        <v>41551</v>
      </c>
      <c r="L18" s="7">
        <v>1293</v>
      </c>
      <c r="M18" s="7">
        <v>6465</v>
      </c>
      <c r="N18" s="7">
        <v>4137.6000000000004</v>
      </c>
      <c r="O18" s="10" t="s">
        <v>162</v>
      </c>
    </row>
    <row r="19" spans="1:15" x14ac:dyDescent="0.25">
      <c r="A19" s="4" t="s">
        <v>47</v>
      </c>
      <c r="B19" s="5">
        <v>49</v>
      </c>
      <c r="C19" s="4" t="s">
        <v>48</v>
      </c>
      <c r="D19" s="4" t="s">
        <v>21</v>
      </c>
      <c r="E19" s="4" t="s">
        <v>17</v>
      </c>
      <c r="F19" s="4">
        <f t="shared" si="0"/>
        <v>3</v>
      </c>
      <c r="G19" s="4">
        <f t="shared" si="1"/>
        <v>2013</v>
      </c>
      <c r="H19" s="6">
        <v>41337</v>
      </c>
      <c r="I19" s="4" t="s">
        <v>18</v>
      </c>
      <c r="J19" s="6">
        <v>41367</v>
      </c>
      <c r="L19" s="7">
        <v>2898</v>
      </c>
      <c r="M19" s="7">
        <v>5796</v>
      </c>
      <c r="N19" s="7">
        <v>4636.8</v>
      </c>
      <c r="O19" s="10" t="s">
        <v>161</v>
      </c>
    </row>
    <row r="20" spans="1:15" x14ac:dyDescent="0.25">
      <c r="A20" s="4" t="s">
        <v>49</v>
      </c>
      <c r="B20" s="5">
        <v>13</v>
      </c>
      <c r="C20" s="4" t="s">
        <v>50</v>
      </c>
      <c r="D20" s="4" t="s">
        <v>21</v>
      </c>
      <c r="E20" s="4" t="s">
        <v>17</v>
      </c>
      <c r="F20" s="4">
        <f t="shared" si="0"/>
        <v>9</v>
      </c>
      <c r="G20" s="4">
        <f t="shared" si="1"/>
        <v>2013</v>
      </c>
      <c r="H20" s="6">
        <v>41530</v>
      </c>
      <c r="I20" s="4" t="s">
        <v>18</v>
      </c>
      <c r="J20" s="6">
        <v>41560</v>
      </c>
      <c r="L20" s="7">
        <v>1441</v>
      </c>
      <c r="M20" s="7">
        <v>2882</v>
      </c>
      <c r="N20" s="7">
        <v>2305.6</v>
      </c>
      <c r="O20" s="10" t="s">
        <v>161</v>
      </c>
    </row>
    <row r="21" spans="1:15" x14ac:dyDescent="0.25">
      <c r="A21" s="4" t="s">
        <v>51</v>
      </c>
      <c r="B21" s="5">
        <v>12</v>
      </c>
      <c r="C21" s="4" t="s">
        <v>52</v>
      </c>
      <c r="D21" s="4" t="s">
        <v>16</v>
      </c>
      <c r="E21" s="4" t="s">
        <v>17</v>
      </c>
      <c r="F21" s="4">
        <f t="shared" si="0"/>
        <v>3</v>
      </c>
      <c r="G21" s="4">
        <f t="shared" si="1"/>
        <v>2014</v>
      </c>
      <c r="H21" s="6">
        <v>41708</v>
      </c>
      <c r="I21" s="4" t="s">
        <v>18</v>
      </c>
      <c r="J21" s="6">
        <v>41738</v>
      </c>
      <c r="L21" s="7">
        <v>1247</v>
      </c>
      <c r="M21" s="7">
        <v>2494</v>
      </c>
      <c r="N21" s="7">
        <v>1496.3999999999999</v>
      </c>
      <c r="O21" s="10" t="s">
        <v>161</v>
      </c>
    </row>
    <row r="22" spans="1:15" x14ac:dyDescent="0.25">
      <c r="A22" s="4" t="s">
        <v>53</v>
      </c>
      <c r="B22" s="5">
        <v>31</v>
      </c>
      <c r="C22" s="4" t="s">
        <v>54</v>
      </c>
      <c r="D22" s="4" t="s">
        <v>16</v>
      </c>
      <c r="E22" s="4" t="s">
        <v>17</v>
      </c>
      <c r="F22" s="4">
        <f t="shared" si="0"/>
        <v>3</v>
      </c>
      <c r="G22" s="4">
        <f t="shared" si="1"/>
        <v>2013</v>
      </c>
      <c r="H22" s="6">
        <v>41364</v>
      </c>
      <c r="I22" s="4" t="s">
        <v>18</v>
      </c>
      <c r="J22" s="6">
        <v>41394</v>
      </c>
      <c r="L22" s="7">
        <v>1285</v>
      </c>
      <c r="M22" s="7">
        <v>6425</v>
      </c>
      <c r="N22" s="7">
        <v>5782.5</v>
      </c>
      <c r="O22" s="10" t="s">
        <v>162</v>
      </c>
    </row>
    <row r="23" spans="1:15" x14ac:dyDescent="0.25">
      <c r="A23" s="4" t="s">
        <v>55</v>
      </c>
      <c r="B23" s="5">
        <v>14</v>
      </c>
      <c r="C23" s="4" t="s">
        <v>56</v>
      </c>
      <c r="D23" s="4" t="s">
        <v>16</v>
      </c>
      <c r="E23" s="4" t="s">
        <v>17</v>
      </c>
      <c r="F23" s="4">
        <f t="shared" si="0"/>
        <v>4</v>
      </c>
      <c r="G23" s="4">
        <f t="shared" si="1"/>
        <v>2013</v>
      </c>
      <c r="H23" s="6">
        <v>41371</v>
      </c>
      <c r="I23" s="4" t="s">
        <v>18</v>
      </c>
      <c r="J23" s="6">
        <v>41401</v>
      </c>
      <c r="L23" s="7">
        <v>2563</v>
      </c>
      <c r="M23" s="7">
        <v>7689</v>
      </c>
      <c r="N23" s="7">
        <v>5843.64</v>
      </c>
      <c r="O23" s="10" t="s">
        <v>164</v>
      </c>
    </row>
    <row r="24" spans="1:15" x14ac:dyDescent="0.25">
      <c r="A24" s="4" t="s">
        <v>38</v>
      </c>
      <c r="B24" s="5">
        <v>34</v>
      </c>
      <c r="C24" s="4" t="s">
        <v>57</v>
      </c>
      <c r="D24" s="4" t="s">
        <v>16</v>
      </c>
      <c r="E24" s="4" t="s">
        <v>17</v>
      </c>
      <c r="F24" s="4">
        <f t="shared" si="0"/>
        <v>5</v>
      </c>
      <c r="G24" s="4">
        <f t="shared" si="1"/>
        <v>2013</v>
      </c>
      <c r="H24" s="6">
        <v>41417</v>
      </c>
      <c r="I24" s="4" t="s">
        <v>18</v>
      </c>
      <c r="J24" s="6">
        <v>41447</v>
      </c>
      <c r="L24" s="7">
        <v>1318</v>
      </c>
      <c r="M24" s="7">
        <v>6590</v>
      </c>
      <c r="N24" s="7">
        <v>4942.5</v>
      </c>
      <c r="O24" s="10" t="s">
        <v>162</v>
      </c>
    </row>
    <row r="25" spans="1:15" x14ac:dyDescent="0.25">
      <c r="A25" s="4" t="s">
        <v>36</v>
      </c>
      <c r="B25" s="5">
        <v>23</v>
      </c>
      <c r="C25" s="4" t="s">
        <v>58</v>
      </c>
      <c r="D25" s="4" t="s">
        <v>16</v>
      </c>
      <c r="E25" s="4" t="s">
        <v>17</v>
      </c>
      <c r="F25" s="4">
        <f t="shared" si="0"/>
        <v>1</v>
      </c>
      <c r="G25" s="4">
        <f t="shared" si="1"/>
        <v>2014</v>
      </c>
      <c r="H25" s="6">
        <v>41660</v>
      </c>
      <c r="I25" s="4" t="s">
        <v>18</v>
      </c>
      <c r="J25" s="6">
        <v>41690</v>
      </c>
      <c r="L25" s="7">
        <v>1191</v>
      </c>
      <c r="M25" s="7">
        <v>4764</v>
      </c>
      <c r="N25" s="7">
        <v>4716.3599999999997</v>
      </c>
      <c r="O25" s="10" t="s">
        <v>163</v>
      </c>
    </row>
    <row r="26" spans="1:15" x14ac:dyDescent="0.25">
      <c r="A26" s="4" t="s">
        <v>53</v>
      </c>
      <c r="B26" s="5">
        <v>31</v>
      </c>
      <c r="C26" s="4" t="s">
        <v>59</v>
      </c>
      <c r="D26" s="4" t="s">
        <v>16</v>
      </c>
      <c r="E26" s="4" t="s">
        <v>17</v>
      </c>
      <c r="F26" s="4">
        <f t="shared" si="0"/>
        <v>11</v>
      </c>
      <c r="G26" s="4">
        <f t="shared" si="1"/>
        <v>2013</v>
      </c>
      <c r="H26" s="6">
        <v>41587</v>
      </c>
      <c r="I26" s="4" t="s">
        <v>18</v>
      </c>
      <c r="J26" s="6">
        <v>41617</v>
      </c>
      <c r="L26" s="7">
        <v>1062</v>
      </c>
      <c r="M26" s="7">
        <v>4248</v>
      </c>
      <c r="N26" s="7">
        <v>3058.56</v>
      </c>
      <c r="O26" s="10" t="s">
        <v>163</v>
      </c>
    </row>
    <row r="27" spans="1:15" x14ac:dyDescent="0.25">
      <c r="A27" s="4" t="s">
        <v>60</v>
      </c>
      <c r="B27" s="5">
        <v>33</v>
      </c>
      <c r="C27" s="4" t="s">
        <v>61</v>
      </c>
      <c r="D27" s="4" t="s">
        <v>21</v>
      </c>
      <c r="E27" s="4" t="s">
        <v>17</v>
      </c>
      <c r="F27" s="4">
        <f t="shared" si="0"/>
        <v>1</v>
      </c>
      <c r="G27" s="4">
        <f t="shared" si="1"/>
        <v>2014</v>
      </c>
      <c r="H27" s="6">
        <v>41669</v>
      </c>
      <c r="I27" s="4" t="s">
        <v>18</v>
      </c>
      <c r="J27" s="6">
        <v>41699</v>
      </c>
      <c r="L27" s="7">
        <v>1462</v>
      </c>
      <c r="M27" s="7">
        <v>2924</v>
      </c>
      <c r="N27" s="7">
        <v>2368.44</v>
      </c>
      <c r="O27" s="10" t="s">
        <v>161</v>
      </c>
    </row>
    <row r="28" spans="1:15" x14ac:dyDescent="0.25">
      <c r="A28" s="4" t="s">
        <v>62</v>
      </c>
      <c r="B28" s="5">
        <v>43</v>
      </c>
      <c r="C28" s="4" t="s">
        <v>63</v>
      </c>
      <c r="D28" s="4" t="s">
        <v>21</v>
      </c>
      <c r="E28" s="4" t="s">
        <v>17</v>
      </c>
      <c r="F28" s="4">
        <f t="shared" si="0"/>
        <v>1</v>
      </c>
      <c r="G28" s="4">
        <f t="shared" si="1"/>
        <v>2014</v>
      </c>
      <c r="H28" s="6">
        <v>41661</v>
      </c>
      <c r="I28" s="4" t="s">
        <v>18</v>
      </c>
      <c r="J28" s="6">
        <v>41691</v>
      </c>
      <c r="L28" s="7">
        <v>1159</v>
      </c>
      <c r="M28" s="7">
        <v>3477</v>
      </c>
      <c r="N28" s="7">
        <v>2503.44</v>
      </c>
      <c r="O28" s="10" t="s">
        <v>164</v>
      </c>
    </row>
    <row r="29" spans="1:15" x14ac:dyDescent="0.25">
      <c r="A29" s="4" t="s">
        <v>64</v>
      </c>
      <c r="B29" s="5">
        <v>50</v>
      </c>
      <c r="C29" s="4" t="s">
        <v>65</v>
      </c>
      <c r="D29" s="4" t="s">
        <v>21</v>
      </c>
      <c r="E29" s="4" t="s">
        <v>17</v>
      </c>
      <c r="F29" s="4">
        <f t="shared" si="0"/>
        <v>6</v>
      </c>
      <c r="G29" s="4">
        <f t="shared" si="1"/>
        <v>2013</v>
      </c>
      <c r="H29" s="6">
        <v>41446</v>
      </c>
      <c r="I29" s="4" t="s">
        <v>18</v>
      </c>
      <c r="J29" s="6">
        <v>41476</v>
      </c>
      <c r="L29" s="7">
        <v>3449</v>
      </c>
      <c r="M29" s="7">
        <v>13796</v>
      </c>
      <c r="N29" s="7">
        <v>13796</v>
      </c>
      <c r="O29" s="10" t="s">
        <v>163</v>
      </c>
    </row>
    <row r="30" spans="1:15" x14ac:dyDescent="0.25">
      <c r="A30" s="4" t="s">
        <v>66</v>
      </c>
      <c r="B30" s="5">
        <v>30</v>
      </c>
      <c r="C30" s="4" t="s">
        <v>67</v>
      </c>
      <c r="D30" s="4" t="s">
        <v>16</v>
      </c>
      <c r="E30" s="4" t="s">
        <v>17</v>
      </c>
      <c r="F30" s="4">
        <f t="shared" si="0"/>
        <v>10</v>
      </c>
      <c r="G30" s="4">
        <f t="shared" si="1"/>
        <v>2013</v>
      </c>
      <c r="H30" s="6">
        <v>41548</v>
      </c>
      <c r="I30" s="4" t="s">
        <v>18</v>
      </c>
      <c r="J30" s="6">
        <v>41578</v>
      </c>
      <c r="L30" s="7">
        <v>1340</v>
      </c>
      <c r="M30" s="7">
        <v>5360</v>
      </c>
      <c r="N30" s="7">
        <v>4288</v>
      </c>
      <c r="O30" s="10" t="s">
        <v>163</v>
      </c>
    </row>
    <row r="31" spans="1:15" x14ac:dyDescent="0.25">
      <c r="A31" s="4" t="s">
        <v>68</v>
      </c>
      <c r="B31" s="5">
        <v>6</v>
      </c>
      <c r="C31" s="4" t="s">
        <v>69</v>
      </c>
      <c r="D31" s="4" t="s">
        <v>21</v>
      </c>
      <c r="E31" s="4" t="s">
        <v>17</v>
      </c>
      <c r="F31" s="4">
        <f t="shared" si="0"/>
        <v>3</v>
      </c>
      <c r="G31" s="4">
        <f t="shared" si="1"/>
        <v>2014</v>
      </c>
      <c r="H31" s="6">
        <v>41729</v>
      </c>
      <c r="I31" s="4" t="s">
        <v>18</v>
      </c>
      <c r="J31" s="6">
        <v>41759</v>
      </c>
      <c r="L31" s="7">
        <v>2689</v>
      </c>
      <c r="M31" s="7">
        <v>10756</v>
      </c>
      <c r="N31" s="7">
        <v>8819.92</v>
      </c>
      <c r="O31" s="10" t="s">
        <v>163</v>
      </c>
    </row>
    <row r="32" spans="1:15" x14ac:dyDescent="0.25">
      <c r="A32" s="4" t="s">
        <v>70</v>
      </c>
      <c r="B32" s="5">
        <v>9</v>
      </c>
      <c r="C32" s="4" t="s">
        <v>71</v>
      </c>
      <c r="D32" s="4" t="s">
        <v>21</v>
      </c>
      <c r="E32" s="4" t="s">
        <v>17</v>
      </c>
      <c r="F32" s="4">
        <f t="shared" si="0"/>
        <v>4</v>
      </c>
      <c r="G32" s="4">
        <f t="shared" si="1"/>
        <v>2014</v>
      </c>
      <c r="H32" s="6">
        <v>41743</v>
      </c>
      <c r="I32" s="4" t="s">
        <v>18</v>
      </c>
      <c r="J32" s="6">
        <v>41773</v>
      </c>
      <c r="L32" s="7">
        <v>2281</v>
      </c>
      <c r="M32" s="7">
        <v>6843</v>
      </c>
      <c r="N32" s="7">
        <v>5405.97</v>
      </c>
      <c r="O32" s="10" t="s">
        <v>164</v>
      </c>
    </row>
    <row r="33" spans="1:15" x14ac:dyDescent="0.25">
      <c r="A33" s="4" t="s">
        <v>72</v>
      </c>
      <c r="B33" s="5">
        <v>16</v>
      </c>
      <c r="C33" s="4" t="s">
        <v>73</v>
      </c>
      <c r="D33" s="4" t="s">
        <v>21</v>
      </c>
      <c r="E33" s="4" t="s">
        <v>17</v>
      </c>
      <c r="F33" s="4">
        <f t="shared" si="0"/>
        <v>2</v>
      </c>
      <c r="G33" s="4">
        <f t="shared" si="1"/>
        <v>2014</v>
      </c>
      <c r="H33" s="6">
        <v>41687</v>
      </c>
      <c r="I33" s="4" t="s">
        <v>18</v>
      </c>
      <c r="J33" s="6">
        <v>41717</v>
      </c>
      <c r="L33" s="7">
        <v>3048</v>
      </c>
      <c r="M33" s="7">
        <v>15240</v>
      </c>
      <c r="N33" s="7">
        <v>12344.400000000001</v>
      </c>
      <c r="O33" s="10" t="s">
        <v>162</v>
      </c>
    </row>
    <row r="34" spans="1:15" x14ac:dyDescent="0.25">
      <c r="A34" s="4" t="s">
        <v>74</v>
      </c>
      <c r="B34" s="5">
        <v>11</v>
      </c>
      <c r="C34" s="4" t="s">
        <v>75</v>
      </c>
      <c r="D34" s="4" t="s">
        <v>21</v>
      </c>
      <c r="E34" s="4" t="s">
        <v>17</v>
      </c>
      <c r="F34" s="4">
        <f t="shared" si="0"/>
        <v>4</v>
      </c>
      <c r="G34" s="4">
        <f t="shared" si="1"/>
        <v>2013</v>
      </c>
      <c r="H34" s="6">
        <v>41385</v>
      </c>
      <c r="I34" s="4" t="s">
        <v>18</v>
      </c>
      <c r="J34" s="6">
        <v>41415</v>
      </c>
      <c r="L34" s="7">
        <v>1893</v>
      </c>
      <c r="M34" s="7">
        <v>3786</v>
      </c>
      <c r="N34" s="7">
        <v>3672.42</v>
      </c>
      <c r="O34" s="10" t="s">
        <v>161</v>
      </c>
    </row>
    <row r="35" spans="1:15" x14ac:dyDescent="0.25">
      <c r="A35" s="4" t="s">
        <v>14</v>
      </c>
      <c r="B35" s="5">
        <v>37</v>
      </c>
      <c r="C35" s="4" t="s">
        <v>76</v>
      </c>
      <c r="D35" s="4" t="s">
        <v>21</v>
      </c>
      <c r="E35" s="4" t="s">
        <v>17</v>
      </c>
      <c r="F35" s="4">
        <f t="shared" si="0"/>
        <v>3</v>
      </c>
      <c r="G35" s="4">
        <f t="shared" si="1"/>
        <v>2013</v>
      </c>
      <c r="H35" s="6">
        <v>41347</v>
      </c>
      <c r="I35" s="4" t="s">
        <v>18</v>
      </c>
      <c r="J35" s="6">
        <v>41377</v>
      </c>
      <c r="L35" s="7">
        <v>3297</v>
      </c>
      <c r="M35" s="7">
        <v>13188</v>
      </c>
      <c r="N35" s="7">
        <v>10682.28</v>
      </c>
      <c r="O35" s="10" t="s">
        <v>163</v>
      </c>
    </row>
    <row r="36" spans="1:15" x14ac:dyDescent="0.25">
      <c r="A36" s="4" t="s">
        <v>38</v>
      </c>
      <c r="B36" s="5">
        <v>34</v>
      </c>
      <c r="C36" s="4" t="s">
        <v>77</v>
      </c>
      <c r="D36" s="4" t="s">
        <v>21</v>
      </c>
      <c r="E36" s="4" t="s">
        <v>17</v>
      </c>
      <c r="F36" s="4">
        <f t="shared" si="0"/>
        <v>1</v>
      </c>
      <c r="G36" s="4">
        <f t="shared" si="1"/>
        <v>2014</v>
      </c>
      <c r="H36" s="6">
        <v>41642</v>
      </c>
      <c r="I36" s="4" t="s">
        <v>18</v>
      </c>
      <c r="J36" s="6">
        <v>41672</v>
      </c>
      <c r="L36" s="7">
        <v>638</v>
      </c>
      <c r="M36" s="7">
        <v>3190</v>
      </c>
      <c r="N36" s="7">
        <v>3158.1</v>
      </c>
      <c r="O36" s="10" t="s">
        <v>162</v>
      </c>
    </row>
    <row r="37" spans="1:15" x14ac:dyDescent="0.25">
      <c r="A37" s="4" t="s">
        <v>32</v>
      </c>
      <c r="B37" s="5">
        <v>5</v>
      </c>
      <c r="C37" s="4" t="s">
        <v>78</v>
      </c>
      <c r="D37" s="4" t="s">
        <v>16</v>
      </c>
      <c r="E37" s="4" t="s">
        <v>17</v>
      </c>
      <c r="F37" s="4">
        <f t="shared" si="0"/>
        <v>4</v>
      </c>
      <c r="G37" s="4">
        <f t="shared" si="1"/>
        <v>2013</v>
      </c>
      <c r="H37" s="6">
        <v>41394</v>
      </c>
      <c r="I37" s="4" t="s">
        <v>18</v>
      </c>
      <c r="J37" s="6">
        <v>41424</v>
      </c>
      <c r="L37" s="7">
        <v>269</v>
      </c>
      <c r="M37" s="7">
        <v>1076</v>
      </c>
      <c r="N37" s="7">
        <v>710.16</v>
      </c>
      <c r="O37" s="10" t="s">
        <v>163</v>
      </c>
    </row>
    <row r="38" spans="1:15" x14ac:dyDescent="0.25">
      <c r="A38" s="4" t="s">
        <v>79</v>
      </c>
      <c r="B38" s="5">
        <v>28</v>
      </c>
      <c r="C38" s="4" t="s">
        <v>80</v>
      </c>
      <c r="D38" s="4" t="s">
        <v>16</v>
      </c>
      <c r="E38" s="4" t="s">
        <v>17</v>
      </c>
      <c r="F38" s="4">
        <f t="shared" si="0"/>
        <v>11</v>
      </c>
      <c r="G38" s="4">
        <f t="shared" si="1"/>
        <v>2013</v>
      </c>
      <c r="H38" s="6">
        <v>41600</v>
      </c>
      <c r="I38" s="4" t="s">
        <v>18</v>
      </c>
      <c r="J38" s="6">
        <v>41630</v>
      </c>
      <c r="L38" s="7">
        <v>320</v>
      </c>
      <c r="M38" s="7">
        <v>1600</v>
      </c>
      <c r="N38" s="7">
        <v>1360</v>
      </c>
      <c r="O38" s="10" t="s">
        <v>162</v>
      </c>
    </row>
    <row r="39" spans="1:15" x14ac:dyDescent="0.25">
      <c r="A39" s="4" t="s">
        <v>81</v>
      </c>
      <c r="B39" s="5">
        <v>38</v>
      </c>
      <c r="C39" s="4" t="s">
        <v>82</v>
      </c>
      <c r="D39" s="4" t="s">
        <v>16</v>
      </c>
      <c r="E39" s="4" t="s">
        <v>17</v>
      </c>
      <c r="F39" s="4">
        <f t="shared" si="0"/>
        <v>6</v>
      </c>
      <c r="G39" s="4">
        <f t="shared" si="1"/>
        <v>2013</v>
      </c>
      <c r="H39" s="6">
        <v>41427</v>
      </c>
      <c r="I39" s="4" t="s">
        <v>18</v>
      </c>
      <c r="J39" s="6">
        <v>41457</v>
      </c>
      <c r="L39" s="7">
        <v>1492</v>
      </c>
      <c r="M39" s="7">
        <v>7460</v>
      </c>
      <c r="N39" s="7">
        <v>5296.5999999999995</v>
      </c>
      <c r="O39" s="10" t="s">
        <v>162</v>
      </c>
    </row>
    <row r="40" spans="1:15" x14ac:dyDescent="0.25">
      <c r="A40" s="4" t="s">
        <v>83</v>
      </c>
      <c r="B40" s="5">
        <v>20</v>
      </c>
      <c r="C40" s="4" t="s">
        <v>84</v>
      </c>
      <c r="D40" s="4" t="s">
        <v>16</v>
      </c>
      <c r="E40" s="4" t="s">
        <v>17</v>
      </c>
      <c r="F40" s="4">
        <f t="shared" si="0"/>
        <v>6</v>
      </c>
      <c r="G40" s="4">
        <f t="shared" si="1"/>
        <v>2013</v>
      </c>
      <c r="H40" s="6">
        <v>41430</v>
      </c>
      <c r="I40" s="4" t="s">
        <v>18</v>
      </c>
      <c r="J40" s="6">
        <v>41460</v>
      </c>
      <c r="L40" s="7">
        <v>3056</v>
      </c>
      <c r="M40" s="7">
        <v>6112</v>
      </c>
      <c r="N40" s="7">
        <v>5378.56</v>
      </c>
      <c r="O40" s="10" t="s">
        <v>161</v>
      </c>
    </row>
    <row r="41" spans="1:15" x14ac:dyDescent="0.25">
      <c r="A41" s="4" t="s">
        <v>19</v>
      </c>
      <c r="B41" s="5">
        <v>41</v>
      </c>
      <c r="C41" s="4" t="s">
        <v>85</v>
      </c>
      <c r="D41" s="4" t="s">
        <v>16</v>
      </c>
      <c r="E41" s="4" t="s">
        <v>17</v>
      </c>
      <c r="F41" s="4">
        <f t="shared" si="0"/>
        <v>1</v>
      </c>
      <c r="G41" s="4">
        <f t="shared" si="1"/>
        <v>2014</v>
      </c>
      <c r="H41" s="6">
        <v>41659</v>
      </c>
      <c r="I41" s="4" t="s">
        <v>18</v>
      </c>
      <c r="J41" s="6">
        <v>41689</v>
      </c>
      <c r="L41" s="7">
        <v>508</v>
      </c>
      <c r="M41" s="7">
        <v>2032</v>
      </c>
      <c r="N41" s="7">
        <v>1991.36</v>
      </c>
      <c r="O41" s="10" t="s">
        <v>163</v>
      </c>
    </row>
    <row r="42" spans="1:15" x14ac:dyDescent="0.25">
      <c r="A42" s="4" t="s">
        <v>28</v>
      </c>
      <c r="B42" s="5">
        <v>3</v>
      </c>
      <c r="C42" s="4" t="s">
        <v>86</v>
      </c>
      <c r="D42" s="4" t="s">
        <v>16</v>
      </c>
      <c r="E42" s="4" t="s">
        <v>17</v>
      </c>
      <c r="F42" s="4">
        <f t="shared" si="0"/>
        <v>10</v>
      </c>
      <c r="G42" s="4">
        <f t="shared" si="1"/>
        <v>2013</v>
      </c>
      <c r="H42" s="6">
        <v>41572</v>
      </c>
      <c r="I42" s="4" t="s">
        <v>18</v>
      </c>
      <c r="J42" s="6">
        <v>41602</v>
      </c>
      <c r="L42" s="7">
        <v>1191</v>
      </c>
      <c r="M42" s="7">
        <v>2382</v>
      </c>
      <c r="N42" s="7">
        <v>1762.68</v>
      </c>
      <c r="O42" s="10" t="s">
        <v>161</v>
      </c>
    </row>
    <row r="43" spans="1:15" x14ac:dyDescent="0.25">
      <c r="A43" s="4" t="s">
        <v>53</v>
      </c>
      <c r="B43" s="5">
        <v>31</v>
      </c>
      <c r="C43" s="4" t="s">
        <v>87</v>
      </c>
      <c r="D43" s="4" t="s">
        <v>16</v>
      </c>
      <c r="E43" s="4" t="s">
        <v>17</v>
      </c>
      <c r="F43" s="4">
        <f t="shared" si="0"/>
        <v>7</v>
      </c>
      <c r="G43" s="4">
        <f t="shared" si="1"/>
        <v>2013</v>
      </c>
      <c r="H43" s="6">
        <v>41478</v>
      </c>
      <c r="I43" s="4" t="s">
        <v>18</v>
      </c>
      <c r="J43" s="6">
        <v>41508</v>
      </c>
      <c r="L43" s="7">
        <v>1467</v>
      </c>
      <c r="M43" s="7">
        <v>2934</v>
      </c>
      <c r="N43" s="7">
        <v>2141.8200000000002</v>
      </c>
      <c r="O43" s="10" t="s">
        <v>161</v>
      </c>
    </row>
    <row r="44" spans="1:15" x14ac:dyDescent="0.25">
      <c r="A44" s="4" t="s">
        <v>53</v>
      </c>
      <c r="B44" s="5">
        <v>31</v>
      </c>
      <c r="C44" s="4" t="s">
        <v>88</v>
      </c>
      <c r="D44" s="4" t="s">
        <v>21</v>
      </c>
      <c r="E44" s="4" t="s">
        <v>17</v>
      </c>
      <c r="F44" s="4">
        <f t="shared" si="0"/>
        <v>2</v>
      </c>
      <c r="G44" s="4">
        <f t="shared" si="1"/>
        <v>2014</v>
      </c>
      <c r="H44" s="6">
        <v>41693</v>
      </c>
      <c r="I44" s="4" t="s">
        <v>18</v>
      </c>
      <c r="J44" s="6">
        <v>41723</v>
      </c>
      <c r="L44" s="7">
        <v>2795</v>
      </c>
      <c r="M44" s="7">
        <v>13975</v>
      </c>
      <c r="N44" s="7">
        <v>10900.5</v>
      </c>
      <c r="O44" s="10" t="s">
        <v>162</v>
      </c>
    </row>
    <row r="45" spans="1:15" x14ac:dyDescent="0.25">
      <c r="A45" s="4" t="s">
        <v>89</v>
      </c>
      <c r="B45" s="5">
        <v>4</v>
      </c>
      <c r="C45" s="4" t="s">
        <v>90</v>
      </c>
      <c r="D45" s="4" t="s">
        <v>21</v>
      </c>
      <c r="E45" s="4" t="s">
        <v>17</v>
      </c>
      <c r="F45" s="4">
        <f t="shared" si="0"/>
        <v>4</v>
      </c>
      <c r="G45" s="4">
        <f t="shared" si="1"/>
        <v>2014</v>
      </c>
      <c r="H45" s="6">
        <v>41735</v>
      </c>
      <c r="I45" s="4" t="s">
        <v>18</v>
      </c>
      <c r="J45" s="6">
        <v>41765</v>
      </c>
      <c r="L45" s="7">
        <v>1554</v>
      </c>
      <c r="M45" s="7">
        <v>6216</v>
      </c>
      <c r="N45" s="7">
        <v>4786.32</v>
      </c>
      <c r="O45" s="10" t="s">
        <v>163</v>
      </c>
    </row>
    <row r="46" spans="1:15" x14ac:dyDescent="0.25">
      <c r="A46" s="4" t="s">
        <v>22</v>
      </c>
      <c r="B46" s="5">
        <v>48</v>
      </c>
      <c r="C46" s="4" t="s">
        <v>91</v>
      </c>
      <c r="D46" s="4" t="s">
        <v>21</v>
      </c>
      <c r="E46" s="4" t="s">
        <v>17</v>
      </c>
      <c r="F46" s="4">
        <f t="shared" si="0"/>
        <v>7</v>
      </c>
      <c r="G46" s="4">
        <f t="shared" si="1"/>
        <v>2013</v>
      </c>
      <c r="H46" s="6">
        <v>41464</v>
      </c>
      <c r="I46" s="4" t="s">
        <v>18</v>
      </c>
      <c r="J46" s="6">
        <v>41494</v>
      </c>
      <c r="L46" s="7">
        <v>2738</v>
      </c>
      <c r="M46" s="7">
        <v>10952</v>
      </c>
      <c r="N46" s="7">
        <v>8214</v>
      </c>
      <c r="O46" s="10" t="s">
        <v>163</v>
      </c>
    </row>
    <row r="47" spans="1:15" x14ac:dyDescent="0.25">
      <c r="A47" s="4" t="s">
        <v>47</v>
      </c>
      <c r="B47" s="5">
        <v>49</v>
      </c>
      <c r="C47" s="4" t="s">
        <v>92</v>
      </c>
      <c r="D47" s="4" t="s">
        <v>16</v>
      </c>
      <c r="E47" s="4" t="s">
        <v>17</v>
      </c>
      <c r="F47" s="4">
        <f t="shared" si="0"/>
        <v>12</v>
      </c>
      <c r="G47" s="4">
        <f t="shared" si="1"/>
        <v>2013</v>
      </c>
      <c r="H47" s="6">
        <v>41624</v>
      </c>
      <c r="I47" s="4" t="s">
        <v>18</v>
      </c>
      <c r="J47" s="6">
        <v>41654</v>
      </c>
      <c r="L47" s="7">
        <v>1805</v>
      </c>
      <c r="M47" s="7">
        <v>5415</v>
      </c>
      <c r="N47" s="7">
        <v>3790.4999999999995</v>
      </c>
      <c r="O47" s="10" t="s">
        <v>164</v>
      </c>
    </row>
    <row r="48" spans="1:15" x14ac:dyDescent="0.25">
      <c r="A48" s="4" t="s">
        <v>66</v>
      </c>
      <c r="B48" s="5">
        <v>30</v>
      </c>
      <c r="C48" s="4" t="s">
        <v>93</v>
      </c>
      <c r="D48" s="4" t="s">
        <v>16</v>
      </c>
      <c r="E48" s="4" t="s">
        <v>17</v>
      </c>
      <c r="F48" s="4">
        <f t="shared" si="0"/>
        <v>5</v>
      </c>
      <c r="G48" s="4">
        <f t="shared" si="1"/>
        <v>2013</v>
      </c>
      <c r="H48" s="6">
        <v>41410</v>
      </c>
      <c r="I48" s="4" t="s">
        <v>18</v>
      </c>
      <c r="J48" s="6">
        <v>41440</v>
      </c>
      <c r="L48" s="7">
        <v>580</v>
      </c>
      <c r="M48" s="7">
        <v>1160</v>
      </c>
      <c r="N48" s="7">
        <v>1032.4000000000001</v>
      </c>
      <c r="O48" s="10" t="s">
        <v>161</v>
      </c>
    </row>
    <row r="49" spans="1:15" x14ac:dyDescent="0.25">
      <c r="A49" s="4" t="s">
        <v>53</v>
      </c>
      <c r="B49" s="5">
        <v>31</v>
      </c>
      <c r="C49" s="4" t="s">
        <v>94</v>
      </c>
      <c r="D49" s="4" t="s">
        <v>16</v>
      </c>
      <c r="E49" s="4" t="s">
        <v>17</v>
      </c>
      <c r="F49" s="4">
        <f t="shared" si="0"/>
        <v>5</v>
      </c>
      <c r="G49" s="4">
        <f t="shared" si="1"/>
        <v>2013</v>
      </c>
      <c r="H49" s="6">
        <v>41412</v>
      </c>
      <c r="I49" s="4" t="s">
        <v>18</v>
      </c>
      <c r="J49" s="6">
        <v>41442</v>
      </c>
      <c r="L49" s="7">
        <v>450</v>
      </c>
      <c r="M49" s="7">
        <v>1800</v>
      </c>
      <c r="N49" s="7">
        <v>1728</v>
      </c>
      <c r="O49" s="10" t="s">
        <v>163</v>
      </c>
    </row>
    <row r="50" spans="1:15" x14ac:dyDescent="0.25">
      <c r="A50" s="4" t="s">
        <v>74</v>
      </c>
      <c r="B50" s="5">
        <v>11</v>
      </c>
      <c r="C50" s="4" t="s">
        <v>95</v>
      </c>
      <c r="D50" s="4" t="s">
        <v>16</v>
      </c>
      <c r="E50" s="4" t="s">
        <v>17</v>
      </c>
      <c r="F50" s="4">
        <f t="shared" si="0"/>
        <v>3</v>
      </c>
      <c r="G50" s="4">
        <f t="shared" si="1"/>
        <v>2014</v>
      </c>
      <c r="H50" s="6">
        <v>41700</v>
      </c>
      <c r="I50" s="4" t="s">
        <v>18</v>
      </c>
      <c r="J50" s="6">
        <v>41730</v>
      </c>
      <c r="L50" s="7">
        <v>2215</v>
      </c>
      <c r="M50" s="7">
        <v>8860</v>
      </c>
      <c r="N50" s="7">
        <v>8505.6</v>
      </c>
      <c r="O50" s="10" t="s">
        <v>163</v>
      </c>
    </row>
    <row r="51" spans="1:15" x14ac:dyDescent="0.25">
      <c r="A51" s="4" t="s">
        <v>96</v>
      </c>
      <c r="B51" s="5">
        <v>10</v>
      </c>
      <c r="C51" s="4" t="s">
        <v>97</v>
      </c>
      <c r="D51" s="4" t="s">
        <v>16</v>
      </c>
      <c r="E51" s="4" t="s">
        <v>17</v>
      </c>
      <c r="F51" s="4">
        <f t="shared" si="0"/>
        <v>1</v>
      </c>
      <c r="G51" s="4">
        <f t="shared" si="1"/>
        <v>2014</v>
      </c>
      <c r="H51" s="6">
        <v>41664</v>
      </c>
      <c r="I51" s="4" t="s">
        <v>18</v>
      </c>
      <c r="J51" s="6">
        <v>41694</v>
      </c>
      <c r="L51" s="7">
        <v>3086</v>
      </c>
      <c r="M51" s="7">
        <v>6172</v>
      </c>
      <c r="N51" s="7">
        <v>3703.2</v>
      </c>
      <c r="O51" s="10" t="s">
        <v>161</v>
      </c>
    </row>
    <row r="52" spans="1:15" x14ac:dyDescent="0.25">
      <c r="A52" s="4" t="s">
        <v>28</v>
      </c>
      <c r="B52" s="5">
        <v>3</v>
      </c>
      <c r="C52" s="4" t="s">
        <v>98</v>
      </c>
      <c r="D52" s="4" t="s">
        <v>21</v>
      </c>
      <c r="E52" s="4" t="s">
        <v>17</v>
      </c>
      <c r="F52" s="4">
        <f t="shared" si="0"/>
        <v>2</v>
      </c>
      <c r="G52" s="4">
        <f t="shared" si="1"/>
        <v>2013</v>
      </c>
      <c r="H52" s="6">
        <v>41315</v>
      </c>
      <c r="I52" s="4" t="s">
        <v>18</v>
      </c>
      <c r="J52" s="6">
        <v>41345</v>
      </c>
      <c r="L52" s="7">
        <v>3183</v>
      </c>
      <c r="M52" s="7">
        <v>9549</v>
      </c>
      <c r="N52" s="7">
        <v>7448.22</v>
      </c>
      <c r="O52" s="10" t="s">
        <v>164</v>
      </c>
    </row>
    <row r="53" spans="1:15" x14ac:dyDescent="0.25">
      <c r="A53" s="4" t="s">
        <v>99</v>
      </c>
      <c r="B53" s="5">
        <v>47</v>
      </c>
      <c r="C53" s="4" t="s">
        <v>100</v>
      </c>
      <c r="D53" s="4" t="s">
        <v>21</v>
      </c>
      <c r="E53" s="4" t="s">
        <v>17</v>
      </c>
      <c r="F53" s="4">
        <f t="shared" si="0"/>
        <v>6</v>
      </c>
      <c r="G53" s="4">
        <f t="shared" si="1"/>
        <v>2013</v>
      </c>
      <c r="H53" s="6">
        <v>41434</v>
      </c>
      <c r="I53" s="4" t="s">
        <v>18</v>
      </c>
      <c r="J53" s="6">
        <v>41464</v>
      </c>
      <c r="L53" s="7">
        <v>1796</v>
      </c>
      <c r="M53" s="7">
        <v>8980</v>
      </c>
      <c r="N53" s="7">
        <v>5837</v>
      </c>
      <c r="O53" s="10" t="s">
        <v>162</v>
      </c>
    </row>
    <row r="54" spans="1:15" x14ac:dyDescent="0.25">
      <c r="A54" s="4" t="s">
        <v>81</v>
      </c>
      <c r="B54" s="5">
        <v>38</v>
      </c>
      <c r="C54" s="4" t="s">
        <v>101</v>
      </c>
      <c r="D54" s="4" t="s">
        <v>21</v>
      </c>
      <c r="E54" s="4" t="s">
        <v>17</v>
      </c>
      <c r="F54" s="4">
        <f t="shared" si="0"/>
        <v>4</v>
      </c>
      <c r="G54" s="4">
        <f t="shared" si="1"/>
        <v>2014</v>
      </c>
      <c r="H54" s="6">
        <v>41737</v>
      </c>
      <c r="I54" s="4" t="s">
        <v>18</v>
      </c>
      <c r="J54" s="6">
        <v>41767</v>
      </c>
      <c r="L54" s="7">
        <v>2989</v>
      </c>
      <c r="M54" s="7">
        <v>5978</v>
      </c>
      <c r="N54" s="7">
        <v>4722.62</v>
      </c>
      <c r="O54" s="10" t="s">
        <v>161</v>
      </c>
    </row>
    <row r="55" spans="1:15" x14ac:dyDescent="0.25">
      <c r="A55" s="4" t="s">
        <v>79</v>
      </c>
      <c r="B55" s="5">
        <v>28</v>
      </c>
      <c r="C55" s="4" t="s">
        <v>102</v>
      </c>
      <c r="D55" s="4" t="s">
        <v>21</v>
      </c>
      <c r="E55" s="4" t="s">
        <v>17</v>
      </c>
      <c r="F55" s="4">
        <f t="shared" si="0"/>
        <v>10</v>
      </c>
      <c r="G55" s="4">
        <f t="shared" si="1"/>
        <v>2013</v>
      </c>
      <c r="H55" s="6">
        <v>41557</v>
      </c>
      <c r="I55" s="4" t="s">
        <v>18</v>
      </c>
      <c r="J55" s="6">
        <v>41587</v>
      </c>
      <c r="L55" s="7">
        <v>327</v>
      </c>
      <c r="M55" s="7">
        <v>1635</v>
      </c>
      <c r="N55" s="7">
        <v>1308</v>
      </c>
      <c r="O55" s="10" t="s">
        <v>162</v>
      </c>
    </row>
    <row r="56" spans="1:15" x14ac:dyDescent="0.25">
      <c r="A56" s="4" t="s">
        <v>42</v>
      </c>
      <c r="B56" s="5">
        <v>25</v>
      </c>
      <c r="C56" s="4" t="s">
        <v>103</v>
      </c>
      <c r="D56" s="4" t="s">
        <v>21</v>
      </c>
      <c r="E56" s="4" t="s">
        <v>17</v>
      </c>
      <c r="F56" s="4">
        <f t="shared" si="0"/>
        <v>5</v>
      </c>
      <c r="G56" s="4">
        <f t="shared" si="1"/>
        <v>2013</v>
      </c>
      <c r="H56" s="6">
        <v>41405</v>
      </c>
      <c r="I56" s="4" t="s">
        <v>18</v>
      </c>
      <c r="J56" s="6">
        <v>41435</v>
      </c>
      <c r="L56" s="7">
        <v>3199</v>
      </c>
      <c r="M56" s="7">
        <v>15995</v>
      </c>
      <c r="N56" s="7">
        <v>12476.1</v>
      </c>
      <c r="O56" s="10" t="s">
        <v>162</v>
      </c>
    </row>
    <row r="57" spans="1:15" x14ac:dyDescent="0.25">
      <c r="A57" s="4" t="s">
        <v>60</v>
      </c>
      <c r="B57" s="5">
        <v>33</v>
      </c>
      <c r="C57" s="4" t="s">
        <v>104</v>
      </c>
      <c r="D57" s="4" t="s">
        <v>21</v>
      </c>
      <c r="E57" s="4" t="s">
        <v>17</v>
      </c>
      <c r="F57" s="4">
        <f t="shared" si="0"/>
        <v>3</v>
      </c>
      <c r="G57" s="4">
        <f t="shared" si="1"/>
        <v>2013</v>
      </c>
      <c r="H57" s="6">
        <v>41336</v>
      </c>
      <c r="I57" s="4" t="s">
        <v>18</v>
      </c>
      <c r="J57" s="6">
        <v>41366</v>
      </c>
      <c r="L57" s="7">
        <v>1698</v>
      </c>
      <c r="M57" s="7">
        <v>5094</v>
      </c>
      <c r="N57" s="7">
        <v>3311.1</v>
      </c>
      <c r="O57" s="10" t="s">
        <v>164</v>
      </c>
    </row>
    <row r="58" spans="1:15" x14ac:dyDescent="0.25">
      <c r="A58" s="4" t="s">
        <v>19</v>
      </c>
      <c r="B58" s="5">
        <v>41</v>
      </c>
      <c r="C58" s="4" t="s">
        <v>105</v>
      </c>
      <c r="D58" s="4" t="s">
        <v>16</v>
      </c>
      <c r="E58" s="4" t="s">
        <v>17</v>
      </c>
      <c r="F58" s="4">
        <f t="shared" si="0"/>
        <v>8</v>
      </c>
      <c r="G58" s="4">
        <f t="shared" si="1"/>
        <v>2013</v>
      </c>
      <c r="H58" s="6">
        <v>41517</v>
      </c>
      <c r="I58" s="4" t="s">
        <v>18</v>
      </c>
      <c r="J58" s="6">
        <v>41547</v>
      </c>
      <c r="L58" s="7">
        <v>569</v>
      </c>
      <c r="M58" s="7">
        <v>1138</v>
      </c>
      <c r="N58" s="7">
        <v>830.74</v>
      </c>
      <c r="O58" s="10" t="s">
        <v>161</v>
      </c>
    </row>
    <row r="59" spans="1:15" x14ac:dyDescent="0.25">
      <c r="A59" s="4" t="s">
        <v>22</v>
      </c>
      <c r="B59" s="5">
        <v>48</v>
      </c>
      <c r="C59" s="4" t="s">
        <v>106</v>
      </c>
      <c r="D59" s="4" t="s">
        <v>21</v>
      </c>
      <c r="E59" s="4" t="s">
        <v>17</v>
      </c>
      <c r="F59" s="4">
        <f t="shared" si="0"/>
        <v>4</v>
      </c>
      <c r="G59" s="4">
        <f t="shared" si="1"/>
        <v>2013</v>
      </c>
      <c r="H59" s="6">
        <v>41371</v>
      </c>
      <c r="I59" s="4" t="s">
        <v>18</v>
      </c>
      <c r="J59" s="6">
        <v>41401</v>
      </c>
      <c r="L59" s="7">
        <v>2787</v>
      </c>
      <c r="M59" s="7">
        <v>11148</v>
      </c>
      <c r="N59" s="7">
        <v>7023.24</v>
      </c>
      <c r="O59" s="10" t="s">
        <v>163</v>
      </c>
    </row>
    <row r="60" spans="1:15" x14ac:dyDescent="0.25">
      <c r="A60" s="4" t="s">
        <v>83</v>
      </c>
      <c r="B60" s="5">
        <v>20</v>
      </c>
      <c r="C60" s="4" t="s">
        <v>107</v>
      </c>
      <c r="D60" s="4" t="s">
        <v>21</v>
      </c>
      <c r="E60" s="4" t="s">
        <v>17</v>
      </c>
      <c r="F60" s="4">
        <f t="shared" si="0"/>
        <v>2</v>
      </c>
      <c r="G60" s="4">
        <f t="shared" si="1"/>
        <v>2013</v>
      </c>
      <c r="H60" s="6">
        <v>41315</v>
      </c>
      <c r="I60" s="4" t="s">
        <v>18</v>
      </c>
      <c r="J60" s="6">
        <v>41345</v>
      </c>
      <c r="L60" s="7">
        <v>1260</v>
      </c>
      <c r="M60" s="7">
        <v>6300</v>
      </c>
      <c r="N60" s="7">
        <v>4977</v>
      </c>
      <c r="O60" s="10" t="s">
        <v>162</v>
      </c>
    </row>
    <row r="61" spans="1:15" x14ac:dyDescent="0.25">
      <c r="A61" s="4" t="s">
        <v>108</v>
      </c>
      <c r="B61" s="5">
        <v>24</v>
      </c>
      <c r="C61" s="4" t="s">
        <v>109</v>
      </c>
      <c r="D61" s="4" t="s">
        <v>16</v>
      </c>
      <c r="E61" s="4" t="s">
        <v>17</v>
      </c>
      <c r="F61" s="4">
        <f t="shared" si="0"/>
        <v>4</v>
      </c>
      <c r="G61" s="4">
        <f t="shared" si="1"/>
        <v>2013</v>
      </c>
      <c r="H61" s="6">
        <v>41393</v>
      </c>
      <c r="I61" s="4" t="s">
        <v>18</v>
      </c>
      <c r="J61" s="6">
        <v>41423</v>
      </c>
      <c r="L61" s="7">
        <v>2298</v>
      </c>
      <c r="M61" s="7">
        <v>11490</v>
      </c>
      <c r="N61" s="7">
        <v>8732.4</v>
      </c>
      <c r="O61" s="10" t="s">
        <v>162</v>
      </c>
    </row>
    <row r="62" spans="1:15" x14ac:dyDescent="0.25">
      <c r="A62" s="4" t="s">
        <v>55</v>
      </c>
      <c r="B62" s="5">
        <v>14</v>
      </c>
      <c r="C62" s="4" t="s">
        <v>110</v>
      </c>
      <c r="D62" s="4" t="s">
        <v>21</v>
      </c>
      <c r="E62" s="4" t="s">
        <v>17</v>
      </c>
      <c r="F62" s="4">
        <f t="shared" si="0"/>
        <v>2</v>
      </c>
      <c r="G62" s="4">
        <f t="shared" si="1"/>
        <v>2014</v>
      </c>
      <c r="H62" s="6">
        <v>41679</v>
      </c>
      <c r="I62" s="4" t="s">
        <v>18</v>
      </c>
      <c r="J62" s="6">
        <v>41709</v>
      </c>
      <c r="L62" s="7">
        <v>1832</v>
      </c>
      <c r="M62" s="7">
        <v>5496</v>
      </c>
      <c r="N62" s="7">
        <v>4561.6799999999994</v>
      </c>
      <c r="O62" s="10" t="s">
        <v>164</v>
      </c>
    </row>
    <row r="63" spans="1:15" x14ac:dyDescent="0.25">
      <c r="A63" s="4" t="s">
        <v>38</v>
      </c>
      <c r="B63" s="5">
        <v>34</v>
      </c>
      <c r="C63" s="4" t="s">
        <v>111</v>
      </c>
      <c r="D63" s="4" t="s">
        <v>21</v>
      </c>
      <c r="E63" s="4" t="s">
        <v>17</v>
      </c>
      <c r="F63" s="4">
        <f t="shared" si="0"/>
        <v>7</v>
      </c>
      <c r="G63" s="4">
        <f t="shared" si="1"/>
        <v>2013</v>
      </c>
      <c r="H63" s="6">
        <v>41485</v>
      </c>
      <c r="I63" s="4" t="s">
        <v>18</v>
      </c>
      <c r="J63" s="6">
        <v>41515</v>
      </c>
      <c r="L63" s="7">
        <v>1204</v>
      </c>
      <c r="M63" s="7">
        <v>4816</v>
      </c>
      <c r="N63" s="7">
        <v>2985.92</v>
      </c>
      <c r="O63" s="10" t="s">
        <v>163</v>
      </c>
    </row>
    <row r="64" spans="1:15" x14ac:dyDescent="0.25">
      <c r="A64" s="4" t="s">
        <v>28</v>
      </c>
      <c r="B64" s="5">
        <v>3</v>
      </c>
      <c r="C64" s="4" t="s">
        <v>112</v>
      </c>
      <c r="D64" s="4" t="s">
        <v>16</v>
      </c>
      <c r="E64" s="4" t="s">
        <v>17</v>
      </c>
      <c r="F64" s="4">
        <f t="shared" si="0"/>
        <v>3</v>
      </c>
      <c r="G64" s="4">
        <f t="shared" si="1"/>
        <v>2014</v>
      </c>
      <c r="H64" s="6">
        <v>41700</v>
      </c>
      <c r="I64" s="4" t="s">
        <v>18</v>
      </c>
      <c r="J64" s="6">
        <v>41730</v>
      </c>
      <c r="L64" s="7">
        <v>554</v>
      </c>
      <c r="M64" s="7">
        <v>2770</v>
      </c>
      <c r="N64" s="7">
        <v>1938.9999999999998</v>
      </c>
      <c r="O64" s="10" t="s">
        <v>162</v>
      </c>
    </row>
    <row r="65" spans="1:15" x14ac:dyDescent="0.25">
      <c r="A65" s="4" t="s">
        <v>38</v>
      </c>
      <c r="B65" s="5">
        <v>34</v>
      </c>
      <c r="C65" s="4" t="s">
        <v>113</v>
      </c>
      <c r="D65" s="4" t="s">
        <v>16</v>
      </c>
      <c r="E65" s="4" t="s">
        <v>17</v>
      </c>
      <c r="F65" s="4">
        <f t="shared" si="0"/>
        <v>1</v>
      </c>
      <c r="G65" s="4">
        <f t="shared" si="1"/>
        <v>2014</v>
      </c>
      <c r="H65" s="6">
        <v>41663</v>
      </c>
      <c r="I65" s="4" t="s">
        <v>18</v>
      </c>
      <c r="J65" s="6">
        <v>41693</v>
      </c>
      <c r="L65" s="7">
        <v>886</v>
      </c>
      <c r="M65" s="7">
        <v>2658</v>
      </c>
      <c r="N65" s="7">
        <v>2445.36</v>
      </c>
      <c r="O65" s="10" t="s">
        <v>164</v>
      </c>
    </row>
    <row r="66" spans="1:15" x14ac:dyDescent="0.25">
      <c r="A66" s="4" t="s">
        <v>74</v>
      </c>
      <c r="B66" s="5">
        <v>11</v>
      </c>
      <c r="C66" s="4" t="s">
        <v>114</v>
      </c>
      <c r="D66" s="4" t="s">
        <v>21</v>
      </c>
      <c r="E66" s="4" t="s">
        <v>17</v>
      </c>
      <c r="F66" s="4">
        <f t="shared" si="0"/>
        <v>4</v>
      </c>
      <c r="G66" s="4">
        <f t="shared" si="1"/>
        <v>2014</v>
      </c>
      <c r="H66" s="6">
        <v>41736</v>
      </c>
      <c r="I66" s="4" t="s">
        <v>18</v>
      </c>
      <c r="J66" s="6">
        <v>41766</v>
      </c>
      <c r="L66" s="7">
        <v>584</v>
      </c>
      <c r="M66" s="7">
        <v>2336</v>
      </c>
      <c r="N66" s="7">
        <v>2289.2799999999997</v>
      </c>
      <c r="O66" s="10" t="s">
        <v>163</v>
      </c>
    </row>
    <row r="67" spans="1:15" x14ac:dyDescent="0.25">
      <c r="A67" s="4" t="s">
        <v>115</v>
      </c>
      <c r="B67" s="5">
        <v>29</v>
      </c>
      <c r="C67" s="4" t="s">
        <v>116</v>
      </c>
      <c r="D67" s="4" t="s">
        <v>21</v>
      </c>
      <c r="E67" s="4" t="s">
        <v>17</v>
      </c>
      <c r="F67" s="4">
        <f t="shared" ref="F67:F103" si="2">MONTH(H67)</f>
        <v>2</v>
      </c>
      <c r="G67" s="4">
        <f t="shared" ref="G67:G103" si="3">YEAR(H67)</f>
        <v>2013</v>
      </c>
      <c r="H67" s="6">
        <v>41326</v>
      </c>
      <c r="I67" s="4" t="s">
        <v>18</v>
      </c>
      <c r="J67" s="6">
        <v>41356</v>
      </c>
      <c r="L67" s="7">
        <v>574</v>
      </c>
      <c r="M67" s="7">
        <v>1722</v>
      </c>
      <c r="N67" s="7">
        <v>1360.38</v>
      </c>
      <c r="O67" s="10" t="s">
        <v>164</v>
      </c>
    </row>
    <row r="68" spans="1:15" x14ac:dyDescent="0.25">
      <c r="A68" s="4" t="s">
        <v>45</v>
      </c>
      <c r="B68" s="5">
        <v>19</v>
      </c>
      <c r="C68" s="4" t="s">
        <v>117</v>
      </c>
      <c r="D68" s="4" t="s">
        <v>21</v>
      </c>
      <c r="E68" s="4" t="s">
        <v>17</v>
      </c>
      <c r="F68" s="4">
        <f t="shared" si="2"/>
        <v>3</v>
      </c>
      <c r="G68" s="4">
        <f t="shared" si="3"/>
        <v>2014</v>
      </c>
      <c r="H68" s="6">
        <v>41704</v>
      </c>
      <c r="I68" s="4" t="s">
        <v>18</v>
      </c>
      <c r="J68" s="6">
        <v>41734</v>
      </c>
      <c r="L68" s="7">
        <v>1500</v>
      </c>
      <c r="M68" s="7">
        <v>4500</v>
      </c>
      <c r="N68" s="7">
        <v>2835</v>
      </c>
      <c r="O68" s="10" t="s">
        <v>164</v>
      </c>
    </row>
    <row r="69" spans="1:15" x14ac:dyDescent="0.25">
      <c r="A69" s="4" t="s">
        <v>118</v>
      </c>
      <c r="B69" s="5">
        <v>15</v>
      </c>
      <c r="C69" s="4" t="s">
        <v>119</v>
      </c>
      <c r="D69" s="4" t="s">
        <v>21</v>
      </c>
      <c r="E69" s="4" t="s">
        <v>17</v>
      </c>
      <c r="F69" s="4">
        <f t="shared" si="2"/>
        <v>12</v>
      </c>
      <c r="G69" s="4">
        <f t="shared" si="3"/>
        <v>2013</v>
      </c>
      <c r="H69" s="6">
        <v>41616</v>
      </c>
      <c r="I69" s="4" t="s">
        <v>18</v>
      </c>
      <c r="J69" s="6">
        <v>41646</v>
      </c>
      <c r="L69" s="7">
        <v>2924</v>
      </c>
      <c r="M69" s="7">
        <v>8772</v>
      </c>
      <c r="N69" s="7">
        <v>7631.64</v>
      </c>
      <c r="O69" s="10" t="s">
        <v>164</v>
      </c>
    </row>
    <row r="70" spans="1:15" x14ac:dyDescent="0.25">
      <c r="A70" s="4" t="s">
        <v>34</v>
      </c>
      <c r="B70" s="5">
        <v>42</v>
      </c>
      <c r="C70" s="4" t="s">
        <v>120</v>
      </c>
      <c r="D70" s="4" t="s">
        <v>16</v>
      </c>
      <c r="E70" s="4" t="s">
        <v>17</v>
      </c>
      <c r="F70" s="4">
        <f t="shared" si="2"/>
        <v>1</v>
      </c>
      <c r="G70" s="4">
        <f t="shared" si="3"/>
        <v>2014</v>
      </c>
      <c r="H70" s="6">
        <v>41647</v>
      </c>
      <c r="I70" s="4" t="s">
        <v>18</v>
      </c>
      <c r="J70" s="6">
        <v>41677</v>
      </c>
      <c r="L70" s="7">
        <v>631</v>
      </c>
      <c r="M70" s="7">
        <v>3155</v>
      </c>
      <c r="N70" s="7">
        <v>2839.5</v>
      </c>
      <c r="O70" s="10" t="s">
        <v>162</v>
      </c>
    </row>
    <row r="71" spans="1:15" x14ac:dyDescent="0.25">
      <c r="A71" s="4" t="s">
        <v>79</v>
      </c>
      <c r="B71" s="5">
        <v>28</v>
      </c>
      <c r="C71" s="4" t="s">
        <v>121</v>
      </c>
      <c r="D71" s="4" t="s">
        <v>21</v>
      </c>
      <c r="E71" s="4" t="s">
        <v>17</v>
      </c>
      <c r="F71" s="4">
        <f t="shared" si="2"/>
        <v>9</v>
      </c>
      <c r="G71" s="4">
        <f t="shared" si="3"/>
        <v>2013</v>
      </c>
      <c r="H71" s="6">
        <v>41532</v>
      </c>
      <c r="I71" s="4" t="s">
        <v>18</v>
      </c>
      <c r="J71" s="6">
        <v>41562</v>
      </c>
      <c r="L71" s="7">
        <v>1171</v>
      </c>
      <c r="M71" s="7">
        <v>2342</v>
      </c>
      <c r="N71" s="7">
        <v>1850.18</v>
      </c>
      <c r="O71" s="10" t="s">
        <v>161</v>
      </c>
    </row>
    <row r="72" spans="1:15" x14ac:dyDescent="0.25">
      <c r="A72" s="4" t="s">
        <v>24</v>
      </c>
      <c r="B72" s="5">
        <v>21</v>
      </c>
      <c r="C72" s="4" t="s">
        <v>122</v>
      </c>
      <c r="D72" s="4" t="s">
        <v>16</v>
      </c>
      <c r="E72" s="4" t="s">
        <v>17</v>
      </c>
      <c r="F72" s="4">
        <f t="shared" si="2"/>
        <v>8</v>
      </c>
      <c r="G72" s="4">
        <f t="shared" si="3"/>
        <v>2013</v>
      </c>
      <c r="H72" s="6">
        <v>41497</v>
      </c>
      <c r="I72" s="4" t="s">
        <v>18</v>
      </c>
      <c r="J72" s="6">
        <v>41527</v>
      </c>
      <c r="L72" s="7">
        <v>2352</v>
      </c>
      <c r="M72" s="7">
        <v>11760</v>
      </c>
      <c r="N72" s="7">
        <v>8937.6</v>
      </c>
      <c r="O72" s="10" t="s">
        <v>162</v>
      </c>
    </row>
    <row r="73" spans="1:15" x14ac:dyDescent="0.25">
      <c r="A73" s="4" t="s">
        <v>123</v>
      </c>
      <c r="B73" s="5">
        <v>40</v>
      </c>
      <c r="C73" s="4" t="s">
        <v>124</v>
      </c>
      <c r="D73" s="4" t="s">
        <v>21</v>
      </c>
      <c r="E73" s="4" t="s">
        <v>17</v>
      </c>
      <c r="F73" s="4">
        <f t="shared" si="2"/>
        <v>1</v>
      </c>
      <c r="G73" s="4">
        <f t="shared" si="3"/>
        <v>2014</v>
      </c>
      <c r="H73" s="6">
        <v>41648</v>
      </c>
      <c r="I73" s="4" t="s">
        <v>18</v>
      </c>
      <c r="J73" s="6">
        <v>41678</v>
      </c>
      <c r="L73" s="7">
        <v>894</v>
      </c>
      <c r="M73" s="7">
        <v>1788</v>
      </c>
      <c r="N73" s="7">
        <v>1573.44</v>
      </c>
      <c r="O73" s="10" t="s">
        <v>161</v>
      </c>
    </row>
    <row r="74" spans="1:15" x14ac:dyDescent="0.25">
      <c r="A74" s="4" t="s">
        <v>125</v>
      </c>
      <c r="B74" s="5">
        <v>35</v>
      </c>
      <c r="C74" s="4" t="s">
        <v>126</v>
      </c>
      <c r="D74" s="4" t="s">
        <v>16</v>
      </c>
      <c r="E74" s="4" t="s">
        <v>17</v>
      </c>
      <c r="F74" s="4">
        <f t="shared" si="2"/>
        <v>5</v>
      </c>
      <c r="G74" s="4">
        <f t="shared" si="3"/>
        <v>2013</v>
      </c>
      <c r="H74" s="6">
        <v>41405</v>
      </c>
      <c r="I74" s="4" t="s">
        <v>18</v>
      </c>
      <c r="J74" s="6">
        <v>41435</v>
      </c>
      <c r="L74" s="7">
        <v>2125</v>
      </c>
      <c r="M74" s="7">
        <v>8500</v>
      </c>
      <c r="N74" s="7">
        <v>6460</v>
      </c>
      <c r="O74" s="10" t="s">
        <v>163</v>
      </c>
    </row>
    <row r="75" spans="1:15" x14ac:dyDescent="0.25">
      <c r="A75" s="4" t="s">
        <v>19</v>
      </c>
      <c r="B75" s="5">
        <v>41</v>
      </c>
      <c r="C75" s="4" t="s">
        <v>127</v>
      </c>
      <c r="D75" s="4" t="s">
        <v>21</v>
      </c>
      <c r="E75" s="4" t="s">
        <v>17</v>
      </c>
      <c r="F75" s="4">
        <f t="shared" si="2"/>
        <v>2</v>
      </c>
      <c r="G75" s="4">
        <f t="shared" si="3"/>
        <v>2013</v>
      </c>
      <c r="H75" s="6">
        <v>41319</v>
      </c>
      <c r="I75" s="4" t="s">
        <v>18</v>
      </c>
      <c r="J75" s="6">
        <v>41349</v>
      </c>
      <c r="L75" s="7">
        <v>2634</v>
      </c>
      <c r="M75" s="7">
        <v>7902</v>
      </c>
      <c r="N75" s="7">
        <v>6637.6799999999994</v>
      </c>
      <c r="O75" s="10" t="s">
        <v>164</v>
      </c>
    </row>
    <row r="76" spans="1:15" x14ac:dyDescent="0.25">
      <c r="A76" s="4" t="s">
        <v>128</v>
      </c>
      <c r="B76" s="5">
        <v>39</v>
      </c>
      <c r="C76" s="4" t="s">
        <v>129</v>
      </c>
      <c r="D76" s="4" t="s">
        <v>16</v>
      </c>
      <c r="E76" s="4" t="s">
        <v>17</v>
      </c>
      <c r="F76" s="4">
        <f t="shared" si="2"/>
        <v>4</v>
      </c>
      <c r="G76" s="4">
        <f t="shared" si="3"/>
        <v>2014</v>
      </c>
      <c r="H76" s="6">
        <v>41741</v>
      </c>
      <c r="I76" s="4" t="s">
        <v>18</v>
      </c>
      <c r="J76" s="6">
        <v>41771</v>
      </c>
      <c r="L76" s="7">
        <v>2796</v>
      </c>
      <c r="M76" s="7">
        <v>13980</v>
      </c>
      <c r="N76" s="7">
        <v>11323.800000000001</v>
      </c>
      <c r="O76" s="10" t="s">
        <v>162</v>
      </c>
    </row>
    <row r="77" spans="1:15" x14ac:dyDescent="0.25">
      <c r="A77" s="4" t="s">
        <v>74</v>
      </c>
      <c r="B77" s="5">
        <v>11</v>
      </c>
      <c r="C77" s="4" t="s">
        <v>130</v>
      </c>
      <c r="D77" s="4" t="s">
        <v>16</v>
      </c>
      <c r="E77" s="4" t="s">
        <v>17</v>
      </c>
      <c r="F77" s="4">
        <f t="shared" si="2"/>
        <v>4</v>
      </c>
      <c r="G77" s="4">
        <f t="shared" si="3"/>
        <v>2014</v>
      </c>
      <c r="H77" s="6">
        <v>41744</v>
      </c>
      <c r="I77" s="4" t="s">
        <v>18</v>
      </c>
      <c r="J77" s="6">
        <v>41774</v>
      </c>
      <c r="L77" s="7">
        <v>1910</v>
      </c>
      <c r="M77" s="7">
        <v>3820</v>
      </c>
      <c r="N77" s="7">
        <v>2674</v>
      </c>
      <c r="O77" s="10" t="s">
        <v>161</v>
      </c>
    </row>
    <row r="78" spans="1:15" x14ac:dyDescent="0.25">
      <c r="A78" s="4" t="s">
        <v>42</v>
      </c>
      <c r="B78" s="5">
        <v>25</v>
      </c>
      <c r="C78" s="4" t="s">
        <v>131</v>
      </c>
      <c r="D78" s="4" t="s">
        <v>16</v>
      </c>
      <c r="E78" s="4" t="s">
        <v>17</v>
      </c>
      <c r="F78" s="4">
        <f t="shared" si="2"/>
        <v>8</v>
      </c>
      <c r="G78" s="4">
        <f t="shared" si="3"/>
        <v>2013</v>
      </c>
      <c r="H78" s="6">
        <v>41509</v>
      </c>
      <c r="I78" s="4" t="s">
        <v>18</v>
      </c>
      <c r="J78" s="6">
        <v>41539</v>
      </c>
      <c r="L78" s="7">
        <v>1447</v>
      </c>
      <c r="M78" s="7">
        <v>4341</v>
      </c>
      <c r="N78" s="7">
        <v>2604.6</v>
      </c>
      <c r="O78" s="10" t="s">
        <v>164</v>
      </c>
    </row>
    <row r="79" spans="1:15" x14ac:dyDescent="0.25">
      <c r="A79" s="4" t="s">
        <v>128</v>
      </c>
      <c r="B79" s="5">
        <v>39</v>
      </c>
      <c r="C79" s="4" t="s">
        <v>132</v>
      </c>
      <c r="D79" s="4" t="s">
        <v>21</v>
      </c>
      <c r="E79" s="4" t="s">
        <v>17</v>
      </c>
      <c r="F79" s="4">
        <f t="shared" si="2"/>
        <v>11</v>
      </c>
      <c r="G79" s="4">
        <f t="shared" si="3"/>
        <v>2013</v>
      </c>
      <c r="H79" s="6">
        <v>41596</v>
      </c>
      <c r="I79" s="4" t="s">
        <v>18</v>
      </c>
      <c r="J79" s="6">
        <v>41626</v>
      </c>
      <c r="L79" s="7">
        <v>504</v>
      </c>
      <c r="M79" s="7">
        <v>2016</v>
      </c>
      <c r="N79" s="7">
        <v>1794.24</v>
      </c>
      <c r="O79" s="10" t="s">
        <v>163</v>
      </c>
    </row>
    <row r="80" spans="1:15" x14ac:dyDescent="0.25">
      <c r="A80" s="4" t="s">
        <v>133</v>
      </c>
      <c r="B80" s="5">
        <v>17</v>
      </c>
      <c r="C80" s="4" t="s">
        <v>134</v>
      </c>
      <c r="D80" s="4" t="s">
        <v>16</v>
      </c>
      <c r="E80" s="4" t="s">
        <v>17</v>
      </c>
      <c r="F80" s="4">
        <f t="shared" si="2"/>
        <v>3</v>
      </c>
      <c r="G80" s="4">
        <f t="shared" si="3"/>
        <v>2013</v>
      </c>
      <c r="H80" s="6">
        <v>41335</v>
      </c>
      <c r="I80" s="4" t="s">
        <v>18</v>
      </c>
      <c r="J80" s="6">
        <v>41365</v>
      </c>
      <c r="L80" s="7">
        <v>3265</v>
      </c>
      <c r="M80" s="7">
        <v>13060</v>
      </c>
      <c r="N80" s="7">
        <v>9795</v>
      </c>
      <c r="O80" s="10" t="s">
        <v>163</v>
      </c>
    </row>
    <row r="81" spans="1:15" x14ac:dyDescent="0.25">
      <c r="A81" s="4" t="s">
        <v>62</v>
      </c>
      <c r="B81" s="5">
        <v>43</v>
      </c>
      <c r="C81" s="4" t="s">
        <v>135</v>
      </c>
      <c r="D81" s="4" t="s">
        <v>16</v>
      </c>
      <c r="E81" s="4" t="s">
        <v>17</v>
      </c>
      <c r="F81" s="4">
        <f t="shared" si="2"/>
        <v>2</v>
      </c>
      <c r="G81" s="4">
        <f t="shared" si="3"/>
        <v>2013</v>
      </c>
      <c r="H81" s="6">
        <v>41310</v>
      </c>
      <c r="I81" s="4" t="s">
        <v>18</v>
      </c>
      <c r="J81" s="6">
        <v>41340</v>
      </c>
      <c r="L81" s="7">
        <v>1645</v>
      </c>
      <c r="M81" s="7">
        <v>3290</v>
      </c>
      <c r="N81" s="7">
        <v>3158.4</v>
      </c>
      <c r="O81" s="10" t="s">
        <v>161</v>
      </c>
    </row>
    <row r="82" spans="1:15" x14ac:dyDescent="0.25">
      <c r="A82" s="4" t="s">
        <v>66</v>
      </c>
      <c r="B82" s="5">
        <v>30</v>
      </c>
      <c r="C82" s="4" t="s">
        <v>136</v>
      </c>
      <c r="D82" s="4" t="s">
        <v>16</v>
      </c>
      <c r="E82" s="4" t="s">
        <v>17</v>
      </c>
      <c r="F82" s="4">
        <f t="shared" si="2"/>
        <v>4</v>
      </c>
      <c r="G82" s="4">
        <f t="shared" si="3"/>
        <v>2013</v>
      </c>
      <c r="H82" s="6">
        <v>41393</v>
      </c>
      <c r="I82" s="4" t="s">
        <v>18</v>
      </c>
      <c r="J82" s="6">
        <v>41423</v>
      </c>
      <c r="L82" s="7">
        <v>2148</v>
      </c>
      <c r="M82" s="7">
        <v>8592</v>
      </c>
      <c r="N82" s="7">
        <v>5928.48</v>
      </c>
      <c r="O82" s="10" t="s">
        <v>163</v>
      </c>
    </row>
    <row r="83" spans="1:15" x14ac:dyDescent="0.25">
      <c r="A83" s="4" t="s">
        <v>36</v>
      </c>
      <c r="B83" s="5">
        <v>23</v>
      </c>
      <c r="C83" s="4" t="s">
        <v>137</v>
      </c>
      <c r="D83" s="4" t="s">
        <v>21</v>
      </c>
      <c r="E83" s="4" t="s">
        <v>17</v>
      </c>
      <c r="F83" s="4">
        <f t="shared" si="2"/>
        <v>3</v>
      </c>
      <c r="G83" s="4">
        <f t="shared" si="3"/>
        <v>2014</v>
      </c>
      <c r="H83" s="6">
        <v>41708</v>
      </c>
      <c r="I83" s="4" t="s">
        <v>18</v>
      </c>
      <c r="J83" s="6">
        <v>41738</v>
      </c>
      <c r="L83" s="7">
        <v>2327</v>
      </c>
      <c r="M83" s="7">
        <v>9308</v>
      </c>
      <c r="N83" s="7">
        <v>7911.8</v>
      </c>
      <c r="O83" s="10" t="s">
        <v>163</v>
      </c>
    </row>
    <row r="84" spans="1:15" x14ac:dyDescent="0.25">
      <c r="A84" s="4" t="s">
        <v>123</v>
      </c>
      <c r="B84" s="5">
        <v>40</v>
      </c>
      <c r="C84" s="4" t="s">
        <v>138</v>
      </c>
      <c r="D84" s="4" t="s">
        <v>21</v>
      </c>
      <c r="E84" s="4" t="s">
        <v>17</v>
      </c>
      <c r="F84" s="4">
        <f t="shared" si="2"/>
        <v>2</v>
      </c>
      <c r="G84" s="4">
        <f t="shared" si="3"/>
        <v>2013</v>
      </c>
      <c r="H84" s="6">
        <v>41322</v>
      </c>
      <c r="I84" s="4" t="s">
        <v>18</v>
      </c>
      <c r="J84" s="6">
        <v>41352</v>
      </c>
      <c r="L84" s="7">
        <v>3100</v>
      </c>
      <c r="M84" s="7">
        <v>6200</v>
      </c>
      <c r="N84" s="7">
        <v>3782</v>
      </c>
      <c r="O84" s="10" t="s">
        <v>161</v>
      </c>
    </row>
    <row r="85" spans="1:15" x14ac:dyDescent="0.25">
      <c r="A85" s="4" t="s">
        <v>62</v>
      </c>
      <c r="B85" s="5">
        <v>43</v>
      </c>
      <c r="C85" s="4" t="s">
        <v>139</v>
      </c>
      <c r="D85" s="4" t="s">
        <v>21</v>
      </c>
      <c r="E85" s="4" t="s">
        <v>17</v>
      </c>
      <c r="F85" s="4">
        <f t="shared" si="2"/>
        <v>2</v>
      </c>
      <c r="G85" s="4">
        <f t="shared" si="3"/>
        <v>2014</v>
      </c>
      <c r="H85" s="6">
        <v>41680</v>
      </c>
      <c r="I85" s="4" t="s">
        <v>18</v>
      </c>
      <c r="J85" s="6">
        <v>41710</v>
      </c>
      <c r="L85" s="7">
        <v>3222</v>
      </c>
      <c r="M85" s="7">
        <v>16110</v>
      </c>
      <c r="N85" s="7">
        <v>10471.5</v>
      </c>
      <c r="O85" s="10" t="s">
        <v>162</v>
      </c>
    </row>
    <row r="86" spans="1:15" x14ac:dyDescent="0.25">
      <c r="A86" s="4" t="s">
        <v>81</v>
      </c>
      <c r="B86" s="5">
        <v>38</v>
      </c>
      <c r="C86" s="4" t="s">
        <v>140</v>
      </c>
      <c r="D86" s="4" t="s">
        <v>21</v>
      </c>
      <c r="E86" s="4" t="s">
        <v>17</v>
      </c>
      <c r="F86" s="4">
        <f t="shared" si="2"/>
        <v>11</v>
      </c>
      <c r="G86" s="4">
        <f t="shared" si="3"/>
        <v>2013</v>
      </c>
      <c r="H86" s="6">
        <v>41584</v>
      </c>
      <c r="I86" s="4" t="s">
        <v>18</v>
      </c>
      <c r="J86" s="6">
        <v>41614</v>
      </c>
      <c r="L86" s="7">
        <v>1198</v>
      </c>
      <c r="M86" s="7">
        <v>4792</v>
      </c>
      <c r="N86" s="7">
        <v>4216.96</v>
      </c>
      <c r="O86" s="10" t="s">
        <v>163</v>
      </c>
    </row>
    <row r="87" spans="1:15" x14ac:dyDescent="0.25">
      <c r="A87" s="4" t="s">
        <v>141</v>
      </c>
      <c r="B87" s="5">
        <v>27</v>
      </c>
      <c r="C87" s="4" t="s">
        <v>142</v>
      </c>
      <c r="D87" s="4" t="s">
        <v>21</v>
      </c>
      <c r="E87" s="4" t="s">
        <v>17</v>
      </c>
      <c r="F87" s="4">
        <f t="shared" si="2"/>
        <v>3</v>
      </c>
      <c r="G87" s="4">
        <f t="shared" si="3"/>
        <v>2014</v>
      </c>
      <c r="H87" s="6">
        <v>41719</v>
      </c>
      <c r="I87" s="4" t="s">
        <v>18</v>
      </c>
      <c r="J87" s="6">
        <v>41749</v>
      </c>
      <c r="L87" s="7">
        <v>721</v>
      </c>
      <c r="M87" s="7">
        <v>1442</v>
      </c>
      <c r="N87" s="7">
        <v>994.9799999999999</v>
      </c>
      <c r="O87" s="10" t="s">
        <v>161</v>
      </c>
    </row>
    <row r="88" spans="1:15" x14ac:dyDescent="0.25">
      <c r="A88" s="4" t="s">
        <v>99</v>
      </c>
      <c r="B88" s="5">
        <v>47</v>
      </c>
      <c r="C88" s="4" t="s">
        <v>143</v>
      </c>
      <c r="D88" s="4" t="s">
        <v>21</v>
      </c>
      <c r="E88" s="4" t="s">
        <v>17</v>
      </c>
      <c r="F88" s="4">
        <f t="shared" si="2"/>
        <v>8</v>
      </c>
      <c r="G88" s="4">
        <f t="shared" si="3"/>
        <v>2013</v>
      </c>
      <c r="H88" s="6">
        <v>41494</v>
      </c>
      <c r="I88" s="4" t="s">
        <v>18</v>
      </c>
      <c r="J88" s="6">
        <v>41524</v>
      </c>
      <c r="L88" s="7">
        <v>3058</v>
      </c>
      <c r="M88" s="7">
        <v>9174</v>
      </c>
      <c r="N88" s="7">
        <v>7339.2000000000007</v>
      </c>
      <c r="O88" s="10" t="s">
        <v>164</v>
      </c>
    </row>
    <row r="89" spans="1:15" x14ac:dyDescent="0.25">
      <c r="A89" s="4" t="s">
        <v>14</v>
      </c>
      <c r="B89" s="5">
        <v>37</v>
      </c>
      <c r="C89" s="4" t="s">
        <v>144</v>
      </c>
      <c r="D89" s="4" t="s">
        <v>21</v>
      </c>
      <c r="E89" s="4" t="s">
        <v>17</v>
      </c>
      <c r="F89" s="4">
        <f t="shared" si="2"/>
        <v>3</v>
      </c>
      <c r="G89" s="4">
        <f t="shared" si="3"/>
        <v>2013</v>
      </c>
      <c r="H89" s="6">
        <v>41341</v>
      </c>
      <c r="I89" s="4" t="s">
        <v>18</v>
      </c>
      <c r="J89" s="6">
        <v>41371</v>
      </c>
      <c r="L89" s="7">
        <v>503</v>
      </c>
      <c r="M89" s="7">
        <v>2012</v>
      </c>
      <c r="N89" s="7">
        <v>1931.52</v>
      </c>
      <c r="O89" s="10" t="s">
        <v>163</v>
      </c>
    </row>
    <row r="90" spans="1:15" x14ac:dyDescent="0.25">
      <c r="A90" s="4" t="s">
        <v>125</v>
      </c>
      <c r="B90" s="5">
        <v>35</v>
      </c>
      <c r="C90" s="4" t="s">
        <v>145</v>
      </c>
      <c r="D90" s="4" t="s">
        <v>21</v>
      </c>
      <c r="E90" s="4" t="s">
        <v>17</v>
      </c>
      <c r="F90" s="4">
        <f t="shared" si="2"/>
        <v>10</v>
      </c>
      <c r="G90" s="4">
        <f t="shared" si="3"/>
        <v>2013</v>
      </c>
      <c r="H90" s="6">
        <v>41556</v>
      </c>
      <c r="I90" s="4" t="s">
        <v>18</v>
      </c>
      <c r="J90" s="6">
        <v>41586</v>
      </c>
      <c r="L90" s="7">
        <v>214</v>
      </c>
      <c r="M90" s="7">
        <v>856</v>
      </c>
      <c r="N90" s="7">
        <v>684.80000000000007</v>
      </c>
      <c r="O90" s="10" t="s">
        <v>163</v>
      </c>
    </row>
    <row r="91" spans="1:15" x14ac:dyDescent="0.25">
      <c r="A91" s="4" t="s">
        <v>36</v>
      </c>
      <c r="B91" s="5">
        <v>23</v>
      </c>
      <c r="C91" s="4" t="s">
        <v>146</v>
      </c>
      <c r="D91" s="4" t="s">
        <v>16</v>
      </c>
      <c r="E91" s="4" t="s">
        <v>17</v>
      </c>
      <c r="F91" s="4">
        <f t="shared" si="2"/>
        <v>8</v>
      </c>
      <c r="G91" s="4">
        <f t="shared" si="3"/>
        <v>2013</v>
      </c>
      <c r="H91" s="6">
        <v>41510</v>
      </c>
      <c r="I91" s="4" t="s">
        <v>18</v>
      </c>
      <c r="J91" s="6">
        <v>41540</v>
      </c>
      <c r="L91" s="7">
        <v>2681</v>
      </c>
      <c r="M91" s="7">
        <v>8043</v>
      </c>
      <c r="N91" s="7">
        <v>7399.56</v>
      </c>
      <c r="O91" s="10" t="s">
        <v>164</v>
      </c>
    </row>
    <row r="92" spans="1:15" x14ac:dyDescent="0.25">
      <c r="A92" s="4" t="s">
        <v>62</v>
      </c>
      <c r="B92" s="5">
        <v>43</v>
      </c>
      <c r="C92" s="4" t="s">
        <v>147</v>
      </c>
      <c r="D92" s="4" t="s">
        <v>16</v>
      </c>
      <c r="E92" s="4" t="s">
        <v>17</v>
      </c>
      <c r="F92" s="4">
        <f t="shared" si="2"/>
        <v>7</v>
      </c>
      <c r="G92" s="4">
        <f t="shared" si="3"/>
        <v>2013</v>
      </c>
      <c r="H92" s="6">
        <v>41460</v>
      </c>
      <c r="I92" s="4" t="s">
        <v>18</v>
      </c>
      <c r="J92" s="6">
        <v>41490</v>
      </c>
      <c r="L92" s="7">
        <v>3083</v>
      </c>
      <c r="M92" s="7">
        <v>12332</v>
      </c>
      <c r="N92" s="7">
        <v>11592.08</v>
      </c>
      <c r="O92" s="10" t="s">
        <v>163</v>
      </c>
    </row>
    <row r="93" spans="1:15" x14ac:dyDescent="0.25">
      <c r="A93" s="4" t="s">
        <v>51</v>
      </c>
      <c r="B93" s="5">
        <v>12</v>
      </c>
      <c r="C93" s="4" t="s">
        <v>148</v>
      </c>
      <c r="D93" s="4" t="s">
        <v>16</v>
      </c>
      <c r="E93" s="4" t="s">
        <v>17</v>
      </c>
      <c r="F93" s="4">
        <f t="shared" si="2"/>
        <v>2</v>
      </c>
      <c r="G93" s="4">
        <f t="shared" si="3"/>
        <v>2014</v>
      </c>
      <c r="H93" s="6">
        <v>41695</v>
      </c>
      <c r="I93" s="4" t="s">
        <v>18</v>
      </c>
      <c r="J93" s="6">
        <v>41725</v>
      </c>
      <c r="L93" s="7">
        <v>1513</v>
      </c>
      <c r="M93" s="7">
        <v>6052</v>
      </c>
      <c r="N93" s="7">
        <v>5265.24</v>
      </c>
      <c r="O93" s="10" t="s">
        <v>163</v>
      </c>
    </row>
    <row r="94" spans="1:15" x14ac:dyDescent="0.25">
      <c r="A94" s="4" t="s">
        <v>34</v>
      </c>
      <c r="B94" s="5">
        <v>42</v>
      </c>
      <c r="C94" s="4" t="s">
        <v>149</v>
      </c>
      <c r="D94" s="4" t="s">
        <v>16</v>
      </c>
      <c r="E94" s="4" t="s">
        <v>17</v>
      </c>
      <c r="F94" s="4">
        <f t="shared" si="2"/>
        <v>3</v>
      </c>
      <c r="G94" s="4">
        <f t="shared" si="3"/>
        <v>2014</v>
      </c>
      <c r="H94" s="6">
        <v>41713</v>
      </c>
      <c r="I94" s="4" t="s">
        <v>18</v>
      </c>
      <c r="J94" s="6">
        <v>41743</v>
      </c>
      <c r="L94" s="7">
        <v>1735</v>
      </c>
      <c r="M94" s="7">
        <v>8675</v>
      </c>
      <c r="N94" s="7">
        <v>5812.2499999999991</v>
      </c>
      <c r="O94" s="10" t="s">
        <v>162</v>
      </c>
    </row>
    <row r="95" spans="1:15" x14ac:dyDescent="0.25">
      <c r="A95" s="4" t="s">
        <v>22</v>
      </c>
      <c r="B95" s="5">
        <v>48</v>
      </c>
      <c r="C95" s="4" t="s">
        <v>150</v>
      </c>
      <c r="D95" s="4" t="s">
        <v>16</v>
      </c>
      <c r="E95" s="4" t="s">
        <v>17</v>
      </c>
      <c r="F95" s="4">
        <f t="shared" si="2"/>
        <v>7</v>
      </c>
      <c r="G95" s="4">
        <f t="shared" si="3"/>
        <v>2013</v>
      </c>
      <c r="H95" s="6">
        <v>41485</v>
      </c>
      <c r="I95" s="4" t="s">
        <v>18</v>
      </c>
      <c r="J95" s="6">
        <v>41515</v>
      </c>
      <c r="L95" s="7">
        <v>2332</v>
      </c>
      <c r="M95" s="7">
        <v>6996</v>
      </c>
      <c r="N95" s="7">
        <v>6716.16</v>
      </c>
      <c r="O95" s="10" t="s">
        <v>164</v>
      </c>
    </row>
    <row r="96" spans="1:15" x14ac:dyDescent="0.25">
      <c r="A96" s="4" t="s">
        <v>36</v>
      </c>
      <c r="B96" s="5">
        <v>23</v>
      </c>
      <c r="C96" s="4" t="s">
        <v>151</v>
      </c>
      <c r="D96" s="4" t="s">
        <v>16</v>
      </c>
      <c r="E96" s="4" t="s">
        <v>17</v>
      </c>
      <c r="F96" s="4">
        <f t="shared" si="2"/>
        <v>6</v>
      </c>
      <c r="G96" s="4">
        <f t="shared" si="3"/>
        <v>2013</v>
      </c>
      <c r="H96" s="6">
        <v>41455</v>
      </c>
      <c r="I96" s="4" t="s">
        <v>18</v>
      </c>
      <c r="J96" s="6">
        <v>41485</v>
      </c>
      <c r="L96" s="7">
        <v>1274</v>
      </c>
      <c r="M96" s="7">
        <v>2548</v>
      </c>
      <c r="N96" s="7">
        <v>2548</v>
      </c>
      <c r="O96" s="10" t="s">
        <v>161</v>
      </c>
    </row>
    <row r="97" spans="1:15" x14ac:dyDescent="0.25">
      <c r="A97" s="4" t="s">
        <v>152</v>
      </c>
      <c r="B97" s="5">
        <v>8</v>
      </c>
      <c r="C97" s="4" t="s">
        <v>153</v>
      </c>
      <c r="D97" s="4" t="s">
        <v>16</v>
      </c>
      <c r="E97" s="4" t="s">
        <v>17</v>
      </c>
      <c r="F97" s="4">
        <f t="shared" si="2"/>
        <v>6</v>
      </c>
      <c r="G97" s="4">
        <f t="shared" si="3"/>
        <v>2013</v>
      </c>
      <c r="H97" s="6">
        <v>41438</v>
      </c>
      <c r="I97" s="4" t="s">
        <v>18</v>
      </c>
      <c r="J97" s="6">
        <v>41468</v>
      </c>
      <c r="L97" s="7">
        <v>1444</v>
      </c>
      <c r="M97" s="7">
        <v>7220</v>
      </c>
      <c r="N97" s="7">
        <v>4981.7999999999993</v>
      </c>
      <c r="O97" s="10" t="s">
        <v>162</v>
      </c>
    </row>
    <row r="98" spans="1:15" x14ac:dyDescent="0.25">
      <c r="A98" s="4" t="s">
        <v>108</v>
      </c>
      <c r="B98" s="5">
        <v>24</v>
      </c>
      <c r="C98" s="4" t="s">
        <v>154</v>
      </c>
      <c r="D98" s="4" t="s">
        <v>16</v>
      </c>
      <c r="E98" s="4" t="s">
        <v>17</v>
      </c>
      <c r="F98" s="4">
        <f t="shared" si="2"/>
        <v>8</v>
      </c>
      <c r="G98" s="4">
        <f t="shared" si="3"/>
        <v>2013</v>
      </c>
      <c r="H98" s="6">
        <v>41517</v>
      </c>
      <c r="I98" s="4" t="s">
        <v>18</v>
      </c>
      <c r="J98" s="6">
        <v>41547</v>
      </c>
      <c r="L98" s="7">
        <v>600</v>
      </c>
      <c r="M98" s="7">
        <v>1200</v>
      </c>
      <c r="N98" s="7">
        <v>852</v>
      </c>
      <c r="O98" s="10" t="s">
        <v>161</v>
      </c>
    </row>
    <row r="99" spans="1:15" x14ac:dyDescent="0.25">
      <c r="A99" s="4" t="s">
        <v>28</v>
      </c>
      <c r="B99" s="5">
        <v>3</v>
      </c>
      <c r="C99" s="4" t="s">
        <v>155</v>
      </c>
      <c r="D99" s="4" t="s">
        <v>21</v>
      </c>
      <c r="E99" s="4" t="s">
        <v>17</v>
      </c>
      <c r="F99" s="4">
        <f t="shared" si="2"/>
        <v>12</v>
      </c>
      <c r="G99" s="4">
        <f t="shared" si="3"/>
        <v>2013</v>
      </c>
      <c r="H99" s="6">
        <v>41615</v>
      </c>
      <c r="I99" s="4" t="s">
        <v>18</v>
      </c>
      <c r="J99" s="6">
        <v>41645</v>
      </c>
      <c r="L99" s="7">
        <v>2765</v>
      </c>
      <c r="M99" s="7">
        <v>5530</v>
      </c>
      <c r="N99" s="7">
        <v>5364.0999999999995</v>
      </c>
      <c r="O99" s="10" t="s">
        <v>161</v>
      </c>
    </row>
    <row r="100" spans="1:15" x14ac:dyDescent="0.25">
      <c r="A100" s="4" t="s">
        <v>89</v>
      </c>
      <c r="B100" s="5">
        <v>4</v>
      </c>
      <c r="C100" s="4" t="s">
        <v>156</v>
      </c>
      <c r="D100" s="4" t="s">
        <v>21</v>
      </c>
      <c r="E100" s="4" t="s">
        <v>17</v>
      </c>
      <c r="F100" s="4">
        <f t="shared" si="2"/>
        <v>7</v>
      </c>
      <c r="G100" s="4">
        <f t="shared" si="3"/>
        <v>2013</v>
      </c>
      <c r="H100" s="6">
        <v>41468</v>
      </c>
      <c r="I100" s="4" t="s">
        <v>18</v>
      </c>
      <c r="J100" s="6">
        <v>41498</v>
      </c>
      <c r="L100" s="7">
        <v>1466</v>
      </c>
      <c r="M100" s="7">
        <v>5864</v>
      </c>
      <c r="N100" s="7">
        <v>5746.72</v>
      </c>
      <c r="O100" s="10" t="s">
        <v>163</v>
      </c>
    </row>
    <row r="101" spans="1:15" x14ac:dyDescent="0.25">
      <c r="A101" s="4" t="s">
        <v>49</v>
      </c>
      <c r="B101" s="5">
        <v>13</v>
      </c>
      <c r="C101" s="4" t="s">
        <v>157</v>
      </c>
      <c r="D101" s="4" t="s">
        <v>21</v>
      </c>
      <c r="E101" s="4" t="s">
        <v>17</v>
      </c>
      <c r="F101" s="4">
        <f t="shared" si="2"/>
        <v>8</v>
      </c>
      <c r="G101" s="4">
        <f t="shared" si="3"/>
        <v>2013</v>
      </c>
      <c r="H101" s="6">
        <v>41490</v>
      </c>
      <c r="I101" s="4" t="s">
        <v>18</v>
      </c>
      <c r="J101" s="6">
        <v>41520</v>
      </c>
      <c r="L101" s="7">
        <v>3474</v>
      </c>
      <c r="M101" s="7">
        <v>10422</v>
      </c>
      <c r="N101" s="7">
        <v>7608.0599999999995</v>
      </c>
      <c r="O101" s="10" t="s">
        <v>164</v>
      </c>
    </row>
    <row r="102" spans="1:15" x14ac:dyDescent="0.25">
      <c r="A102" s="4" t="s">
        <v>158</v>
      </c>
      <c r="B102" s="5">
        <v>36</v>
      </c>
      <c r="C102" s="4" t="s">
        <v>159</v>
      </c>
      <c r="D102" s="4" t="s">
        <v>21</v>
      </c>
      <c r="E102" s="4" t="s">
        <v>17</v>
      </c>
      <c r="F102" s="4">
        <f t="shared" si="2"/>
        <v>1</v>
      </c>
      <c r="G102" s="4">
        <f t="shared" si="3"/>
        <v>2014</v>
      </c>
      <c r="H102" s="6">
        <v>41646</v>
      </c>
      <c r="I102" s="4" t="s">
        <v>18</v>
      </c>
      <c r="J102" s="6">
        <v>41676</v>
      </c>
      <c r="L102" s="7">
        <v>722</v>
      </c>
      <c r="M102" s="7">
        <v>2888</v>
      </c>
      <c r="N102" s="7">
        <v>2310.4</v>
      </c>
      <c r="O102" s="10" t="s">
        <v>163</v>
      </c>
    </row>
    <row r="103" spans="1:15" x14ac:dyDescent="0.25">
      <c r="A103" s="4" t="s">
        <v>125</v>
      </c>
      <c r="B103" s="5">
        <v>35</v>
      </c>
      <c r="C103" s="4" t="s">
        <v>160</v>
      </c>
      <c r="D103" s="4" t="s">
        <v>21</v>
      </c>
      <c r="E103" s="4" t="s">
        <v>17</v>
      </c>
      <c r="F103" s="4">
        <f t="shared" si="2"/>
        <v>8</v>
      </c>
      <c r="G103" s="4">
        <f t="shared" si="3"/>
        <v>2013</v>
      </c>
      <c r="H103" s="6">
        <v>41501</v>
      </c>
      <c r="I103" s="4" t="s">
        <v>18</v>
      </c>
      <c r="J103" s="6">
        <v>41531</v>
      </c>
      <c r="L103" s="7">
        <v>3337</v>
      </c>
      <c r="M103" s="7">
        <v>13348</v>
      </c>
      <c r="N103" s="7">
        <v>11879.72</v>
      </c>
      <c r="O103" s="10" t="s">
        <v>163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Trần</dc:creator>
  <cp:lastModifiedBy>ADMIN</cp:lastModifiedBy>
  <dcterms:created xsi:type="dcterms:W3CDTF">2024-02-23T11:18:30Z</dcterms:created>
  <dcterms:modified xsi:type="dcterms:W3CDTF">2024-04-03T09:36:26Z</dcterms:modified>
</cp:coreProperties>
</file>