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3" ContentType="application/binary"/>
  <Override PartName="/xl/commentsmeta4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workspace\Classwork\Tester\SoftwareTesting\"/>
    </mc:Choice>
  </mc:AlternateContent>
  <xr:revisionPtr revIDLastSave="0" documentId="13_ncr:1_{C8222694-0B82-452D-9433-257B6C3794A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1" r:id="rId1"/>
    <sheet name="Test case List" sheetId="2" r:id="rId2"/>
    <sheet name="TestDesign" sheetId="9" r:id="rId3"/>
    <sheet name="TestDesign_Mẫu" sheetId="3" r:id="rId4"/>
    <sheet name="List Organisation" sheetId="5" r:id="rId5"/>
    <sheet name="Add Organisation" sheetId="6" r:id="rId6"/>
    <sheet name="Amend Organisation" sheetId="7" r:id="rId7"/>
    <sheet name="Test Report" sheetId="8" r:id="rId8"/>
  </sheets>
  <definedNames>
    <definedName name="_xlnm._FilterDatabase" localSheetId="3" hidden="1">TestDesign_Mẫu!$A$1:$F$859</definedName>
    <definedName name="_Toc301930468" localSheetId="3">TestDesign_Mẫu!$B$208</definedName>
    <definedName name="_Toc301930478" localSheetId="3">TestDesign_Mẫu!$B$368</definedName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2" roundtripDataChecksum="mu9k0xrqiRmp32BJF59nEOytO1ntqqHuIjyDe4mNamk="/>
    </ext>
  </extLst>
</workbook>
</file>

<file path=xl/calcChain.xml><?xml version="1.0" encoding="utf-8"?>
<calcChain xmlns="http://schemas.openxmlformats.org/spreadsheetml/2006/main">
  <c r="C13" i="8" l="1"/>
  <c r="C12" i="8"/>
  <c r="C11" i="8"/>
  <c r="C4" i="8"/>
  <c r="C5" i="8" s="1"/>
  <c r="C3" i="8"/>
  <c r="A14" i="7"/>
  <c r="A13" i="7"/>
  <c r="A12" i="7"/>
  <c r="A11" i="7"/>
  <c r="A10" i="7"/>
  <c r="A9" i="7"/>
  <c r="F6" i="7" s="1"/>
  <c r="E6" i="7"/>
  <c r="H13" i="8" s="1"/>
  <c r="D6" i="7"/>
  <c r="G13" i="8" s="1"/>
  <c r="B6" i="7"/>
  <c r="E13" i="8" s="1"/>
  <c r="A6" i="7"/>
  <c r="D13" i="8" s="1"/>
  <c r="A14" i="6"/>
  <c r="A13" i="6"/>
  <c r="A12" i="6"/>
  <c r="A11" i="6"/>
  <c r="A10" i="6"/>
  <c r="F6" i="6" s="1"/>
  <c r="A9" i="6"/>
  <c r="E6" i="6"/>
  <c r="H12" i="8" s="1"/>
  <c r="D6" i="6"/>
  <c r="G12" i="8" s="1"/>
  <c r="B6" i="6"/>
  <c r="E12" i="8" s="1"/>
  <c r="A6" i="6"/>
  <c r="D12" i="8" s="1"/>
  <c r="A17" i="5"/>
  <c r="A16" i="5"/>
  <c r="A15" i="5"/>
  <c r="A14" i="5"/>
  <c r="A13" i="5"/>
  <c r="A12" i="5"/>
  <c r="A11" i="5"/>
  <c r="A10" i="5"/>
  <c r="A9" i="5"/>
  <c r="F6" i="5" s="1"/>
  <c r="E6" i="5"/>
  <c r="H11" i="8" s="1"/>
  <c r="D6" i="5"/>
  <c r="G11" i="8" s="1"/>
  <c r="G15" i="8" s="1"/>
  <c r="B6" i="5"/>
  <c r="E11" i="8" s="1"/>
  <c r="A6" i="5"/>
  <c r="D11" i="8" s="1"/>
  <c r="D4" i="2"/>
  <c r="D3" i="2"/>
  <c r="C6" i="1"/>
  <c r="D15" i="8" l="1"/>
  <c r="E15" i="8"/>
  <c r="I13" i="8"/>
  <c r="C6" i="7"/>
  <c r="F13" i="8" s="1"/>
  <c r="C6" i="5"/>
  <c r="F11" i="8" s="1"/>
  <c r="I11" i="8"/>
  <c r="C6" i="6"/>
  <c r="F12" i="8" s="1"/>
  <c r="I12" i="8"/>
  <c r="H15" i="8"/>
  <c r="I15" i="8" l="1"/>
  <c r="F15" i="8"/>
  <c r="E18" i="8"/>
  <c r="E17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ID#AAAAK7FHTW0
    (2020-12-10 04:11:19)
*A: Add
  M: Modify
  D: Delete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uI7Fo56lVG/pXIS6jcE+ZCgFli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400-000001000000}">
      <text>
        <r>
          <rPr>
            <sz val="11"/>
            <color rgb="FF000000"/>
            <rFont val="Calibri"/>
            <scheme val="minor"/>
          </rPr>
          <t>======
ID#AAAAK7FHTWw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8xM6obL64sRGOeTpcX5owyGgPUA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500-000001000000}">
      <text>
        <r>
          <rPr>
            <sz val="11"/>
            <color rgb="FF000000"/>
            <rFont val="Calibri"/>
            <scheme val="minor"/>
          </rPr>
          <t>======
ID#AAAAK7FHTW4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P3M8fV2UVK2Eju2xAbbruPshXYA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600-000001000000}">
      <text>
        <r>
          <rPr>
            <sz val="11"/>
            <color rgb="FF000000"/>
            <rFont val="Calibri"/>
            <scheme val="minor"/>
          </rPr>
          <t>======
ID#AAAAK7FHTW8
    (2020-12-10 04:11:19)
Pass
Fail
Untested
N/A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iX14VhWgfiDUBGWFX2GCHFznoxQ=="/>
    </ext>
  </extLst>
</comments>
</file>

<file path=xl/sharedStrings.xml><?xml version="1.0" encoding="utf-8"?>
<sst xmlns="http://schemas.openxmlformats.org/spreadsheetml/2006/main" count="2321" uniqueCount="864">
  <si>
    <t>TEST CASE</t>
  </si>
  <si>
    <t>Project Name</t>
  </si>
  <si>
    <t>AB-SD</t>
  </si>
  <si>
    <t>Creator</t>
  </si>
  <si>
    <t>Nguyễn Văn A</t>
  </si>
  <si>
    <t>Project Code</t>
  </si>
  <si>
    <t>Reviewer/Approver</t>
  </si>
  <si>
    <t>Trần Thị B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</si>
  <si>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</si>
  <si>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</si>
  <si>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</si>
  <si>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</si>
  <si>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</si>
  <si>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</si>
  <si>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</si>
  <si>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</si>
  <si>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</si>
  <si>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</si>
  <si>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</si>
  <si>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</si>
  <si>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AB-SD_Software Requirements Specification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</si>
  <si>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</si>
  <si>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</si>
  <si>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</si>
  <si>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</si>
  <si>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</si>
  <si>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</si>
  <si>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</si>
  <si>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</si>
  <si>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Requirement Level 1</t>
  </si>
  <si>
    <t>Requirement Level 2</t>
  </si>
  <si>
    <t>Requirement Level 3</t>
  </si>
  <si>
    <t>Test Criteria</t>
  </si>
  <si>
    <t>Test Type</t>
  </si>
  <si>
    <t>Note</t>
  </si>
  <si>
    <t>Function</t>
  </si>
  <si>
    <t>6.2.1 List Organisations</t>
  </si>
  <si>
    <t>Displaying</t>
  </si>
  <si>
    <t>Check displaying Organisation List screen by clicking on [Organisations] from the menu</t>
  </si>
  <si>
    <t>Check default display Organisation status</t>
  </si>
  <si>
    <t>GUI</t>
  </si>
  <si>
    <t>Check layout of Organisation List screen</t>
  </si>
  <si>
    <t>Check displaying all organisations by [Include In-active] checkbox</t>
  </si>
  <si>
    <t>Filter</t>
  </si>
  <si>
    <t>Check filter by "0-9"</t>
  </si>
  <si>
    <t>Check filter by "ABCDE"</t>
  </si>
  <si>
    <t>Check for each letter A,B,C,D,E</t>
  </si>
  <si>
    <t>Check filter by "FGHIJ"</t>
  </si>
  <si>
    <t>Check filter by "KLMN"</t>
  </si>
  <si>
    <t>Check filter by "OPQR"</t>
  </si>
  <si>
    <t>Check filter by "STUV"</t>
  </si>
  <si>
    <t>Check filter by "WXYZ"</t>
  </si>
  <si>
    <t>Check filter by "All"</t>
  </si>
  <si>
    <t>Paging</t>
  </si>
  <si>
    <t>Check move to next page</t>
  </si>
  <si>
    <t>Check move to last page</t>
  </si>
  <si>
    <t>Check back to the first page</t>
  </si>
  <si>
    <t>Check back to previous page</t>
  </si>
  <si>
    <t>Check enter page number</t>
  </si>
  <si>
    <t>Sorting</t>
  </si>
  <si>
    <t>Check change sort by Organisation Name (ascending, descending)</t>
  </si>
  <si>
    <t>Check change sort by Head Office Address Line 1 (ascending, descending)</t>
  </si>
  <si>
    <t>Check change sort by Postcode (ascending, descending)</t>
  </si>
  <si>
    <t>Check change sort by Contact (ascending, descending)</t>
  </si>
  <si>
    <t>Selecting Organisation</t>
  </si>
  <si>
    <t>Select active organisation - Organisation Detail screen is displayed</t>
  </si>
  <si>
    <t>Select in-active organisation + click [OK]</t>
  </si>
  <si>
    <t>Select in-active organisation + click [Cancel]</t>
  </si>
  <si>
    <t>6.2.2 Add Organisation</t>
  </si>
  <si>
    <t>Check displaying Organisation Detail by clicking [Create] button from Organisation List screen</t>
  </si>
  <si>
    <t>Check default value in Organisation Detail screen</t>
  </si>
  <si>
    <t>Check layout of Organisation Detail screen - [Detail 1] tab</t>
  </si>
  <si>
    <t>Check layout of Organisation Detail screen - [Detail 2] tab</t>
  </si>
  <si>
    <t>Mandatory fields</t>
  </si>
  <si>
    <t>Organisation Name</t>
  </si>
  <si>
    <t>Organisation Short Description</t>
  </si>
  <si>
    <t>Type of Business</t>
  </si>
  <si>
    <t>Address Line 1</t>
  </si>
  <si>
    <t>Postcode</t>
  </si>
  <si>
    <t>Phone Number</t>
  </si>
  <si>
    <t>Unique fields</t>
  </si>
  <si>
    <t>don't allow to duplicate organisation name</t>
  </si>
  <si>
    <t>Check lookup data</t>
  </si>
  <si>
    <t>Lead Contact</t>
  </si>
  <si>
    <t>SIC Code is also checked together</t>
  </si>
  <si>
    <t>Reference data</t>
  </si>
  <si>
    <t>Nation/Country</t>
  </si>
  <si>
    <t>Manually enter value</t>
  </si>
  <si>
    <t>Existed postcode</t>
  </si>
  <si>
    <t>Non existed postcode - Confirm Yes</t>
  </si>
  <si>
    <t>Non existed postcode - Confirm No</t>
  </si>
  <si>
    <t>Max length</t>
  </si>
  <si>
    <t>Check max length of fields</t>
  </si>
  <si>
    <t>[Detail 2] tab</t>
  </si>
  <si>
    <t>Check data of all fields</t>
  </si>
  <si>
    <t>[Detail 3] tab</t>
  </si>
  <si>
    <t>Check displaying [Detail 3] tab</t>
  </si>
  <si>
    <t>Check layout of Organisation Detail screen - [Detail 3] tab</t>
  </si>
  <si>
    <t>Adding organisation</t>
  </si>
  <si>
    <t>Check save the adding one organisation</t>
  </si>
  <si>
    <t>3 tabs [Detail 4], [Detail 5] &amp; [BU/Directorates] are displayed</t>
  </si>
  <si>
    <t>Check save the adding some organisations continuously</t>
  </si>
  <si>
    <t>Check cancelling create organisation</t>
  </si>
  <si>
    <t>6.2.3 Amend Organisation</t>
  </si>
  <si>
    <t>Check displaying Organisation Detail screen by selecting active organisation</t>
  </si>
  <si>
    <t>Check displaying Organisation Detail screen by selecting in-active organisation</t>
  </si>
  <si>
    <t>all tabs</t>
  </si>
  <si>
    <t>Check layout of [Detail 1] tab</t>
  </si>
  <si>
    <t>Check layout of [Detail 2] tab</t>
  </si>
  <si>
    <t>Check layout of [Detail 3] tab</t>
  </si>
  <si>
    <t>Check layout of [Detail 4] tab</t>
  </si>
  <si>
    <t>Check layout of [Detail 5] tab</t>
  </si>
  <si>
    <t>Check layout of [BU/Directorates] tab</t>
  </si>
  <si>
    <t>[Detail 4] tab</t>
  </si>
  <si>
    <t>Check read-only status of fields</t>
  </si>
  <si>
    <t>Value of combo box [Government Office Region]</t>
  </si>
  <si>
    <t>Value of combo box [Trust Region]</t>
  </si>
  <si>
    <t>Value of combo box [Trust District]</t>
  </si>
  <si>
    <t>Amend Organisation</t>
  </si>
  <si>
    <t>Check changing value of Address field</t>
  </si>
  <si>
    <t>Check changing value of fields in each tab</t>
  </si>
  <si>
    <t>Check save change</t>
  </si>
  <si>
    <t>Check cancelling change</t>
  </si>
  <si>
    <t>6.2.4 Mark In-active Organisation</t>
  </si>
  <si>
    <t>Check mark in-active for organisation that already links to a Service or a Premise - confirm OK</t>
  </si>
  <si>
    <t>Check mark in-active for organisation that already links to a Service or a Premise - confirm Cancel</t>
  </si>
  <si>
    <t>Check mark in-active for organisation that doesn't link to a Service or a Premise</t>
  </si>
  <si>
    <t>Check can mark in-active in each tab of Organisation Detail screen</t>
  </si>
  <si>
    <t>6.2.5 Supporting Materials Maintenance</t>
  </si>
  <si>
    <t>List Supporting Materials</t>
  </si>
  <si>
    <t>Check only active Supporting Materials are displayed as default</t>
  </si>
  <si>
    <t>Check paging - 15 records/page</t>
  </si>
  <si>
    <t>Check displaying all Supporting materials by [Include In-active] checkbox</t>
  </si>
  <si>
    <t>Check change sort by URL (ascending, descending)</t>
  </si>
  <si>
    <t>Check change sort by Description (ascending, descending)</t>
  </si>
  <si>
    <t>Check change sort by Type (ascending, descending)</t>
  </si>
  <si>
    <t>Check change sort by Added By (ascending, descending)</t>
  </si>
  <si>
    <t>Check change sort by Added Date (ascending, descending)</t>
  </si>
  <si>
    <t>Select active Supporting Material - Supporting Materials Detail screen is displayed</t>
  </si>
  <si>
    <t>Select in-active Supporting Material + click [OK]</t>
  </si>
  <si>
    <t>Select in-active Supporting Material + click [Cancel]</t>
  </si>
  <si>
    <t>Check changing status from active to in-active</t>
  </si>
  <si>
    <t>Check changing status from in-active to active</t>
  </si>
  <si>
    <t>Add Supporting Materials</t>
  </si>
  <si>
    <t>Check displaying Supporting Materials Detail screen by clicking [Create] button from Organisation Detail screen - [Detail 5] tab</t>
  </si>
  <si>
    <t>Check layout of Supporting Materials Detail screen</t>
  </si>
  <si>
    <t>Check default value of fields</t>
  </si>
  <si>
    <t>Check read-only status of fields - Added By and Added Date</t>
  </si>
  <si>
    <t>Check mandatory field - URL</t>
  </si>
  <si>
    <t>Check [Type] field = Doc / PDF / Excel</t>
  </si>
  <si>
    <t>Check save the adding one Supporting Material</t>
  </si>
  <si>
    <t>Check save the adding some Supporting Materials continuously</t>
  </si>
  <si>
    <t>Check cancelling create Supporting Material</t>
  </si>
  <si>
    <t>Amend Supporting Materials</t>
  </si>
  <si>
    <t>Check displaying Supporting Materials Detail screen by selecting active Supporting Material</t>
  </si>
  <si>
    <t>Check displaying Supporting Materials Detail screen by selecting in-active Supporting Material</t>
  </si>
  <si>
    <t>Check modifying value of fields</t>
  </si>
  <si>
    <t>6.2.6 Directorate Maintenance</t>
  </si>
  <si>
    <t>List Directorates</t>
  </si>
  <si>
    <t>Check only active Directorates are displayed as default</t>
  </si>
  <si>
    <t>Check displaying all Directorates by [Include In-active] checkbox</t>
  </si>
  <si>
    <t>Check change sort by BU/Directorate Name (ascending, descending)</t>
  </si>
  <si>
    <t>Check change sort by Office Address Line 1 (ascending, descending)</t>
  </si>
  <si>
    <t>Select active Directorate - Business Unit/Directorate Detail screen is displayed</t>
  </si>
  <si>
    <t>Select in-active Directorate + click [OK]</t>
  </si>
  <si>
    <t>Select in-active Directorate + click [Cancel]</t>
  </si>
  <si>
    <t>Add Directorate</t>
  </si>
  <si>
    <t>Check displaying Business Unit/Directorate Detail screen by clicking [Create] button from Organisation Detail screen - [BU/ Directorates] tab</t>
  </si>
  <si>
    <t>Check layout of Business Unit/Directorate Detail screen</t>
  </si>
  <si>
    <t>Check mandatory fields</t>
  </si>
  <si>
    <t>Check BU/Directorate Name is unique</t>
  </si>
  <si>
    <t>Check value of Address fields when [Copy Address from Organisation] checkbox is ticked</t>
  </si>
  <si>
    <t>Check lookup data - Lead Contact, Postcode &amp; Type of Business</t>
  </si>
  <si>
    <t>Check save the adding one Directorate</t>
  </si>
  <si>
    <t>Check save the adding some Directorates continuously</t>
  </si>
  <si>
    <t>Check cancelling create Directorate</t>
  </si>
  <si>
    <t>Amend Directorate</t>
  </si>
  <si>
    <t>Check displaying Business Unit/Directorate Detail screen by selecting active Directorate</t>
  </si>
  <si>
    <t>Check displaying Business Unit/Directorate Detail screen by selecting in-active Directorate</t>
  </si>
  <si>
    <t>Check displaying of [Departments] tab</t>
  </si>
  <si>
    <t>6.2.7 Department Maintenance</t>
  </si>
  <si>
    <t>List Departments</t>
  </si>
  <si>
    <t>Check only active Departments are displayed as default</t>
  </si>
  <si>
    <t>Check layout of Business Unit/Directorate Detail screen - [Departments] tab</t>
  </si>
  <si>
    <t>Check displaying all Departments by [Include In-active] checkbox</t>
  </si>
  <si>
    <t>Check change sort by Department Name (ascending, descending)</t>
  </si>
  <si>
    <t>Check change sort by Address Line 1 (ascending, descending)</t>
  </si>
  <si>
    <t>Select active Department - Department Detail screen is displayed</t>
  </si>
  <si>
    <t>Select in-active Department + click [OK]</t>
  </si>
  <si>
    <t>Select in-active Department + click [Cancel]</t>
  </si>
  <si>
    <t>Add Department</t>
  </si>
  <si>
    <t>Check displaying Departments Detail screen by clicking [Create] button from Business Unit/Directorate Detail screen - [Departments] tab</t>
  </si>
  <si>
    <t>Check layout of Departments Detail screen</t>
  </si>
  <si>
    <t>Check mandatory fields - Department Name and Short Description</t>
  </si>
  <si>
    <t>Check Department Name is unique</t>
  </si>
  <si>
    <t>Check value of Address fields when copy Address from Organisation or Parent</t>
  </si>
  <si>
    <t>Check save the adding one Department</t>
  </si>
  <si>
    <t>Check save the adding some Departments continuously</t>
  </si>
  <si>
    <t>Check cancelling create Department</t>
  </si>
  <si>
    <t>Amend Departments</t>
  </si>
  <si>
    <t>Check displaying Department Detail screen by selecting active Department</t>
  </si>
  <si>
    <t>Check displaying Department Detail screen by selecting in-active Department</t>
  </si>
  <si>
    <t>Check layout of Department Detail screen</t>
  </si>
  <si>
    <t>6.2.8 Team Maintenance</t>
  </si>
  <si>
    <t>List Teams</t>
  </si>
  <si>
    <t>Check only active Teams are displayed as default</t>
  </si>
  <si>
    <t>Check layout of Departments Detail screen - [Teams] tab</t>
  </si>
  <si>
    <t>Check displaying all Teams by [Include In-active] checkbox</t>
  </si>
  <si>
    <t>Check change sort by Team Name (ascending, descending)</t>
  </si>
  <si>
    <t>Select active Team - Team Detail screen is displayed</t>
  </si>
  <si>
    <t>Select in-active Team + click [OK]</t>
  </si>
  <si>
    <t>Select in-active Team + click [Cancel]</t>
  </si>
  <si>
    <t>Add Team</t>
  </si>
  <si>
    <t>Check displaying Teams Detail screen by clicking [Create] button from Departments Detail screen - [Teams] tab</t>
  </si>
  <si>
    <t>Check layout of Teams Detail screen</t>
  </si>
  <si>
    <t>Check save the adding one Team</t>
  </si>
  <si>
    <t>Check save the adding some Teams continuously</t>
  </si>
  <si>
    <t>Check cancelling create Team</t>
  </si>
  <si>
    <t>Amend Team</t>
  </si>
  <si>
    <t>Check displaying Team Detail screen by selecting active Team</t>
  </si>
  <si>
    <t>Check displaying Team Detail screen by selecting in-active Team</t>
  </si>
  <si>
    <t>Check layout of Team Detail screen</t>
  </si>
  <si>
    <t>6.3 Services</t>
  </si>
  <si>
    <t>6.3.1 List Service</t>
  </si>
  <si>
    <t>Check displaying Service List screen by selecting [Service] sub menu from the [Services] menu</t>
  </si>
  <si>
    <t>Check default display Service status</t>
  </si>
  <si>
    <t>Check layout of Service List screen</t>
  </si>
  <si>
    <t>Check displaying all services by [Include In-active] checkbox</t>
  </si>
  <si>
    <t>Check change sort by Service Name (ascending, descending)</t>
  </si>
  <si>
    <t>Check change sort by Service Type (ascending, descending)</t>
  </si>
  <si>
    <t>Selecting Service</t>
  </si>
  <si>
    <t>Select active service - Service Detail screen is displayed</t>
  </si>
  <si>
    <t>Select in-active service + click [OK]</t>
  </si>
  <si>
    <t>Select in-active service + click [Cancel]</t>
  </si>
  <si>
    <t>Copy service</t>
  </si>
  <si>
    <t>Check case: click [Copy] button after selecting a service</t>
  </si>
  <si>
    <t>Check case: click [Copy] button without selecting any service</t>
  </si>
  <si>
    <t>6.3.2 Add Service</t>
  </si>
  <si>
    <t>Check displaying Service Detail by clicking [Create] button from Service List screen</t>
  </si>
  <si>
    <t>Check default value in Service Detail screen</t>
  </si>
  <si>
    <t>Check layout of Service Detail screen - [Detail 1] tab</t>
  </si>
  <si>
    <t>Check layout of Service Detail screen - [Detail 2] tab</t>
  </si>
  <si>
    <t>Check layout of Service Detail screen - [Detail 3] tab</t>
  </si>
  <si>
    <t>Service Name</t>
  </si>
  <si>
    <t>Make Q&amp;A to confirm about the mandatory fields</t>
  </si>
  <si>
    <t>Service Short Description</t>
  </si>
  <si>
    <t>Sub Type</t>
  </si>
  <si>
    <t>Dept Code</t>
  </si>
  <si>
    <t>Service Type</t>
  </si>
  <si>
    <t>Check Reference data</t>
  </si>
  <si>
    <t>Service Extendable</t>
  </si>
  <si>
    <t>Check case: can input Month, Year when [Service Extendable] checkbox is ticked</t>
  </si>
  <si>
    <t>Check case: can change value of Month, Year by input new value, Up/Down button</t>
  </si>
  <si>
    <t>Check case: cannot input Month, Year when [Service Extendable] checkbox is un-ticked</t>
  </si>
  <si>
    <t>Service Time Limited Period</t>
  </si>
  <si>
    <t>Check case: can input Month, Year when [Service Time Limited Period] checkbox is ticked</t>
  </si>
  <si>
    <t>Check case: cannot input Month, Year when [Service Time Limited Period] checkbox is un-ticked</t>
  </si>
  <si>
    <t>Date rule</t>
  </si>
  <si>
    <t>Service Start Date &lt;= Current Date &lt;= Service End Date + Extendable Month/Year</t>
  </si>
  <si>
    <t>Start Date has not be entered (NULL value)</t>
  </si>
  <si>
    <t>End Date has not be entered (NULL value)</t>
  </si>
  <si>
    <t>Extendable Month/Year have not be entered (NULL values)</t>
  </si>
  <si>
    <t>[Contract] tab</t>
  </si>
  <si>
    <t>Check displaying [Contract] tab</t>
  </si>
  <si>
    <t>Check layout of Service Detail screen - [Contract] tab</t>
  </si>
  <si>
    <t>Check Reference data - Contract Outcome</t>
  </si>
  <si>
    <t>Check Reference data - Contract Obligation</t>
  </si>
  <si>
    <t>Check dropdown list - Participation</t>
  </si>
  <si>
    <t>[Funding] tab</t>
  </si>
  <si>
    <t>Check displaying [Funding] tab</t>
  </si>
  <si>
    <t>Check layout of Service Detail screen - [Funding] tab</t>
  </si>
  <si>
    <t>Check mandatory fields - Funding Contact Details</t>
  </si>
  <si>
    <t>Check mandatory fields - Funding Amount</t>
  </si>
  <si>
    <t>Check lookup data - Funding Contact Details</t>
  </si>
  <si>
    <t>Check status enable/disable (Funding Continuation Amount, Funding Continuation Detail)</t>
  </si>
  <si>
    <t>Check the format of some monetary fields (including Funding Amount, Funding Needs, Fundraising Needs, and Donor Amount)</t>
  </si>
  <si>
    <t>Check reference data</t>
  </si>
  <si>
    <t>Check data of [Intervention] list box</t>
  </si>
  <si>
    <t>Check data of [Other Services] list box</t>
  </si>
  <si>
    <t>Check data of [Programme] combo box</t>
  </si>
  <si>
    <t>Adding service</t>
  </si>
  <si>
    <t>Check save the adding one service</t>
  </si>
  <si>
    <t>Check save the adding some services continuously</t>
  </si>
  <si>
    <t>Check cancelling create service</t>
  </si>
  <si>
    <t>6.3.3 Amend Service</t>
  </si>
  <si>
    <t>Check displaying Service Detail screen by selecting active service</t>
  </si>
  <si>
    <t>Check displaying Service Detail screen by selecting in-active service</t>
  </si>
  <si>
    <t>Check layout of [Organisations] tab</t>
  </si>
  <si>
    <t>Check layout of [Premises] tab</t>
  </si>
  <si>
    <t>Check layout of [Funding] tab</t>
  </si>
  <si>
    <t>[Organisations] tab</t>
  </si>
  <si>
    <t>Check layout of [Change Role of Organisation] screen</t>
  </si>
  <si>
    <t>Check change sort by Roles (ascending, descending)</t>
  </si>
  <si>
    <t>Check edit roles - OK</t>
  </si>
  <si>
    <t>Check edit roles - Cancel</t>
  </si>
  <si>
    <t>Check edit roles - multi role</t>
  </si>
  <si>
    <t>[Premises] tab</t>
  </si>
  <si>
    <t>Check only linked services are displayed as default</t>
  </si>
  <si>
    <t>Make Q&amp;A to confirm about sorting &amp; number of records/page</t>
  </si>
  <si>
    <t>Check change sort by Premise Name (ascending, descending)</t>
  </si>
  <si>
    <t>Check change sort by Address (ascending, descending)</t>
  </si>
  <si>
    <t>Check change sort by Phone Number (ascending, descending)</t>
  </si>
  <si>
    <t>Check change sort by Project Code (ascending, descending)</t>
  </si>
  <si>
    <t>Check layout of pop-up window for Associate new Premise</t>
  </si>
  <si>
    <t>Check associating new premise</t>
  </si>
  <si>
    <t>Check removing the link between Premise and Service</t>
  </si>
  <si>
    <t>Amend Service</t>
  </si>
  <si>
    <t>6.3.4 Mark In-active Service</t>
  </si>
  <si>
    <t>Check mark in-active - confirm OK</t>
  </si>
  <si>
    <t>Check mark in-active - confirm Cancel</t>
  </si>
  <si>
    <t>Check mark in-active incase Service already links to an Organisation</t>
  </si>
  <si>
    <t>Check mark in-active incase Service already links to a Premise</t>
  </si>
  <si>
    <t>Check can mark in-active in each tab of Service Detail screen</t>
  </si>
  <si>
    <t>6.3.5 Programme</t>
  </si>
  <si>
    <t>Programme List - Displaying</t>
  </si>
  <si>
    <t>Check displaying Programme List screen by selecting [Programmes] sub menu from the [Services] menu</t>
  </si>
  <si>
    <t>Check default display Programme status</t>
  </si>
  <si>
    <t>Check layout of Programme List screen</t>
  </si>
  <si>
    <t>Check displaying all programmes by [Include In-active] checkbox</t>
  </si>
  <si>
    <t>Programme List - Filter</t>
  </si>
  <si>
    <t>Programme List - Paging</t>
  </si>
  <si>
    <t>Programme List - Sorting</t>
  </si>
  <si>
    <t>Check change sort by Name (ascending, descending)</t>
  </si>
  <si>
    <t>Programme List - Selecting Programme</t>
  </si>
  <si>
    <t>Select active programme - Programme Detail screen is displayed</t>
  </si>
  <si>
    <t>Select in-active programme + click [OK]</t>
  </si>
  <si>
    <t>Select in-active programme + click [Cancel]</t>
  </si>
  <si>
    <t>Programme Details - Add Programme</t>
  </si>
  <si>
    <t>Check displaying Programme Detail by clicking [Create] button from Programme List screen</t>
  </si>
  <si>
    <t>Check default value in Programme Detail screen</t>
  </si>
  <si>
    <t>Check layout of Programme Detail screen</t>
  </si>
  <si>
    <t>Check mandatory fields: Programme Name</t>
  </si>
  <si>
    <t>Check unique fields: Programme Name</t>
  </si>
  <si>
    <t>Check lookup data: Contact</t>
  </si>
  <si>
    <t>Check save the adding one programme</t>
  </si>
  <si>
    <t>Check save the adding some programmes continuously</t>
  </si>
  <si>
    <t>Check cancelling create programme</t>
  </si>
  <si>
    <t>Programme Details - Amend Programme</t>
  </si>
  <si>
    <t>Check displaying Programme Detail screen by selecting active programme</t>
  </si>
  <si>
    <t>Check displaying Programme Detail screen by selecting in-active programme</t>
  </si>
  <si>
    <t>Check changing value of fields</t>
  </si>
  <si>
    <t>Mark In-active Programme</t>
  </si>
  <si>
    <t>Check mark in-active incase Programme already links to a Service</t>
  </si>
  <si>
    <t>6.4 Geography</t>
  </si>
  <si>
    <t>6.4.1 Trust Region Maintenance</t>
  </si>
  <si>
    <t>Trust Region List - Displaying</t>
  </si>
  <si>
    <t>Check displaying Trust Region List screen by selecting [Trust Region/Trust District] sub menu from the [Geography] menu</t>
  </si>
  <si>
    <t>Check default display Trust Region status</t>
  </si>
  <si>
    <t>Check layout of Trust Region List screen</t>
  </si>
  <si>
    <t>Check displaying all Trust Regions by [Include In-active] checkbox</t>
  </si>
  <si>
    <t>Trust Region List - Filter</t>
  </si>
  <si>
    <t>Trust Region List - Paging</t>
  </si>
  <si>
    <t>Trust Region List - Sorting</t>
  </si>
  <si>
    <t>Check change sort by Trust Region Name (ascending, descending)</t>
  </si>
  <si>
    <t>Check change sort by Nation/Country (ascending, descending)</t>
  </si>
  <si>
    <t>Trust Region List - Selecting Trust Region</t>
  </si>
  <si>
    <t>Select active Trust Region - Trust Region Detail screen is displayed</t>
  </si>
  <si>
    <t>Select in-active Trust Region + click [OK]</t>
  </si>
  <si>
    <t>Select in-active Trust Region + click [Cancel]</t>
  </si>
  <si>
    <t>Trust Region Details - Add Trust Region</t>
  </si>
  <si>
    <t>Check displaying Trust Region Detail by clicking [Create] button from Trust Region List screen</t>
  </si>
  <si>
    <t>Check default value in Trust Region Detail screen</t>
  </si>
  <si>
    <t>Check layout of Trust Region Detail screen</t>
  </si>
  <si>
    <t>Check mandatory fields: Nation/Country, Trust Region Name</t>
  </si>
  <si>
    <t>Check unique fields: Trust Region Name</t>
  </si>
  <si>
    <t>Check data of fields: Nation/Country</t>
  </si>
  <si>
    <t>Check save the adding one Trust Region</t>
  </si>
  <si>
    <t>Check save the adding some Trust Regions continuously</t>
  </si>
  <si>
    <t>Check cancelling create Trust Region</t>
  </si>
  <si>
    <t>Trust Region Details - Amend Trust Region</t>
  </si>
  <si>
    <t>Check displaying Trust Region Detail screen by selecting active Trust Region</t>
  </si>
  <si>
    <t>Check displaying Trust Region Detail screen by selecting in-active Trust Region</t>
  </si>
  <si>
    <t>Check layout of Trust Region Detail screen - [Detail] tab</t>
  </si>
  <si>
    <t>Mark In-active Trust Region</t>
  </si>
  <si>
    <t>Check status of Trust Districts/Trust Areas belonging after marking active/in-active Trust Region</t>
  </si>
  <si>
    <t>6.4.2 Trust District Maintenance</t>
  </si>
  <si>
    <t>Trust District List - Displaying</t>
  </si>
  <si>
    <t>Check displaying Trust District List screen by selecting [Trust Districts] tab from the [Trust Region Details] screen</t>
  </si>
  <si>
    <t>Check default display Trust District status</t>
  </si>
  <si>
    <t>Check layout of Trust District List screen</t>
  </si>
  <si>
    <t>Check displaying all Trust Districts by [Include In-active] checkbox</t>
  </si>
  <si>
    <t>Trust District List - Filter</t>
  </si>
  <si>
    <t>Trust District List - Paging</t>
  </si>
  <si>
    <t>Trust District List - Sorting</t>
  </si>
  <si>
    <t>Check change sort by District Name (ascending, descending)</t>
  </si>
  <si>
    <t>Check change sort by Region (ascending, descending)</t>
  </si>
  <si>
    <t>Trust District List - Selecting Trust District</t>
  </si>
  <si>
    <t>Select active Trust District - Trust District Detail screen is displayed</t>
  </si>
  <si>
    <t>Select in-active Trust District + click [OK]</t>
  </si>
  <si>
    <t>Select in-active Trust District + click [Cancel]</t>
  </si>
  <si>
    <t>Trust District Details - Add Trust District</t>
  </si>
  <si>
    <t>Check displaying Trust District Detail by clicking [Create] button from Trust Region List screen</t>
  </si>
  <si>
    <t>Check default value in Trust District Detail screen</t>
  </si>
  <si>
    <t>Check layout of Trust District Detail screen</t>
  </si>
  <si>
    <t>Check mandatory fields: Trust District Name</t>
  </si>
  <si>
    <t>Check unique fields: Trust District Name</t>
  </si>
  <si>
    <t>Check read-only status of fields: Trust Region Name</t>
  </si>
  <si>
    <t>Check save the adding one Trust District</t>
  </si>
  <si>
    <t>Check save the adding some Trust Districts continuously</t>
  </si>
  <si>
    <t>Check cancelling create Trust District</t>
  </si>
  <si>
    <t>Trust District Details - Amend Trust Region</t>
  </si>
  <si>
    <t>Check displaying Trust District Detail screen by selecting active Trust District</t>
  </si>
  <si>
    <t>Check displaying Trust District Detail screen by selecting in-active Trust District</t>
  </si>
  <si>
    <t>Mark In-active Trust District</t>
  </si>
  <si>
    <t>Check status of Trust Areas belonging after marking active/in-active Trust District</t>
  </si>
  <si>
    <t>6.4.3 Government Office Region</t>
  </si>
  <si>
    <t>Government Office Region List - Displaying</t>
  </si>
  <si>
    <t>Check displaying Government Office Region List screen by selecting [Government Office Region] sub menu from the [Geography] menu</t>
  </si>
  <si>
    <t>Make Q&amp;A to confirm about sub item name (spec incorrect)</t>
  </si>
  <si>
    <t>Check default display Government Office Region status</t>
  </si>
  <si>
    <t>Check layout of Government Office Region List screen</t>
  </si>
  <si>
    <t>Check displaying all Government Office Regions by [Include In-active] checkbox</t>
  </si>
  <si>
    <t>Government Office Region List - Filter</t>
  </si>
  <si>
    <t>Government Office Region List - Paging</t>
  </si>
  <si>
    <t>Government Office Region List - Sorting</t>
  </si>
  <si>
    <t>Check change sort by Government Office Region Name (ascending, descending)</t>
  </si>
  <si>
    <t>Check change sort by Country (ascending, descending)</t>
  </si>
  <si>
    <t>Government Office Region Detail</t>
  </si>
  <si>
    <t>Select active Government Office Region - Government Office Region Detail screen is displayed</t>
  </si>
  <si>
    <t>Select in-active Government Office Region + click [OK]</t>
  </si>
  <si>
    <t>Select in-active Government Office Region + click [Cancel]</t>
  </si>
  <si>
    <t>Check layout of Government Office Region Detail screen</t>
  </si>
  <si>
    <t>Check data of fields</t>
  </si>
  <si>
    <t>Check Back button</t>
  </si>
  <si>
    <t>6.5 Premises</t>
  </si>
  <si>
    <t>6.5.1 List Premises</t>
  </si>
  <si>
    <t>Check displaying Premise List screen by clicking on [Premises] from the menu</t>
  </si>
  <si>
    <t>Check default display Premise status</t>
  </si>
  <si>
    <t>Check layout of Premise List screen</t>
  </si>
  <si>
    <t>Check displaying all premises by [Include In-active] checkbox</t>
  </si>
  <si>
    <t>Check change sort by Location Name (ascending, descending)</t>
  </si>
  <si>
    <t>Selecting Premise</t>
  </si>
  <si>
    <t>Select active premise - Premise Detail screen is displayed</t>
  </si>
  <si>
    <t>Select in-active premise + click [OK]</t>
  </si>
  <si>
    <t>Select in-active premise + click [Cancel]</t>
  </si>
  <si>
    <r>
      <rPr>
        <sz val="10"/>
        <color theme="1"/>
        <rFont val="Arial"/>
      </rPr>
      <t>Flag [</t>
    </r>
    <r>
      <rPr>
        <sz val="10"/>
        <color rgb="FF008000"/>
        <rFont val="Arial"/>
      </rPr>
      <t>! New</t>
    </r>
    <r>
      <rPr>
        <sz val="10"/>
        <color rgb="FF000000"/>
        <rFont val="Arial"/>
      </rPr>
      <t>]</t>
    </r>
  </si>
  <si>
    <r>
      <rPr>
        <sz val="10"/>
        <color theme="1"/>
        <rFont val="Arial"/>
      </rPr>
      <t>Check rule to display Flag [</t>
    </r>
    <r>
      <rPr>
        <sz val="10"/>
        <color rgb="FF008000"/>
        <rFont val="Arial"/>
      </rPr>
      <t>! New</t>
    </r>
    <r>
      <rPr>
        <sz val="10"/>
        <color rgb="FF000000"/>
        <rFont val="Arial"/>
      </rPr>
      <t>] in the right side of Location Name</t>
    </r>
  </si>
  <si>
    <t>6.5.2 Add Premise</t>
  </si>
  <si>
    <t>Check displaying Premise Detail by clicking [Create] button from Premise List screen</t>
  </si>
  <si>
    <t>Check default value in Premise Detail screen</t>
  </si>
  <si>
    <t>Check layout of Premise Detail screen - [Detail 1] tab</t>
  </si>
  <si>
    <t>Check layout of Premise Detail screen - [Detail 2] tab</t>
  </si>
  <si>
    <t>Check layout of Premise Detail screen - [Detail 3] tab</t>
  </si>
  <si>
    <t>Premise Name</t>
  </si>
  <si>
    <t>Location Name</t>
  </si>
  <si>
    <t>Location Type</t>
  </si>
  <si>
    <t>Location Status</t>
  </si>
  <si>
    <t>Combination of Premise Name AND Address Line 1 AND Postcode</t>
  </si>
  <si>
    <t>Location Organisation</t>
  </si>
  <si>
    <t>Reference data - Location Type</t>
  </si>
  <si>
    <t>[Location Opening Times] link</t>
  </si>
  <si>
    <t>Check displaying [Location Open Days] popup window</t>
  </si>
  <si>
    <t>Check layout of [Location Open Days] popup window</t>
  </si>
  <si>
    <t>Check default display Location Open Days status</t>
  </si>
  <si>
    <t>Check tick/un-tick and edit time manually</t>
  </si>
  <si>
    <t>Check status of fields: [Is New Shop], [Shop Flag Date] and [Specialist Shop] when selecting Location Type</t>
  </si>
  <si>
    <t>Check checkbox [Is New Shop] is ticked automatically</t>
  </si>
  <si>
    <t>Check default display status</t>
  </si>
  <si>
    <t>Check reference data of fields: Accreditations, Catering Type, IS/Network</t>
  </si>
  <si>
    <t>Check data of JSP Offices</t>
  </si>
  <si>
    <t>Check [Media Contact Name] field when [Media Contact] checkbox is ticked/un-ticked</t>
  </si>
  <si>
    <t>Check [Catering Contact] &amp; [Catering Type] field when [Catering Facilities] checkbox is ticked/un-ticked</t>
  </si>
  <si>
    <t>Check [Client IT Facilities Details] field when [Client IT Facilities] checkbox is ticked/un-ticked</t>
  </si>
  <si>
    <t>Check lookup data: Media Contact Name, Catering Contact</t>
  </si>
  <si>
    <t>Check data of Outreach Location, Local Hotel</t>
  </si>
  <si>
    <t>Check [Hosting Contact] field when [Host Visits] checkbox is ticked/un-ticked</t>
  </si>
  <si>
    <t>Check [Visitor Parking Spaces] &amp; [Visitor Parking Alternative] field when [Visitor Parking Onsite] checkbox is ticked/un-ticked</t>
  </si>
  <si>
    <t>Check lookup data: Hosting Contact</t>
  </si>
  <si>
    <t>Check displaying Premise Detail screen - [Detail 4] tab</t>
  </si>
  <si>
    <t>Check layout of Premise Detail screen - [Detail 4] tab</t>
  </si>
  <si>
    <t>Check the format of some monetary fields (including Rates fields and Tea and Coffee cost)</t>
  </si>
  <si>
    <t>Adding premise</t>
  </si>
  <si>
    <t>Check save the adding one premise</t>
  </si>
  <si>
    <t>4 tabs [Facilities], [Volunteering], [Minor Works] &amp; [Services] are displayed</t>
  </si>
  <si>
    <t>Check save the adding some premises continuously</t>
  </si>
  <si>
    <t>Check cancelling create premise</t>
  </si>
  <si>
    <t>6.5.3 Amend Premise</t>
  </si>
  <si>
    <t>Check displaying Premise Detail screen with [Volunteering] tab by selecting active premise</t>
  </si>
  <si>
    <t>Check displaying Premise Detail screen without [Volunteering] tab by selecting active premise</t>
  </si>
  <si>
    <t>Check displaying Premise Detail screen by selecting in-active premise</t>
  </si>
  <si>
    <t>Check layout of [Facilities] tab</t>
  </si>
  <si>
    <t>Check layout of [Volunteering] tab</t>
  </si>
  <si>
    <t>Check layout of [Minor Works] tab</t>
  </si>
  <si>
    <t>Check layout of [Services] tab</t>
  </si>
  <si>
    <t>Amend Premise</t>
  </si>
  <si>
    <t>6.5.4 Mark In-active Premise</t>
  </si>
  <si>
    <t>Check can mark in-active in each tab of Premise Detail screen</t>
  </si>
  <si>
    <t>6.5.5 Facility Maintenance</t>
  </si>
  <si>
    <t>List Facilities</t>
  </si>
  <si>
    <t>Check only active Facilities are displayed as default</t>
  </si>
  <si>
    <t>Check layout of Premise Detail screen - [Facilities] tab</t>
  </si>
  <si>
    <t>Check displaying all Facilities by [Include In-active] checkbox</t>
  </si>
  <si>
    <t>Check change sort by Facility Type (ascending, descending)</t>
  </si>
  <si>
    <t>Check change sort by Lead Contact (ascending, descending)</t>
  </si>
  <si>
    <t>Check change sort by Room Host (ascending, descending)</t>
  </si>
  <si>
    <t>Select active facility - Facility Detail screen is displayed</t>
  </si>
  <si>
    <t>Select in-active facility + click [OK]</t>
  </si>
  <si>
    <t>Select in-active facility + click [Cancel]</t>
  </si>
  <si>
    <t>Add Facility</t>
  </si>
  <si>
    <t>Check displaying Facility Detail screen by clicking [Create] button from Premise Detail screen - [Facilities] tab</t>
  </si>
  <si>
    <t>Check layout of Facility Detail screen</t>
  </si>
  <si>
    <t>Check read-only status of fields - Lead Contact, Room Host</t>
  </si>
  <si>
    <t>Check mandatory field - Facility Type, Facility Description</t>
  </si>
  <si>
    <t>Check reference data - Facility Type</t>
  </si>
  <si>
    <t>Check status of fields: Room Capacity, Room Size, Room Connectivity, Equipment Available, Room, Equipment Notes &amp; Connectivity Type based on value of Facility Type</t>
  </si>
  <si>
    <t>Check status of fields: Room Connectivity Type based on value of Room Connectivity</t>
  </si>
  <si>
    <t>Check lookup data - Lead Contact, Room Host</t>
  </si>
  <si>
    <t>Check displaying of [Equipment Available] text box</t>
  </si>
  <si>
    <t>Check format of Room Size and Room Capacity field</t>
  </si>
  <si>
    <t>Check save the adding one facility</t>
  </si>
  <si>
    <t>Check save the adding some facilities continuously</t>
  </si>
  <si>
    <t>Check cancelling create facility</t>
  </si>
  <si>
    <t>Amend Facility</t>
  </si>
  <si>
    <t>Check displaying Facility Detail screen by selecting active Facility</t>
  </si>
  <si>
    <t>Check displaying Facility Detail screen by selecting in-active Facility</t>
  </si>
  <si>
    <t>Mark In-active Facility</t>
  </si>
  <si>
    <t>6.5.6 Volunteering Opportunity</t>
  </si>
  <si>
    <t>List Volunteering Opportunity</t>
  </si>
  <si>
    <t>Check only active Volunteering Opportunities are displayed as default</t>
  </si>
  <si>
    <t>Check layout of Premise Detail screen - [Volunteering] tab</t>
  </si>
  <si>
    <t>Check displaying all Volunteering Opportunities by [Include In-active] checkbox</t>
  </si>
  <si>
    <t>Check change sort by Purpose (ascending, descending)</t>
  </si>
  <si>
    <t>Check change sort by Number (ascending, descending)</t>
  </si>
  <si>
    <t>Check change sort by Start Date (ascending, descending)</t>
  </si>
  <si>
    <t>Check change sort by End Date (ascending, descending)</t>
  </si>
  <si>
    <t>Select active Volunteering Opportunity - Volunteering Opportunity Detail screen is displayed</t>
  </si>
  <si>
    <t>Select in-active Volunteering Opportunity + click [OK]</t>
  </si>
  <si>
    <t>Select in-active Volunteering Opportunity + click [Cancel]</t>
  </si>
  <si>
    <t>Add Volunteering Opportunity</t>
  </si>
  <si>
    <t>Check displaying Volunteering Opportunity Detail screen by clicking [Create] button from Premise Detail screen - [Volunteering] tab</t>
  </si>
  <si>
    <t>Check layout of  Volunteering Opportunity Detail screen</t>
  </si>
  <si>
    <t>Check mandatory fields: Volunteering Contact</t>
  </si>
  <si>
    <t>Check lookup data: Volunteering Contact</t>
  </si>
  <si>
    <t>Check End Date must not be before Start Date</t>
  </si>
  <si>
    <t>Check Volunteer Nos: must be numeric an in range from 0 to 9999</t>
  </si>
  <si>
    <t>Check save the adding one Volunteering Opportunity</t>
  </si>
  <si>
    <t>Check save the adding some Volunteering Opportunities continuously</t>
  </si>
  <si>
    <t>Check cancelling create Volunteering Opportunity</t>
  </si>
  <si>
    <t>Amend Volunteering Opportunity</t>
  </si>
  <si>
    <t>Check displaying Volunteering Opportunity Detail screen by selecting active Volunteering Opportunity</t>
  </si>
  <si>
    <t>Check displaying Volunteering Opportunity Detail screen by selecting in-active Volunteering Opportunity</t>
  </si>
  <si>
    <t>Mark In-active Volunteering Opportunity</t>
  </si>
  <si>
    <t>6.5.7 Minor Work Projects</t>
  </si>
  <si>
    <t>List Minor Work Project</t>
  </si>
  <si>
    <t>Check only active Minor Work Projects are displayed as default</t>
  </si>
  <si>
    <t>Check layout of Premise Detail screen - [Minor Works] tab</t>
  </si>
  <si>
    <t>Check displaying all Minor Work Projects by [Include In-active] checkbox</t>
  </si>
  <si>
    <t>Check change sort by Enq Received Date (ascending, descending)</t>
  </si>
  <si>
    <t>Check change sort by Notes Action (ascending, descending)</t>
  </si>
  <si>
    <t>Check change sort by Directorate (ascending, descending)</t>
  </si>
  <si>
    <t>Check change sort by Status (ascending, descending)</t>
  </si>
  <si>
    <t>Select active Minor Work Project - Minor Work Project Detail screen is displayed</t>
  </si>
  <si>
    <t>Select in-active Minor Work Project + click [OK]</t>
  </si>
  <si>
    <t>Select in-active Minor Work Project + click [Cancel]</t>
  </si>
  <si>
    <t>Add Minor Work Project</t>
  </si>
  <si>
    <t>Check displaying Minor Work Project Detail screen by clicking [Create] button from Premise Detail screen - [Minor Works] tab</t>
  </si>
  <si>
    <t>Check layout of  Minor Work Project Detail screen</t>
  </si>
  <si>
    <t>Check mandatory fields: P/MW Date Enquiry Received, P/MW Description &amp; P/MW Contact</t>
  </si>
  <si>
    <t>Check status of Notes Actions and Estimates Cost field based on [Is TBA?] field</t>
  </si>
  <si>
    <t>Check value of combo box: Directorate</t>
  </si>
  <si>
    <t>Check Authorized Date must be &gt;= Enquiry Received Date</t>
  </si>
  <si>
    <t>Check Actual Start Date must be &gt;= Authorized Date</t>
  </si>
  <si>
    <t>Check Anticipated Completion Date must be &gt;= Enquiry Received Date</t>
  </si>
  <si>
    <t>Check Actual Complete Date must be &gt;= Actual Start Date</t>
  </si>
  <si>
    <t>Amend Minor Work Project</t>
  </si>
  <si>
    <t>Check displaying Minor Work Project Detail screen by selecting active Minor Work Project</t>
  </si>
  <si>
    <t>Check displaying Minor Work Project Detail screen by selecting in-active Minor Work Project</t>
  </si>
  <si>
    <t>Mark In-active Minor Work Project</t>
  </si>
  <si>
    <t>6.5.8 Services</t>
  </si>
  <si>
    <t>List Services</t>
  </si>
  <si>
    <t>Check layout of Premise Detail screen - [Services] tab</t>
  </si>
  <si>
    <t>Associate new Service</t>
  </si>
  <si>
    <t>Check displaying Associate new Service pop-up window by clicking [Associate new service] button</t>
  </si>
  <si>
    <t>Check layout of Associate new Service pop-up window</t>
  </si>
  <si>
    <t>6.6 Contacts</t>
  </si>
  <si>
    <t>6.6.1 List Contacts</t>
  </si>
  <si>
    <t>Check only active contacts are displayed as default</t>
  </si>
  <si>
    <t>Check displaying all contacts by checkbox [Include in-active contact?]</t>
  </si>
  <si>
    <t>Check paging - 7 records/page</t>
  </si>
  <si>
    <t>Make Q&amp;A to confirm about number of records/page</t>
  </si>
  <si>
    <t>Check GUI</t>
  </si>
  <si>
    <t>Check layout of Search Contact screen</t>
  </si>
  <si>
    <t>Filter contact</t>
  </si>
  <si>
    <t>Check filter by First Name</t>
  </si>
  <si>
    <t>Check filter by Surname</t>
  </si>
  <si>
    <t>Check filter by First Name &amp; Surname</t>
  </si>
  <si>
    <t>Check filter by not mapping First Name &amp; Surname</t>
  </si>
  <si>
    <t>6.6.2 Add Contacts</t>
  </si>
  <si>
    <t>Check displaying Create New Contact screen by clicking [Create] button</t>
  </si>
  <si>
    <t>Check layout of Create New Contact screen</t>
  </si>
  <si>
    <t>Check mandatory fields: First Name, Surname and Contact Type</t>
  </si>
  <si>
    <t>Check reference data: Contact Type and Best Contact Method</t>
  </si>
  <si>
    <t>Check lookup data: Manager Name</t>
  </si>
  <si>
    <t>Check setting active/in-active contact</t>
  </si>
  <si>
    <t>Check data of combo box</t>
  </si>
  <si>
    <t>Check creating new contact</t>
  </si>
  <si>
    <t>Check cancelling create new contact</t>
  </si>
  <si>
    <t>6.6.3 Edit Contacts</t>
  </si>
  <si>
    <t>Check displaying Contact Detail screen by clicking [Edit] button</t>
  </si>
  <si>
    <t>Check layout of Contact Detail screen</t>
  </si>
  <si>
    <t>Others</t>
  </si>
  <si>
    <t>Check button [None]</t>
  </si>
  <si>
    <t>Check button [Clear]</t>
  </si>
  <si>
    <t>6.7 Address lookup</t>
  </si>
  <si>
    <t>Check layout of Search Postcode screen</t>
  </si>
  <si>
    <t>Searching</t>
  </si>
  <si>
    <t>Check searching by Postcode</t>
  </si>
  <si>
    <t>Check searching by Street</t>
  </si>
  <si>
    <t>Check searching by Town</t>
  </si>
  <si>
    <t>Check searching by combination Postcode, Street &amp; Town</t>
  </si>
  <si>
    <t>Check searching by combination Postcode, Street &amp; Town - not mapping</t>
  </si>
  <si>
    <t>6.8 Type of Business lookup</t>
  </si>
  <si>
    <t>Check layout of Search Business Type screen</t>
  </si>
  <si>
    <t>Check searching by Business name</t>
  </si>
  <si>
    <t>Check searching by SIC Code</t>
  </si>
  <si>
    <t>Check searching by Business name &amp; SIC Code</t>
  </si>
  <si>
    <t>Check searching by not mapping Business name &amp; SIC Code</t>
  </si>
  <si>
    <t>7 Non-functional requirements</t>
  </si>
  <si>
    <t>7.1 Performance</t>
  </si>
  <si>
    <t>Time to response</t>
  </si>
  <si>
    <t>Check time to display a page in the 1st time</t>
  </si>
  <si>
    <t>Non-Function</t>
  </si>
  <si>
    <t>Check time to display a page from the 2nd time</t>
  </si>
  <si>
    <t>Check time to list/view data of fields in the 1st time</t>
  </si>
  <si>
    <t>Check time to list/view data of fields from the 2nd time</t>
  </si>
  <si>
    <t>Check time to validate data logic of all fields</t>
  </si>
  <si>
    <t>Number of user</t>
  </si>
  <si>
    <t>Check multi users login at the same time: 20~50, over 50</t>
  </si>
  <si>
    <t>7.2 Scalability</t>
  </si>
  <si>
    <t>Check can extend number of user that can login at the same time</t>
  </si>
  <si>
    <t>7.4 Portability</t>
  </si>
  <si>
    <t>Check can work with IE 6.0 or later</t>
  </si>
  <si>
    <t>Check can work with Firefox</t>
  </si>
  <si>
    <t>Make Q&amp;A about version of Firefox</t>
  </si>
  <si>
    <t>7.6 Error handling</t>
  </si>
  <si>
    <t>Check logging errors to log file</t>
  </si>
  <si>
    <t>Check logging errors to event viewer</t>
  </si>
  <si>
    <t>Check logging errors to email</t>
  </si>
  <si>
    <t>7.13 Reliability</t>
  </si>
  <si>
    <t>Check system can run 7 days continuously</t>
  </si>
  <si>
    <t>Module Code</t>
  </si>
  <si>
    <t>ListOrganisation</t>
  </si>
  <si>
    <t>Passed</t>
  </si>
  <si>
    <t>Test requirement</t>
  </si>
  <si>
    <t xml:space="preserve">List Organisation </t>
  </si>
  <si>
    <t>Failed</t>
  </si>
  <si>
    <t>Tester</t>
  </si>
  <si>
    <t>Nguyen Van A</t>
  </si>
  <si>
    <t>Blocked</t>
  </si>
  <si>
    <t>Untested</t>
  </si>
  <si>
    <t>Skipped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</si>
  <si>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</si>
  <si>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</si>
  <si>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</si>
  <si>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</si>
  <si>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</si>
  <si>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</si>
  <si>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</si>
  <si>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</si>
  <si>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Log in with role = Administrator (Permission = 3)</t>
  </si>
  <si>
    <t>Check filter organisation by letter "A"</t>
  </si>
  <si>
    <t>Pre-condition:
+ In DB, there're:
   - 50 active Organisations with 20 organisations that name is started by character "a" or "A"
   - 10 in-active Organisations with 5 organisations that name is started by character "a" or "A"
Step:
1. On home page, select [Organisations] menu
2. On Organisation List screen, click on link "A"
3. Tick [Include In-active] checkbox</t>
  </si>
  <si>
    <t>1. All 50 prepared active Organisations are displayed in 4 pages of Organisation List screen.
2. Only 20 prepared organisations that name is started by character "a" or "A", are displayed in 2 pages of Organisation List screen.
3. 25 prepared organisations (both active &amp; in-active) that name is started by character "a" or "A", are displayed in 2 pages of Organisation List screen.</t>
  </si>
  <si>
    <t>Check sorting organisation list by Postcode</t>
  </si>
  <si>
    <t>1. On home page, click on header column [Postcode]
2. Click on header column [Postcode] one more time</t>
  </si>
  <si>
    <t>1. Still 25 prepared organisations (both active &amp; in-active) that name is started by character "a" or "A", are displayed in 2 pages and sorted by Postcode (ascending).
2. Still 25 prepared organisations (both active &amp; in-active) that name is started by character "a" or "A", are displayed in 2 pages and sorted by Postcode (descending).</t>
  </si>
  <si>
    <t>Org_List_02</t>
  </si>
  <si>
    <t>Check  filter "All" and sorting organisation list by name</t>
  </si>
  <si>
    <t>1. On Organisation List screen, click on link "All"
2. On home page, click on header column [Organisation Name]
3. Click on header column [Organisation Name] one more time</t>
  </si>
  <si>
    <t>1. All 70 prepared Organisations (both active &amp; in-active) are displayed in 5 pages and sorted by Postcode (descending).
2. All 70 prepared Organisations are sorted by name (ascending)
3. All 70 prepared Organisations are sorted by name (descending)</t>
  </si>
  <si>
    <t>Org_List_03</t>
  </si>
  <si>
    <t>Check paging next Organisation List screen</t>
  </si>
  <si>
    <t>1. On Organisation List screen, click on Next page link
2. Input [3] into page number textbox
3. Click on Last page link</t>
  </si>
  <si>
    <t>1. Page 2 with 15 next organisations is displayed and still sorted by name (descending).
2. Page 3 with 15 next organisations is displayed and still sorted by name (descending).
3. Page 5 with 10 last organisations is displayed and still sorted by name (descending).</t>
  </si>
  <si>
    <t>Org_List_04</t>
  </si>
  <si>
    <t>Check paging previous Organisation List screen</t>
  </si>
  <si>
    <t>1. On Organisation List screen, input [4] into page number textbox
2. Click on Previous page link
3. Click on First page link</t>
  </si>
  <si>
    <t>1. Page 4 with 15 previous organisations is displayed and still sorted by name (descending).
2. Page 3 with 15 previous organisations is displayed and still sorted by name (descending).
3. Page 1 with 15 first organisations is displayed and still sorted by name (descending).</t>
  </si>
  <si>
    <t>Org_List_05</t>
  </si>
  <si>
    <t>Check view Organisation Detail screen of active organisation</t>
  </si>
  <si>
    <t>1. On Organisation List screen, select an active organisation by clicking on name of the organisation
2. Organisation Detail screen, click [Back] button</t>
  </si>
  <si>
    <t>1. Organisation Detail screen of the selected organisation is displayed
2. Back to Organisation List screen as before step 1</t>
  </si>
  <si>
    <t>Check view Organisation Detail screen of in-active organisation</t>
  </si>
  <si>
    <t>1. On Organisation List screen, select an in-active organisation by clicking on name of the organisation
2. Click [Cancel] button on message
3. Repeat step 1 again
4. Click [OK] button on message</t>
  </si>
  <si>
    <t>1. Message “Do you want to make this Organization active?” (with 2 buttons: [OK] and [Cancel]) is displayed.
2. Message is closed and back to Organisation List screen as before step 1.
3. Message “Do you want to make this Organization active?” (with 2 buttons: [OK] and [Cancel]) is displayed.
4. Message is closed and Organisation Detail screen of the selected organisation is displayed</t>
  </si>
  <si>
    <t>&lt;DefectID-1&gt;</t>
  </si>
  <si>
    <t>Check the in-active organisation is changed to active after displaying detail screen</t>
  </si>
  <si>
    <t>1. On Organisation Detail screen, click [Back] button</t>
  </si>
  <si>
    <t>1. Back to Organisation List screen as before step 3 of case Org_List_08</t>
  </si>
  <si>
    <t>Org_List_08</t>
  </si>
  <si>
    <t>&lt;DefectID-2&gt;</t>
  </si>
  <si>
    <t>Pre-condition:
+ In DB, there're 50 active Organisations &amp; 10 in-active Organisations
Step:
1. On home page, select [Organisations] menu
2. On Organisation List screen, tick [Include In-active] checkbox</t>
  </si>
  <si>
    <t>1. Organisation List screen is displayed.
+ 50 prepared active Organisations are displayed in 4 pages
+ Each 15 Organisations / page
+ All Organisations are sorted follow Organisation Name
2. All organisations are displayed on Organisation List screen.
+ 70 prepared Organisations (both active &amp; in-active) are displayed in 5 pages
+ Each 15 Organisations / page
+ All Organisations are sorted follow Organisation Name</t>
  </si>
  <si>
    <t>AddOrganisation</t>
  </si>
  <si>
    <t xml:space="preserve">Add Organisation </t>
  </si>
  <si>
    <t>Check adding new organisation with only mandatory field</t>
  </si>
  <si>
    <t>1. On Organisation List screen, click [Create] button
2. On Organisation Detail screen, input value for mandatory fields
  - Organisation Name
   - Organisation Short Description
   - Type of Business
   - Address Line 1
   - Postcode
   - Phone Number
3. Click [Save] button
4. Click [Back] button</t>
  </si>
  <si>
    <t>1. The Organisation Detail screen with all blank fields is displayed.
3.  The Organisation Detail screen is still displayed
   - 3 tabs [Detail 4], [Detail 5] &amp; [BU/Directorates] are displayed
   - Message "Save Organisation successfully." is displayed
4. Back to Organisation List screen
   - New organisation is displayed in list
   - Organisation list is still sorted as before adding</t>
  </si>
  <si>
    <t>Check mandatory field</t>
  </si>
  <si>
    <t>1. On Organisation List screen, click [Create] button
2. On Organisation Detail screen, input value for mandatory fields except:
   - Phone Number
3. Click [Save] button
4. Click [Back] button
* Mandatory fields
  - Organisation Name
   - Organisation Short Description
   - Type of Business
   - Address Line 1
   - Postcode
   - Phone Number</t>
  </si>
  <si>
    <t>3.  The Organisation Detail screen is still displayed
   - Message "Please input the phone number" is displayed
4. Back to Organisation List screen
   - No new organisation is added into organisation list
   - Organisation list is still sorted as before adding</t>
  </si>
  <si>
    <t>&lt;DefectID 3&gt;</t>
  </si>
  <si>
    <t>Check can continue to add new organisation after error message</t>
  </si>
  <si>
    <t>1. On Organisation List screen, click [Create] button
2. On Organisation Detail screen, input value for mandatory fields except:
   - Postcode
3. Click [Save] button
4. Input value for Postcode field
5. Click [Save] button
6. Click [Back] button
* Mandatory fields
  - Organisation Name
   - Organisation Short Description
   - Type of Business
   - Address Line 1
   - Postcode
   - Phone Number</t>
  </si>
  <si>
    <t>3.  The Organisation Detail screen is still displayed.
   - Message "Please input the postcode" is displayed.
5.  The Organisation Detail screen is still displayed.
   - 3 tabs [Detail 4], [Detail 5] &amp; [BU/Directorates] are displayed
   - Message "Save Organisation successfully." is displayed.
6. Back to Organisation List screen
   - New organisation is displayed in list.</t>
  </si>
  <si>
    <t>Check unique field - Organisation Name</t>
  </si>
  <si>
    <t>Pre-condition:
+ There's an organisation with Organisation Name = &lt;name&gt; (Example: [TestABC])
Step:
1. On Organisation List screen, click [Create] button
2. On Organisation Detail screen, input value for all mandatory fields
   - Organisation Name = [TestABC]
3. Click [Save] button</t>
  </si>
  <si>
    <t>3.  The Organisation Detail screen is still displayed.
   - Message "This "TestABC" name existed in system" is displayed.</t>
  </si>
  <si>
    <t>&lt;DefectID 4&gt;</t>
  </si>
  <si>
    <t>Check can add some organisations continuously</t>
  </si>
  <si>
    <t>1. On Organisation List screen, click [Create] button
2. On Organisation Detail screen, input value for all fields
3. Click [Save] button
4. Click [Save] button one more time
5. Change Organisation name
6. Click [Save] button one more time
7. Click [Back] button</t>
  </si>
  <si>
    <t>3.  The Organisation Detail screen is still displayed.
   - 3 tabs [Detail 4], [Detail 5] &amp; [BU/Directorates] are displayed.
   - Message "Save Organisation successfully." is displayed.
4. Message "This "&lt;organisation name&gt;" name existed in system" is displayed.
6.  The Organisation Detail screen is still displayed.
   - 3 tabs [Detail 4], [Detail 5] &amp; [BU/Directorates] are displayed.
   - Message "Save Organisation successfully." is displayed.
7. Back to Organisation List screen
   - 2 new organisations are displayed in list.</t>
  </si>
  <si>
    <t>Check cancelling add organisation</t>
  </si>
  <si>
    <t>1. On Organisation List screen, click [Create] button
2. On Organisation Detail screen, input value for all fields
3. Click [Back] button</t>
  </si>
  <si>
    <t>3. Back to Organisation List screen.
   - No new organisation is displayed in list.</t>
  </si>
  <si>
    <t>AmendOrganisation</t>
  </si>
  <si>
    <t xml:space="preserve">Amend Organisation </t>
  </si>
  <si>
    <t>Check editing an active organisation</t>
  </si>
  <si>
    <t>1. On Organisation List screen, select an active organisation by clicking on name of the organisation
2. Organisation Detail screen, change value of some fields
3. Click [Save] button
4. Click [Back] button</t>
  </si>
  <si>
    <t>1. Organisation Detail screen of the selected organisation is displayed
3. Message "Save Organisation successfully." is displayed
4. Back to Organisation List screen
   - No new organisation is displayed in list
   - The selected organisation is updated as change in step 2
   - Organisation list is still sorted as before adding</t>
  </si>
  <si>
    <t>&lt;Reason or defect Id which makes this TC blocked&gt;</t>
  </si>
  <si>
    <t>Check editing an in-active organisation</t>
  </si>
  <si>
    <t>1. On Organisation List screen, select an in-active organisation by clicking on name of the organisation
2. Click [OK] button on message
3. Organisation Detail screen, change value of some fields
4. Click [Save] button
5. Click [Back] button</t>
  </si>
  <si>
    <t>1. Message “Do you want to make this Organization active?” (with 2 buttons: [OK] and [Cancel]) is displayed.
2. Message is closed and Organisation Detail screen of the selected organisation is displayed
4. Message "Save Organisation successfully." is displayed
5. Back to Organisation List screen
   - No new organisation is displayed in list
   - The selected organisation is updated as change in step 3
   - Organisation list is still sorted as before adding</t>
  </si>
  <si>
    <t>&lt;Reason or defect Id which makes this TC skipped&gt;</t>
  </si>
  <si>
    <t>Check cancelling edit an active organisation</t>
  </si>
  <si>
    <t>1. On Organisation List screen, select an active organisation by clicking on name of the organisation
2. Organisation Detail screen, change value of some fields
3. Click [Back] button</t>
  </si>
  <si>
    <t>1. Organisation Detail screen of the selected organisation is displayed
3. Back to Organisation List screen
   - No new organisation is displayed in list
   - The selected organisation is NOT changed any</t>
  </si>
  <si>
    <t>Check mark In-active Organisation that doesn't link to a Service or a Premise</t>
  </si>
  <si>
    <t>1. On Organisation List screen, select an active organisation that doesn't link to a Service or a Premise by clicking on name of the organisation
2. Organisation Detail screen, click [In-active] button</t>
  </si>
  <si>
    <t>2. Back to Organisation List screen
   - The selected organisation is changed to in-active</t>
  </si>
  <si>
    <t>Check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</si>
  <si>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[OK] button on message</t>
  </si>
  <si>
    <t>2. Message "This Organization is already in use, do you want to make this in-active?” (with 2 button [OK] &amp; [Cancel]) is displayed
3. Back to Organisation List screen
   - The selected organisation is changed to in-active</t>
  </si>
  <si>
    <t>Check cancelling mark In-active Organisation that already link to a Service</t>
  </si>
  <si>
    <t>1. On Organisation List screen, select an active organisation that already link to a Service by clicking on name of the organisation
2. Organisation Detail screen, click [In-active] button
3. Click [Cancel] button on message
4. Click [Back] button</t>
  </si>
  <si>
    <t>2. Message "This Organization is already in use, do you want to make this in-active?” (with 2 button [OK] &amp; [Cancel]) is displayed
3. Back to Organisation Detail screen
4. Back to Organisation List screen
   - The selected organisation is still in active (Not changed to in-active)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</si>
  <si>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</si>
  <si>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</si>
  <si>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</si>
  <si>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</si>
  <si>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</si>
  <si>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Pass</t>
  </si>
  <si>
    <t>Fail</t>
  </si>
  <si>
    <t>Number of  test cases</t>
  </si>
  <si>
    <t>Sub total</t>
  </si>
  <si>
    <t>Test coverage</t>
  </si>
  <si>
    <t>%</t>
  </si>
  <si>
    <t>Test successful coverage</t>
  </si>
  <si>
    <t>6.1 Organisations</t>
  </si>
  <si>
    <t>6.1 Product Selection</t>
  </si>
  <si>
    <t>6.1.1 Browse Categories</t>
  </si>
  <si>
    <t>6.1.2 Product Search</t>
  </si>
  <si>
    <t>Ensure categories are visible</t>
  </si>
  <si>
    <t>Check the display of the category list on the homepage.</t>
  </si>
  <si>
    <t>Check navigation to the product list page of the category when clicking on a category.</t>
  </si>
  <si>
    <t>Check layout of the category list screen.</t>
  </si>
  <si>
    <t>Users can enter the product name or related keywords in the search bar.</t>
  </si>
  <si>
    <t>Check instant search suggestions or results display.</t>
  </si>
  <si>
    <t>Check navigation to the product list page  after pressing 'Enter' or clicking the search icon."</t>
  </si>
  <si>
    <t>6.2 Accessing the Product Detail Page</t>
  </si>
  <si>
    <t>6.2.1 List Product</t>
  </si>
  <si>
    <t>Check the display of the Product Detail Screen when clicking on [the image] or [product name].</t>
  </si>
  <si>
    <t xml:space="preserve">6.2.2 Product Detail </t>
  </si>
  <si>
    <t>Check the quality and multiple angles of product images (e.g., front, side, close-up).</t>
  </si>
  <si>
    <t>Check image zoom functionality and image selection via thumbnail.</t>
  </si>
  <si>
    <t>Verify the slider effect for smooth image transitions.</t>
  </si>
  <si>
    <t>Users can zoom in and switch images smoothly.</t>
  </si>
  <si>
    <t>Images should be high quality and clear.</t>
  </si>
  <si>
    <t>Images should transition smoothly in the slider.</t>
  </si>
  <si>
    <t xml:space="preserve"> Product Name</t>
  </si>
  <si>
    <t>Check the display of the full product name with brand, type, and key attributes.</t>
  </si>
  <si>
    <t>Verify product name layout, ensuring it is next to the product image.</t>
  </si>
  <si>
    <t xml:space="preserve"> Product Price</t>
  </si>
  <si>
    <t>Product name should be prominent, readable, and detailed.</t>
  </si>
  <si>
    <t>Verify display of both original and discounted price (if applicable).</t>
  </si>
  <si>
    <t>Check the display of current price in large, readable font.</t>
  </si>
  <si>
    <t>Product Options</t>
  </si>
  <si>
    <t>Check product options (e.g., color, size) display.</t>
  </si>
  <si>
    <t>Verify option display with illustrated buttons for each option (color, size).</t>
  </si>
  <si>
    <t xml:space="preserve"> Ensure price updates immediately based on selected option.</t>
  </si>
  <si>
    <t>Quantity Restriction</t>
  </si>
  <si>
    <t>Verify limited quantity notice when selecting a restricted quantity.</t>
  </si>
  <si>
    <t>Verify prompt for maximum quantity reached.</t>
  </si>
  <si>
    <t>Product Quantity</t>
  </si>
  <si>
    <t>Product Images</t>
  </si>
  <si>
    <t>Check input field for product quantity (default: 1).</t>
  </si>
  <si>
    <t>Verify functionality of + and - buttons to adjust quantity.</t>
  </si>
  <si>
    <t>Verify alerts for price changes when exceeding discount quantity.</t>
  </si>
  <si>
    <t>Verify max quantity restriction message when reaching maximum allowed quantity.</t>
  </si>
  <si>
    <t>"Maximum quantity reached" message should appear when limit is hit.</t>
  </si>
  <si>
    <t>Users can easily increase or decrease quantity by pressing + or -.</t>
  </si>
  <si>
    <t>Quantity field should default to 1 and allow quick changes.</t>
  </si>
  <si>
    <t>Prompt should show when the selected quantity exceeds the discounted limit.</t>
  </si>
  <si>
    <t>A message should appear in red indicating "Only limited quantity at discounted price."</t>
  </si>
  <si>
    <t>Show message when user attempts to exceed max allowed quantity</t>
  </si>
  <si>
    <t>Product Description</t>
  </si>
  <si>
    <t>Users should be able to select options like color and size.</t>
  </si>
  <si>
    <t>Original price is struck through; discount percentage is shown.</t>
  </si>
  <si>
    <t>Clicking "View more" should expand full product details.</t>
  </si>
  <si>
    <t>Ensure detailed description expands upon clicking "View more" button.</t>
  </si>
  <si>
    <t>Check short product description with main features and specifications.</t>
  </si>
  <si>
    <t>Reviews &amp; Comments</t>
  </si>
  <si>
    <t>Verify average rating (1-5 stars) and total number of reviews are visible.</t>
  </si>
  <si>
    <t>Ratings should be displayed prominently.</t>
  </si>
  <si>
    <t>Check display of customer reviews, including images if provided by customers.</t>
  </si>
  <si>
    <t>Verify review filter options by rating, with/without images, and detailed comments.</t>
  </si>
  <si>
    <t>Product Sales Count</t>
  </si>
  <si>
    <t>Check display of total product sales below the product name.</t>
  </si>
  <si>
    <t>Example: "Sold: 1,500 units".</t>
  </si>
  <si>
    <t>Seller Information</t>
  </si>
  <si>
    <t>Verify display of seller's basic info (shop name, rating, badges like "Favorite Shop").</t>
  </si>
  <si>
    <t>Verify presence of "View Shop" button to see more seller products.</t>
  </si>
  <si>
    <t>Button should redirect to seller's shop page.</t>
  </si>
  <si>
    <t>Seller info should be accessible and informative.</t>
  </si>
  <si>
    <t>Users can filter reviews by star rating, images, and detailed comments.</t>
  </si>
  <si>
    <t>Shipping Policy</t>
  </si>
  <si>
    <t>Verify that users can enter their shipping address or postal code for a shipping estimate.</t>
  </si>
  <si>
    <t>Check display of shipping options like express and standard with corresponding fees.</t>
  </si>
  <si>
    <t>Users should see both options and select as per their preference.</t>
  </si>
  <si>
    <t>6.3 Product Addition to Cart Process</t>
  </si>
  <si>
    <t>Product Addition to Cart Process</t>
  </si>
  <si>
    <t>Accessing the Product Detail Page</t>
  </si>
  <si>
    <t>Product Selection</t>
  </si>
  <si>
    <t>6.3.1 "Add to Cart" Button</t>
  </si>
  <si>
    <t>Button Features</t>
  </si>
  <si>
    <t>Check design visibility and prominence of the "Add to Cart" button.</t>
  </si>
  <si>
    <t>Placement</t>
  </si>
  <si>
    <t>Verify button placement below product quantity section and beside "Buy Now".</t>
  </si>
  <si>
    <t>Functionality</t>
  </si>
  <si>
    <t>Verify that clicking the button checks for quantity and options selected.</t>
  </si>
  <si>
    <t>Ensure notification appears if no option is selected.</t>
  </si>
  <si>
    <t>"Please select a variant" message.</t>
  </si>
  <si>
    <t>Guidance</t>
  </si>
  <si>
    <t>Check if hints appear next to product options.</t>
  </si>
  <si>
    <t>Hints should guide users to select options.</t>
  </si>
  <si>
    <t>6.3.2 Notification of Product Added</t>
  </si>
  <si>
    <t>Verify popup notification appears immediately after adding product.</t>
  </si>
  <si>
    <t>Check content of notification ("The product has been added to your cart!").</t>
  </si>
  <si>
    <t>Verify the popup disappears after a few seconds.</t>
  </si>
  <si>
    <t>Notification Content</t>
  </si>
  <si>
    <t>When the Product is Successfully Added</t>
  </si>
  <si>
    <t xml:space="preserve">Popup Display </t>
  </si>
  <si>
    <t>6.3.3 Shopping Cart Update</t>
  </si>
  <si>
    <t>Update Shopping Cart Icon</t>
  </si>
  <si>
    <t>Ensure cart icon updates to reflect the current number of products.</t>
  </si>
  <si>
    <t xml:space="preserve"> Shopping Cart Detail View Feature</t>
  </si>
  <si>
    <t>Verify that clicking the cart icon shows added product details.</t>
  </si>
  <si>
    <t>Mouse Hover Feature</t>
  </si>
  <si>
    <t>Check that hovering over the cart icon shows recently added products.</t>
  </si>
  <si>
    <t>Include product name, quantity, price, options.</t>
  </si>
  <si>
    <t>Verify popup includes product name, thumbnail, quantity, and price.</t>
  </si>
  <si>
    <t>Ensure "View Cart" button is available in the popup.</t>
  </si>
  <si>
    <t>Popup Design</t>
  </si>
  <si>
    <t>Check clarity and visual appeal of the popup.</t>
  </si>
  <si>
    <t>Background should be transparent.</t>
  </si>
  <si>
    <t>6.3.4 “Buy Now” Button Functionality</t>
  </si>
  <si>
    <t>Position</t>
  </si>
  <si>
    <t>Verify the "Buy Now" button is located next to "Add to Cart".</t>
  </si>
  <si>
    <t xml:space="preserve"> Confirm the system checks for quantity and options upon clicking "Buy Now".</t>
  </si>
  <si>
    <t>Ensure notification appears if required information is missing.</t>
  </si>
  <si>
    <t>Verify the product is added to the cart if information is complete.</t>
  </si>
  <si>
    <t>Confirm automatic navigation to the cart page after addition.</t>
  </si>
  <si>
    <t>User should see detailed product info in cart.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</si>
</sst>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d\-mmm\-yy"/>
  </numFmts>
  <fonts count="27" x14ac:knownFonts="1">
    <font>
      <sz val="11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0"/>
      <color rgb="FF000000"/>
      <name val="Tahoma"/>
    </font>
    <font>
      <sz val="11"/>
      <name val="Calibri"/>
    </font>
    <font>
      <b/>
      <sz val="10"/>
      <color rgb="FF993300"/>
      <name val="Tahoma"/>
    </font>
    <font>
      <i/>
      <sz val="10"/>
      <color rgb="FF008000"/>
      <name val="Tahoma"/>
    </font>
    <font>
      <b/>
      <sz val="10"/>
      <color rgb="FFFFFFFF"/>
      <name val="Tahoma"/>
    </font>
    <font>
      <b/>
      <sz val="10"/>
      <color rgb="FF000000"/>
      <name val="Tahoma"/>
    </font>
    <font>
      <b/>
      <sz val="10"/>
      <color rgb="FFFF0000"/>
      <name val="Tahoma"/>
    </font>
    <font>
      <b/>
      <sz val="10"/>
      <color theme="1"/>
      <name val="Tahoma"/>
    </font>
    <font>
      <u/>
      <sz val="11"/>
      <color rgb="FF0000FF"/>
      <name val="MS PGothic"/>
    </font>
    <font>
      <u/>
      <sz val="10"/>
      <color rgb="FF0000FF"/>
      <name val="Tahoma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sz val="10"/>
      <color rgb="FF000000"/>
      <name val="Arial"/>
    </font>
    <font>
      <sz val="10"/>
      <color rgb="FF000000"/>
      <name val="Tahoma"/>
    </font>
    <font>
      <sz val="10"/>
      <color rgb="FFFF0000"/>
      <name val="Tahoma"/>
    </font>
    <font>
      <i/>
      <sz val="10"/>
      <color rgb="FF000000"/>
      <name val="Tahoma"/>
    </font>
    <font>
      <sz val="10"/>
      <color rgb="FFFFFFFF"/>
      <name val="Tahoma"/>
    </font>
    <font>
      <b/>
      <sz val="10"/>
      <color rgb="FF0000FF"/>
      <name val="Tahoma"/>
    </font>
    <font>
      <sz val="10"/>
      <color rgb="FF008000"/>
      <name val="Arial"/>
    </font>
    <font>
      <sz val="11"/>
      <color rgb="FF000000"/>
      <name val="Calibri"/>
      <family val="2"/>
      <scheme val="minor"/>
    </font>
    <font>
      <sz val="10"/>
      <name val="Tahoma"/>
      <family val="2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00CCFF"/>
        <bgColor rgb="FF00CCFF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1" fillId="2" borderId="1" xfId="0" applyFont="1" applyFill="1" applyBorder="1" applyAlignment="1"/>
    <xf numFmtId="0" fontId="5" fillId="2" borderId="5" xfId="0" applyFont="1" applyFill="1" applyBorder="1" applyAlignment="1">
      <alignment horizontal="left"/>
    </xf>
    <xf numFmtId="0" fontId="1" fillId="0" borderId="4" xfId="0" applyFont="1" applyBorder="1" applyAlignment="1"/>
    <xf numFmtId="164" fontId="6" fillId="0" borderId="4" xfId="0" applyNumberFormat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5" fillId="2" borderId="1" xfId="0" applyFont="1" applyFill="1" applyBorder="1" applyAlignment="1"/>
    <xf numFmtId="0" fontId="5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165" fontId="7" fillId="3" borderId="14" xfId="0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14" fontId="6" fillId="0" borderId="17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6" fillId="0" borderId="19" xfId="0" applyFont="1" applyBorder="1" applyAlignment="1">
      <alignment vertical="top" wrapText="1"/>
    </xf>
    <xf numFmtId="165" fontId="1" fillId="0" borderId="17" xfId="0" applyNumberFormat="1" applyFont="1" applyBorder="1" applyAlignment="1">
      <alignment vertical="top"/>
    </xf>
    <xf numFmtId="0" fontId="1" fillId="0" borderId="19" xfId="0" applyFont="1" applyBorder="1" applyAlignment="1">
      <alignment vertical="top"/>
    </xf>
    <xf numFmtId="165" fontId="1" fillId="0" borderId="20" xfId="0" applyNumberFormat="1" applyFont="1" applyBorder="1" applyAlignment="1">
      <alignment vertical="top"/>
    </xf>
    <xf numFmtId="49" fontId="1" fillId="0" borderId="21" xfId="0" applyNumberFormat="1" applyFont="1" applyBorder="1" applyAlignment="1">
      <alignment vertical="top"/>
    </xf>
    <xf numFmtId="0" fontId="1" fillId="0" borderId="21" xfId="0" applyFont="1" applyBorder="1" applyAlignment="1">
      <alignment vertical="top"/>
    </xf>
    <xf numFmtId="0" fontId="1" fillId="0" borderId="22" xfId="0" applyFont="1" applyBorder="1" applyAlignment="1">
      <alignment vertical="top"/>
    </xf>
    <xf numFmtId="1" fontId="1" fillId="2" borderId="1" xfId="0" applyNumberFormat="1" applyFont="1" applyFill="1" applyBorder="1" applyAlignment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1" fontId="5" fillId="2" borderId="1" xfId="0" applyNumberFormat="1" applyFont="1" applyFill="1" applyBorder="1" applyAlignment="1"/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/>
    </xf>
    <xf numFmtId="1" fontId="7" fillId="4" borderId="14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1" fontId="1" fillId="2" borderId="17" xfId="0" applyNumberFormat="1" applyFont="1" applyFill="1" applyBorder="1" applyAlignment="1">
      <alignment vertical="center"/>
    </xf>
    <xf numFmtId="49" fontId="1" fillId="2" borderId="18" xfId="0" applyNumberFormat="1" applyFont="1" applyFill="1" applyBorder="1" applyAlignment="1">
      <alignment horizontal="left" vertical="center"/>
    </xf>
    <xf numFmtId="0" fontId="11" fillId="2" borderId="18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8" xfId="0" applyFont="1" applyFill="1" applyBorder="1" applyAlignment="1">
      <alignment horizontal="left" vertical="center"/>
    </xf>
    <xf numFmtId="1" fontId="1" fillId="2" borderId="20" xfId="0" applyNumberFormat="1" applyFont="1" applyFill="1" applyBorder="1" applyAlignment="1">
      <alignment vertical="center"/>
    </xf>
    <xf numFmtId="49" fontId="1" fillId="2" borderId="21" xfId="0" applyNumberFormat="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3" fillId="5" borderId="1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25" xfId="0" applyFont="1" applyBorder="1" applyAlignment="1">
      <alignment horizontal="left" vertical="center" wrapText="1"/>
    </xf>
    <xf numFmtId="0" fontId="15" fillId="0" borderId="18" xfId="0" applyFont="1" applyBorder="1" applyAlignment="1">
      <alignment vertical="center" wrapText="1"/>
    </xf>
    <xf numFmtId="0" fontId="15" fillId="0" borderId="18" xfId="0" applyFont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0" fontId="15" fillId="0" borderId="26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vertical="center" wrapText="1"/>
    </xf>
    <xf numFmtId="0" fontId="18" fillId="2" borderId="28" xfId="0" applyFont="1" applyFill="1" applyBorder="1" applyAlignment="1"/>
    <xf numFmtId="0" fontId="18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9" fillId="2" borderId="1" xfId="0" applyFont="1" applyFill="1" applyBorder="1" applyAlignment="1">
      <alignment wrapText="1"/>
    </xf>
    <xf numFmtId="0" fontId="18" fillId="2" borderId="1" xfId="0" applyFont="1" applyFill="1" applyBorder="1" applyAlignment="1"/>
    <xf numFmtId="0" fontId="10" fillId="2" borderId="29" xfId="0" applyFont="1" applyFill="1" applyBorder="1" applyAlignment="1">
      <alignment horizontal="left" wrapText="1"/>
    </xf>
    <xf numFmtId="0" fontId="10" fillId="2" borderId="30" xfId="0" applyFont="1" applyFill="1" applyBorder="1" applyAlignment="1">
      <alignment horizontal="left" wrapText="1"/>
    </xf>
    <xf numFmtId="0" fontId="8" fillId="2" borderId="3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vertical="center" wrapText="1"/>
    </xf>
    <xf numFmtId="0" fontId="19" fillId="2" borderId="1" xfId="0" applyFont="1" applyFill="1" applyBorder="1" applyAlignment="1">
      <alignment horizontal="center" wrapText="1"/>
    </xf>
    <xf numFmtId="0" fontId="18" fillId="2" borderId="31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7" fillId="3" borderId="32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" fillId="2" borderId="37" xfId="0" applyFont="1" applyFill="1" applyBorder="1" applyAlignment="1">
      <alignment vertical="top" wrapText="1"/>
    </xf>
    <xf numFmtId="0" fontId="19" fillId="2" borderId="1" xfId="0" applyFont="1" applyFill="1" applyBorder="1" applyAlignment="1">
      <alignment vertical="top" wrapText="1"/>
    </xf>
    <xf numFmtId="0" fontId="9" fillId="2" borderId="1" xfId="0" applyFont="1" applyFill="1" applyBorder="1" applyAlignment="1">
      <alignment horizontal="left" vertical="center"/>
    </xf>
    <xf numFmtId="0" fontId="1" fillId="2" borderId="37" xfId="0" applyFont="1" applyFill="1" applyBorder="1" applyAlignment="1"/>
    <xf numFmtId="0" fontId="19" fillId="2" borderId="1" xfId="0" applyFont="1" applyFill="1" applyBorder="1" applyAlignment="1"/>
    <xf numFmtId="0" fontId="16" fillId="0" borderId="5" xfId="0" applyFont="1" applyBorder="1" applyAlignment="1">
      <alignment horizontal="left" vertical="top"/>
    </xf>
    <xf numFmtId="0" fontId="18" fillId="2" borderId="28" xfId="0" applyFont="1" applyFill="1" applyBorder="1" applyAlignment="1">
      <alignment wrapText="1"/>
    </xf>
    <xf numFmtId="0" fontId="1" fillId="2" borderId="28" xfId="0" applyFont="1" applyFill="1" applyBorder="1" applyAlignment="1">
      <alignment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top" wrapText="1"/>
    </xf>
    <xf numFmtId="0" fontId="16" fillId="0" borderId="5" xfId="0" applyFont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14" fontId="1" fillId="2" borderId="5" xfId="0" applyNumberFormat="1" applyFont="1" applyFill="1" applyBorder="1" applyAlignment="1">
      <alignment vertical="top" wrapText="1"/>
    </xf>
    <xf numFmtId="0" fontId="18" fillId="2" borderId="5" xfId="0" applyFont="1" applyFill="1" applyBorder="1" applyAlignment="1">
      <alignment vertical="top" wrapText="1"/>
    </xf>
    <xf numFmtId="0" fontId="18" fillId="2" borderId="1" xfId="0" applyFont="1" applyFill="1" applyBorder="1" applyAlignment="1">
      <alignment vertical="top"/>
    </xf>
    <xf numFmtId="0" fontId="10" fillId="0" borderId="8" xfId="0" applyFont="1" applyBorder="1" applyAlignment="1">
      <alignment horizontal="left" vertical="center"/>
    </xf>
    <xf numFmtId="0" fontId="1" fillId="2" borderId="1" xfId="0" applyFont="1" applyFill="1" applyBorder="1" applyAlignment="1">
      <alignment vertical="top" wrapText="1"/>
    </xf>
    <xf numFmtId="0" fontId="20" fillId="2" borderId="5" xfId="0" applyFont="1" applyFill="1" applyBorder="1" applyAlignment="1">
      <alignment vertical="top" wrapText="1"/>
    </xf>
    <xf numFmtId="0" fontId="10" fillId="2" borderId="1" xfId="0" applyFont="1" applyFill="1" applyBorder="1" applyAlignment="1"/>
    <xf numFmtId="165" fontId="1" fillId="2" borderId="1" xfId="0" applyNumberFormat="1" applyFont="1" applyFill="1" applyBorder="1" applyAlignment="1"/>
    <xf numFmtId="0" fontId="5" fillId="2" borderId="5" xfId="0" applyFont="1" applyFill="1" applyBorder="1" applyAlignment="1">
      <alignment horizontal="left" vertical="center"/>
    </xf>
    <xf numFmtId="0" fontId="5" fillId="2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vertical="top"/>
    </xf>
    <xf numFmtId="0" fontId="5" fillId="2" borderId="5" xfId="0" applyFont="1" applyFill="1" applyBorder="1" applyAlignment="1">
      <alignment vertical="center"/>
    </xf>
    <xf numFmtId="14" fontId="5" fillId="2" borderId="36" xfId="0" applyNumberFormat="1" applyFont="1" applyFill="1" applyBorder="1" applyAlignment="1">
      <alignment horizontal="left"/>
    </xf>
    <xf numFmtId="0" fontId="6" fillId="2" borderId="36" xfId="0" applyFont="1" applyFill="1" applyBorder="1" applyAlignment="1">
      <alignment vertical="top"/>
    </xf>
    <xf numFmtId="0" fontId="6" fillId="2" borderId="1" xfId="0" applyFont="1" applyFill="1" applyBorder="1" applyAlignment="1"/>
    <xf numFmtId="0" fontId="1" fillId="2" borderId="42" xfId="0" applyFont="1" applyFill="1" applyBorder="1" applyAlignment="1"/>
    <xf numFmtId="0" fontId="7" fillId="3" borderId="43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 wrapText="1"/>
    </xf>
    <xf numFmtId="0" fontId="7" fillId="3" borderId="24" xfId="0" applyFont="1" applyFill="1" applyBorder="1" applyAlignment="1">
      <alignment horizontal="center"/>
    </xf>
    <xf numFmtId="0" fontId="7" fillId="3" borderId="44" xfId="0" applyFont="1" applyFill="1" applyBorder="1" applyAlignment="1">
      <alignment horizontal="center" wrapText="1"/>
    </xf>
    <xf numFmtId="0" fontId="1" fillId="2" borderId="45" xfId="0" applyFont="1" applyFill="1" applyBorder="1" applyAlignment="1">
      <alignment horizontal="center"/>
    </xf>
    <xf numFmtId="0" fontId="1" fillId="2" borderId="18" xfId="0" applyFont="1" applyFill="1" applyBorder="1" applyAlignment="1"/>
    <xf numFmtId="0" fontId="1" fillId="2" borderId="18" xfId="0" applyFont="1" applyFill="1" applyBorder="1" applyAlignment="1">
      <alignment horizontal="center"/>
    </xf>
    <xf numFmtId="0" fontId="1" fillId="2" borderId="46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21" fillId="3" borderId="48" xfId="0" applyFont="1" applyFill="1" applyBorder="1" applyAlignment="1">
      <alignment horizontal="center"/>
    </xf>
    <xf numFmtId="0" fontId="7" fillId="3" borderId="21" xfId="0" applyFont="1" applyFill="1" applyBorder="1" applyAlignment="1"/>
    <xf numFmtId="0" fontId="21" fillId="3" borderId="21" xfId="0" applyFont="1" applyFill="1" applyBorder="1" applyAlignment="1">
      <alignment horizontal="center"/>
    </xf>
    <xf numFmtId="0" fontId="21" fillId="3" borderId="4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2" fontId="22" fillId="2" borderId="1" xfId="0" applyNumberFormat="1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horizontal="left"/>
    </xf>
    <xf numFmtId="0" fontId="5" fillId="2" borderId="6" xfId="0" applyFont="1" applyFill="1" applyBorder="1" applyAlignment="1">
      <alignment horizontal="left" vertical="center"/>
    </xf>
    <xf numFmtId="0" fontId="4" fillId="0" borderId="10" xfId="0" applyFont="1" applyBorder="1"/>
    <xf numFmtId="0" fontId="6" fillId="0" borderId="7" xfId="0" applyFont="1" applyBorder="1" applyAlignment="1">
      <alignment horizontal="left" vertical="center"/>
    </xf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1" fontId="5" fillId="2" borderId="2" xfId="0" applyNumberFormat="1" applyFont="1" applyFill="1" applyBorder="1" applyAlignment="1"/>
    <xf numFmtId="0" fontId="4" fillId="0" borderId="23" xfId="0" applyFont="1" applyBorder="1"/>
    <xf numFmtId="0" fontId="6" fillId="2" borderId="2" xfId="0" applyFont="1" applyFill="1" applyBorder="1" applyAlignment="1">
      <alignment horizontal="left"/>
    </xf>
    <xf numFmtId="1" fontId="5" fillId="2" borderId="2" xfId="0" applyNumberFormat="1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/>
    <xf numFmtId="0" fontId="13" fillId="5" borderId="50" xfId="0" applyFont="1" applyFill="1" applyBorder="1" applyAlignment="1">
      <alignment horizontal="center" vertical="center" wrapText="1"/>
    </xf>
    <xf numFmtId="49" fontId="25" fillId="2" borderId="18" xfId="0" applyNumberFormat="1" applyFont="1" applyFill="1" applyBorder="1" applyAlignment="1">
      <alignment horizontal="left" vertical="center"/>
    </xf>
    <xf numFmtId="49" fontId="26" fillId="2" borderId="18" xfId="0" applyNumberFormat="1" applyFont="1" applyFill="1" applyBorder="1" applyAlignment="1">
      <alignment horizontal="left" vertical="center"/>
    </xf>
    <xf numFmtId="0" fontId="24" fillId="0" borderId="50" xfId="0" applyFont="1" applyBorder="1" applyAlignment="1">
      <alignment wrapText="1"/>
    </xf>
    <xf numFmtId="0" fontId="0" fillId="0" borderId="50" xfId="0" applyFont="1" applyBorder="1" applyAlignment="1">
      <alignment wrapText="1"/>
    </xf>
    <xf numFmtId="0" fontId="24" fillId="0" borderId="50" xfId="0" applyFont="1" applyBorder="1" applyAlignment="1">
      <alignment vertical="center" wrapText="1"/>
    </xf>
    <xf numFmtId="0" fontId="0" fillId="0" borderId="50" xfId="0" applyFont="1" applyBorder="1" applyAlignment="1">
      <alignment vertical="center" wrapText="1"/>
    </xf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00000000-0011-0000-FFFF-FFFF00000000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00000000-0011-0000-FFFF-FFFF01000000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8:H17">
  <tableColumns count="8">
    <tableColumn id="1" xr3:uid="{00000000-0010-0000-0100-000001000000}" name="ID"/>
    <tableColumn id="2" xr3:uid="{00000000-0010-0000-0100-000002000000}" name="Test Case Description"/>
    <tableColumn id="3" xr3:uid="{00000000-0010-0000-0100-000003000000}" name="Test Case Procedure"/>
    <tableColumn id="4" xr3:uid="{00000000-0010-0000-0100-000004000000}" name="Expected Output"/>
    <tableColumn id="5" xr3:uid="{00000000-0010-0000-0100-000005000000}" name="Inter-test case Dependence"/>
    <tableColumn id="6" xr3:uid="{00000000-0010-0000-0100-000006000000}" name="Result"/>
    <tableColumn id="7" xr3:uid="{00000000-0010-0000-0100-000007000000}" name="Test date"/>
    <tableColumn id="8" xr3:uid="{00000000-0010-0000-0100-000008000000}" name="Note"/>
  </tableColumns>
  <tableStyleInfo name="List Organis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6" workbookViewId="0">
      <selection activeCell="F15" sqref="F15"/>
    </sheetView>
  </sheetViews>
  <sheetFormatPr defaultColWidth="14.44140625" defaultRowHeight="15" customHeight="1" x14ac:dyDescent="0.3"/>
  <cols>
    <col min="1" max="1" width="2.44140625" customWidth="1"/>
    <col min="2" max="2" width="22.44140625" customWidth="1"/>
    <col min="3" max="3" width="10.44140625" customWidth="1"/>
    <col min="4" max="4" width="16.5546875" customWidth="1"/>
    <col min="5" max="5" width="9.109375" customWidth="1"/>
    <col min="6" max="6" width="35.5546875" customWidth="1"/>
    <col min="7" max="7" width="35.44140625" customWidth="1"/>
    <col min="8" max="26" width="11.44140625" customWidth="1"/>
  </cols>
  <sheetData>
    <row r="1" spans="1:26" ht="12.75" customHeight="1" x14ac:dyDescent="0.3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5.75" customHeight="1" x14ac:dyDescent="0.3">
      <c r="A2" s="3"/>
      <c r="B2" s="142" t="s">
        <v>0</v>
      </c>
      <c r="C2" s="143"/>
      <c r="D2" s="143"/>
      <c r="E2" s="143"/>
      <c r="F2" s="143"/>
      <c r="G2" s="14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1"/>
      <c r="B3" s="5"/>
      <c r="C3" s="6"/>
      <c r="D3" s="1"/>
      <c r="E3" s="1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">
      <c r="A4" s="1"/>
      <c r="B4" s="8" t="s">
        <v>1</v>
      </c>
      <c r="C4" s="145" t="s">
        <v>2</v>
      </c>
      <c r="D4" s="143"/>
      <c r="E4" s="144"/>
      <c r="F4" s="8" t="s">
        <v>3</v>
      </c>
      <c r="G4" s="9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">
      <c r="A5" s="1"/>
      <c r="B5" s="8" t="s">
        <v>5</v>
      </c>
      <c r="C5" s="145" t="s">
        <v>2</v>
      </c>
      <c r="D5" s="143"/>
      <c r="E5" s="144"/>
      <c r="F5" s="8" t="s">
        <v>6</v>
      </c>
      <c r="G5" s="9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">
      <c r="A6" s="1"/>
      <c r="B6" s="146" t="s">
        <v>8</v>
      </c>
      <c r="C6" s="148" t="str">
        <f>C5&amp;"_TestCase_V0.1"</f>
        <v>AB-SD_TestCase_V0.1</v>
      </c>
      <c r="D6" s="149"/>
      <c r="E6" s="150"/>
      <c r="F6" s="8" t="s">
        <v>9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 x14ac:dyDescent="0.3">
      <c r="A7" s="1"/>
      <c r="B7" s="147"/>
      <c r="C7" s="151"/>
      <c r="D7" s="152"/>
      <c r="E7" s="153"/>
      <c r="F7" s="8" t="s">
        <v>10</v>
      </c>
      <c r="G7" s="11">
        <v>0.1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2"/>
      <c r="C8" s="6"/>
      <c r="D8" s="1"/>
      <c r="E8" s="1"/>
      <c r="F8" s="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3" t="s">
        <v>11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4"/>
      <c r="B11" s="15" t="s">
        <v>12</v>
      </c>
      <c r="C11" s="16" t="s">
        <v>10</v>
      </c>
      <c r="D11" s="16" t="s">
        <v>13</v>
      </c>
      <c r="E11" s="16" t="s">
        <v>14</v>
      </c>
      <c r="F11" s="16" t="s">
        <v>15</v>
      </c>
      <c r="G11" s="17" t="s">
        <v>16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27.75" customHeight="1" x14ac:dyDescent="0.3">
      <c r="A12" s="18"/>
      <c r="B12" s="19">
        <v>45591</v>
      </c>
      <c r="C12" s="20" t="s">
        <v>17</v>
      </c>
      <c r="D12" s="18"/>
      <c r="E12" s="21" t="s">
        <v>18</v>
      </c>
      <c r="F12" s="21" t="s">
        <v>19</v>
      </c>
      <c r="G12" s="22" t="s">
        <v>20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21.75" customHeight="1" x14ac:dyDescent="0.3">
      <c r="A13" s="18"/>
      <c r="B13" s="23"/>
      <c r="C13" s="20"/>
      <c r="D13" s="21"/>
      <c r="E13" s="21"/>
      <c r="F13" s="21"/>
      <c r="G13" s="24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9.5" customHeight="1" x14ac:dyDescent="0.3">
      <c r="A14" s="18"/>
      <c r="B14" s="23"/>
      <c r="C14" s="20"/>
      <c r="D14" s="21"/>
      <c r="E14" s="21"/>
      <c r="F14" s="21"/>
      <c r="G14" s="24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21.75" customHeight="1" x14ac:dyDescent="0.3">
      <c r="A15" s="18"/>
      <c r="B15" s="23"/>
      <c r="C15" s="20"/>
      <c r="D15" s="21"/>
      <c r="E15" s="21"/>
      <c r="F15" s="21"/>
      <c r="G15" s="24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9.5" customHeight="1" x14ac:dyDescent="0.3">
      <c r="A16" s="18"/>
      <c r="B16" s="23"/>
      <c r="C16" s="20"/>
      <c r="D16" s="21"/>
      <c r="E16" s="21"/>
      <c r="F16" s="21"/>
      <c r="G16" s="24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21.75" customHeight="1" x14ac:dyDescent="0.3">
      <c r="A17" s="18"/>
      <c r="B17" s="23"/>
      <c r="C17" s="20"/>
      <c r="D17" s="21"/>
      <c r="E17" s="21"/>
      <c r="F17" s="21"/>
      <c r="G17" s="24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9.5" customHeight="1" x14ac:dyDescent="0.3">
      <c r="A18" s="18"/>
      <c r="B18" s="25"/>
      <c r="C18" s="26"/>
      <c r="D18" s="27"/>
      <c r="E18" s="27"/>
      <c r="F18" s="27"/>
      <c r="G18" s="2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2.75" customHeight="1" x14ac:dyDescent="0.3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2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26" sqref="B26"/>
    </sheetView>
  </sheetViews>
  <sheetFormatPr defaultColWidth="14.44140625" defaultRowHeight="15" customHeight="1" x14ac:dyDescent="0.3"/>
  <cols>
    <col min="1" max="1" width="1.5546875" customWidth="1"/>
    <col min="2" max="2" width="13.33203125" customWidth="1"/>
    <col min="3" max="3" width="30.33203125" customWidth="1"/>
    <col min="4" max="4" width="19.5546875" customWidth="1"/>
    <col min="5" max="5" width="32.109375" customWidth="1"/>
    <col min="6" max="6" width="35" customWidth="1"/>
    <col min="7" max="26" width="11.44140625" customWidth="1"/>
  </cols>
  <sheetData>
    <row r="1" spans="1:26" ht="24.75" customHeight="1" x14ac:dyDescent="0.4">
      <c r="A1" s="7"/>
      <c r="B1" s="29"/>
      <c r="C1" s="30"/>
      <c r="D1" s="31" t="s">
        <v>21</v>
      </c>
      <c r="E1" s="32"/>
      <c r="F1" s="30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 x14ac:dyDescent="0.3">
      <c r="A2" s="7"/>
      <c r="B2" s="29"/>
      <c r="C2" s="30"/>
      <c r="D2" s="33"/>
      <c r="E2" s="33"/>
      <c r="F2" s="30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3">
      <c r="A3" s="7"/>
      <c r="B3" s="154" t="s">
        <v>1</v>
      </c>
      <c r="C3" s="155"/>
      <c r="D3" s="156" t="str">
        <f>Cover!C4</f>
        <v>AB-SD</v>
      </c>
      <c r="E3" s="143"/>
      <c r="F3" s="14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3">
      <c r="A4" s="7"/>
      <c r="B4" s="154" t="s">
        <v>5</v>
      </c>
      <c r="C4" s="155"/>
      <c r="D4" s="156" t="str">
        <f>Cover!C5</f>
        <v>AB-SD</v>
      </c>
      <c r="E4" s="143"/>
      <c r="F4" s="144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 x14ac:dyDescent="0.3">
      <c r="A5" s="34"/>
      <c r="B5" s="157" t="s">
        <v>22</v>
      </c>
      <c r="C5" s="144"/>
      <c r="D5" s="158" t="s">
        <v>23</v>
      </c>
      <c r="E5" s="143"/>
      <c r="F5" s="14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2.75" customHeight="1" x14ac:dyDescent="0.3">
      <c r="A6" s="7"/>
      <c r="B6" s="35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3">
      <c r="A7" s="36"/>
      <c r="B7" s="37"/>
      <c r="C7" s="38"/>
      <c r="D7" s="38"/>
      <c r="E7" s="38"/>
      <c r="F7" s="38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21" customHeight="1" x14ac:dyDescent="0.3">
      <c r="A8" s="39"/>
      <c r="B8" s="40" t="s">
        <v>24</v>
      </c>
      <c r="C8" s="41" t="s">
        <v>25</v>
      </c>
      <c r="D8" s="41" t="s">
        <v>26</v>
      </c>
      <c r="E8" s="42" t="s">
        <v>27</v>
      </c>
      <c r="F8" s="43" t="s">
        <v>28</v>
      </c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spans="1:26" ht="13.5" customHeight="1" x14ac:dyDescent="0.3">
      <c r="A9" s="7"/>
      <c r="B9" s="44">
        <v>1</v>
      </c>
      <c r="C9" s="168" t="s">
        <v>823</v>
      </c>
      <c r="D9" s="46"/>
      <c r="E9" s="47"/>
      <c r="F9" s="4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7"/>
      <c r="B10" s="44">
        <v>2</v>
      </c>
      <c r="C10" s="168" t="s">
        <v>822</v>
      </c>
      <c r="D10" s="46"/>
      <c r="E10" s="47"/>
      <c r="F10" s="4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7"/>
      <c r="B11" s="44">
        <v>3</v>
      </c>
      <c r="C11" s="167" t="s">
        <v>821</v>
      </c>
      <c r="D11" s="47"/>
      <c r="E11" s="49"/>
      <c r="F11" s="4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7"/>
      <c r="B12" s="44"/>
      <c r="C12" s="45"/>
      <c r="D12" s="47"/>
      <c r="E12" s="47"/>
      <c r="F12" s="4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7"/>
      <c r="B13" s="44"/>
      <c r="C13" s="45"/>
      <c r="D13" s="47"/>
      <c r="E13" s="47"/>
      <c r="F13" s="4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7"/>
      <c r="B14" s="44"/>
      <c r="C14" s="45"/>
      <c r="D14" s="49"/>
      <c r="E14" s="49"/>
      <c r="F14" s="4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7"/>
      <c r="B15" s="44"/>
      <c r="C15" s="45"/>
      <c r="D15" s="49"/>
      <c r="E15" s="49"/>
      <c r="F15" s="4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44"/>
      <c r="C16" s="45"/>
      <c r="D16" s="49"/>
      <c r="E16" s="49"/>
      <c r="F16" s="4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44"/>
      <c r="C17" s="45"/>
      <c r="D17" s="49"/>
      <c r="E17" s="49"/>
      <c r="F17" s="4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44"/>
      <c r="C18" s="45"/>
      <c r="D18" s="49"/>
      <c r="E18" s="49"/>
      <c r="F18" s="4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44"/>
      <c r="C19" s="45"/>
      <c r="D19" s="49"/>
      <c r="E19" s="49"/>
      <c r="F19" s="4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44"/>
      <c r="C20" s="45"/>
      <c r="D20" s="49"/>
      <c r="E20" s="49"/>
      <c r="F20" s="4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50"/>
      <c r="C21" s="51"/>
      <c r="D21" s="52"/>
      <c r="E21" s="52"/>
      <c r="F21" s="5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29"/>
      <c r="C22" s="30"/>
      <c r="D22" s="30"/>
      <c r="E22" s="30"/>
      <c r="F22" s="3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29"/>
      <c r="C23" s="30"/>
      <c r="D23" s="30"/>
      <c r="E23" s="30"/>
      <c r="F23" s="3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29"/>
      <c r="C24" s="30"/>
      <c r="D24" s="30"/>
      <c r="E24" s="30"/>
      <c r="F24" s="3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29"/>
      <c r="C25" s="30"/>
      <c r="D25" s="30"/>
      <c r="E25" s="30"/>
      <c r="F25" s="3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29"/>
      <c r="C26" s="30"/>
      <c r="D26" s="30"/>
      <c r="E26" s="30"/>
      <c r="F26" s="3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29"/>
      <c r="C27" s="30"/>
      <c r="D27" s="30"/>
      <c r="E27" s="30"/>
      <c r="F27" s="30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29"/>
      <c r="C28" s="30"/>
      <c r="D28" s="30"/>
      <c r="E28" s="30"/>
      <c r="F28" s="3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29"/>
      <c r="C29" s="30"/>
      <c r="D29" s="30"/>
      <c r="E29" s="30"/>
      <c r="F29" s="3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29"/>
      <c r="C30" s="30"/>
      <c r="D30" s="30"/>
      <c r="E30" s="30"/>
      <c r="F30" s="3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29"/>
      <c r="C31" s="30"/>
      <c r="D31" s="30"/>
      <c r="E31" s="30"/>
      <c r="F31" s="3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29"/>
      <c r="C32" s="30"/>
      <c r="D32" s="30"/>
      <c r="E32" s="30"/>
      <c r="F32" s="3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29"/>
      <c r="C33" s="30"/>
      <c r="D33" s="30"/>
      <c r="E33" s="30"/>
      <c r="F33" s="3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29"/>
      <c r="C34" s="30"/>
      <c r="D34" s="30"/>
      <c r="E34" s="30"/>
      <c r="F34" s="3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29"/>
      <c r="C35" s="30"/>
      <c r="D35" s="30"/>
      <c r="E35" s="30"/>
      <c r="F35" s="3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29"/>
      <c r="C36" s="30"/>
      <c r="D36" s="30"/>
      <c r="E36" s="30"/>
      <c r="F36" s="30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29"/>
      <c r="C37" s="30"/>
      <c r="D37" s="30"/>
      <c r="E37" s="30"/>
      <c r="F37" s="3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29"/>
      <c r="C38" s="30"/>
      <c r="D38" s="30"/>
      <c r="E38" s="30"/>
      <c r="F38" s="3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29"/>
      <c r="C39" s="30"/>
      <c r="D39" s="30"/>
      <c r="E39" s="30"/>
      <c r="F39" s="3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29"/>
      <c r="C40" s="30"/>
      <c r="D40" s="30"/>
      <c r="E40" s="30"/>
      <c r="F40" s="3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29"/>
      <c r="C41" s="30"/>
      <c r="D41" s="30"/>
      <c r="E41" s="30"/>
      <c r="F41" s="30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29"/>
      <c r="C42" s="30"/>
      <c r="D42" s="30"/>
      <c r="E42" s="30"/>
      <c r="F42" s="3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29"/>
      <c r="C43" s="30"/>
      <c r="D43" s="30"/>
      <c r="E43" s="30"/>
      <c r="F43" s="3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29"/>
      <c r="C44" s="30"/>
      <c r="D44" s="30"/>
      <c r="E44" s="30"/>
      <c r="F44" s="3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29"/>
      <c r="C45" s="30"/>
      <c r="D45" s="30"/>
      <c r="E45" s="30"/>
      <c r="F45" s="3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29"/>
      <c r="C46" s="30"/>
      <c r="D46" s="30"/>
      <c r="E46" s="30"/>
      <c r="F46" s="3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29"/>
      <c r="C47" s="30"/>
      <c r="D47" s="30"/>
      <c r="E47" s="30"/>
      <c r="F47" s="3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29"/>
      <c r="C48" s="30"/>
      <c r="D48" s="30"/>
      <c r="E48" s="30"/>
      <c r="F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29"/>
      <c r="C49" s="30"/>
      <c r="D49" s="30"/>
      <c r="E49" s="30"/>
      <c r="F49" s="30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29"/>
      <c r="C50" s="30"/>
      <c r="D50" s="30"/>
      <c r="E50" s="30"/>
      <c r="F50" s="30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29"/>
      <c r="C51" s="30"/>
      <c r="D51" s="30"/>
      <c r="E51" s="30"/>
      <c r="F51" s="30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29"/>
      <c r="C52" s="30"/>
      <c r="D52" s="30"/>
      <c r="E52" s="30"/>
      <c r="F52" s="3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29"/>
      <c r="C53" s="30"/>
      <c r="D53" s="30"/>
      <c r="E53" s="30"/>
      <c r="F53" s="3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29"/>
      <c r="C54" s="30"/>
      <c r="D54" s="30"/>
      <c r="E54" s="30"/>
      <c r="F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29"/>
      <c r="C55" s="30"/>
      <c r="D55" s="30"/>
      <c r="E55" s="30"/>
      <c r="F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29"/>
      <c r="C56" s="30"/>
      <c r="D56" s="30"/>
      <c r="E56" s="30"/>
      <c r="F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29"/>
      <c r="C57" s="30"/>
      <c r="D57" s="30"/>
      <c r="E57" s="30"/>
      <c r="F57" s="3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29"/>
      <c r="C58" s="30"/>
      <c r="D58" s="30"/>
      <c r="E58" s="30"/>
      <c r="F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29"/>
      <c r="C59" s="30"/>
      <c r="D59" s="30"/>
      <c r="E59" s="30"/>
      <c r="F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29"/>
      <c r="C60" s="30"/>
      <c r="D60" s="30"/>
      <c r="E60" s="30"/>
      <c r="F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29"/>
      <c r="C61" s="30"/>
      <c r="D61" s="30"/>
      <c r="E61" s="30"/>
      <c r="F61" s="3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29"/>
      <c r="C62" s="30"/>
      <c r="D62" s="30"/>
      <c r="E62" s="30"/>
      <c r="F62" s="3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29"/>
      <c r="C63" s="30"/>
      <c r="D63" s="30"/>
      <c r="E63" s="30"/>
      <c r="F63" s="3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29"/>
      <c r="C64" s="30"/>
      <c r="D64" s="30"/>
      <c r="E64" s="30"/>
      <c r="F64" s="30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29"/>
      <c r="C65" s="30"/>
      <c r="D65" s="30"/>
      <c r="E65" s="30"/>
      <c r="F65" s="3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29"/>
      <c r="C66" s="30"/>
      <c r="D66" s="30"/>
      <c r="E66" s="30"/>
      <c r="F66" s="3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29"/>
      <c r="C67" s="30"/>
      <c r="D67" s="30"/>
      <c r="E67" s="30"/>
      <c r="F67" s="3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29"/>
      <c r="C68" s="30"/>
      <c r="D68" s="30"/>
      <c r="E68" s="30"/>
      <c r="F68" s="30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29"/>
      <c r="C69" s="30"/>
      <c r="D69" s="30"/>
      <c r="E69" s="30"/>
      <c r="F69" s="3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29"/>
      <c r="C70" s="30"/>
      <c r="D70" s="30"/>
      <c r="E70" s="30"/>
      <c r="F70" s="3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29"/>
      <c r="C71" s="30"/>
      <c r="D71" s="30"/>
      <c r="E71" s="30"/>
      <c r="F71" s="30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29"/>
      <c r="C72" s="30"/>
      <c r="D72" s="30"/>
      <c r="E72" s="30"/>
      <c r="F72" s="30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29"/>
      <c r="C73" s="30"/>
      <c r="D73" s="30"/>
      <c r="E73" s="30"/>
      <c r="F73" s="30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29"/>
      <c r="C74" s="30"/>
      <c r="D74" s="30"/>
      <c r="E74" s="30"/>
      <c r="F74" s="3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29"/>
      <c r="C75" s="30"/>
      <c r="D75" s="30"/>
      <c r="E75" s="30"/>
      <c r="F75" s="3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29"/>
      <c r="C76" s="30"/>
      <c r="D76" s="30"/>
      <c r="E76" s="30"/>
      <c r="F76" s="3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29"/>
      <c r="C77" s="30"/>
      <c r="D77" s="30"/>
      <c r="E77" s="30"/>
      <c r="F77" s="3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29"/>
      <c r="C78" s="30"/>
      <c r="D78" s="30"/>
      <c r="E78" s="30"/>
      <c r="F78" s="3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29"/>
      <c r="C79" s="30"/>
      <c r="D79" s="30"/>
      <c r="E79" s="30"/>
      <c r="F79" s="3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29"/>
      <c r="C80" s="30"/>
      <c r="D80" s="30"/>
      <c r="E80" s="30"/>
      <c r="F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29"/>
      <c r="C81" s="30"/>
      <c r="D81" s="30"/>
      <c r="E81" s="30"/>
      <c r="F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29"/>
      <c r="C82" s="30"/>
      <c r="D82" s="30"/>
      <c r="E82" s="30"/>
      <c r="F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29"/>
      <c r="C83" s="30"/>
      <c r="D83" s="30"/>
      <c r="E83" s="30"/>
      <c r="F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29"/>
      <c r="C84" s="30"/>
      <c r="D84" s="30"/>
      <c r="E84" s="30"/>
      <c r="F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29"/>
      <c r="C85" s="30"/>
      <c r="D85" s="30"/>
      <c r="E85" s="30"/>
      <c r="F85" s="3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29"/>
      <c r="C86" s="30"/>
      <c r="D86" s="30"/>
      <c r="E86" s="30"/>
      <c r="F86" s="3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29"/>
      <c r="C87" s="30"/>
      <c r="D87" s="30"/>
      <c r="E87" s="30"/>
      <c r="F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29"/>
      <c r="C88" s="30"/>
      <c r="D88" s="30"/>
      <c r="E88" s="30"/>
      <c r="F88" s="3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29"/>
      <c r="C89" s="30"/>
      <c r="D89" s="30"/>
      <c r="E89" s="30"/>
      <c r="F89" s="3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29"/>
      <c r="C90" s="30"/>
      <c r="D90" s="30"/>
      <c r="E90" s="30"/>
      <c r="F90" s="3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29"/>
      <c r="C91" s="30"/>
      <c r="D91" s="30"/>
      <c r="E91" s="30"/>
      <c r="F91" s="3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29"/>
      <c r="C92" s="30"/>
      <c r="D92" s="30"/>
      <c r="E92" s="30"/>
      <c r="F92" s="3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29"/>
      <c r="C93" s="30"/>
      <c r="D93" s="30"/>
      <c r="E93" s="30"/>
      <c r="F93" s="3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29"/>
      <c r="C94" s="30"/>
      <c r="D94" s="30"/>
      <c r="E94" s="30"/>
      <c r="F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29"/>
      <c r="C95" s="30"/>
      <c r="D95" s="30"/>
      <c r="E95" s="30"/>
      <c r="F95" s="3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29"/>
      <c r="C96" s="30"/>
      <c r="D96" s="30"/>
      <c r="E96" s="30"/>
      <c r="F96" s="3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29"/>
      <c r="C97" s="30"/>
      <c r="D97" s="30"/>
      <c r="E97" s="30"/>
      <c r="F97" s="3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29"/>
      <c r="C98" s="30"/>
      <c r="D98" s="30"/>
      <c r="E98" s="30"/>
      <c r="F98" s="3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29"/>
      <c r="C99" s="30"/>
      <c r="D99" s="30"/>
      <c r="E99" s="30"/>
      <c r="F99" s="3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29"/>
      <c r="C100" s="30"/>
      <c r="D100" s="30"/>
      <c r="E100" s="30"/>
      <c r="F100" s="3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29"/>
      <c r="C101" s="30"/>
      <c r="D101" s="30"/>
      <c r="E101" s="30"/>
      <c r="F101" s="3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29"/>
      <c r="C102" s="30"/>
      <c r="D102" s="30"/>
      <c r="E102" s="30"/>
      <c r="F102" s="3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29"/>
      <c r="C103" s="30"/>
      <c r="D103" s="30"/>
      <c r="E103" s="30"/>
      <c r="F103" s="3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29"/>
      <c r="C104" s="30"/>
      <c r="D104" s="30"/>
      <c r="E104" s="30"/>
      <c r="F104" s="3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29"/>
      <c r="C105" s="30"/>
      <c r="D105" s="30"/>
      <c r="E105" s="30"/>
      <c r="F105" s="3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29"/>
      <c r="C106" s="30"/>
      <c r="D106" s="30"/>
      <c r="E106" s="30"/>
      <c r="F106" s="3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29"/>
      <c r="C107" s="30"/>
      <c r="D107" s="30"/>
      <c r="E107" s="30"/>
      <c r="F107" s="3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29"/>
      <c r="C108" s="30"/>
      <c r="D108" s="30"/>
      <c r="E108" s="30"/>
      <c r="F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29"/>
      <c r="C109" s="30"/>
      <c r="D109" s="30"/>
      <c r="E109" s="30"/>
      <c r="F109" s="3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29"/>
      <c r="C110" s="30"/>
      <c r="D110" s="30"/>
      <c r="E110" s="30"/>
      <c r="F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29"/>
      <c r="C111" s="30"/>
      <c r="D111" s="30"/>
      <c r="E111" s="30"/>
      <c r="F111" s="3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29"/>
      <c r="C112" s="30"/>
      <c r="D112" s="30"/>
      <c r="E112" s="30"/>
      <c r="F112" s="3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29"/>
      <c r="C113" s="30"/>
      <c r="D113" s="30"/>
      <c r="E113" s="30"/>
      <c r="F113" s="3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29"/>
      <c r="C114" s="30"/>
      <c r="D114" s="30"/>
      <c r="E114" s="30"/>
      <c r="F114" s="3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29"/>
      <c r="C115" s="30"/>
      <c r="D115" s="30"/>
      <c r="E115" s="30"/>
      <c r="F115" s="3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29"/>
      <c r="C116" s="30"/>
      <c r="D116" s="30"/>
      <c r="E116" s="30"/>
      <c r="F116" s="3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29"/>
      <c r="C117" s="30"/>
      <c r="D117" s="30"/>
      <c r="E117" s="30"/>
      <c r="F117" s="3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29"/>
      <c r="C118" s="30"/>
      <c r="D118" s="30"/>
      <c r="E118" s="30"/>
      <c r="F118" s="3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29"/>
      <c r="C119" s="30"/>
      <c r="D119" s="30"/>
      <c r="E119" s="30"/>
      <c r="F119" s="3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29"/>
      <c r="C120" s="30"/>
      <c r="D120" s="30"/>
      <c r="E120" s="30"/>
      <c r="F120" s="3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29"/>
      <c r="C121" s="30"/>
      <c r="D121" s="30"/>
      <c r="E121" s="30"/>
      <c r="F121" s="3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29"/>
      <c r="C122" s="30"/>
      <c r="D122" s="30"/>
      <c r="E122" s="30"/>
      <c r="F122" s="3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29"/>
      <c r="C123" s="30"/>
      <c r="D123" s="30"/>
      <c r="E123" s="30"/>
      <c r="F123" s="3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29"/>
      <c r="C124" s="30"/>
      <c r="D124" s="30"/>
      <c r="E124" s="30"/>
      <c r="F124" s="3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29"/>
      <c r="C125" s="30"/>
      <c r="D125" s="30"/>
      <c r="E125" s="30"/>
      <c r="F125" s="3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29"/>
      <c r="C126" s="30"/>
      <c r="D126" s="30"/>
      <c r="E126" s="30"/>
      <c r="F126" s="3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29"/>
      <c r="C127" s="30"/>
      <c r="D127" s="30"/>
      <c r="E127" s="30"/>
      <c r="F127" s="3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29"/>
      <c r="C128" s="30"/>
      <c r="D128" s="30"/>
      <c r="E128" s="30"/>
      <c r="F128" s="3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29"/>
      <c r="C129" s="30"/>
      <c r="D129" s="30"/>
      <c r="E129" s="30"/>
      <c r="F129" s="3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29"/>
      <c r="C130" s="30"/>
      <c r="D130" s="30"/>
      <c r="E130" s="30"/>
      <c r="F130" s="3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29"/>
      <c r="C131" s="30"/>
      <c r="D131" s="30"/>
      <c r="E131" s="30"/>
      <c r="F131" s="3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29"/>
      <c r="C132" s="30"/>
      <c r="D132" s="30"/>
      <c r="E132" s="30"/>
      <c r="F132" s="3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29"/>
      <c r="C133" s="30"/>
      <c r="D133" s="30"/>
      <c r="E133" s="30"/>
      <c r="F133" s="3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29"/>
      <c r="C134" s="30"/>
      <c r="D134" s="30"/>
      <c r="E134" s="30"/>
      <c r="F134" s="3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29"/>
      <c r="C135" s="30"/>
      <c r="D135" s="30"/>
      <c r="E135" s="30"/>
      <c r="F135" s="3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29"/>
      <c r="C136" s="30"/>
      <c r="D136" s="30"/>
      <c r="E136" s="30"/>
      <c r="F136" s="3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29"/>
      <c r="C137" s="30"/>
      <c r="D137" s="30"/>
      <c r="E137" s="30"/>
      <c r="F137" s="3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29"/>
      <c r="C138" s="30"/>
      <c r="D138" s="30"/>
      <c r="E138" s="30"/>
      <c r="F138" s="3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29"/>
      <c r="C139" s="30"/>
      <c r="D139" s="30"/>
      <c r="E139" s="30"/>
      <c r="F139" s="3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29"/>
      <c r="C140" s="30"/>
      <c r="D140" s="30"/>
      <c r="E140" s="30"/>
      <c r="F140" s="3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29"/>
      <c r="C141" s="30"/>
      <c r="D141" s="30"/>
      <c r="E141" s="30"/>
      <c r="F141" s="3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29"/>
      <c r="C142" s="30"/>
      <c r="D142" s="30"/>
      <c r="E142" s="30"/>
      <c r="F142" s="3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29"/>
      <c r="C143" s="30"/>
      <c r="D143" s="30"/>
      <c r="E143" s="30"/>
      <c r="F143" s="3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29"/>
      <c r="C144" s="30"/>
      <c r="D144" s="30"/>
      <c r="E144" s="30"/>
      <c r="F144" s="3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29"/>
      <c r="C145" s="30"/>
      <c r="D145" s="30"/>
      <c r="E145" s="30"/>
      <c r="F145" s="3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29"/>
      <c r="C146" s="30"/>
      <c r="D146" s="30"/>
      <c r="E146" s="30"/>
      <c r="F146" s="3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29"/>
      <c r="C147" s="30"/>
      <c r="D147" s="30"/>
      <c r="E147" s="30"/>
      <c r="F147" s="3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29"/>
      <c r="C148" s="30"/>
      <c r="D148" s="30"/>
      <c r="E148" s="30"/>
      <c r="F148" s="3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29"/>
      <c r="C149" s="30"/>
      <c r="D149" s="30"/>
      <c r="E149" s="30"/>
      <c r="F149" s="3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29"/>
      <c r="C150" s="30"/>
      <c r="D150" s="30"/>
      <c r="E150" s="30"/>
      <c r="F150" s="3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29"/>
      <c r="C151" s="30"/>
      <c r="D151" s="30"/>
      <c r="E151" s="30"/>
      <c r="F151" s="3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29"/>
      <c r="C152" s="30"/>
      <c r="D152" s="30"/>
      <c r="E152" s="30"/>
      <c r="F152" s="3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29"/>
      <c r="C153" s="30"/>
      <c r="D153" s="30"/>
      <c r="E153" s="30"/>
      <c r="F153" s="3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29"/>
      <c r="C154" s="30"/>
      <c r="D154" s="30"/>
      <c r="E154" s="30"/>
      <c r="F154" s="3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29"/>
      <c r="C155" s="30"/>
      <c r="D155" s="30"/>
      <c r="E155" s="30"/>
      <c r="F155" s="3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29"/>
      <c r="C156" s="30"/>
      <c r="D156" s="30"/>
      <c r="E156" s="30"/>
      <c r="F156" s="3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29"/>
      <c r="C157" s="30"/>
      <c r="D157" s="30"/>
      <c r="E157" s="30"/>
      <c r="F157" s="3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29"/>
      <c r="C158" s="30"/>
      <c r="D158" s="30"/>
      <c r="E158" s="30"/>
      <c r="F158" s="3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29"/>
      <c r="C159" s="30"/>
      <c r="D159" s="30"/>
      <c r="E159" s="30"/>
      <c r="F159" s="3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29"/>
      <c r="C160" s="30"/>
      <c r="D160" s="30"/>
      <c r="E160" s="30"/>
      <c r="F160" s="3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29"/>
      <c r="C161" s="30"/>
      <c r="D161" s="30"/>
      <c r="E161" s="30"/>
      <c r="F161" s="3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29"/>
      <c r="C162" s="30"/>
      <c r="D162" s="30"/>
      <c r="E162" s="30"/>
      <c r="F162" s="3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29"/>
      <c r="C163" s="30"/>
      <c r="D163" s="30"/>
      <c r="E163" s="30"/>
      <c r="F163" s="3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29"/>
      <c r="C164" s="30"/>
      <c r="D164" s="30"/>
      <c r="E164" s="30"/>
      <c r="F164" s="3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29"/>
      <c r="C165" s="30"/>
      <c r="D165" s="30"/>
      <c r="E165" s="30"/>
      <c r="F165" s="3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29"/>
      <c r="C166" s="30"/>
      <c r="D166" s="30"/>
      <c r="E166" s="30"/>
      <c r="F166" s="3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29"/>
      <c r="C167" s="30"/>
      <c r="D167" s="30"/>
      <c r="E167" s="30"/>
      <c r="F167" s="3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29"/>
      <c r="C168" s="30"/>
      <c r="D168" s="30"/>
      <c r="E168" s="30"/>
      <c r="F168" s="3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29"/>
      <c r="C169" s="30"/>
      <c r="D169" s="30"/>
      <c r="E169" s="30"/>
      <c r="F169" s="3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29"/>
      <c r="C170" s="30"/>
      <c r="D170" s="30"/>
      <c r="E170" s="30"/>
      <c r="F170" s="3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29"/>
      <c r="C171" s="30"/>
      <c r="D171" s="30"/>
      <c r="E171" s="30"/>
      <c r="F171" s="3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29"/>
      <c r="C172" s="30"/>
      <c r="D172" s="30"/>
      <c r="E172" s="30"/>
      <c r="F172" s="3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29"/>
      <c r="C173" s="30"/>
      <c r="D173" s="30"/>
      <c r="E173" s="30"/>
      <c r="F173" s="3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29"/>
      <c r="C174" s="30"/>
      <c r="D174" s="30"/>
      <c r="E174" s="30"/>
      <c r="F174" s="3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29"/>
      <c r="C175" s="30"/>
      <c r="D175" s="30"/>
      <c r="E175" s="30"/>
      <c r="F175" s="3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29"/>
      <c r="C176" s="30"/>
      <c r="D176" s="30"/>
      <c r="E176" s="30"/>
      <c r="F176" s="3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29"/>
      <c r="C177" s="30"/>
      <c r="D177" s="30"/>
      <c r="E177" s="30"/>
      <c r="F177" s="3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29"/>
      <c r="C178" s="30"/>
      <c r="D178" s="30"/>
      <c r="E178" s="30"/>
      <c r="F178" s="3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29"/>
      <c r="C179" s="30"/>
      <c r="D179" s="30"/>
      <c r="E179" s="30"/>
      <c r="F179" s="3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29"/>
      <c r="C180" s="30"/>
      <c r="D180" s="30"/>
      <c r="E180" s="30"/>
      <c r="F180" s="3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29"/>
      <c r="C181" s="30"/>
      <c r="D181" s="30"/>
      <c r="E181" s="30"/>
      <c r="F181" s="3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29"/>
      <c r="C182" s="30"/>
      <c r="D182" s="30"/>
      <c r="E182" s="30"/>
      <c r="F182" s="3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29"/>
      <c r="C183" s="30"/>
      <c r="D183" s="30"/>
      <c r="E183" s="30"/>
      <c r="F183" s="3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29"/>
      <c r="C184" s="30"/>
      <c r="D184" s="30"/>
      <c r="E184" s="30"/>
      <c r="F184" s="3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29"/>
      <c r="C185" s="30"/>
      <c r="D185" s="30"/>
      <c r="E185" s="30"/>
      <c r="F185" s="3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29"/>
      <c r="C186" s="30"/>
      <c r="D186" s="30"/>
      <c r="E186" s="30"/>
      <c r="F186" s="3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29"/>
      <c r="C187" s="30"/>
      <c r="D187" s="30"/>
      <c r="E187" s="30"/>
      <c r="F187" s="3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29"/>
      <c r="C188" s="30"/>
      <c r="D188" s="30"/>
      <c r="E188" s="30"/>
      <c r="F188" s="3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29"/>
      <c r="C189" s="30"/>
      <c r="D189" s="30"/>
      <c r="E189" s="30"/>
      <c r="F189" s="3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29"/>
      <c r="C190" s="30"/>
      <c r="D190" s="30"/>
      <c r="E190" s="30"/>
      <c r="F190" s="3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29"/>
      <c r="C191" s="30"/>
      <c r="D191" s="30"/>
      <c r="E191" s="30"/>
      <c r="F191" s="3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29"/>
      <c r="C192" s="30"/>
      <c r="D192" s="30"/>
      <c r="E192" s="30"/>
      <c r="F192" s="3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29"/>
      <c r="C193" s="30"/>
      <c r="D193" s="30"/>
      <c r="E193" s="30"/>
      <c r="F193" s="3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29"/>
      <c r="C194" s="30"/>
      <c r="D194" s="30"/>
      <c r="E194" s="30"/>
      <c r="F194" s="3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29"/>
      <c r="C195" s="30"/>
      <c r="D195" s="30"/>
      <c r="E195" s="30"/>
      <c r="F195" s="3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29"/>
      <c r="C196" s="30"/>
      <c r="D196" s="30"/>
      <c r="E196" s="30"/>
      <c r="F196" s="3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29"/>
      <c r="C197" s="30"/>
      <c r="D197" s="30"/>
      <c r="E197" s="30"/>
      <c r="F197" s="3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29"/>
      <c r="C198" s="30"/>
      <c r="D198" s="30"/>
      <c r="E198" s="30"/>
      <c r="F198" s="3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29"/>
      <c r="C199" s="30"/>
      <c r="D199" s="30"/>
      <c r="E199" s="30"/>
      <c r="F199" s="3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29"/>
      <c r="C200" s="30"/>
      <c r="D200" s="30"/>
      <c r="E200" s="30"/>
      <c r="F200" s="3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29"/>
      <c r="C201" s="30"/>
      <c r="D201" s="30"/>
      <c r="E201" s="30"/>
      <c r="F201" s="3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29"/>
      <c r="C202" s="30"/>
      <c r="D202" s="30"/>
      <c r="E202" s="30"/>
      <c r="F202" s="3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29"/>
      <c r="C203" s="30"/>
      <c r="D203" s="30"/>
      <c r="E203" s="30"/>
      <c r="F203" s="3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29"/>
      <c r="C204" s="30"/>
      <c r="D204" s="30"/>
      <c r="E204" s="30"/>
      <c r="F204" s="3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29"/>
      <c r="C205" s="30"/>
      <c r="D205" s="30"/>
      <c r="E205" s="30"/>
      <c r="F205" s="3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29"/>
      <c r="C206" s="30"/>
      <c r="D206" s="30"/>
      <c r="E206" s="30"/>
      <c r="F206" s="3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29"/>
      <c r="C207" s="30"/>
      <c r="D207" s="30"/>
      <c r="E207" s="30"/>
      <c r="F207" s="3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29"/>
      <c r="C208" s="30"/>
      <c r="D208" s="30"/>
      <c r="E208" s="30"/>
      <c r="F208" s="3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29"/>
      <c r="C209" s="30"/>
      <c r="D209" s="30"/>
      <c r="E209" s="30"/>
      <c r="F209" s="3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29"/>
      <c r="C210" s="30"/>
      <c r="D210" s="30"/>
      <c r="E210" s="30"/>
      <c r="F210" s="3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29"/>
      <c r="C211" s="30"/>
      <c r="D211" s="30"/>
      <c r="E211" s="30"/>
      <c r="F211" s="3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29"/>
      <c r="C212" s="30"/>
      <c r="D212" s="30"/>
      <c r="E212" s="30"/>
      <c r="F212" s="3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29"/>
      <c r="C213" s="30"/>
      <c r="D213" s="30"/>
      <c r="E213" s="30"/>
      <c r="F213" s="3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29"/>
      <c r="C214" s="30"/>
      <c r="D214" s="30"/>
      <c r="E214" s="30"/>
      <c r="F214" s="3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29"/>
      <c r="C215" s="30"/>
      <c r="D215" s="30"/>
      <c r="E215" s="30"/>
      <c r="F215" s="3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29"/>
      <c r="C216" s="30"/>
      <c r="D216" s="30"/>
      <c r="E216" s="30"/>
      <c r="F216" s="3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29"/>
      <c r="C217" s="30"/>
      <c r="D217" s="30"/>
      <c r="E217" s="30"/>
      <c r="F217" s="3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29"/>
      <c r="C218" s="30"/>
      <c r="D218" s="30"/>
      <c r="E218" s="30"/>
      <c r="F218" s="3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29"/>
      <c r="C219" s="30"/>
      <c r="D219" s="30"/>
      <c r="E219" s="30"/>
      <c r="F219" s="3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29"/>
      <c r="C220" s="30"/>
      <c r="D220" s="30"/>
      <c r="E220" s="30"/>
      <c r="F220" s="3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29"/>
      <c r="C221" s="30"/>
      <c r="D221" s="30"/>
      <c r="E221" s="30"/>
      <c r="F221" s="3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29"/>
      <c r="C222" s="30"/>
      <c r="D222" s="30"/>
      <c r="E222" s="30"/>
      <c r="F222" s="3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29"/>
      <c r="C223" s="30"/>
      <c r="D223" s="30"/>
      <c r="E223" s="30"/>
      <c r="F223" s="3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29"/>
      <c r="C224" s="30"/>
      <c r="D224" s="30"/>
      <c r="E224" s="30"/>
      <c r="F224" s="3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29"/>
      <c r="C225" s="30"/>
      <c r="D225" s="30"/>
      <c r="E225" s="30"/>
      <c r="F225" s="3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29"/>
      <c r="C226" s="30"/>
      <c r="D226" s="30"/>
      <c r="E226" s="30"/>
      <c r="F226" s="3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29"/>
      <c r="C227" s="30"/>
      <c r="D227" s="30"/>
      <c r="E227" s="30"/>
      <c r="F227" s="3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29"/>
      <c r="C228" s="30"/>
      <c r="D228" s="30"/>
      <c r="E228" s="30"/>
      <c r="F228" s="3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29"/>
      <c r="C229" s="30"/>
      <c r="D229" s="30"/>
      <c r="E229" s="30"/>
      <c r="F229" s="3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29"/>
      <c r="C230" s="30"/>
      <c r="D230" s="30"/>
      <c r="E230" s="30"/>
      <c r="F230" s="3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29"/>
      <c r="C231" s="30"/>
      <c r="D231" s="30"/>
      <c r="E231" s="30"/>
      <c r="F231" s="3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29"/>
      <c r="C232" s="30"/>
      <c r="D232" s="30"/>
      <c r="E232" s="30"/>
      <c r="F232" s="3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29"/>
      <c r="C233" s="30"/>
      <c r="D233" s="30"/>
      <c r="E233" s="30"/>
      <c r="F233" s="3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29"/>
      <c r="C234" s="30"/>
      <c r="D234" s="30"/>
      <c r="E234" s="30"/>
      <c r="F234" s="3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29"/>
      <c r="C235" s="30"/>
      <c r="D235" s="30"/>
      <c r="E235" s="30"/>
      <c r="F235" s="3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29"/>
      <c r="C236" s="30"/>
      <c r="D236" s="30"/>
      <c r="E236" s="30"/>
      <c r="F236" s="3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29"/>
      <c r="C237" s="30"/>
      <c r="D237" s="30"/>
      <c r="E237" s="30"/>
      <c r="F237" s="3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29"/>
      <c r="C238" s="30"/>
      <c r="D238" s="30"/>
      <c r="E238" s="30"/>
      <c r="F238" s="3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29"/>
      <c r="C239" s="30"/>
      <c r="D239" s="30"/>
      <c r="E239" s="30"/>
      <c r="F239" s="3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29"/>
      <c r="C240" s="30"/>
      <c r="D240" s="30"/>
      <c r="E240" s="30"/>
      <c r="F240" s="3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29"/>
      <c r="C241" s="30"/>
      <c r="D241" s="30"/>
      <c r="E241" s="30"/>
      <c r="F241" s="3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29"/>
      <c r="C242" s="30"/>
      <c r="D242" s="30"/>
      <c r="E242" s="30"/>
      <c r="F242" s="3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29"/>
      <c r="C243" s="30"/>
      <c r="D243" s="30"/>
      <c r="E243" s="30"/>
      <c r="F243" s="3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29"/>
      <c r="C244" s="30"/>
      <c r="D244" s="30"/>
      <c r="E244" s="30"/>
      <c r="F244" s="3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29"/>
      <c r="C245" s="30"/>
      <c r="D245" s="30"/>
      <c r="E245" s="30"/>
      <c r="F245" s="3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29"/>
      <c r="C246" s="30"/>
      <c r="D246" s="30"/>
      <c r="E246" s="30"/>
      <c r="F246" s="3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29"/>
      <c r="C247" s="30"/>
      <c r="D247" s="30"/>
      <c r="E247" s="30"/>
      <c r="F247" s="3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29"/>
      <c r="C248" s="30"/>
      <c r="D248" s="30"/>
      <c r="E248" s="30"/>
      <c r="F248" s="3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29"/>
      <c r="C249" s="30"/>
      <c r="D249" s="30"/>
      <c r="E249" s="30"/>
      <c r="F249" s="3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29"/>
      <c r="C250" s="30"/>
      <c r="D250" s="30"/>
      <c r="E250" s="30"/>
      <c r="F250" s="3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29"/>
      <c r="C251" s="30"/>
      <c r="D251" s="30"/>
      <c r="E251" s="30"/>
      <c r="F251" s="3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29"/>
      <c r="C252" s="30"/>
      <c r="D252" s="30"/>
      <c r="E252" s="30"/>
      <c r="F252" s="3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29"/>
      <c r="C253" s="30"/>
      <c r="D253" s="30"/>
      <c r="E253" s="30"/>
      <c r="F253" s="3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29"/>
      <c r="C254" s="30"/>
      <c r="D254" s="30"/>
      <c r="E254" s="30"/>
      <c r="F254" s="3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29"/>
      <c r="C255" s="30"/>
      <c r="D255" s="30"/>
      <c r="E255" s="30"/>
      <c r="F255" s="3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29"/>
      <c r="C256" s="30"/>
      <c r="D256" s="30"/>
      <c r="E256" s="30"/>
      <c r="F256" s="3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29"/>
      <c r="C257" s="30"/>
      <c r="D257" s="30"/>
      <c r="E257" s="30"/>
      <c r="F257" s="3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29"/>
      <c r="C258" s="30"/>
      <c r="D258" s="30"/>
      <c r="E258" s="30"/>
      <c r="F258" s="3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29"/>
      <c r="C259" s="30"/>
      <c r="D259" s="30"/>
      <c r="E259" s="30"/>
      <c r="F259" s="3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29"/>
      <c r="C260" s="30"/>
      <c r="D260" s="30"/>
      <c r="E260" s="30"/>
      <c r="F260" s="3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29"/>
      <c r="C261" s="30"/>
      <c r="D261" s="30"/>
      <c r="E261" s="30"/>
      <c r="F261" s="3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29"/>
      <c r="C262" s="30"/>
      <c r="D262" s="30"/>
      <c r="E262" s="30"/>
      <c r="F262" s="3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29"/>
      <c r="C263" s="30"/>
      <c r="D263" s="30"/>
      <c r="E263" s="30"/>
      <c r="F263" s="3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29"/>
      <c r="C264" s="30"/>
      <c r="D264" s="30"/>
      <c r="E264" s="30"/>
      <c r="F264" s="3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29"/>
      <c r="C265" s="30"/>
      <c r="D265" s="30"/>
      <c r="E265" s="30"/>
      <c r="F265" s="3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29"/>
      <c r="C266" s="30"/>
      <c r="D266" s="30"/>
      <c r="E266" s="30"/>
      <c r="F266" s="3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29"/>
      <c r="C267" s="30"/>
      <c r="D267" s="30"/>
      <c r="E267" s="30"/>
      <c r="F267" s="3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29"/>
      <c r="C268" s="30"/>
      <c r="D268" s="30"/>
      <c r="E268" s="30"/>
      <c r="F268" s="3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29"/>
      <c r="C269" s="30"/>
      <c r="D269" s="30"/>
      <c r="E269" s="30"/>
      <c r="F269" s="3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29"/>
      <c r="C270" s="30"/>
      <c r="D270" s="30"/>
      <c r="E270" s="30"/>
      <c r="F270" s="3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29"/>
      <c r="C271" s="30"/>
      <c r="D271" s="30"/>
      <c r="E271" s="30"/>
      <c r="F271" s="3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29"/>
      <c r="C272" s="30"/>
      <c r="D272" s="30"/>
      <c r="E272" s="30"/>
      <c r="F272" s="3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29"/>
      <c r="C273" s="30"/>
      <c r="D273" s="30"/>
      <c r="E273" s="30"/>
      <c r="F273" s="3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29"/>
      <c r="C274" s="30"/>
      <c r="D274" s="30"/>
      <c r="E274" s="30"/>
      <c r="F274" s="3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29"/>
      <c r="C275" s="30"/>
      <c r="D275" s="30"/>
      <c r="E275" s="30"/>
      <c r="F275" s="3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29"/>
      <c r="C276" s="30"/>
      <c r="D276" s="30"/>
      <c r="E276" s="30"/>
      <c r="F276" s="3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29"/>
      <c r="C277" s="30"/>
      <c r="D277" s="30"/>
      <c r="E277" s="30"/>
      <c r="F277" s="3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29"/>
      <c r="C278" s="30"/>
      <c r="D278" s="30"/>
      <c r="E278" s="30"/>
      <c r="F278" s="3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29"/>
      <c r="C279" s="30"/>
      <c r="D279" s="30"/>
      <c r="E279" s="30"/>
      <c r="F279" s="3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29"/>
      <c r="C280" s="30"/>
      <c r="D280" s="30"/>
      <c r="E280" s="30"/>
      <c r="F280" s="3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29"/>
      <c r="C281" s="30"/>
      <c r="D281" s="30"/>
      <c r="E281" s="30"/>
      <c r="F281" s="3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29"/>
      <c r="C282" s="30"/>
      <c r="D282" s="30"/>
      <c r="E282" s="30"/>
      <c r="F282" s="3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29"/>
      <c r="C283" s="30"/>
      <c r="D283" s="30"/>
      <c r="E283" s="30"/>
      <c r="F283" s="3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29"/>
      <c r="C284" s="30"/>
      <c r="D284" s="30"/>
      <c r="E284" s="30"/>
      <c r="F284" s="3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29"/>
      <c r="C285" s="30"/>
      <c r="D285" s="30"/>
      <c r="E285" s="30"/>
      <c r="F285" s="3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29"/>
      <c r="C286" s="30"/>
      <c r="D286" s="30"/>
      <c r="E286" s="30"/>
      <c r="F286" s="3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29"/>
      <c r="C287" s="30"/>
      <c r="D287" s="30"/>
      <c r="E287" s="30"/>
      <c r="F287" s="3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29"/>
      <c r="C288" s="30"/>
      <c r="D288" s="30"/>
      <c r="E288" s="30"/>
      <c r="F288" s="3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29"/>
      <c r="C289" s="30"/>
      <c r="D289" s="30"/>
      <c r="E289" s="30"/>
      <c r="F289" s="3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29"/>
      <c r="C290" s="30"/>
      <c r="D290" s="30"/>
      <c r="E290" s="30"/>
      <c r="F290" s="3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29"/>
      <c r="C291" s="30"/>
      <c r="D291" s="30"/>
      <c r="E291" s="30"/>
      <c r="F291" s="3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29"/>
      <c r="C292" s="30"/>
      <c r="D292" s="30"/>
      <c r="E292" s="30"/>
      <c r="F292" s="3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29"/>
      <c r="C293" s="30"/>
      <c r="D293" s="30"/>
      <c r="E293" s="30"/>
      <c r="F293" s="3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29"/>
      <c r="C294" s="30"/>
      <c r="D294" s="30"/>
      <c r="E294" s="30"/>
      <c r="F294" s="3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29"/>
      <c r="C295" s="30"/>
      <c r="D295" s="30"/>
      <c r="E295" s="30"/>
      <c r="F295" s="3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29"/>
      <c r="C296" s="30"/>
      <c r="D296" s="30"/>
      <c r="E296" s="30"/>
      <c r="F296" s="3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29"/>
      <c r="C297" s="30"/>
      <c r="D297" s="30"/>
      <c r="E297" s="30"/>
      <c r="F297" s="3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29"/>
      <c r="C298" s="30"/>
      <c r="D298" s="30"/>
      <c r="E298" s="30"/>
      <c r="F298" s="3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29"/>
      <c r="C299" s="30"/>
      <c r="D299" s="30"/>
      <c r="E299" s="30"/>
      <c r="F299" s="3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29"/>
      <c r="C300" s="30"/>
      <c r="D300" s="30"/>
      <c r="E300" s="30"/>
      <c r="F300" s="3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29"/>
      <c r="C301" s="30"/>
      <c r="D301" s="30"/>
      <c r="E301" s="30"/>
      <c r="F301" s="3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29"/>
      <c r="C302" s="30"/>
      <c r="D302" s="30"/>
      <c r="E302" s="30"/>
      <c r="F302" s="3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29"/>
      <c r="C303" s="30"/>
      <c r="D303" s="30"/>
      <c r="E303" s="30"/>
      <c r="F303" s="3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29"/>
      <c r="C304" s="30"/>
      <c r="D304" s="30"/>
      <c r="E304" s="30"/>
      <c r="F304" s="3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29"/>
      <c r="C305" s="30"/>
      <c r="D305" s="30"/>
      <c r="E305" s="30"/>
      <c r="F305" s="3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29"/>
      <c r="C306" s="30"/>
      <c r="D306" s="30"/>
      <c r="E306" s="30"/>
      <c r="F306" s="3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29"/>
      <c r="C307" s="30"/>
      <c r="D307" s="30"/>
      <c r="E307" s="30"/>
      <c r="F307" s="3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29"/>
      <c r="C308" s="30"/>
      <c r="D308" s="30"/>
      <c r="E308" s="30"/>
      <c r="F308" s="3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29"/>
      <c r="C309" s="30"/>
      <c r="D309" s="30"/>
      <c r="E309" s="30"/>
      <c r="F309" s="3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29"/>
      <c r="C310" s="30"/>
      <c r="D310" s="30"/>
      <c r="E310" s="30"/>
      <c r="F310" s="3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29"/>
      <c r="C311" s="30"/>
      <c r="D311" s="30"/>
      <c r="E311" s="30"/>
      <c r="F311" s="3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29"/>
      <c r="C312" s="30"/>
      <c r="D312" s="30"/>
      <c r="E312" s="30"/>
      <c r="F312" s="3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29"/>
      <c r="C313" s="30"/>
      <c r="D313" s="30"/>
      <c r="E313" s="30"/>
      <c r="F313" s="3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29"/>
      <c r="C314" s="30"/>
      <c r="D314" s="30"/>
      <c r="E314" s="30"/>
      <c r="F314" s="3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29"/>
      <c r="C315" s="30"/>
      <c r="D315" s="30"/>
      <c r="E315" s="30"/>
      <c r="F315" s="3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29"/>
      <c r="C316" s="30"/>
      <c r="D316" s="30"/>
      <c r="E316" s="30"/>
      <c r="F316" s="3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29"/>
      <c r="C317" s="30"/>
      <c r="D317" s="30"/>
      <c r="E317" s="30"/>
      <c r="F317" s="3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29"/>
      <c r="C318" s="30"/>
      <c r="D318" s="30"/>
      <c r="E318" s="30"/>
      <c r="F318" s="3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29"/>
      <c r="C319" s="30"/>
      <c r="D319" s="30"/>
      <c r="E319" s="30"/>
      <c r="F319" s="3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29"/>
      <c r="C320" s="30"/>
      <c r="D320" s="30"/>
      <c r="E320" s="30"/>
      <c r="F320" s="3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29"/>
      <c r="C321" s="30"/>
      <c r="D321" s="30"/>
      <c r="E321" s="30"/>
      <c r="F321" s="3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29"/>
      <c r="C322" s="30"/>
      <c r="D322" s="30"/>
      <c r="E322" s="30"/>
      <c r="F322" s="3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29"/>
      <c r="C323" s="30"/>
      <c r="D323" s="30"/>
      <c r="E323" s="30"/>
      <c r="F323" s="3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29"/>
      <c r="C324" s="30"/>
      <c r="D324" s="30"/>
      <c r="E324" s="30"/>
      <c r="F324" s="3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29"/>
      <c r="C325" s="30"/>
      <c r="D325" s="30"/>
      <c r="E325" s="30"/>
      <c r="F325" s="3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29"/>
      <c r="C326" s="30"/>
      <c r="D326" s="30"/>
      <c r="E326" s="30"/>
      <c r="F326" s="3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29"/>
      <c r="C327" s="30"/>
      <c r="D327" s="30"/>
      <c r="E327" s="30"/>
      <c r="F327" s="3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29"/>
      <c r="C328" s="30"/>
      <c r="D328" s="30"/>
      <c r="E328" s="30"/>
      <c r="F328" s="3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29"/>
      <c r="C329" s="30"/>
      <c r="D329" s="30"/>
      <c r="E329" s="30"/>
      <c r="F329" s="3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29"/>
      <c r="C330" s="30"/>
      <c r="D330" s="30"/>
      <c r="E330" s="30"/>
      <c r="F330" s="3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29"/>
      <c r="C331" s="30"/>
      <c r="D331" s="30"/>
      <c r="E331" s="30"/>
      <c r="F331" s="3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29"/>
      <c r="C332" s="30"/>
      <c r="D332" s="30"/>
      <c r="E332" s="30"/>
      <c r="F332" s="3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29"/>
      <c r="C333" s="30"/>
      <c r="D333" s="30"/>
      <c r="E333" s="30"/>
      <c r="F333" s="3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29"/>
      <c r="C334" s="30"/>
      <c r="D334" s="30"/>
      <c r="E334" s="30"/>
      <c r="F334" s="3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29"/>
      <c r="C335" s="30"/>
      <c r="D335" s="30"/>
      <c r="E335" s="30"/>
      <c r="F335" s="3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29"/>
      <c r="C336" s="30"/>
      <c r="D336" s="30"/>
      <c r="E336" s="30"/>
      <c r="F336" s="3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29"/>
      <c r="C337" s="30"/>
      <c r="D337" s="30"/>
      <c r="E337" s="30"/>
      <c r="F337" s="3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29"/>
      <c r="C338" s="30"/>
      <c r="D338" s="30"/>
      <c r="E338" s="30"/>
      <c r="F338" s="3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29"/>
      <c r="C339" s="30"/>
      <c r="D339" s="30"/>
      <c r="E339" s="30"/>
      <c r="F339" s="3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29"/>
      <c r="C340" s="30"/>
      <c r="D340" s="30"/>
      <c r="E340" s="30"/>
      <c r="F340" s="3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29"/>
      <c r="C341" s="30"/>
      <c r="D341" s="30"/>
      <c r="E341" s="30"/>
      <c r="F341" s="3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29"/>
      <c r="C342" s="30"/>
      <c r="D342" s="30"/>
      <c r="E342" s="30"/>
      <c r="F342" s="3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29"/>
      <c r="C343" s="30"/>
      <c r="D343" s="30"/>
      <c r="E343" s="30"/>
      <c r="F343" s="3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29"/>
      <c r="C344" s="30"/>
      <c r="D344" s="30"/>
      <c r="E344" s="30"/>
      <c r="F344" s="3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29"/>
      <c r="C345" s="30"/>
      <c r="D345" s="30"/>
      <c r="E345" s="30"/>
      <c r="F345" s="3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29"/>
      <c r="C346" s="30"/>
      <c r="D346" s="30"/>
      <c r="E346" s="30"/>
      <c r="F346" s="3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29"/>
      <c r="C347" s="30"/>
      <c r="D347" s="30"/>
      <c r="E347" s="30"/>
      <c r="F347" s="3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29"/>
      <c r="C348" s="30"/>
      <c r="D348" s="30"/>
      <c r="E348" s="30"/>
      <c r="F348" s="3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29"/>
      <c r="C349" s="30"/>
      <c r="D349" s="30"/>
      <c r="E349" s="30"/>
      <c r="F349" s="3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29"/>
      <c r="C350" s="30"/>
      <c r="D350" s="30"/>
      <c r="E350" s="30"/>
      <c r="F350" s="3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29"/>
      <c r="C351" s="30"/>
      <c r="D351" s="30"/>
      <c r="E351" s="30"/>
      <c r="F351" s="3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29"/>
      <c r="C352" s="30"/>
      <c r="D352" s="30"/>
      <c r="E352" s="30"/>
      <c r="F352" s="3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29"/>
      <c r="C353" s="30"/>
      <c r="D353" s="30"/>
      <c r="E353" s="30"/>
      <c r="F353" s="3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29"/>
      <c r="C354" s="30"/>
      <c r="D354" s="30"/>
      <c r="E354" s="30"/>
      <c r="F354" s="3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29"/>
      <c r="C355" s="30"/>
      <c r="D355" s="30"/>
      <c r="E355" s="30"/>
      <c r="F355" s="3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29"/>
      <c r="C356" s="30"/>
      <c r="D356" s="30"/>
      <c r="E356" s="30"/>
      <c r="F356" s="3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29"/>
      <c r="C357" s="30"/>
      <c r="D357" s="30"/>
      <c r="E357" s="30"/>
      <c r="F357" s="3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29"/>
      <c r="C358" s="30"/>
      <c r="D358" s="30"/>
      <c r="E358" s="30"/>
      <c r="F358" s="3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29"/>
      <c r="C359" s="30"/>
      <c r="D359" s="30"/>
      <c r="E359" s="30"/>
      <c r="F359" s="3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29"/>
      <c r="C360" s="30"/>
      <c r="D360" s="30"/>
      <c r="E360" s="30"/>
      <c r="F360" s="3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29"/>
      <c r="C361" s="30"/>
      <c r="D361" s="30"/>
      <c r="E361" s="30"/>
      <c r="F361" s="3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29"/>
      <c r="C362" s="30"/>
      <c r="D362" s="30"/>
      <c r="E362" s="30"/>
      <c r="F362" s="3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29"/>
      <c r="C363" s="30"/>
      <c r="D363" s="30"/>
      <c r="E363" s="30"/>
      <c r="F363" s="3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29"/>
      <c r="C364" s="30"/>
      <c r="D364" s="30"/>
      <c r="E364" s="30"/>
      <c r="F364" s="3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29"/>
      <c r="C365" s="30"/>
      <c r="D365" s="30"/>
      <c r="E365" s="30"/>
      <c r="F365" s="3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29"/>
      <c r="C366" s="30"/>
      <c r="D366" s="30"/>
      <c r="E366" s="30"/>
      <c r="F366" s="3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29"/>
      <c r="C367" s="30"/>
      <c r="D367" s="30"/>
      <c r="E367" s="30"/>
      <c r="F367" s="3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29"/>
      <c r="C368" s="30"/>
      <c r="D368" s="30"/>
      <c r="E368" s="30"/>
      <c r="F368" s="3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29"/>
      <c r="C369" s="30"/>
      <c r="D369" s="30"/>
      <c r="E369" s="30"/>
      <c r="F369" s="3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29"/>
      <c r="C370" s="30"/>
      <c r="D370" s="30"/>
      <c r="E370" s="30"/>
      <c r="F370" s="3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29"/>
      <c r="C371" s="30"/>
      <c r="D371" s="30"/>
      <c r="E371" s="30"/>
      <c r="F371" s="3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29"/>
      <c r="C372" s="30"/>
      <c r="D372" s="30"/>
      <c r="E372" s="30"/>
      <c r="F372" s="3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29"/>
      <c r="C373" s="30"/>
      <c r="D373" s="30"/>
      <c r="E373" s="30"/>
      <c r="F373" s="3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29"/>
      <c r="C374" s="30"/>
      <c r="D374" s="30"/>
      <c r="E374" s="30"/>
      <c r="F374" s="3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29"/>
      <c r="C375" s="30"/>
      <c r="D375" s="30"/>
      <c r="E375" s="30"/>
      <c r="F375" s="3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29"/>
      <c r="C376" s="30"/>
      <c r="D376" s="30"/>
      <c r="E376" s="30"/>
      <c r="F376" s="3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29"/>
      <c r="C377" s="30"/>
      <c r="D377" s="30"/>
      <c r="E377" s="30"/>
      <c r="F377" s="3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29"/>
      <c r="C378" s="30"/>
      <c r="D378" s="30"/>
      <c r="E378" s="30"/>
      <c r="F378" s="3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29"/>
      <c r="C379" s="30"/>
      <c r="D379" s="30"/>
      <c r="E379" s="30"/>
      <c r="F379" s="3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29"/>
      <c r="C380" s="30"/>
      <c r="D380" s="30"/>
      <c r="E380" s="30"/>
      <c r="F380" s="3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29"/>
      <c r="C381" s="30"/>
      <c r="D381" s="30"/>
      <c r="E381" s="30"/>
      <c r="F381" s="3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29"/>
      <c r="C382" s="30"/>
      <c r="D382" s="30"/>
      <c r="E382" s="30"/>
      <c r="F382" s="3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29"/>
      <c r="C383" s="30"/>
      <c r="D383" s="30"/>
      <c r="E383" s="30"/>
      <c r="F383" s="3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29"/>
      <c r="C384" s="30"/>
      <c r="D384" s="30"/>
      <c r="E384" s="30"/>
      <c r="F384" s="3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29"/>
      <c r="C385" s="30"/>
      <c r="D385" s="30"/>
      <c r="E385" s="30"/>
      <c r="F385" s="3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29"/>
      <c r="C386" s="30"/>
      <c r="D386" s="30"/>
      <c r="E386" s="30"/>
      <c r="F386" s="3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29"/>
      <c r="C387" s="30"/>
      <c r="D387" s="30"/>
      <c r="E387" s="30"/>
      <c r="F387" s="3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29"/>
      <c r="C388" s="30"/>
      <c r="D388" s="30"/>
      <c r="E388" s="30"/>
      <c r="F388" s="3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29"/>
      <c r="C389" s="30"/>
      <c r="D389" s="30"/>
      <c r="E389" s="30"/>
      <c r="F389" s="3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29"/>
      <c r="C390" s="30"/>
      <c r="D390" s="30"/>
      <c r="E390" s="30"/>
      <c r="F390" s="3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29"/>
      <c r="C391" s="30"/>
      <c r="D391" s="30"/>
      <c r="E391" s="30"/>
      <c r="F391" s="3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29"/>
      <c r="C392" s="30"/>
      <c r="D392" s="30"/>
      <c r="E392" s="30"/>
      <c r="F392" s="3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29"/>
      <c r="C393" s="30"/>
      <c r="D393" s="30"/>
      <c r="E393" s="30"/>
      <c r="F393" s="3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29"/>
      <c r="C394" s="30"/>
      <c r="D394" s="30"/>
      <c r="E394" s="30"/>
      <c r="F394" s="3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29"/>
      <c r="C395" s="30"/>
      <c r="D395" s="30"/>
      <c r="E395" s="30"/>
      <c r="F395" s="3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29"/>
      <c r="C396" s="30"/>
      <c r="D396" s="30"/>
      <c r="E396" s="30"/>
      <c r="F396" s="3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29"/>
      <c r="C397" s="30"/>
      <c r="D397" s="30"/>
      <c r="E397" s="30"/>
      <c r="F397" s="3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29"/>
      <c r="C398" s="30"/>
      <c r="D398" s="30"/>
      <c r="E398" s="30"/>
      <c r="F398" s="3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29"/>
      <c r="C399" s="30"/>
      <c r="D399" s="30"/>
      <c r="E399" s="30"/>
      <c r="F399" s="3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29"/>
      <c r="C400" s="30"/>
      <c r="D400" s="30"/>
      <c r="E400" s="30"/>
      <c r="F400" s="3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29"/>
      <c r="C401" s="30"/>
      <c r="D401" s="30"/>
      <c r="E401" s="30"/>
      <c r="F401" s="3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29"/>
      <c r="C402" s="30"/>
      <c r="D402" s="30"/>
      <c r="E402" s="30"/>
      <c r="F402" s="3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29"/>
      <c r="C403" s="30"/>
      <c r="D403" s="30"/>
      <c r="E403" s="30"/>
      <c r="F403" s="3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29"/>
      <c r="C404" s="30"/>
      <c r="D404" s="30"/>
      <c r="E404" s="30"/>
      <c r="F404" s="3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29"/>
      <c r="C405" s="30"/>
      <c r="D405" s="30"/>
      <c r="E405" s="30"/>
      <c r="F405" s="3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29"/>
      <c r="C406" s="30"/>
      <c r="D406" s="30"/>
      <c r="E406" s="30"/>
      <c r="F406" s="3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29"/>
      <c r="C407" s="30"/>
      <c r="D407" s="30"/>
      <c r="E407" s="30"/>
      <c r="F407" s="3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29"/>
      <c r="C408" s="30"/>
      <c r="D408" s="30"/>
      <c r="E408" s="30"/>
      <c r="F408" s="3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29"/>
      <c r="C409" s="30"/>
      <c r="D409" s="30"/>
      <c r="E409" s="30"/>
      <c r="F409" s="3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29"/>
      <c r="C410" s="30"/>
      <c r="D410" s="30"/>
      <c r="E410" s="30"/>
      <c r="F410" s="3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29"/>
      <c r="C411" s="30"/>
      <c r="D411" s="30"/>
      <c r="E411" s="30"/>
      <c r="F411" s="3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29"/>
      <c r="C412" s="30"/>
      <c r="D412" s="30"/>
      <c r="E412" s="30"/>
      <c r="F412" s="3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29"/>
      <c r="C413" s="30"/>
      <c r="D413" s="30"/>
      <c r="E413" s="30"/>
      <c r="F413" s="3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29"/>
      <c r="C414" s="30"/>
      <c r="D414" s="30"/>
      <c r="E414" s="30"/>
      <c r="F414" s="3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29"/>
      <c r="C415" s="30"/>
      <c r="D415" s="30"/>
      <c r="E415" s="30"/>
      <c r="F415" s="3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29"/>
      <c r="C416" s="30"/>
      <c r="D416" s="30"/>
      <c r="E416" s="30"/>
      <c r="F416" s="3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29"/>
      <c r="C417" s="30"/>
      <c r="D417" s="30"/>
      <c r="E417" s="30"/>
      <c r="F417" s="3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29"/>
      <c r="C418" s="30"/>
      <c r="D418" s="30"/>
      <c r="E418" s="30"/>
      <c r="F418" s="3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29"/>
      <c r="C419" s="30"/>
      <c r="D419" s="30"/>
      <c r="E419" s="30"/>
      <c r="F419" s="3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29"/>
      <c r="C420" s="30"/>
      <c r="D420" s="30"/>
      <c r="E420" s="30"/>
      <c r="F420" s="3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29"/>
      <c r="C421" s="30"/>
      <c r="D421" s="30"/>
      <c r="E421" s="30"/>
      <c r="F421" s="3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29"/>
      <c r="C422" s="30"/>
      <c r="D422" s="30"/>
      <c r="E422" s="30"/>
      <c r="F422" s="3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29"/>
      <c r="C423" s="30"/>
      <c r="D423" s="30"/>
      <c r="E423" s="30"/>
      <c r="F423" s="3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29"/>
      <c r="C424" s="30"/>
      <c r="D424" s="30"/>
      <c r="E424" s="30"/>
      <c r="F424" s="3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29"/>
      <c r="C425" s="30"/>
      <c r="D425" s="30"/>
      <c r="E425" s="30"/>
      <c r="F425" s="3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29"/>
      <c r="C426" s="30"/>
      <c r="D426" s="30"/>
      <c r="E426" s="30"/>
      <c r="F426" s="3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29"/>
      <c r="C427" s="30"/>
      <c r="D427" s="30"/>
      <c r="E427" s="30"/>
      <c r="F427" s="3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29"/>
      <c r="C428" s="30"/>
      <c r="D428" s="30"/>
      <c r="E428" s="30"/>
      <c r="F428" s="3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29"/>
      <c r="C429" s="30"/>
      <c r="D429" s="30"/>
      <c r="E429" s="30"/>
      <c r="F429" s="3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29"/>
      <c r="C430" s="30"/>
      <c r="D430" s="30"/>
      <c r="E430" s="30"/>
      <c r="F430" s="3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29"/>
      <c r="C431" s="30"/>
      <c r="D431" s="30"/>
      <c r="E431" s="30"/>
      <c r="F431" s="3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29"/>
      <c r="C432" s="30"/>
      <c r="D432" s="30"/>
      <c r="E432" s="30"/>
      <c r="F432" s="3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29"/>
      <c r="C433" s="30"/>
      <c r="D433" s="30"/>
      <c r="E433" s="30"/>
      <c r="F433" s="3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29"/>
      <c r="C434" s="30"/>
      <c r="D434" s="30"/>
      <c r="E434" s="30"/>
      <c r="F434" s="3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29"/>
      <c r="C435" s="30"/>
      <c r="D435" s="30"/>
      <c r="E435" s="30"/>
      <c r="F435" s="3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29"/>
      <c r="C436" s="30"/>
      <c r="D436" s="30"/>
      <c r="E436" s="30"/>
      <c r="F436" s="3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29"/>
      <c r="C437" s="30"/>
      <c r="D437" s="30"/>
      <c r="E437" s="30"/>
      <c r="F437" s="3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29"/>
      <c r="C438" s="30"/>
      <c r="D438" s="30"/>
      <c r="E438" s="30"/>
      <c r="F438" s="3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29"/>
      <c r="C439" s="30"/>
      <c r="D439" s="30"/>
      <c r="E439" s="30"/>
      <c r="F439" s="3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29"/>
      <c r="C440" s="30"/>
      <c r="D440" s="30"/>
      <c r="E440" s="30"/>
      <c r="F440" s="3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29"/>
      <c r="C441" s="30"/>
      <c r="D441" s="30"/>
      <c r="E441" s="30"/>
      <c r="F441" s="3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29"/>
      <c r="C442" s="30"/>
      <c r="D442" s="30"/>
      <c r="E442" s="30"/>
      <c r="F442" s="3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29"/>
      <c r="C443" s="30"/>
      <c r="D443" s="30"/>
      <c r="E443" s="30"/>
      <c r="F443" s="3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29"/>
      <c r="C444" s="30"/>
      <c r="D444" s="30"/>
      <c r="E444" s="30"/>
      <c r="F444" s="3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29"/>
      <c r="C445" s="30"/>
      <c r="D445" s="30"/>
      <c r="E445" s="30"/>
      <c r="F445" s="3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29"/>
      <c r="C446" s="30"/>
      <c r="D446" s="30"/>
      <c r="E446" s="30"/>
      <c r="F446" s="3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29"/>
      <c r="C447" s="30"/>
      <c r="D447" s="30"/>
      <c r="E447" s="30"/>
      <c r="F447" s="3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29"/>
      <c r="C448" s="30"/>
      <c r="D448" s="30"/>
      <c r="E448" s="30"/>
      <c r="F448" s="3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29"/>
      <c r="C449" s="30"/>
      <c r="D449" s="30"/>
      <c r="E449" s="30"/>
      <c r="F449" s="3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29"/>
      <c r="C450" s="30"/>
      <c r="D450" s="30"/>
      <c r="E450" s="30"/>
      <c r="F450" s="3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29"/>
      <c r="C451" s="30"/>
      <c r="D451" s="30"/>
      <c r="E451" s="30"/>
      <c r="F451" s="3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29"/>
      <c r="C452" s="30"/>
      <c r="D452" s="30"/>
      <c r="E452" s="30"/>
      <c r="F452" s="3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29"/>
      <c r="C453" s="30"/>
      <c r="D453" s="30"/>
      <c r="E453" s="30"/>
      <c r="F453" s="3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29"/>
      <c r="C454" s="30"/>
      <c r="D454" s="30"/>
      <c r="E454" s="30"/>
      <c r="F454" s="3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29"/>
      <c r="C455" s="30"/>
      <c r="D455" s="30"/>
      <c r="E455" s="30"/>
      <c r="F455" s="3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29"/>
      <c r="C456" s="30"/>
      <c r="D456" s="30"/>
      <c r="E456" s="30"/>
      <c r="F456" s="3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29"/>
      <c r="C457" s="30"/>
      <c r="D457" s="30"/>
      <c r="E457" s="30"/>
      <c r="F457" s="3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29"/>
      <c r="C458" s="30"/>
      <c r="D458" s="30"/>
      <c r="E458" s="30"/>
      <c r="F458" s="3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29"/>
      <c r="C459" s="30"/>
      <c r="D459" s="30"/>
      <c r="E459" s="30"/>
      <c r="F459" s="3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29"/>
      <c r="C460" s="30"/>
      <c r="D460" s="30"/>
      <c r="E460" s="30"/>
      <c r="F460" s="3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29"/>
      <c r="C461" s="30"/>
      <c r="D461" s="30"/>
      <c r="E461" s="30"/>
      <c r="F461" s="3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29"/>
      <c r="C462" s="30"/>
      <c r="D462" s="30"/>
      <c r="E462" s="30"/>
      <c r="F462" s="3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29"/>
      <c r="C463" s="30"/>
      <c r="D463" s="30"/>
      <c r="E463" s="30"/>
      <c r="F463" s="3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29"/>
      <c r="C464" s="30"/>
      <c r="D464" s="30"/>
      <c r="E464" s="30"/>
      <c r="F464" s="3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29"/>
      <c r="C465" s="30"/>
      <c r="D465" s="30"/>
      <c r="E465" s="30"/>
      <c r="F465" s="3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29"/>
      <c r="C466" s="30"/>
      <c r="D466" s="30"/>
      <c r="E466" s="30"/>
      <c r="F466" s="3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29"/>
      <c r="C467" s="30"/>
      <c r="D467" s="30"/>
      <c r="E467" s="30"/>
      <c r="F467" s="3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29"/>
      <c r="C468" s="30"/>
      <c r="D468" s="30"/>
      <c r="E468" s="30"/>
      <c r="F468" s="3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29"/>
      <c r="C469" s="30"/>
      <c r="D469" s="30"/>
      <c r="E469" s="30"/>
      <c r="F469" s="3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29"/>
      <c r="C470" s="30"/>
      <c r="D470" s="30"/>
      <c r="E470" s="30"/>
      <c r="F470" s="3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29"/>
      <c r="C471" s="30"/>
      <c r="D471" s="30"/>
      <c r="E471" s="30"/>
      <c r="F471" s="3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29"/>
      <c r="C472" s="30"/>
      <c r="D472" s="30"/>
      <c r="E472" s="30"/>
      <c r="F472" s="3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29"/>
      <c r="C473" s="30"/>
      <c r="D473" s="30"/>
      <c r="E473" s="30"/>
      <c r="F473" s="3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29"/>
      <c r="C474" s="30"/>
      <c r="D474" s="30"/>
      <c r="E474" s="30"/>
      <c r="F474" s="3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29"/>
      <c r="C475" s="30"/>
      <c r="D475" s="30"/>
      <c r="E475" s="30"/>
      <c r="F475" s="3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29"/>
      <c r="C476" s="30"/>
      <c r="D476" s="30"/>
      <c r="E476" s="30"/>
      <c r="F476" s="3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29"/>
      <c r="C477" s="30"/>
      <c r="D477" s="30"/>
      <c r="E477" s="30"/>
      <c r="F477" s="3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29"/>
      <c r="C478" s="30"/>
      <c r="D478" s="30"/>
      <c r="E478" s="30"/>
      <c r="F478" s="3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29"/>
      <c r="C479" s="30"/>
      <c r="D479" s="30"/>
      <c r="E479" s="30"/>
      <c r="F479" s="3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29"/>
      <c r="C480" s="30"/>
      <c r="D480" s="30"/>
      <c r="E480" s="30"/>
      <c r="F480" s="3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29"/>
      <c r="C481" s="30"/>
      <c r="D481" s="30"/>
      <c r="E481" s="30"/>
      <c r="F481" s="3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29"/>
      <c r="C482" s="30"/>
      <c r="D482" s="30"/>
      <c r="E482" s="30"/>
      <c r="F482" s="3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29"/>
      <c r="C483" s="30"/>
      <c r="D483" s="30"/>
      <c r="E483" s="30"/>
      <c r="F483" s="3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29"/>
      <c r="C484" s="30"/>
      <c r="D484" s="30"/>
      <c r="E484" s="30"/>
      <c r="F484" s="3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29"/>
      <c r="C485" s="30"/>
      <c r="D485" s="30"/>
      <c r="E485" s="30"/>
      <c r="F485" s="3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29"/>
      <c r="C486" s="30"/>
      <c r="D486" s="30"/>
      <c r="E486" s="30"/>
      <c r="F486" s="3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29"/>
      <c r="C487" s="30"/>
      <c r="D487" s="30"/>
      <c r="E487" s="30"/>
      <c r="F487" s="3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29"/>
      <c r="C488" s="30"/>
      <c r="D488" s="30"/>
      <c r="E488" s="30"/>
      <c r="F488" s="3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29"/>
      <c r="C489" s="30"/>
      <c r="D489" s="30"/>
      <c r="E489" s="30"/>
      <c r="F489" s="3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29"/>
      <c r="C490" s="30"/>
      <c r="D490" s="30"/>
      <c r="E490" s="30"/>
      <c r="F490" s="3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29"/>
      <c r="C491" s="30"/>
      <c r="D491" s="30"/>
      <c r="E491" s="30"/>
      <c r="F491" s="3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29"/>
      <c r="C492" s="30"/>
      <c r="D492" s="30"/>
      <c r="E492" s="30"/>
      <c r="F492" s="3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29"/>
      <c r="C493" s="30"/>
      <c r="D493" s="30"/>
      <c r="E493" s="30"/>
      <c r="F493" s="3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29"/>
      <c r="C494" s="30"/>
      <c r="D494" s="30"/>
      <c r="E494" s="30"/>
      <c r="F494" s="3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29"/>
      <c r="C495" s="30"/>
      <c r="D495" s="30"/>
      <c r="E495" s="30"/>
      <c r="F495" s="3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29"/>
      <c r="C496" s="30"/>
      <c r="D496" s="30"/>
      <c r="E496" s="30"/>
      <c r="F496" s="3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29"/>
      <c r="C497" s="30"/>
      <c r="D497" s="30"/>
      <c r="E497" s="30"/>
      <c r="F497" s="3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29"/>
      <c r="C498" s="30"/>
      <c r="D498" s="30"/>
      <c r="E498" s="30"/>
      <c r="F498" s="3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29"/>
      <c r="C499" s="30"/>
      <c r="D499" s="30"/>
      <c r="E499" s="30"/>
      <c r="F499" s="3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29"/>
      <c r="C500" s="30"/>
      <c r="D500" s="30"/>
      <c r="E500" s="30"/>
      <c r="F500" s="3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29"/>
      <c r="C501" s="30"/>
      <c r="D501" s="30"/>
      <c r="E501" s="30"/>
      <c r="F501" s="3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29"/>
      <c r="C502" s="30"/>
      <c r="D502" s="30"/>
      <c r="E502" s="30"/>
      <c r="F502" s="3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29"/>
      <c r="C503" s="30"/>
      <c r="D503" s="30"/>
      <c r="E503" s="30"/>
      <c r="F503" s="3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29"/>
      <c r="C504" s="30"/>
      <c r="D504" s="30"/>
      <c r="E504" s="30"/>
      <c r="F504" s="3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29"/>
      <c r="C505" s="30"/>
      <c r="D505" s="30"/>
      <c r="E505" s="30"/>
      <c r="F505" s="3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29"/>
      <c r="C506" s="30"/>
      <c r="D506" s="30"/>
      <c r="E506" s="30"/>
      <c r="F506" s="3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29"/>
      <c r="C507" s="30"/>
      <c r="D507" s="30"/>
      <c r="E507" s="30"/>
      <c r="F507" s="3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29"/>
      <c r="C508" s="30"/>
      <c r="D508" s="30"/>
      <c r="E508" s="30"/>
      <c r="F508" s="3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29"/>
      <c r="C509" s="30"/>
      <c r="D509" s="30"/>
      <c r="E509" s="30"/>
      <c r="F509" s="3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29"/>
      <c r="C510" s="30"/>
      <c r="D510" s="30"/>
      <c r="E510" s="30"/>
      <c r="F510" s="3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29"/>
      <c r="C511" s="30"/>
      <c r="D511" s="30"/>
      <c r="E511" s="30"/>
      <c r="F511" s="3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29"/>
      <c r="C512" s="30"/>
      <c r="D512" s="30"/>
      <c r="E512" s="30"/>
      <c r="F512" s="3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29"/>
      <c r="C513" s="30"/>
      <c r="D513" s="30"/>
      <c r="E513" s="30"/>
      <c r="F513" s="3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29"/>
      <c r="C514" s="30"/>
      <c r="D514" s="30"/>
      <c r="E514" s="30"/>
      <c r="F514" s="3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29"/>
      <c r="C515" s="30"/>
      <c r="D515" s="30"/>
      <c r="E515" s="30"/>
      <c r="F515" s="3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29"/>
      <c r="C516" s="30"/>
      <c r="D516" s="30"/>
      <c r="E516" s="30"/>
      <c r="F516" s="3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29"/>
      <c r="C517" s="30"/>
      <c r="D517" s="30"/>
      <c r="E517" s="30"/>
      <c r="F517" s="3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29"/>
      <c r="C518" s="30"/>
      <c r="D518" s="30"/>
      <c r="E518" s="30"/>
      <c r="F518" s="3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29"/>
      <c r="C519" s="30"/>
      <c r="D519" s="30"/>
      <c r="E519" s="30"/>
      <c r="F519" s="3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29"/>
      <c r="C520" s="30"/>
      <c r="D520" s="30"/>
      <c r="E520" s="30"/>
      <c r="F520" s="3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29"/>
      <c r="C521" s="30"/>
      <c r="D521" s="30"/>
      <c r="E521" s="30"/>
      <c r="F521" s="3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29"/>
      <c r="C522" s="30"/>
      <c r="D522" s="30"/>
      <c r="E522" s="30"/>
      <c r="F522" s="3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29"/>
      <c r="C523" s="30"/>
      <c r="D523" s="30"/>
      <c r="E523" s="30"/>
      <c r="F523" s="3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29"/>
      <c r="C524" s="30"/>
      <c r="D524" s="30"/>
      <c r="E524" s="30"/>
      <c r="F524" s="3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29"/>
      <c r="C525" s="30"/>
      <c r="D525" s="30"/>
      <c r="E525" s="30"/>
      <c r="F525" s="3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29"/>
      <c r="C526" s="30"/>
      <c r="D526" s="30"/>
      <c r="E526" s="30"/>
      <c r="F526" s="3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29"/>
      <c r="C527" s="30"/>
      <c r="D527" s="30"/>
      <c r="E527" s="30"/>
      <c r="F527" s="3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29"/>
      <c r="C528" s="30"/>
      <c r="D528" s="30"/>
      <c r="E528" s="30"/>
      <c r="F528" s="3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29"/>
      <c r="C529" s="30"/>
      <c r="D529" s="30"/>
      <c r="E529" s="30"/>
      <c r="F529" s="3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29"/>
      <c r="C530" s="30"/>
      <c r="D530" s="30"/>
      <c r="E530" s="30"/>
      <c r="F530" s="3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29"/>
      <c r="C531" s="30"/>
      <c r="D531" s="30"/>
      <c r="E531" s="30"/>
      <c r="F531" s="3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29"/>
      <c r="C532" s="30"/>
      <c r="D532" s="30"/>
      <c r="E532" s="30"/>
      <c r="F532" s="3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29"/>
      <c r="C533" s="30"/>
      <c r="D533" s="30"/>
      <c r="E533" s="30"/>
      <c r="F533" s="3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29"/>
      <c r="C534" s="30"/>
      <c r="D534" s="30"/>
      <c r="E534" s="30"/>
      <c r="F534" s="3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29"/>
      <c r="C535" s="30"/>
      <c r="D535" s="30"/>
      <c r="E535" s="30"/>
      <c r="F535" s="3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29"/>
      <c r="C536" s="30"/>
      <c r="D536" s="30"/>
      <c r="E536" s="30"/>
      <c r="F536" s="3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29"/>
      <c r="C537" s="30"/>
      <c r="D537" s="30"/>
      <c r="E537" s="30"/>
      <c r="F537" s="3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29"/>
      <c r="C538" s="30"/>
      <c r="D538" s="30"/>
      <c r="E538" s="30"/>
      <c r="F538" s="3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29"/>
      <c r="C539" s="30"/>
      <c r="D539" s="30"/>
      <c r="E539" s="30"/>
      <c r="F539" s="3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29"/>
      <c r="C540" s="30"/>
      <c r="D540" s="30"/>
      <c r="E540" s="30"/>
      <c r="F540" s="3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29"/>
      <c r="C541" s="30"/>
      <c r="D541" s="30"/>
      <c r="E541" s="30"/>
      <c r="F541" s="3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29"/>
      <c r="C542" s="30"/>
      <c r="D542" s="30"/>
      <c r="E542" s="30"/>
      <c r="F542" s="3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29"/>
      <c r="C543" s="30"/>
      <c r="D543" s="30"/>
      <c r="E543" s="30"/>
      <c r="F543" s="3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29"/>
      <c r="C544" s="30"/>
      <c r="D544" s="30"/>
      <c r="E544" s="30"/>
      <c r="F544" s="3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29"/>
      <c r="C545" s="30"/>
      <c r="D545" s="30"/>
      <c r="E545" s="30"/>
      <c r="F545" s="3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29"/>
      <c r="C546" s="30"/>
      <c r="D546" s="30"/>
      <c r="E546" s="30"/>
      <c r="F546" s="3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29"/>
      <c r="C547" s="30"/>
      <c r="D547" s="30"/>
      <c r="E547" s="30"/>
      <c r="F547" s="3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29"/>
      <c r="C548" s="30"/>
      <c r="D548" s="30"/>
      <c r="E548" s="30"/>
      <c r="F548" s="3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29"/>
      <c r="C549" s="30"/>
      <c r="D549" s="30"/>
      <c r="E549" s="30"/>
      <c r="F549" s="3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29"/>
      <c r="C550" s="30"/>
      <c r="D550" s="30"/>
      <c r="E550" s="30"/>
      <c r="F550" s="3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29"/>
      <c r="C551" s="30"/>
      <c r="D551" s="30"/>
      <c r="E551" s="30"/>
      <c r="F551" s="3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29"/>
      <c r="C552" s="30"/>
      <c r="D552" s="30"/>
      <c r="E552" s="30"/>
      <c r="F552" s="3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29"/>
      <c r="C553" s="30"/>
      <c r="D553" s="30"/>
      <c r="E553" s="30"/>
      <c r="F553" s="3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29"/>
      <c r="C554" s="30"/>
      <c r="D554" s="30"/>
      <c r="E554" s="30"/>
      <c r="F554" s="3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29"/>
      <c r="C555" s="30"/>
      <c r="D555" s="30"/>
      <c r="E555" s="30"/>
      <c r="F555" s="3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29"/>
      <c r="C556" s="30"/>
      <c r="D556" s="30"/>
      <c r="E556" s="30"/>
      <c r="F556" s="3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29"/>
      <c r="C557" s="30"/>
      <c r="D557" s="30"/>
      <c r="E557" s="30"/>
      <c r="F557" s="3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29"/>
      <c r="C558" s="30"/>
      <c r="D558" s="30"/>
      <c r="E558" s="30"/>
      <c r="F558" s="3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29"/>
      <c r="C559" s="30"/>
      <c r="D559" s="30"/>
      <c r="E559" s="30"/>
      <c r="F559" s="3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29"/>
      <c r="C560" s="30"/>
      <c r="D560" s="30"/>
      <c r="E560" s="30"/>
      <c r="F560" s="3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29"/>
      <c r="C561" s="30"/>
      <c r="D561" s="30"/>
      <c r="E561" s="30"/>
      <c r="F561" s="3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29"/>
      <c r="C562" s="30"/>
      <c r="D562" s="30"/>
      <c r="E562" s="30"/>
      <c r="F562" s="3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29"/>
      <c r="C563" s="30"/>
      <c r="D563" s="30"/>
      <c r="E563" s="30"/>
      <c r="F563" s="3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29"/>
      <c r="C564" s="30"/>
      <c r="D564" s="30"/>
      <c r="E564" s="30"/>
      <c r="F564" s="3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29"/>
      <c r="C565" s="30"/>
      <c r="D565" s="30"/>
      <c r="E565" s="30"/>
      <c r="F565" s="3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29"/>
      <c r="C566" s="30"/>
      <c r="D566" s="30"/>
      <c r="E566" s="30"/>
      <c r="F566" s="3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29"/>
      <c r="C567" s="30"/>
      <c r="D567" s="30"/>
      <c r="E567" s="30"/>
      <c r="F567" s="3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29"/>
      <c r="C568" s="30"/>
      <c r="D568" s="30"/>
      <c r="E568" s="30"/>
      <c r="F568" s="3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29"/>
      <c r="C569" s="30"/>
      <c r="D569" s="30"/>
      <c r="E569" s="30"/>
      <c r="F569" s="3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29"/>
      <c r="C570" s="30"/>
      <c r="D570" s="30"/>
      <c r="E570" s="30"/>
      <c r="F570" s="3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29"/>
      <c r="C571" s="30"/>
      <c r="D571" s="30"/>
      <c r="E571" s="30"/>
      <c r="F571" s="3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29"/>
      <c r="C572" s="30"/>
      <c r="D572" s="30"/>
      <c r="E572" s="30"/>
      <c r="F572" s="3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29"/>
      <c r="C573" s="30"/>
      <c r="D573" s="30"/>
      <c r="E573" s="30"/>
      <c r="F573" s="3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29"/>
      <c r="C574" s="30"/>
      <c r="D574" s="30"/>
      <c r="E574" s="30"/>
      <c r="F574" s="3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29"/>
      <c r="C575" s="30"/>
      <c r="D575" s="30"/>
      <c r="E575" s="30"/>
      <c r="F575" s="3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29"/>
      <c r="C576" s="30"/>
      <c r="D576" s="30"/>
      <c r="E576" s="30"/>
      <c r="F576" s="3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29"/>
      <c r="C577" s="30"/>
      <c r="D577" s="30"/>
      <c r="E577" s="30"/>
      <c r="F577" s="3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29"/>
      <c r="C578" s="30"/>
      <c r="D578" s="30"/>
      <c r="E578" s="30"/>
      <c r="F578" s="3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29"/>
      <c r="C579" s="30"/>
      <c r="D579" s="30"/>
      <c r="E579" s="30"/>
      <c r="F579" s="3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29"/>
      <c r="C580" s="30"/>
      <c r="D580" s="30"/>
      <c r="E580" s="30"/>
      <c r="F580" s="3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29"/>
      <c r="C581" s="30"/>
      <c r="D581" s="30"/>
      <c r="E581" s="30"/>
      <c r="F581" s="3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29"/>
      <c r="C582" s="30"/>
      <c r="D582" s="30"/>
      <c r="E582" s="30"/>
      <c r="F582" s="3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29"/>
      <c r="C583" s="30"/>
      <c r="D583" s="30"/>
      <c r="E583" s="30"/>
      <c r="F583" s="3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29"/>
      <c r="C584" s="30"/>
      <c r="D584" s="30"/>
      <c r="E584" s="30"/>
      <c r="F584" s="3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29"/>
      <c r="C585" s="30"/>
      <c r="D585" s="30"/>
      <c r="E585" s="30"/>
      <c r="F585" s="3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29"/>
      <c r="C586" s="30"/>
      <c r="D586" s="30"/>
      <c r="E586" s="30"/>
      <c r="F586" s="3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29"/>
      <c r="C587" s="30"/>
      <c r="D587" s="30"/>
      <c r="E587" s="30"/>
      <c r="F587" s="3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29"/>
      <c r="C588" s="30"/>
      <c r="D588" s="30"/>
      <c r="E588" s="30"/>
      <c r="F588" s="3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29"/>
      <c r="C589" s="30"/>
      <c r="D589" s="30"/>
      <c r="E589" s="30"/>
      <c r="F589" s="3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29"/>
      <c r="C590" s="30"/>
      <c r="D590" s="30"/>
      <c r="E590" s="30"/>
      <c r="F590" s="3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29"/>
      <c r="C591" s="30"/>
      <c r="D591" s="30"/>
      <c r="E591" s="30"/>
      <c r="F591" s="3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29"/>
      <c r="C592" s="30"/>
      <c r="D592" s="30"/>
      <c r="E592" s="30"/>
      <c r="F592" s="3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29"/>
      <c r="C593" s="30"/>
      <c r="D593" s="30"/>
      <c r="E593" s="30"/>
      <c r="F593" s="3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29"/>
      <c r="C594" s="30"/>
      <c r="D594" s="30"/>
      <c r="E594" s="30"/>
      <c r="F594" s="3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29"/>
      <c r="C595" s="30"/>
      <c r="D595" s="30"/>
      <c r="E595" s="30"/>
      <c r="F595" s="3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29"/>
      <c r="C596" s="30"/>
      <c r="D596" s="30"/>
      <c r="E596" s="30"/>
      <c r="F596" s="3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29"/>
      <c r="C597" s="30"/>
      <c r="D597" s="30"/>
      <c r="E597" s="30"/>
      <c r="F597" s="3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29"/>
      <c r="C598" s="30"/>
      <c r="D598" s="30"/>
      <c r="E598" s="30"/>
      <c r="F598" s="3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29"/>
      <c r="C599" s="30"/>
      <c r="D599" s="30"/>
      <c r="E599" s="30"/>
      <c r="F599" s="3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29"/>
      <c r="C600" s="30"/>
      <c r="D600" s="30"/>
      <c r="E600" s="30"/>
      <c r="F600" s="3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29"/>
      <c r="C601" s="30"/>
      <c r="D601" s="30"/>
      <c r="E601" s="30"/>
      <c r="F601" s="3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29"/>
      <c r="C602" s="30"/>
      <c r="D602" s="30"/>
      <c r="E602" s="30"/>
      <c r="F602" s="3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29"/>
      <c r="C603" s="30"/>
      <c r="D603" s="30"/>
      <c r="E603" s="30"/>
      <c r="F603" s="3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29"/>
      <c r="C604" s="30"/>
      <c r="D604" s="30"/>
      <c r="E604" s="30"/>
      <c r="F604" s="3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29"/>
      <c r="C605" s="30"/>
      <c r="D605" s="30"/>
      <c r="E605" s="30"/>
      <c r="F605" s="3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29"/>
      <c r="C606" s="30"/>
      <c r="D606" s="30"/>
      <c r="E606" s="30"/>
      <c r="F606" s="3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29"/>
      <c r="C607" s="30"/>
      <c r="D607" s="30"/>
      <c r="E607" s="30"/>
      <c r="F607" s="3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29"/>
      <c r="C608" s="30"/>
      <c r="D608" s="30"/>
      <c r="E608" s="30"/>
      <c r="F608" s="3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29"/>
      <c r="C609" s="30"/>
      <c r="D609" s="30"/>
      <c r="E609" s="30"/>
      <c r="F609" s="3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29"/>
      <c r="C610" s="30"/>
      <c r="D610" s="30"/>
      <c r="E610" s="30"/>
      <c r="F610" s="3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29"/>
      <c r="C611" s="30"/>
      <c r="D611" s="30"/>
      <c r="E611" s="30"/>
      <c r="F611" s="3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29"/>
      <c r="C612" s="30"/>
      <c r="D612" s="30"/>
      <c r="E612" s="30"/>
      <c r="F612" s="3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29"/>
      <c r="C613" s="30"/>
      <c r="D613" s="30"/>
      <c r="E613" s="30"/>
      <c r="F613" s="3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29"/>
      <c r="C614" s="30"/>
      <c r="D614" s="30"/>
      <c r="E614" s="30"/>
      <c r="F614" s="3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29"/>
      <c r="C615" s="30"/>
      <c r="D615" s="30"/>
      <c r="E615" s="30"/>
      <c r="F615" s="3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29"/>
      <c r="C616" s="30"/>
      <c r="D616" s="30"/>
      <c r="E616" s="30"/>
      <c r="F616" s="3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29"/>
      <c r="C617" s="30"/>
      <c r="D617" s="30"/>
      <c r="E617" s="30"/>
      <c r="F617" s="3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29"/>
      <c r="C618" s="30"/>
      <c r="D618" s="30"/>
      <c r="E618" s="30"/>
      <c r="F618" s="3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29"/>
      <c r="C619" s="30"/>
      <c r="D619" s="30"/>
      <c r="E619" s="30"/>
      <c r="F619" s="3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29"/>
      <c r="C620" s="30"/>
      <c r="D620" s="30"/>
      <c r="E620" s="30"/>
      <c r="F620" s="3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29"/>
      <c r="C621" s="30"/>
      <c r="D621" s="30"/>
      <c r="E621" s="30"/>
      <c r="F621" s="3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29"/>
      <c r="C622" s="30"/>
      <c r="D622" s="30"/>
      <c r="E622" s="30"/>
      <c r="F622" s="3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29"/>
      <c r="C623" s="30"/>
      <c r="D623" s="30"/>
      <c r="E623" s="30"/>
      <c r="F623" s="3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29"/>
      <c r="C624" s="30"/>
      <c r="D624" s="30"/>
      <c r="E624" s="30"/>
      <c r="F624" s="3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29"/>
      <c r="C625" s="30"/>
      <c r="D625" s="30"/>
      <c r="E625" s="30"/>
      <c r="F625" s="3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29"/>
      <c r="C626" s="30"/>
      <c r="D626" s="30"/>
      <c r="E626" s="30"/>
      <c r="F626" s="3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29"/>
      <c r="C627" s="30"/>
      <c r="D627" s="30"/>
      <c r="E627" s="30"/>
      <c r="F627" s="3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29"/>
      <c r="C628" s="30"/>
      <c r="D628" s="30"/>
      <c r="E628" s="30"/>
      <c r="F628" s="3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29"/>
      <c r="C629" s="30"/>
      <c r="D629" s="30"/>
      <c r="E629" s="30"/>
      <c r="F629" s="3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29"/>
      <c r="C630" s="30"/>
      <c r="D630" s="30"/>
      <c r="E630" s="30"/>
      <c r="F630" s="3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29"/>
      <c r="C631" s="30"/>
      <c r="D631" s="30"/>
      <c r="E631" s="30"/>
      <c r="F631" s="3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29"/>
      <c r="C632" s="30"/>
      <c r="D632" s="30"/>
      <c r="E632" s="30"/>
      <c r="F632" s="3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29"/>
      <c r="C633" s="30"/>
      <c r="D633" s="30"/>
      <c r="E633" s="30"/>
      <c r="F633" s="3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29"/>
      <c r="C634" s="30"/>
      <c r="D634" s="30"/>
      <c r="E634" s="30"/>
      <c r="F634" s="3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29"/>
      <c r="C635" s="30"/>
      <c r="D635" s="30"/>
      <c r="E635" s="30"/>
      <c r="F635" s="3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29"/>
      <c r="C636" s="30"/>
      <c r="D636" s="30"/>
      <c r="E636" s="30"/>
      <c r="F636" s="3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29"/>
      <c r="C637" s="30"/>
      <c r="D637" s="30"/>
      <c r="E637" s="30"/>
      <c r="F637" s="3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29"/>
      <c r="C638" s="30"/>
      <c r="D638" s="30"/>
      <c r="E638" s="30"/>
      <c r="F638" s="3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29"/>
      <c r="C639" s="30"/>
      <c r="D639" s="30"/>
      <c r="E639" s="30"/>
      <c r="F639" s="3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29"/>
      <c r="C640" s="30"/>
      <c r="D640" s="30"/>
      <c r="E640" s="30"/>
      <c r="F640" s="3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29"/>
      <c r="C641" s="30"/>
      <c r="D641" s="30"/>
      <c r="E641" s="30"/>
      <c r="F641" s="3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29"/>
      <c r="C642" s="30"/>
      <c r="D642" s="30"/>
      <c r="E642" s="30"/>
      <c r="F642" s="3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29"/>
      <c r="C643" s="30"/>
      <c r="D643" s="30"/>
      <c r="E643" s="30"/>
      <c r="F643" s="3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29"/>
      <c r="C644" s="30"/>
      <c r="D644" s="30"/>
      <c r="E644" s="30"/>
      <c r="F644" s="3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29"/>
      <c r="C645" s="30"/>
      <c r="D645" s="30"/>
      <c r="E645" s="30"/>
      <c r="F645" s="3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29"/>
      <c r="C646" s="30"/>
      <c r="D646" s="30"/>
      <c r="E646" s="30"/>
      <c r="F646" s="3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29"/>
      <c r="C647" s="30"/>
      <c r="D647" s="30"/>
      <c r="E647" s="30"/>
      <c r="F647" s="3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29"/>
      <c r="C648" s="30"/>
      <c r="D648" s="30"/>
      <c r="E648" s="30"/>
      <c r="F648" s="3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29"/>
      <c r="C649" s="30"/>
      <c r="D649" s="30"/>
      <c r="E649" s="30"/>
      <c r="F649" s="3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29"/>
      <c r="C650" s="30"/>
      <c r="D650" s="30"/>
      <c r="E650" s="30"/>
      <c r="F650" s="3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29"/>
      <c r="C651" s="30"/>
      <c r="D651" s="30"/>
      <c r="E651" s="30"/>
      <c r="F651" s="3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29"/>
      <c r="C652" s="30"/>
      <c r="D652" s="30"/>
      <c r="E652" s="30"/>
      <c r="F652" s="3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29"/>
      <c r="C653" s="30"/>
      <c r="D653" s="30"/>
      <c r="E653" s="30"/>
      <c r="F653" s="3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29"/>
      <c r="C654" s="30"/>
      <c r="D654" s="30"/>
      <c r="E654" s="30"/>
      <c r="F654" s="3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29"/>
      <c r="C655" s="30"/>
      <c r="D655" s="30"/>
      <c r="E655" s="30"/>
      <c r="F655" s="3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29"/>
      <c r="C656" s="30"/>
      <c r="D656" s="30"/>
      <c r="E656" s="30"/>
      <c r="F656" s="3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29"/>
      <c r="C657" s="30"/>
      <c r="D657" s="30"/>
      <c r="E657" s="30"/>
      <c r="F657" s="3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29"/>
      <c r="C658" s="30"/>
      <c r="D658" s="30"/>
      <c r="E658" s="30"/>
      <c r="F658" s="3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29"/>
      <c r="C659" s="30"/>
      <c r="D659" s="30"/>
      <c r="E659" s="30"/>
      <c r="F659" s="3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29"/>
      <c r="C660" s="30"/>
      <c r="D660" s="30"/>
      <c r="E660" s="30"/>
      <c r="F660" s="3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29"/>
      <c r="C661" s="30"/>
      <c r="D661" s="30"/>
      <c r="E661" s="30"/>
      <c r="F661" s="3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29"/>
      <c r="C662" s="30"/>
      <c r="D662" s="30"/>
      <c r="E662" s="30"/>
      <c r="F662" s="3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29"/>
      <c r="C663" s="30"/>
      <c r="D663" s="30"/>
      <c r="E663" s="30"/>
      <c r="F663" s="3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29"/>
      <c r="C664" s="30"/>
      <c r="D664" s="30"/>
      <c r="E664" s="30"/>
      <c r="F664" s="3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29"/>
      <c r="C665" s="30"/>
      <c r="D665" s="30"/>
      <c r="E665" s="30"/>
      <c r="F665" s="3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29"/>
      <c r="C666" s="30"/>
      <c r="D666" s="30"/>
      <c r="E666" s="30"/>
      <c r="F666" s="3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29"/>
      <c r="C667" s="30"/>
      <c r="D667" s="30"/>
      <c r="E667" s="30"/>
      <c r="F667" s="3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29"/>
      <c r="C668" s="30"/>
      <c r="D668" s="30"/>
      <c r="E668" s="30"/>
      <c r="F668" s="3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29"/>
      <c r="C669" s="30"/>
      <c r="D669" s="30"/>
      <c r="E669" s="30"/>
      <c r="F669" s="3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29"/>
      <c r="C670" s="30"/>
      <c r="D670" s="30"/>
      <c r="E670" s="30"/>
      <c r="F670" s="3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29"/>
      <c r="C671" s="30"/>
      <c r="D671" s="30"/>
      <c r="E671" s="30"/>
      <c r="F671" s="3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29"/>
      <c r="C672" s="30"/>
      <c r="D672" s="30"/>
      <c r="E672" s="30"/>
      <c r="F672" s="3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29"/>
      <c r="C673" s="30"/>
      <c r="D673" s="30"/>
      <c r="E673" s="30"/>
      <c r="F673" s="3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29"/>
      <c r="C674" s="30"/>
      <c r="D674" s="30"/>
      <c r="E674" s="30"/>
      <c r="F674" s="3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29"/>
      <c r="C675" s="30"/>
      <c r="D675" s="30"/>
      <c r="E675" s="30"/>
      <c r="F675" s="3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29"/>
      <c r="C676" s="30"/>
      <c r="D676" s="30"/>
      <c r="E676" s="30"/>
      <c r="F676" s="3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29"/>
      <c r="C677" s="30"/>
      <c r="D677" s="30"/>
      <c r="E677" s="30"/>
      <c r="F677" s="3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29"/>
      <c r="C678" s="30"/>
      <c r="D678" s="30"/>
      <c r="E678" s="30"/>
      <c r="F678" s="3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29"/>
      <c r="C679" s="30"/>
      <c r="D679" s="30"/>
      <c r="E679" s="30"/>
      <c r="F679" s="3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29"/>
      <c r="C680" s="30"/>
      <c r="D680" s="30"/>
      <c r="E680" s="30"/>
      <c r="F680" s="3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29"/>
      <c r="C681" s="30"/>
      <c r="D681" s="30"/>
      <c r="E681" s="30"/>
      <c r="F681" s="3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29"/>
      <c r="C682" s="30"/>
      <c r="D682" s="30"/>
      <c r="E682" s="30"/>
      <c r="F682" s="3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29"/>
      <c r="C683" s="30"/>
      <c r="D683" s="30"/>
      <c r="E683" s="30"/>
      <c r="F683" s="3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29"/>
      <c r="C684" s="30"/>
      <c r="D684" s="30"/>
      <c r="E684" s="30"/>
      <c r="F684" s="3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29"/>
      <c r="C685" s="30"/>
      <c r="D685" s="30"/>
      <c r="E685" s="30"/>
      <c r="F685" s="3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29"/>
      <c r="C686" s="30"/>
      <c r="D686" s="30"/>
      <c r="E686" s="30"/>
      <c r="F686" s="3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29"/>
      <c r="C687" s="30"/>
      <c r="D687" s="30"/>
      <c r="E687" s="30"/>
      <c r="F687" s="3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29"/>
      <c r="C688" s="30"/>
      <c r="D688" s="30"/>
      <c r="E688" s="30"/>
      <c r="F688" s="3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29"/>
      <c r="C689" s="30"/>
      <c r="D689" s="30"/>
      <c r="E689" s="30"/>
      <c r="F689" s="3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29"/>
      <c r="C690" s="30"/>
      <c r="D690" s="30"/>
      <c r="E690" s="30"/>
      <c r="F690" s="3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29"/>
      <c r="C691" s="30"/>
      <c r="D691" s="30"/>
      <c r="E691" s="30"/>
      <c r="F691" s="3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29"/>
      <c r="C692" s="30"/>
      <c r="D692" s="30"/>
      <c r="E692" s="30"/>
      <c r="F692" s="3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29"/>
      <c r="C693" s="30"/>
      <c r="D693" s="30"/>
      <c r="E693" s="30"/>
      <c r="F693" s="3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29"/>
      <c r="C694" s="30"/>
      <c r="D694" s="30"/>
      <c r="E694" s="30"/>
      <c r="F694" s="3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29"/>
      <c r="C695" s="30"/>
      <c r="D695" s="30"/>
      <c r="E695" s="30"/>
      <c r="F695" s="3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29"/>
      <c r="C696" s="30"/>
      <c r="D696" s="30"/>
      <c r="E696" s="30"/>
      <c r="F696" s="3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29"/>
      <c r="C697" s="30"/>
      <c r="D697" s="30"/>
      <c r="E697" s="30"/>
      <c r="F697" s="3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29"/>
      <c r="C698" s="30"/>
      <c r="D698" s="30"/>
      <c r="E698" s="30"/>
      <c r="F698" s="3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29"/>
      <c r="C699" s="30"/>
      <c r="D699" s="30"/>
      <c r="E699" s="30"/>
      <c r="F699" s="3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29"/>
      <c r="C700" s="30"/>
      <c r="D700" s="30"/>
      <c r="E700" s="30"/>
      <c r="F700" s="3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29"/>
      <c r="C701" s="30"/>
      <c r="D701" s="30"/>
      <c r="E701" s="30"/>
      <c r="F701" s="3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29"/>
      <c r="C702" s="30"/>
      <c r="D702" s="30"/>
      <c r="E702" s="30"/>
      <c r="F702" s="3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29"/>
      <c r="C703" s="30"/>
      <c r="D703" s="30"/>
      <c r="E703" s="30"/>
      <c r="F703" s="3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29"/>
      <c r="C704" s="30"/>
      <c r="D704" s="30"/>
      <c r="E704" s="30"/>
      <c r="F704" s="3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29"/>
      <c r="C705" s="30"/>
      <c r="D705" s="30"/>
      <c r="E705" s="30"/>
      <c r="F705" s="3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29"/>
      <c r="C706" s="30"/>
      <c r="D706" s="30"/>
      <c r="E706" s="30"/>
      <c r="F706" s="3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29"/>
      <c r="C707" s="30"/>
      <c r="D707" s="30"/>
      <c r="E707" s="30"/>
      <c r="F707" s="3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29"/>
      <c r="C708" s="30"/>
      <c r="D708" s="30"/>
      <c r="E708" s="30"/>
      <c r="F708" s="3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29"/>
      <c r="C709" s="30"/>
      <c r="D709" s="30"/>
      <c r="E709" s="30"/>
      <c r="F709" s="3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29"/>
      <c r="C710" s="30"/>
      <c r="D710" s="30"/>
      <c r="E710" s="30"/>
      <c r="F710" s="3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29"/>
      <c r="C711" s="30"/>
      <c r="D711" s="30"/>
      <c r="E711" s="30"/>
      <c r="F711" s="3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29"/>
      <c r="C712" s="30"/>
      <c r="D712" s="30"/>
      <c r="E712" s="30"/>
      <c r="F712" s="3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29"/>
      <c r="C713" s="30"/>
      <c r="D713" s="30"/>
      <c r="E713" s="30"/>
      <c r="F713" s="3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29"/>
      <c r="C714" s="30"/>
      <c r="D714" s="30"/>
      <c r="E714" s="30"/>
      <c r="F714" s="3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29"/>
      <c r="C715" s="30"/>
      <c r="D715" s="30"/>
      <c r="E715" s="30"/>
      <c r="F715" s="3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29"/>
      <c r="C716" s="30"/>
      <c r="D716" s="30"/>
      <c r="E716" s="30"/>
      <c r="F716" s="3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29"/>
      <c r="C717" s="30"/>
      <c r="D717" s="30"/>
      <c r="E717" s="30"/>
      <c r="F717" s="3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29"/>
      <c r="C718" s="30"/>
      <c r="D718" s="30"/>
      <c r="E718" s="30"/>
      <c r="F718" s="3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29"/>
      <c r="C719" s="30"/>
      <c r="D719" s="30"/>
      <c r="E719" s="30"/>
      <c r="F719" s="3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29"/>
      <c r="C720" s="30"/>
      <c r="D720" s="30"/>
      <c r="E720" s="30"/>
      <c r="F720" s="3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29"/>
      <c r="C721" s="30"/>
      <c r="D721" s="30"/>
      <c r="E721" s="30"/>
      <c r="F721" s="3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29"/>
      <c r="C722" s="30"/>
      <c r="D722" s="30"/>
      <c r="E722" s="30"/>
      <c r="F722" s="3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29"/>
      <c r="C723" s="30"/>
      <c r="D723" s="30"/>
      <c r="E723" s="30"/>
      <c r="F723" s="3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29"/>
      <c r="C724" s="30"/>
      <c r="D724" s="30"/>
      <c r="E724" s="30"/>
      <c r="F724" s="3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29"/>
      <c r="C725" s="30"/>
      <c r="D725" s="30"/>
      <c r="E725" s="30"/>
      <c r="F725" s="3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29"/>
      <c r="C726" s="30"/>
      <c r="D726" s="30"/>
      <c r="E726" s="30"/>
      <c r="F726" s="3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29"/>
      <c r="C727" s="30"/>
      <c r="D727" s="30"/>
      <c r="E727" s="30"/>
      <c r="F727" s="3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29"/>
      <c r="C728" s="30"/>
      <c r="D728" s="30"/>
      <c r="E728" s="30"/>
      <c r="F728" s="3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29"/>
      <c r="C729" s="30"/>
      <c r="D729" s="30"/>
      <c r="E729" s="30"/>
      <c r="F729" s="3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29"/>
      <c r="C730" s="30"/>
      <c r="D730" s="30"/>
      <c r="E730" s="30"/>
      <c r="F730" s="3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29"/>
      <c r="C731" s="30"/>
      <c r="D731" s="30"/>
      <c r="E731" s="30"/>
      <c r="F731" s="3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29"/>
      <c r="C732" s="30"/>
      <c r="D732" s="30"/>
      <c r="E732" s="30"/>
      <c r="F732" s="3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29"/>
      <c r="C733" s="30"/>
      <c r="D733" s="30"/>
      <c r="E733" s="30"/>
      <c r="F733" s="3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29"/>
      <c r="C734" s="30"/>
      <c r="D734" s="30"/>
      <c r="E734" s="30"/>
      <c r="F734" s="3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29"/>
      <c r="C735" s="30"/>
      <c r="D735" s="30"/>
      <c r="E735" s="30"/>
      <c r="F735" s="3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29"/>
      <c r="C736" s="30"/>
      <c r="D736" s="30"/>
      <c r="E736" s="30"/>
      <c r="F736" s="3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29"/>
      <c r="C737" s="30"/>
      <c r="D737" s="30"/>
      <c r="E737" s="30"/>
      <c r="F737" s="3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29"/>
      <c r="C738" s="30"/>
      <c r="D738" s="30"/>
      <c r="E738" s="30"/>
      <c r="F738" s="3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29"/>
      <c r="C739" s="30"/>
      <c r="D739" s="30"/>
      <c r="E739" s="30"/>
      <c r="F739" s="3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29"/>
      <c r="C740" s="30"/>
      <c r="D740" s="30"/>
      <c r="E740" s="30"/>
      <c r="F740" s="3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29"/>
      <c r="C741" s="30"/>
      <c r="D741" s="30"/>
      <c r="E741" s="30"/>
      <c r="F741" s="3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29"/>
      <c r="C742" s="30"/>
      <c r="D742" s="30"/>
      <c r="E742" s="30"/>
      <c r="F742" s="3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29"/>
      <c r="C743" s="30"/>
      <c r="D743" s="30"/>
      <c r="E743" s="30"/>
      <c r="F743" s="3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29"/>
      <c r="C744" s="30"/>
      <c r="D744" s="30"/>
      <c r="E744" s="30"/>
      <c r="F744" s="3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29"/>
      <c r="C745" s="30"/>
      <c r="D745" s="30"/>
      <c r="E745" s="30"/>
      <c r="F745" s="3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29"/>
      <c r="C746" s="30"/>
      <c r="D746" s="30"/>
      <c r="E746" s="30"/>
      <c r="F746" s="3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29"/>
      <c r="C747" s="30"/>
      <c r="D747" s="30"/>
      <c r="E747" s="30"/>
      <c r="F747" s="3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29"/>
      <c r="C748" s="30"/>
      <c r="D748" s="30"/>
      <c r="E748" s="30"/>
      <c r="F748" s="3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29"/>
      <c r="C749" s="30"/>
      <c r="D749" s="30"/>
      <c r="E749" s="30"/>
      <c r="F749" s="3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29"/>
      <c r="C750" s="30"/>
      <c r="D750" s="30"/>
      <c r="E750" s="30"/>
      <c r="F750" s="3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29"/>
      <c r="C751" s="30"/>
      <c r="D751" s="30"/>
      <c r="E751" s="30"/>
      <c r="F751" s="3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29"/>
      <c r="C752" s="30"/>
      <c r="D752" s="30"/>
      <c r="E752" s="30"/>
      <c r="F752" s="3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29"/>
      <c r="C753" s="30"/>
      <c r="D753" s="30"/>
      <c r="E753" s="30"/>
      <c r="F753" s="3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29"/>
      <c r="C754" s="30"/>
      <c r="D754" s="30"/>
      <c r="E754" s="30"/>
      <c r="F754" s="3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29"/>
      <c r="C755" s="30"/>
      <c r="D755" s="30"/>
      <c r="E755" s="30"/>
      <c r="F755" s="3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29"/>
      <c r="C756" s="30"/>
      <c r="D756" s="30"/>
      <c r="E756" s="30"/>
      <c r="F756" s="3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29"/>
      <c r="C757" s="30"/>
      <c r="D757" s="30"/>
      <c r="E757" s="30"/>
      <c r="F757" s="3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29"/>
      <c r="C758" s="30"/>
      <c r="D758" s="30"/>
      <c r="E758" s="30"/>
      <c r="F758" s="3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29"/>
      <c r="C759" s="30"/>
      <c r="D759" s="30"/>
      <c r="E759" s="30"/>
      <c r="F759" s="3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29"/>
      <c r="C760" s="30"/>
      <c r="D760" s="30"/>
      <c r="E760" s="30"/>
      <c r="F760" s="3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29"/>
      <c r="C761" s="30"/>
      <c r="D761" s="30"/>
      <c r="E761" s="30"/>
      <c r="F761" s="3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29"/>
      <c r="C762" s="30"/>
      <c r="D762" s="30"/>
      <c r="E762" s="30"/>
      <c r="F762" s="3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29"/>
      <c r="C763" s="30"/>
      <c r="D763" s="30"/>
      <c r="E763" s="30"/>
      <c r="F763" s="3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29"/>
      <c r="C764" s="30"/>
      <c r="D764" s="30"/>
      <c r="E764" s="30"/>
      <c r="F764" s="3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29"/>
      <c r="C765" s="30"/>
      <c r="D765" s="30"/>
      <c r="E765" s="30"/>
      <c r="F765" s="3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29"/>
      <c r="C766" s="30"/>
      <c r="D766" s="30"/>
      <c r="E766" s="30"/>
      <c r="F766" s="3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29"/>
      <c r="C767" s="30"/>
      <c r="D767" s="30"/>
      <c r="E767" s="30"/>
      <c r="F767" s="3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29"/>
      <c r="C768" s="30"/>
      <c r="D768" s="30"/>
      <c r="E768" s="30"/>
      <c r="F768" s="3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29"/>
      <c r="C769" s="30"/>
      <c r="D769" s="30"/>
      <c r="E769" s="30"/>
      <c r="F769" s="3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29"/>
      <c r="C770" s="30"/>
      <c r="D770" s="30"/>
      <c r="E770" s="30"/>
      <c r="F770" s="3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29"/>
      <c r="C771" s="30"/>
      <c r="D771" s="30"/>
      <c r="E771" s="30"/>
      <c r="F771" s="3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29"/>
      <c r="C772" s="30"/>
      <c r="D772" s="30"/>
      <c r="E772" s="30"/>
      <c r="F772" s="3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29"/>
      <c r="C773" s="30"/>
      <c r="D773" s="30"/>
      <c r="E773" s="30"/>
      <c r="F773" s="3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29"/>
      <c r="C774" s="30"/>
      <c r="D774" s="30"/>
      <c r="E774" s="30"/>
      <c r="F774" s="3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29"/>
      <c r="C775" s="30"/>
      <c r="D775" s="30"/>
      <c r="E775" s="30"/>
      <c r="F775" s="3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29"/>
      <c r="C776" s="30"/>
      <c r="D776" s="30"/>
      <c r="E776" s="30"/>
      <c r="F776" s="3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29"/>
      <c r="C777" s="30"/>
      <c r="D777" s="30"/>
      <c r="E777" s="30"/>
      <c r="F777" s="3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29"/>
      <c r="C778" s="30"/>
      <c r="D778" s="30"/>
      <c r="E778" s="30"/>
      <c r="F778" s="3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29"/>
      <c r="C779" s="30"/>
      <c r="D779" s="30"/>
      <c r="E779" s="30"/>
      <c r="F779" s="3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29"/>
      <c r="C780" s="30"/>
      <c r="D780" s="30"/>
      <c r="E780" s="30"/>
      <c r="F780" s="3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29"/>
      <c r="C781" s="30"/>
      <c r="D781" s="30"/>
      <c r="E781" s="30"/>
      <c r="F781" s="3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29"/>
      <c r="C782" s="30"/>
      <c r="D782" s="30"/>
      <c r="E782" s="30"/>
      <c r="F782" s="3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29"/>
      <c r="C783" s="30"/>
      <c r="D783" s="30"/>
      <c r="E783" s="30"/>
      <c r="F783" s="3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29"/>
      <c r="C784" s="30"/>
      <c r="D784" s="30"/>
      <c r="E784" s="30"/>
      <c r="F784" s="3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29"/>
      <c r="C785" s="30"/>
      <c r="D785" s="30"/>
      <c r="E785" s="30"/>
      <c r="F785" s="3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29"/>
      <c r="C786" s="30"/>
      <c r="D786" s="30"/>
      <c r="E786" s="30"/>
      <c r="F786" s="3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29"/>
      <c r="C787" s="30"/>
      <c r="D787" s="30"/>
      <c r="E787" s="30"/>
      <c r="F787" s="3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29"/>
      <c r="C788" s="30"/>
      <c r="D788" s="30"/>
      <c r="E788" s="30"/>
      <c r="F788" s="3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29"/>
      <c r="C789" s="30"/>
      <c r="D789" s="30"/>
      <c r="E789" s="30"/>
      <c r="F789" s="3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29"/>
      <c r="C790" s="30"/>
      <c r="D790" s="30"/>
      <c r="E790" s="30"/>
      <c r="F790" s="3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29"/>
      <c r="C791" s="30"/>
      <c r="D791" s="30"/>
      <c r="E791" s="30"/>
      <c r="F791" s="3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29"/>
      <c r="C792" s="30"/>
      <c r="D792" s="30"/>
      <c r="E792" s="30"/>
      <c r="F792" s="3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29"/>
      <c r="C793" s="30"/>
      <c r="D793" s="30"/>
      <c r="E793" s="30"/>
      <c r="F793" s="3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29"/>
      <c r="C794" s="30"/>
      <c r="D794" s="30"/>
      <c r="E794" s="30"/>
      <c r="F794" s="3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29"/>
      <c r="C795" s="30"/>
      <c r="D795" s="30"/>
      <c r="E795" s="30"/>
      <c r="F795" s="3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29"/>
      <c r="C796" s="30"/>
      <c r="D796" s="30"/>
      <c r="E796" s="30"/>
      <c r="F796" s="3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29"/>
      <c r="C797" s="30"/>
      <c r="D797" s="30"/>
      <c r="E797" s="30"/>
      <c r="F797" s="3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29"/>
      <c r="C798" s="30"/>
      <c r="D798" s="30"/>
      <c r="E798" s="30"/>
      <c r="F798" s="3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29"/>
      <c r="C799" s="30"/>
      <c r="D799" s="30"/>
      <c r="E799" s="30"/>
      <c r="F799" s="3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29"/>
      <c r="C800" s="30"/>
      <c r="D800" s="30"/>
      <c r="E800" s="30"/>
      <c r="F800" s="3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29"/>
      <c r="C801" s="30"/>
      <c r="D801" s="30"/>
      <c r="E801" s="30"/>
      <c r="F801" s="3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29"/>
      <c r="C802" s="30"/>
      <c r="D802" s="30"/>
      <c r="E802" s="30"/>
      <c r="F802" s="3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29"/>
      <c r="C803" s="30"/>
      <c r="D803" s="30"/>
      <c r="E803" s="30"/>
      <c r="F803" s="3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29"/>
      <c r="C804" s="30"/>
      <c r="D804" s="30"/>
      <c r="E804" s="30"/>
      <c r="F804" s="3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29"/>
      <c r="C805" s="30"/>
      <c r="D805" s="30"/>
      <c r="E805" s="30"/>
      <c r="F805" s="3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29"/>
      <c r="C806" s="30"/>
      <c r="D806" s="30"/>
      <c r="E806" s="30"/>
      <c r="F806" s="3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29"/>
      <c r="C807" s="30"/>
      <c r="D807" s="30"/>
      <c r="E807" s="30"/>
      <c r="F807" s="3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29"/>
      <c r="C808" s="30"/>
      <c r="D808" s="30"/>
      <c r="E808" s="30"/>
      <c r="F808" s="3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29"/>
      <c r="C809" s="30"/>
      <c r="D809" s="30"/>
      <c r="E809" s="30"/>
      <c r="F809" s="3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29"/>
      <c r="C810" s="30"/>
      <c r="D810" s="30"/>
      <c r="E810" s="30"/>
      <c r="F810" s="3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29"/>
      <c r="C811" s="30"/>
      <c r="D811" s="30"/>
      <c r="E811" s="30"/>
      <c r="F811" s="3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29"/>
      <c r="C812" s="30"/>
      <c r="D812" s="30"/>
      <c r="E812" s="30"/>
      <c r="F812" s="3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29"/>
      <c r="C813" s="30"/>
      <c r="D813" s="30"/>
      <c r="E813" s="30"/>
      <c r="F813" s="3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29"/>
      <c r="C814" s="30"/>
      <c r="D814" s="30"/>
      <c r="E814" s="30"/>
      <c r="F814" s="3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29"/>
      <c r="C815" s="30"/>
      <c r="D815" s="30"/>
      <c r="E815" s="30"/>
      <c r="F815" s="3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29"/>
      <c r="C816" s="30"/>
      <c r="D816" s="30"/>
      <c r="E816" s="30"/>
      <c r="F816" s="3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29"/>
      <c r="C817" s="30"/>
      <c r="D817" s="30"/>
      <c r="E817" s="30"/>
      <c r="F817" s="3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29"/>
      <c r="C818" s="30"/>
      <c r="D818" s="30"/>
      <c r="E818" s="30"/>
      <c r="F818" s="3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29"/>
      <c r="C819" s="30"/>
      <c r="D819" s="30"/>
      <c r="E819" s="30"/>
      <c r="F819" s="3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29"/>
      <c r="C820" s="30"/>
      <c r="D820" s="30"/>
      <c r="E820" s="30"/>
      <c r="F820" s="3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29"/>
      <c r="C821" s="30"/>
      <c r="D821" s="30"/>
      <c r="E821" s="30"/>
      <c r="F821" s="3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29"/>
      <c r="C822" s="30"/>
      <c r="D822" s="30"/>
      <c r="E822" s="30"/>
      <c r="F822" s="3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29"/>
      <c r="C823" s="30"/>
      <c r="D823" s="30"/>
      <c r="E823" s="30"/>
      <c r="F823" s="3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29"/>
      <c r="C824" s="30"/>
      <c r="D824" s="30"/>
      <c r="E824" s="30"/>
      <c r="F824" s="3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29"/>
      <c r="C825" s="30"/>
      <c r="D825" s="30"/>
      <c r="E825" s="30"/>
      <c r="F825" s="3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29"/>
      <c r="C826" s="30"/>
      <c r="D826" s="30"/>
      <c r="E826" s="30"/>
      <c r="F826" s="3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29"/>
      <c r="C827" s="30"/>
      <c r="D827" s="30"/>
      <c r="E827" s="30"/>
      <c r="F827" s="3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29"/>
      <c r="C828" s="30"/>
      <c r="D828" s="30"/>
      <c r="E828" s="30"/>
      <c r="F828" s="3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29"/>
      <c r="C829" s="30"/>
      <c r="D829" s="30"/>
      <c r="E829" s="30"/>
      <c r="F829" s="3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29"/>
      <c r="C830" s="30"/>
      <c r="D830" s="30"/>
      <c r="E830" s="30"/>
      <c r="F830" s="3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29"/>
      <c r="C831" s="30"/>
      <c r="D831" s="30"/>
      <c r="E831" s="30"/>
      <c r="F831" s="3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29"/>
      <c r="C832" s="30"/>
      <c r="D832" s="30"/>
      <c r="E832" s="30"/>
      <c r="F832" s="3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29"/>
      <c r="C833" s="30"/>
      <c r="D833" s="30"/>
      <c r="E833" s="30"/>
      <c r="F833" s="3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29"/>
      <c r="C834" s="30"/>
      <c r="D834" s="30"/>
      <c r="E834" s="30"/>
      <c r="F834" s="3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29"/>
      <c r="C835" s="30"/>
      <c r="D835" s="30"/>
      <c r="E835" s="30"/>
      <c r="F835" s="3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29"/>
      <c r="C836" s="30"/>
      <c r="D836" s="30"/>
      <c r="E836" s="30"/>
      <c r="F836" s="3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29"/>
      <c r="C837" s="30"/>
      <c r="D837" s="30"/>
      <c r="E837" s="30"/>
      <c r="F837" s="3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29"/>
      <c r="C838" s="30"/>
      <c r="D838" s="30"/>
      <c r="E838" s="30"/>
      <c r="F838" s="3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29"/>
      <c r="C839" s="30"/>
      <c r="D839" s="30"/>
      <c r="E839" s="30"/>
      <c r="F839" s="3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29"/>
      <c r="C840" s="30"/>
      <c r="D840" s="30"/>
      <c r="E840" s="30"/>
      <c r="F840" s="3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29"/>
      <c r="C841" s="30"/>
      <c r="D841" s="30"/>
      <c r="E841" s="30"/>
      <c r="F841" s="3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29"/>
      <c r="C842" s="30"/>
      <c r="D842" s="30"/>
      <c r="E842" s="30"/>
      <c r="F842" s="3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29"/>
      <c r="C843" s="30"/>
      <c r="D843" s="30"/>
      <c r="E843" s="30"/>
      <c r="F843" s="3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29"/>
      <c r="C844" s="30"/>
      <c r="D844" s="30"/>
      <c r="E844" s="30"/>
      <c r="F844" s="3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29"/>
      <c r="C845" s="30"/>
      <c r="D845" s="30"/>
      <c r="E845" s="30"/>
      <c r="F845" s="3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29"/>
      <c r="C846" s="30"/>
      <c r="D846" s="30"/>
      <c r="E846" s="30"/>
      <c r="F846" s="3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29"/>
      <c r="C847" s="30"/>
      <c r="D847" s="30"/>
      <c r="E847" s="30"/>
      <c r="F847" s="3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29"/>
      <c r="C848" s="30"/>
      <c r="D848" s="30"/>
      <c r="E848" s="30"/>
      <c r="F848" s="3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29"/>
      <c r="C849" s="30"/>
      <c r="D849" s="30"/>
      <c r="E849" s="30"/>
      <c r="F849" s="3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29"/>
      <c r="C850" s="30"/>
      <c r="D850" s="30"/>
      <c r="E850" s="30"/>
      <c r="F850" s="3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29"/>
      <c r="C851" s="30"/>
      <c r="D851" s="30"/>
      <c r="E851" s="30"/>
      <c r="F851" s="3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29"/>
      <c r="C852" s="30"/>
      <c r="D852" s="30"/>
      <c r="E852" s="30"/>
      <c r="F852" s="3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29"/>
      <c r="C853" s="30"/>
      <c r="D853" s="30"/>
      <c r="E853" s="30"/>
      <c r="F853" s="3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29"/>
      <c r="C854" s="30"/>
      <c r="D854" s="30"/>
      <c r="E854" s="30"/>
      <c r="F854" s="3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29"/>
      <c r="C855" s="30"/>
      <c r="D855" s="30"/>
      <c r="E855" s="30"/>
      <c r="F855" s="3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29"/>
      <c r="C856" s="30"/>
      <c r="D856" s="30"/>
      <c r="E856" s="30"/>
      <c r="F856" s="3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29"/>
      <c r="C857" s="30"/>
      <c r="D857" s="30"/>
      <c r="E857" s="30"/>
      <c r="F857" s="3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29"/>
      <c r="C858" s="30"/>
      <c r="D858" s="30"/>
      <c r="E858" s="30"/>
      <c r="F858" s="3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29"/>
      <c r="C859" s="30"/>
      <c r="D859" s="30"/>
      <c r="E859" s="30"/>
      <c r="F859" s="3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29"/>
      <c r="C860" s="30"/>
      <c r="D860" s="30"/>
      <c r="E860" s="30"/>
      <c r="F860" s="3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29"/>
      <c r="C861" s="30"/>
      <c r="D861" s="30"/>
      <c r="E861" s="30"/>
      <c r="F861" s="3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29"/>
      <c r="C862" s="30"/>
      <c r="D862" s="30"/>
      <c r="E862" s="30"/>
      <c r="F862" s="3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29"/>
      <c r="C863" s="30"/>
      <c r="D863" s="30"/>
      <c r="E863" s="30"/>
      <c r="F863" s="3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29"/>
      <c r="C864" s="30"/>
      <c r="D864" s="30"/>
      <c r="E864" s="30"/>
      <c r="F864" s="3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29"/>
      <c r="C865" s="30"/>
      <c r="D865" s="30"/>
      <c r="E865" s="30"/>
      <c r="F865" s="3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29"/>
      <c r="C866" s="30"/>
      <c r="D866" s="30"/>
      <c r="E866" s="30"/>
      <c r="F866" s="3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29"/>
      <c r="C867" s="30"/>
      <c r="D867" s="30"/>
      <c r="E867" s="30"/>
      <c r="F867" s="3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29"/>
      <c r="C868" s="30"/>
      <c r="D868" s="30"/>
      <c r="E868" s="30"/>
      <c r="F868" s="3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29"/>
      <c r="C869" s="30"/>
      <c r="D869" s="30"/>
      <c r="E869" s="30"/>
      <c r="F869" s="3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29"/>
      <c r="C870" s="30"/>
      <c r="D870" s="30"/>
      <c r="E870" s="30"/>
      <c r="F870" s="3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29"/>
      <c r="C871" s="30"/>
      <c r="D871" s="30"/>
      <c r="E871" s="30"/>
      <c r="F871" s="3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29"/>
      <c r="C872" s="30"/>
      <c r="D872" s="30"/>
      <c r="E872" s="30"/>
      <c r="F872" s="3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29"/>
      <c r="C873" s="30"/>
      <c r="D873" s="30"/>
      <c r="E873" s="30"/>
      <c r="F873" s="3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29"/>
      <c r="C874" s="30"/>
      <c r="D874" s="30"/>
      <c r="E874" s="30"/>
      <c r="F874" s="3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29"/>
      <c r="C875" s="30"/>
      <c r="D875" s="30"/>
      <c r="E875" s="30"/>
      <c r="F875" s="3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29"/>
      <c r="C876" s="30"/>
      <c r="D876" s="30"/>
      <c r="E876" s="30"/>
      <c r="F876" s="3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29"/>
      <c r="C877" s="30"/>
      <c r="D877" s="30"/>
      <c r="E877" s="30"/>
      <c r="F877" s="3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29"/>
      <c r="C878" s="30"/>
      <c r="D878" s="30"/>
      <c r="E878" s="30"/>
      <c r="F878" s="3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29"/>
      <c r="C879" s="30"/>
      <c r="D879" s="30"/>
      <c r="E879" s="30"/>
      <c r="F879" s="3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29"/>
      <c r="C880" s="30"/>
      <c r="D880" s="30"/>
      <c r="E880" s="30"/>
      <c r="F880" s="3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29"/>
      <c r="C881" s="30"/>
      <c r="D881" s="30"/>
      <c r="E881" s="30"/>
      <c r="F881" s="3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29"/>
      <c r="C882" s="30"/>
      <c r="D882" s="30"/>
      <c r="E882" s="30"/>
      <c r="F882" s="3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29"/>
      <c r="C883" s="30"/>
      <c r="D883" s="30"/>
      <c r="E883" s="30"/>
      <c r="F883" s="3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29"/>
      <c r="C884" s="30"/>
      <c r="D884" s="30"/>
      <c r="E884" s="30"/>
      <c r="F884" s="3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29"/>
      <c r="C885" s="30"/>
      <c r="D885" s="30"/>
      <c r="E885" s="30"/>
      <c r="F885" s="3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29"/>
      <c r="C886" s="30"/>
      <c r="D886" s="30"/>
      <c r="E886" s="30"/>
      <c r="F886" s="3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29"/>
      <c r="C887" s="30"/>
      <c r="D887" s="30"/>
      <c r="E887" s="30"/>
      <c r="F887" s="3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29"/>
      <c r="C888" s="30"/>
      <c r="D888" s="30"/>
      <c r="E888" s="30"/>
      <c r="F888" s="3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29"/>
      <c r="C889" s="30"/>
      <c r="D889" s="30"/>
      <c r="E889" s="30"/>
      <c r="F889" s="3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29"/>
      <c r="C890" s="30"/>
      <c r="D890" s="30"/>
      <c r="E890" s="30"/>
      <c r="F890" s="3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29"/>
      <c r="C891" s="30"/>
      <c r="D891" s="30"/>
      <c r="E891" s="30"/>
      <c r="F891" s="3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29"/>
      <c r="C892" s="30"/>
      <c r="D892" s="30"/>
      <c r="E892" s="30"/>
      <c r="F892" s="3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29"/>
      <c r="C893" s="30"/>
      <c r="D893" s="30"/>
      <c r="E893" s="30"/>
      <c r="F893" s="3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29"/>
      <c r="C894" s="30"/>
      <c r="D894" s="30"/>
      <c r="E894" s="30"/>
      <c r="F894" s="3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29"/>
      <c r="C895" s="30"/>
      <c r="D895" s="30"/>
      <c r="E895" s="30"/>
      <c r="F895" s="3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29"/>
      <c r="C896" s="30"/>
      <c r="D896" s="30"/>
      <c r="E896" s="30"/>
      <c r="F896" s="3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29"/>
      <c r="C897" s="30"/>
      <c r="D897" s="30"/>
      <c r="E897" s="30"/>
      <c r="F897" s="3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29"/>
      <c r="C898" s="30"/>
      <c r="D898" s="30"/>
      <c r="E898" s="30"/>
      <c r="F898" s="3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29"/>
      <c r="C899" s="30"/>
      <c r="D899" s="30"/>
      <c r="E899" s="30"/>
      <c r="F899" s="3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29"/>
      <c r="C900" s="30"/>
      <c r="D900" s="30"/>
      <c r="E900" s="30"/>
      <c r="F900" s="3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29"/>
      <c r="C901" s="30"/>
      <c r="D901" s="30"/>
      <c r="E901" s="30"/>
      <c r="F901" s="3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29"/>
      <c r="C902" s="30"/>
      <c r="D902" s="30"/>
      <c r="E902" s="30"/>
      <c r="F902" s="3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29"/>
      <c r="C903" s="30"/>
      <c r="D903" s="30"/>
      <c r="E903" s="30"/>
      <c r="F903" s="3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29"/>
      <c r="C904" s="30"/>
      <c r="D904" s="30"/>
      <c r="E904" s="30"/>
      <c r="F904" s="3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29"/>
      <c r="C905" s="30"/>
      <c r="D905" s="30"/>
      <c r="E905" s="30"/>
      <c r="F905" s="3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29"/>
      <c r="C906" s="30"/>
      <c r="D906" s="30"/>
      <c r="E906" s="30"/>
      <c r="F906" s="3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29"/>
      <c r="C907" s="30"/>
      <c r="D907" s="30"/>
      <c r="E907" s="30"/>
      <c r="F907" s="3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29"/>
      <c r="C908" s="30"/>
      <c r="D908" s="30"/>
      <c r="E908" s="30"/>
      <c r="F908" s="3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29"/>
      <c r="C909" s="30"/>
      <c r="D909" s="30"/>
      <c r="E909" s="30"/>
      <c r="F909" s="3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29"/>
      <c r="C910" s="30"/>
      <c r="D910" s="30"/>
      <c r="E910" s="30"/>
      <c r="F910" s="3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29"/>
      <c r="C911" s="30"/>
      <c r="D911" s="30"/>
      <c r="E911" s="30"/>
      <c r="F911" s="3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29"/>
      <c r="C912" s="30"/>
      <c r="D912" s="30"/>
      <c r="E912" s="30"/>
      <c r="F912" s="3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29"/>
      <c r="C913" s="30"/>
      <c r="D913" s="30"/>
      <c r="E913" s="30"/>
      <c r="F913" s="3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29"/>
      <c r="C914" s="30"/>
      <c r="D914" s="30"/>
      <c r="E914" s="30"/>
      <c r="F914" s="3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29"/>
      <c r="C915" s="30"/>
      <c r="D915" s="30"/>
      <c r="E915" s="30"/>
      <c r="F915" s="3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29"/>
      <c r="C916" s="30"/>
      <c r="D916" s="30"/>
      <c r="E916" s="30"/>
      <c r="F916" s="3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29"/>
      <c r="C917" s="30"/>
      <c r="D917" s="30"/>
      <c r="E917" s="30"/>
      <c r="F917" s="3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29"/>
      <c r="C918" s="30"/>
      <c r="D918" s="30"/>
      <c r="E918" s="30"/>
      <c r="F918" s="3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29"/>
      <c r="C919" s="30"/>
      <c r="D919" s="30"/>
      <c r="E919" s="30"/>
      <c r="F919" s="3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29"/>
      <c r="C920" s="30"/>
      <c r="D920" s="30"/>
      <c r="E920" s="30"/>
      <c r="F920" s="3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29"/>
      <c r="C921" s="30"/>
      <c r="D921" s="30"/>
      <c r="E921" s="30"/>
      <c r="F921" s="3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29"/>
      <c r="C922" s="30"/>
      <c r="D922" s="30"/>
      <c r="E922" s="30"/>
      <c r="F922" s="3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29"/>
      <c r="C923" s="30"/>
      <c r="D923" s="30"/>
      <c r="E923" s="30"/>
      <c r="F923" s="3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29"/>
      <c r="C924" s="30"/>
      <c r="D924" s="30"/>
      <c r="E924" s="30"/>
      <c r="F924" s="3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29"/>
      <c r="C925" s="30"/>
      <c r="D925" s="30"/>
      <c r="E925" s="30"/>
      <c r="F925" s="3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29"/>
      <c r="C926" s="30"/>
      <c r="D926" s="30"/>
      <c r="E926" s="30"/>
      <c r="F926" s="3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29"/>
      <c r="C927" s="30"/>
      <c r="D927" s="30"/>
      <c r="E927" s="30"/>
      <c r="F927" s="3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29"/>
      <c r="C928" s="30"/>
      <c r="D928" s="30"/>
      <c r="E928" s="30"/>
      <c r="F928" s="3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29"/>
      <c r="C929" s="30"/>
      <c r="D929" s="30"/>
      <c r="E929" s="30"/>
      <c r="F929" s="3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29"/>
      <c r="C930" s="30"/>
      <c r="D930" s="30"/>
      <c r="E930" s="30"/>
      <c r="F930" s="3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29"/>
      <c r="C931" s="30"/>
      <c r="D931" s="30"/>
      <c r="E931" s="30"/>
      <c r="F931" s="3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29"/>
      <c r="C932" s="30"/>
      <c r="D932" s="30"/>
      <c r="E932" s="30"/>
      <c r="F932" s="3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29"/>
      <c r="C933" s="30"/>
      <c r="D933" s="30"/>
      <c r="E933" s="30"/>
      <c r="F933" s="3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29"/>
      <c r="C934" s="30"/>
      <c r="D934" s="30"/>
      <c r="E934" s="30"/>
      <c r="F934" s="3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29"/>
      <c r="C935" s="30"/>
      <c r="D935" s="30"/>
      <c r="E935" s="30"/>
      <c r="F935" s="3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29"/>
      <c r="C936" s="30"/>
      <c r="D936" s="30"/>
      <c r="E936" s="30"/>
      <c r="F936" s="3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29"/>
      <c r="C937" s="30"/>
      <c r="D937" s="30"/>
      <c r="E937" s="30"/>
      <c r="F937" s="3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29"/>
      <c r="C938" s="30"/>
      <c r="D938" s="30"/>
      <c r="E938" s="30"/>
      <c r="F938" s="3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29"/>
      <c r="C939" s="30"/>
      <c r="D939" s="30"/>
      <c r="E939" s="30"/>
      <c r="F939" s="3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29"/>
      <c r="C940" s="30"/>
      <c r="D940" s="30"/>
      <c r="E940" s="30"/>
      <c r="F940" s="3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29"/>
      <c r="C941" s="30"/>
      <c r="D941" s="30"/>
      <c r="E941" s="30"/>
      <c r="F941" s="3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29"/>
      <c r="C942" s="30"/>
      <c r="D942" s="30"/>
      <c r="E942" s="30"/>
      <c r="F942" s="3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29"/>
      <c r="C943" s="30"/>
      <c r="D943" s="30"/>
      <c r="E943" s="30"/>
      <c r="F943" s="3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29"/>
      <c r="C944" s="30"/>
      <c r="D944" s="30"/>
      <c r="E944" s="30"/>
      <c r="F944" s="3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29"/>
      <c r="C945" s="30"/>
      <c r="D945" s="30"/>
      <c r="E945" s="30"/>
      <c r="F945" s="3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29"/>
      <c r="C946" s="30"/>
      <c r="D946" s="30"/>
      <c r="E946" s="30"/>
      <c r="F946" s="3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29"/>
      <c r="C947" s="30"/>
      <c r="D947" s="30"/>
      <c r="E947" s="30"/>
      <c r="F947" s="3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29"/>
      <c r="C948" s="30"/>
      <c r="D948" s="30"/>
      <c r="E948" s="30"/>
      <c r="F948" s="30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29"/>
      <c r="C949" s="30"/>
      <c r="D949" s="30"/>
      <c r="E949" s="30"/>
      <c r="F949" s="30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29"/>
      <c r="C950" s="30"/>
      <c r="D950" s="30"/>
      <c r="E950" s="30"/>
      <c r="F950" s="30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29"/>
      <c r="C951" s="30"/>
      <c r="D951" s="30"/>
      <c r="E951" s="30"/>
      <c r="F951" s="30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29"/>
      <c r="C952" s="30"/>
      <c r="D952" s="30"/>
      <c r="E952" s="30"/>
      <c r="F952" s="30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29"/>
      <c r="C953" s="30"/>
      <c r="D953" s="30"/>
      <c r="E953" s="30"/>
      <c r="F953" s="30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29"/>
      <c r="C954" s="30"/>
      <c r="D954" s="30"/>
      <c r="E954" s="30"/>
      <c r="F954" s="30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29"/>
      <c r="C955" s="30"/>
      <c r="D955" s="30"/>
      <c r="E955" s="30"/>
      <c r="F955" s="30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29"/>
      <c r="C956" s="30"/>
      <c r="D956" s="30"/>
      <c r="E956" s="30"/>
      <c r="F956" s="30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29"/>
      <c r="C957" s="30"/>
      <c r="D957" s="30"/>
      <c r="E957" s="30"/>
      <c r="F957" s="30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29"/>
      <c r="C958" s="30"/>
      <c r="D958" s="30"/>
      <c r="E958" s="30"/>
      <c r="F958" s="30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29"/>
      <c r="C959" s="30"/>
      <c r="D959" s="30"/>
      <c r="E959" s="30"/>
      <c r="F959" s="30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29"/>
      <c r="C960" s="30"/>
      <c r="D960" s="30"/>
      <c r="E960" s="30"/>
      <c r="F960" s="30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29"/>
      <c r="C961" s="30"/>
      <c r="D961" s="30"/>
      <c r="E961" s="30"/>
      <c r="F961" s="30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29"/>
      <c r="C962" s="30"/>
      <c r="D962" s="30"/>
      <c r="E962" s="30"/>
      <c r="F962" s="30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29"/>
      <c r="C963" s="30"/>
      <c r="D963" s="30"/>
      <c r="E963" s="30"/>
      <c r="F963" s="30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29"/>
      <c r="C964" s="30"/>
      <c r="D964" s="30"/>
      <c r="E964" s="30"/>
      <c r="F964" s="30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29"/>
      <c r="C965" s="30"/>
      <c r="D965" s="30"/>
      <c r="E965" s="30"/>
      <c r="F965" s="30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29"/>
      <c r="C966" s="30"/>
      <c r="D966" s="30"/>
      <c r="E966" s="30"/>
      <c r="F966" s="30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29"/>
      <c r="C967" s="30"/>
      <c r="D967" s="30"/>
      <c r="E967" s="30"/>
      <c r="F967" s="30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29"/>
      <c r="C968" s="30"/>
      <c r="D968" s="30"/>
      <c r="E968" s="30"/>
      <c r="F968" s="30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29"/>
      <c r="C969" s="30"/>
      <c r="D969" s="30"/>
      <c r="E969" s="30"/>
      <c r="F969" s="30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29"/>
      <c r="C970" s="30"/>
      <c r="D970" s="30"/>
      <c r="E970" s="30"/>
      <c r="F970" s="30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29"/>
      <c r="C971" s="30"/>
      <c r="D971" s="30"/>
      <c r="E971" s="30"/>
      <c r="F971" s="30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29"/>
      <c r="C972" s="30"/>
      <c r="D972" s="30"/>
      <c r="E972" s="30"/>
      <c r="F972" s="30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29"/>
      <c r="C973" s="30"/>
      <c r="D973" s="30"/>
      <c r="E973" s="30"/>
      <c r="F973" s="30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29"/>
      <c r="C974" s="30"/>
      <c r="D974" s="30"/>
      <c r="E974" s="30"/>
      <c r="F974" s="30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29"/>
      <c r="C975" s="30"/>
      <c r="D975" s="30"/>
      <c r="E975" s="30"/>
      <c r="F975" s="30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29"/>
      <c r="C976" s="30"/>
      <c r="D976" s="30"/>
      <c r="E976" s="30"/>
      <c r="F976" s="30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29"/>
      <c r="C977" s="30"/>
      <c r="D977" s="30"/>
      <c r="E977" s="30"/>
      <c r="F977" s="30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29"/>
      <c r="C978" s="30"/>
      <c r="D978" s="30"/>
      <c r="E978" s="30"/>
      <c r="F978" s="30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29"/>
      <c r="C979" s="30"/>
      <c r="D979" s="30"/>
      <c r="E979" s="30"/>
      <c r="F979" s="30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29"/>
      <c r="C980" s="30"/>
      <c r="D980" s="30"/>
      <c r="E980" s="30"/>
      <c r="F980" s="30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29"/>
      <c r="C981" s="30"/>
      <c r="D981" s="30"/>
      <c r="E981" s="30"/>
      <c r="F981" s="30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29"/>
      <c r="C982" s="30"/>
      <c r="D982" s="30"/>
      <c r="E982" s="30"/>
      <c r="F982" s="30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29"/>
      <c r="C983" s="30"/>
      <c r="D983" s="30"/>
      <c r="E983" s="30"/>
      <c r="F983" s="30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29"/>
      <c r="C984" s="30"/>
      <c r="D984" s="30"/>
      <c r="E984" s="30"/>
      <c r="F984" s="30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29"/>
      <c r="C985" s="30"/>
      <c r="D985" s="30"/>
      <c r="E985" s="30"/>
      <c r="F985" s="30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29"/>
      <c r="C986" s="30"/>
      <c r="D986" s="30"/>
      <c r="E986" s="30"/>
      <c r="F986" s="30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29"/>
      <c r="C987" s="30"/>
      <c r="D987" s="30"/>
      <c r="E987" s="30"/>
      <c r="F987" s="30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29"/>
      <c r="C988" s="30"/>
      <c r="D988" s="30"/>
      <c r="E988" s="30"/>
      <c r="F988" s="30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29"/>
      <c r="C989" s="30"/>
      <c r="D989" s="30"/>
      <c r="E989" s="30"/>
      <c r="F989" s="30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29"/>
      <c r="C990" s="30"/>
      <c r="D990" s="30"/>
      <c r="E990" s="30"/>
      <c r="F990" s="30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29"/>
      <c r="C991" s="30"/>
      <c r="D991" s="30"/>
      <c r="E991" s="30"/>
      <c r="F991" s="30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29"/>
      <c r="C992" s="30"/>
      <c r="D992" s="30"/>
      <c r="E992" s="30"/>
      <c r="F992" s="30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29"/>
      <c r="C993" s="30"/>
      <c r="D993" s="30"/>
      <c r="E993" s="30"/>
      <c r="F993" s="30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29"/>
      <c r="C994" s="30"/>
      <c r="D994" s="30"/>
      <c r="E994" s="30"/>
      <c r="F994" s="30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29"/>
      <c r="C995" s="30"/>
      <c r="D995" s="30"/>
      <c r="E995" s="30"/>
      <c r="F995" s="30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29"/>
      <c r="C996" s="30"/>
      <c r="D996" s="30"/>
      <c r="E996" s="30"/>
      <c r="F996" s="30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29"/>
      <c r="C997" s="30"/>
      <c r="D997" s="30"/>
      <c r="E997" s="30"/>
      <c r="F997" s="30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29"/>
      <c r="C998" s="30"/>
      <c r="D998" s="30"/>
      <c r="E998" s="30"/>
      <c r="F998" s="30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29"/>
      <c r="C999" s="30"/>
      <c r="D999" s="30"/>
      <c r="E999" s="30"/>
      <c r="F999" s="30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29"/>
      <c r="C1000" s="30"/>
      <c r="D1000" s="30"/>
      <c r="E1000" s="30"/>
      <c r="F1000" s="30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B465C-5FCC-4342-9A89-D5AE0FA463D8}">
  <dimension ref="A1:F55"/>
  <sheetViews>
    <sheetView tabSelected="1" topLeftCell="A47" workbookViewId="0">
      <selection activeCell="C59" sqref="C59:C60"/>
    </sheetView>
  </sheetViews>
  <sheetFormatPr defaultRowHeight="14.4" x14ac:dyDescent="0.3"/>
  <cols>
    <col min="1" max="1" width="17.21875" style="141" customWidth="1"/>
    <col min="2" max="2" width="17.88671875" style="141" customWidth="1"/>
    <col min="3" max="3" width="17.109375" style="141" customWidth="1"/>
    <col min="4" max="4" width="72.44140625" style="141" customWidth="1"/>
    <col min="5" max="5" width="17.21875" style="141" customWidth="1"/>
    <col min="6" max="6" width="34.88671875" style="141" customWidth="1"/>
    <col min="7" max="16384" width="8.88671875" style="141"/>
  </cols>
  <sheetData>
    <row r="1" spans="1:6" ht="26.4" x14ac:dyDescent="0.3">
      <c r="A1" s="166" t="s">
        <v>29</v>
      </c>
      <c r="B1" s="166" t="s">
        <v>30</v>
      </c>
      <c r="C1" s="166" t="s">
        <v>31</v>
      </c>
      <c r="D1" s="166" t="s">
        <v>32</v>
      </c>
      <c r="E1" s="166" t="s">
        <v>33</v>
      </c>
      <c r="F1" s="166" t="s">
        <v>34</v>
      </c>
    </row>
    <row r="2" spans="1:6" ht="28.8" x14ac:dyDescent="0.3">
      <c r="A2" s="169" t="s">
        <v>750</v>
      </c>
      <c r="B2" s="170" t="s">
        <v>751</v>
      </c>
      <c r="C2" s="169" t="s">
        <v>37</v>
      </c>
      <c r="D2" s="170" t="s">
        <v>754</v>
      </c>
      <c r="E2" s="170" t="s">
        <v>35</v>
      </c>
      <c r="F2" s="170" t="s">
        <v>753</v>
      </c>
    </row>
    <row r="3" spans="1:6" x14ac:dyDescent="0.3">
      <c r="A3" s="170"/>
      <c r="B3" s="170"/>
      <c r="C3" s="170"/>
      <c r="D3" s="170" t="s">
        <v>755</v>
      </c>
      <c r="E3" s="170" t="s">
        <v>35</v>
      </c>
      <c r="F3" s="170"/>
    </row>
    <row r="4" spans="1:6" x14ac:dyDescent="0.3">
      <c r="A4" s="170"/>
      <c r="B4" s="170"/>
      <c r="C4" s="170"/>
      <c r="D4" s="170" t="s">
        <v>756</v>
      </c>
      <c r="E4" s="170" t="s">
        <v>40</v>
      </c>
      <c r="F4" s="170"/>
    </row>
    <row r="5" spans="1:6" ht="17.399999999999999" customHeight="1" x14ac:dyDescent="0.3">
      <c r="A5" s="170"/>
      <c r="B5" s="169" t="s">
        <v>752</v>
      </c>
      <c r="C5" s="170" t="s">
        <v>37</v>
      </c>
      <c r="D5" s="170" t="s">
        <v>757</v>
      </c>
      <c r="E5" s="170" t="s">
        <v>35</v>
      </c>
      <c r="F5" s="170"/>
    </row>
    <row r="6" spans="1:6" x14ac:dyDescent="0.3">
      <c r="A6" s="170"/>
      <c r="B6" s="170"/>
      <c r="C6" s="170"/>
      <c r="D6" s="170" t="s">
        <v>758</v>
      </c>
      <c r="E6" s="170" t="s">
        <v>40</v>
      </c>
      <c r="F6" s="170"/>
    </row>
    <row r="7" spans="1:6" ht="28.8" x14ac:dyDescent="0.3">
      <c r="A7" s="170"/>
      <c r="B7" s="170"/>
      <c r="C7" s="170"/>
      <c r="D7" s="170" t="s">
        <v>759</v>
      </c>
      <c r="E7" s="170" t="s">
        <v>35</v>
      </c>
      <c r="F7" s="170"/>
    </row>
    <row r="8" spans="1:6" ht="28.8" x14ac:dyDescent="0.3">
      <c r="A8" s="169" t="s">
        <v>760</v>
      </c>
      <c r="B8" s="170" t="s">
        <v>761</v>
      </c>
      <c r="C8" s="170" t="s">
        <v>37</v>
      </c>
      <c r="D8" s="170" t="s">
        <v>762</v>
      </c>
      <c r="E8" s="170" t="s">
        <v>40</v>
      </c>
      <c r="F8" s="170"/>
    </row>
    <row r="9" spans="1:6" x14ac:dyDescent="0.3">
      <c r="A9" s="170"/>
      <c r="B9" s="170"/>
      <c r="C9" s="170"/>
      <c r="D9" s="170" t="s">
        <v>316</v>
      </c>
      <c r="E9" s="170" t="s">
        <v>40</v>
      </c>
      <c r="F9" s="170"/>
    </row>
    <row r="10" spans="1:6" x14ac:dyDescent="0.3">
      <c r="A10" s="170"/>
      <c r="B10" s="170"/>
      <c r="C10" s="170"/>
      <c r="D10" s="170" t="s">
        <v>317</v>
      </c>
      <c r="E10" s="170" t="s">
        <v>40</v>
      </c>
      <c r="F10" s="170"/>
    </row>
    <row r="11" spans="1:6" x14ac:dyDescent="0.3">
      <c r="A11" s="170"/>
      <c r="B11" s="170" t="s">
        <v>763</v>
      </c>
      <c r="C11" s="169" t="s">
        <v>785</v>
      </c>
      <c r="D11" s="170" t="s">
        <v>764</v>
      </c>
      <c r="E11" s="170" t="s">
        <v>40</v>
      </c>
      <c r="F11" s="170" t="s">
        <v>768</v>
      </c>
    </row>
    <row r="12" spans="1:6" ht="28.8" x14ac:dyDescent="0.3">
      <c r="A12" s="170"/>
      <c r="B12" s="170"/>
      <c r="C12" s="170"/>
      <c r="D12" s="170" t="s">
        <v>765</v>
      </c>
      <c r="E12" s="170" t="s">
        <v>35</v>
      </c>
      <c r="F12" s="170" t="s">
        <v>767</v>
      </c>
    </row>
    <row r="13" spans="1:6" ht="28.8" x14ac:dyDescent="0.3">
      <c r="A13" s="170"/>
      <c r="B13" s="170"/>
      <c r="C13" s="170"/>
      <c r="D13" s="170" t="s">
        <v>766</v>
      </c>
      <c r="E13" s="170" t="s">
        <v>40</v>
      </c>
      <c r="F13" s="170" t="s">
        <v>769</v>
      </c>
    </row>
    <row r="14" spans="1:6" ht="28.8" x14ac:dyDescent="0.3">
      <c r="A14" s="170"/>
      <c r="B14" s="170"/>
      <c r="C14" s="170" t="s">
        <v>770</v>
      </c>
      <c r="D14" s="170" t="s">
        <v>771</v>
      </c>
      <c r="E14" s="170" t="s">
        <v>40</v>
      </c>
      <c r="F14" s="170" t="s">
        <v>774</v>
      </c>
    </row>
    <row r="15" spans="1:6" x14ac:dyDescent="0.3">
      <c r="A15" s="170"/>
      <c r="B15" s="170"/>
      <c r="C15" s="170"/>
      <c r="D15" s="170" t="s">
        <v>772</v>
      </c>
      <c r="E15" s="170" t="s">
        <v>40</v>
      </c>
      <c r="F15" s="170"/>
    </row>
    <row r="16" spans="1:6" x14ac:dyDescent="0.3">
      <c r="A16" s="170"/>
      <c r="B16" s="170"/>
      <c r="C16" s="170" t="s">
        <v>773</v>
      </c>
      <c r="D16" s="170" t="s">
        <v>776</v>
      </c>
      <c r="E16" s="170" t="s">
        <v>40</v>
      </c>
      <c r="F16" s="170"/>
    </row>
    <row r="17" spans="1:6" ht="28.8" x14ac:dyDescent="0.3">
      <c r="A17" s="170"/>
      <c r="B17" s="170"/>
      <c r="C17" s="170"/>
      <c r="D17" s="170" t="s">
        <v>775</v>
      </c>
      <c r="E17" s="170" t="s">
        <v>35</v>
      </c>
      <c r="F17" s="169" t="s">
        <v>798</v>
      </c>
    </row>
    <row r="18" spans="1:6" ht="28.8" x14ac:dyDescent="0.3">
      <c r="A18" s="170"/>
      <c r="B18" s="170"/>
      <c r="C18" s="170" t="s">
        <v>777</v>
      </c>
      <c r="D18" s="170" t="s">
        <v>778</v>
      </c>
      <c r="E18" s="170" t="s">
        <v>35</v>
      </c>
      <c r="F18" s="169" t="s">
        <v>797</v>
      </c>
    </row>
    <row r="19" spans="1:6" x14ac:dyDescent="0.3">
      <c r="A19" s="170"/>
      <c r="B19" s="170"/>
      <c r="C19" s="170"/>
      <c r="D19" s="170" t="s">
        <v>779</v>
      </c>
      <c r="E19" s="170" t="s">
        <v>40</v>
      </c>
      <c r="F19" s="170"/>
    </row>
    <row r="20" spans="1:6" x14ac:dyDescent="0.3">
      <c r="A20" s="170"/>
      <c r="B20" s="170"/>
      <c r="C20" s="170"/>
      <c r="D20" s="170" t="s">
        <v>780</v>
      </c>
      <c r="E20" s="169" t="s">
        <v>35</v>
      </c>
      <c r="F20" s="170"/>
    </row>
    <row r="21" spans="1:6" ht="43.2" x14ac:dyDescent="0.3">
      <c r="A21" s="170"/>
      <c r="B21" s="170"/>
      <c r="C21" s="169" t="s">
        <v>781</v>
      </c>
      <c r="D21" s="169" t="s">
        <v>782</v>
      </c>
      <c r="E21" s="169" t="s">
        <v>35</v>
      </c>
      <c r="F21" s="169" t="s">
        <v>794</v>
      </c>
    </row>
    <row r="22" spans="1:6" ht="28.8" x14ac:dyDescent="0.3">
      <c r="A22" s="170"/>
      <c r="B22" s="170"/>
      <c r="C22" s="170"/>
      <c r="D22" s="169" t="s">
        <v>783</v>
      </c>
      <c r="E22" s="169" t="s">
        <v>35</v>
      </c>
      <c r="F22" s="169" t="s">
        <v>795</v>
      </c>
    </row>
    <row r="23" spans="1:6" ht="28.8" x14ac:dyDescent="0.3">
      <c r="A23" s="170"/>
      <c r="B23" s="170"/>
      <c r="C23" s="169" t="s">
        <v>784</v>
      </c>
      <c r="D23" s="171" t="s">
        <v>786</v>
      </c>
      <c r="E23" s="169" t="s">
        <v>35</v>
      </c>
      <c r="F23" s="169" t="s">
        <v>792</v>
      </c>
    </row>
    <row r="24" spans="1:6" ht="28.8" x14ac:dyDescent="0.3">
      <c r="A24" s="170"/>
      <c r="B24" s="170"/>
      <c r="C24" s="170"/>
      <c r="D24" s="169" t="s">
        <v>787</v>
      </c>
      <c r="E24" s="169" t="s">
        <v>35</v>
      </c>
      <c r="F24" s="169" t="s">
        <v>791</v>
      </c>
    </row>
    <row r="25" spans="1:6" ht="28.8" x14ac:dyDescent="0.3">
      <c r="A25" s="170"/>
      <c r="B25" s="170"/>
      <c r="C25" s="170"/>
      <c r="D25" s="169" t="s">
        <v>788</v>
      </c>
      <c r="E25" s="169" t="s">
        <v>35</v>
      </c>
      <c r="F25" s="169" t="s">
        <v>793</v>
      </c>
    </row>
    <row r="26" spans="1:6" ht="28.8" x14ac:dyDescent="0.3">
      <c r="A26" s="170"/>
      <c r="B26" s="170"/>
      <c r="C26" s="170"/>
      <c r="D26" s="169" t="s">
        <v>789</v>
      </c>
      <c r="E26" s="169" t="s">
        <v>35</v>
      </c>
      <c r="F26" s="169" t="s">
        <v>790</v>
      </c>
    </row>
    <row r="27" spans="1:6" x14ac:dyDescent="0.3">
      <c r="A27" s="170"/>
      <c r="B27" s="170"/>
      <c r="C27" s="169" t="s">
        <v>796</v>
      </c>
      <c r="D27" s="169" t="s">
        <v>801</v>
      </c>
      <c r="E27" s="169" t="s">
        <v>40</v>
      </c>
      <c r="F27" s="170"/>
    </row>
    <row r="28" spans="1:6" ht="28.8" x14ac:dyDescent="0.3">
      <c r="A28" s="170"/>
      <c r="B28" s="170"/>
      <c r="C28" s="170"/>
      <c r="D28" s="169" t="s">
        <v>800</v>
      </c>
      <c r="E28" s="169" t="s">
        <v>35</v>
      </c>
      <c r="F28" s="169" t="s">
        <v>799</v>
      </c>
    </row>
    <row r="29" spans="1:6" ht="28.8" x14ac:dyDescent="0.3">
      <c r="A29" s="170"/>
      <c r="B29" s="170"/>
      <c r="C29" s="169" t="s">
        <v>802</v>
      </c>
      <c r="D29" s="169" t="s">
        <v>803</v>
      </c>
      <c r="E29" s="169" t="s">
        <v>40</v>
      </c>
      <c r="F29" s="169" t="s">
        <v>804</v>
      </c>
    </row>
    <row r="30" spans="1:6" x14ac:dyDescent="0.3">
      <c r="A30" s="170"/>
      <c r="B30" s="170"/>
      <c r="C30" s="170"/>
      <c r="D30" s="169" t="s">
        <v>805</v>
      </c>
      <c r="E30" s="169" t="s">
        <v>40</v>
      </c>
      <c r="F30" s="170"/>
    </row>
    <row r="31" spans="1:6" ht="28.8" x14ac:dyDescent="0.3">
      <c r="A31" s="170"/>
      <c r="B31" s="170"/>
      <c r="C31" s="170"/>
      <c r="D31" s="169" t="s">
        <v>806</v>
      </c>
      <c r="E31" s="169" t="s">
        <v>35</v>
      </c>
      <c r="F31" s="169" t="s">
        <v>815</v>
      </c>
    </row>
    <row r="32" spans="1:6" ht="28.8" x14ac:dyDescent="0.3">
      <c r="A32" s="170"/>
      <c r="B32" s="170"/>
      <c r="C32" s="169" t="s">
        <v>807</v>
      </c>
      <c r="D32" s="169" t="s">
        <v>808</v>
      </c>
      <c r="E32" s="169" t="s">
        <v>40</v>
      </c>
      <c r="F32" s="169" t="s">
        <v>809</v>
      </c>
    </row>
    <row r="33" spans="1:6" ht="28.8" x14ac:dyDescent="0.3">
      <c r="A33" s="170"/>
      <c r="B33" s="170"/>
      <c r="C33" s="169" t="s">
        <v>810</v>
      </c>
      <c r="D33" s="169" t="s">
        <v>811</v>
      </c>
      <c r="E33" s="169" t="s">
        <v>40</v>
      </c>
      <c r="F33" s="169" t="s">
        <v>814</v>
      </c>
    </row>
    <row r="34" spans="1:6" ht="28.8" x14ac:dyDescent="0.3">
      <c r="A34" s="170"/>
      <c r="B34" s="170"/>
      <c r="C34" s="170"/>
      <c r="D34" s="169" t="s">
        <v>812</v>
      </c>
      <c r="E34" s="169" t="s">
        <v>40</v>
      </c>
      <c r="F34" s="169" t="s">
        <v>813</v>
      </c>
    </row>
    <row r="35" spans="1:6" ht="28.8" x14ac:dyDescent="0.3">
      <c r="A35" s="170"/>
      <c r="B35" s="170"/>
      <c r="C35" s="170" t="s">
        <v>816</v>
      </c>
      <c r="D35" s="169" t="s">
        <v>817</v>
      </c>
      <c r="E35" s="169" t="s">
        <v>35</v>
      </c>
      <c r="F35" s="170"/>
    </row>
    <row r="36" spans="1:6" ht="28.8" x14ac:dyDescent="0.3">
      <c r="A36" s="170"/>
      <c r="B36" s="170"/>
      <c r="C36" s="170"/>
      <c r="D36" s="169" t="s">
        <v>818</v>
      </c>
      <c r="E36" s="169" t="s">
        <v>40</v>
      </c>
      <c r="F36" s="169" t="s">
        <v>819</v>
      </c>
    </row>
    <row r="37" spans="1:6" ht="43.2" x14ac:dyDescent="0.3">
      <c r="A37" s="169" t="s">
        <v>820</v>
      </c>
      <c r="B37" s="169" t="s">
        <v>824</v>
      </c>
      <c r="C37" s="169" t="s">
        <v>825</v>
      </c>
      <c r="D37" s="169" t="s">
        <v>826</v>
      </c>
      <c r="E37" s="169" t="s">
        <v>40</v>
      </c>
      <c r="F37" s="170"/>
    </row>
    <row r="38" spans="1:6" x14ac:dyDescent="0.3">
      <c r="A38" s="170"/>
      <c r="B38" s="170"/>
      <c r="C38" s="169" t="s">
        <v>827</v>
      </c>
      <c r="D38" s="169" t="s">
        <v>828</v>
      </c>
      <c r="E38" s="169" t="s">
        <v>40</v>
      </c>
      <c r="F38" s="170"/>
    </row>
    <row r="39" spans="1:6" x14ac:dyDescent="0.3">
      <c r="A39" s="170"/>
      <c r="B39" s="170"/>
      <c r="C39" s="169" t="s">
        <v>829</v>
      </c>
      <c r="D39" s="169" t="s">
        <v>830</v>
      </c>
      <c r="E39" s="169" t="s">
        <v>35</v>
      </c>
      <c r="F39" s="170"/>
    </row>
    <row r="40" spans="1:6" x14ac:dyDescent="0.3">
      <c r="A40" s="170"/>
      <c r="B40" s="170"/>
      <c r="C40" s="170"/>
      <c r="D40" s="169" t="s">
        <v>831</v>
      </c>
      <c r="E40" s="169" t="s">
        <v>35</v>
      </c>
      <c r="F40" s="169" t="s">
        <v>832</v>
      </c>
    </row>
    <row r="41" spans="1:6" ht="28.8" x14ac:dyDescent="0.3">
      <c r="A41" s="170"/>
      <c r="B41" s="170"/>
      <c r="C41" s="169" t="s">
        <v>833</v>
      </c>
      <c r="D41" s="169" t="s">
        <v>834</v>
      </c>
      <c r="E41" s="169" t="s">
        <v>35</v>
      </c>
      <c r="F41" s="169" t="s">
        <v>835</v>
      </c>
    </row>
    <row r="42" spans="1:6" ht="28.8" x14ac:dyDescent="0.3">
      <c r="A42" s="170"/>
      <c r="B42" s="169" t="s">
        <v>836</v>
      </c>
      <c r="C42" s="169" t="s">
        <v>37</v>
      </c>
      <c r="D42" s="169" t="s">
        <v>837</v>
      </c>
      <c r="E42" s="169" t="s">
        <v>40</v>
      </c>
      <c r="F42" s="169" t="s">
        <v>841</v>
      </c>
    </row>
    <row r="43" spans="1:6" ht="28.8" x14ac:dyDescent="0.3">
      <c r="A43" s="170"/>
      <c r="B43" s="170"/>
      <c r="C43" s="169" t="s">
        <v>840</v>
      </c>
      <c r="D43" s="169" t="s">
        <v>838</v>
      </c>
      <c r="E43" s="169" t="s">
        <v>40</v>
      </c>
      <c r="F43" s="170"/>
    </row>
    <row r="44" spans="1:6" x14ac:dyDescent="0.3">
      <c r="A44" s="170"/>
      <c r="B44" s="170"/>
      <c r="C44" s="169" t="s">
        <v>842</v>
      </c>
      <c r="D44" s="169" t="s">
        <v>839</v>
      </c>
      <c r="E44" s="169" t="s">
        <v>35</v>
      </c>
      <c r="F44" s="170"/>
    </row>
    <row r="45" spans="1:6" ht="28.8" x14ac:dyDescent="0.3">
      <c r="A45" s="170"/>
      <c r="B45" s="169" t="s">
        <v>843</v>
      </c>
      <c r="C45" s="169" t="s">
        <v>844</v>
      </c>
      <c r="D45" s="169" t="s">
        <v>845</v>
      </c>
      <c r="E45" s="169" t="s">
        <v>35</v>
      </c>
      <c r="F45" s="170"/>
    </row>
    <row r="46" spans="1:6" ht="28.8" x14ac:dyDescent="0.3">
      <c r="A46" s="170"/>
      <c r="B46" s="170"/>
      <c r="C46" s="169" t="s">
        <v>846</v>
      </c>
      <c r="D46" s="169" t="s">
        <v>847</v>
      </c>
      <c r="E46" s="169" t="s">
        <v>35</v>
      </c>
      <c r="F46" s="169" t="s">
        <v>850</v>
      </c>
    </row>
    <row r="47" spans="1:6" ht="28.8" x14ac:dyDescent="0.3">
      <c r="A47" s="170"/>
      <c r="B47" s="170"/>
      <c r="C47" s="169" t="s">
        <v>848</v>
      </c>
      <c r="D47" s="169" t="s">
        <v>849</v>
      </c>
      <c r="E47" s="169" t="s">
        <v>35</v>
      </c>
      <c r="F47" s="170"/>
    </row>
    <row r="48" spans="1:6" x14ac:dyDescent="0.3">
      <c r="A48" s="170"/>
      <c r="B48" s="170"/>
      <c r="C48" s="170"/>
      <c r="D48" s="169" t="s">
        <v>851</v>
      </c>
      <c r="E48" s="169" t="s">
        <v>40</v>
      </c>
      <c r="F48" s="170"/>
    </row>
    <row r="49" spans="1:6" x14ac:dyDescent="0.3">
      <c r="A49" s="170"/>
      <c r="B49" s="170"/>
      <c r="C49" s="170"/>
      <c r="D49" s="169" t="s">
        <v>852</v>
      </c>
      <c r="E49" s="169" t="s">
        <v>40</v>
      </c>
      <c r="F49" s="170"/>
    </row>
    <row r="50" spans="1:6" x14ac:dyDescent="0.3">
      <c r="A50" s="170"/>
      <c r="B50" s="170"/>
      <c r="C50" s="169" t="s">
        <v>853</v>
      </c>
      <c r="D50" s="169" t="s">
        <v>854</v>
      </c>
      <c r="E50" s="169" t="s">
        <v>40</v>
      </c>
      <c r="F50" s="169" t="s">
        <v>855</v>
      </c>
    </row>
    <row r="51" spans="1:6" ht="28.8" x14ac:dyDescent="0.3">
      <c r="A51" s="170"/>
      <c r="B51" s="169" t="s">
        <v>856</v>
      </c>
      <c r="C51" s="169" t="s">
        <v>857</v>
      </c>
      <c r="D51" s="169" t="s">
        <v>858</v>
      </c>
      <c r="E51" s="169" t="s">
        <v>40</v>
      </c>
      <c r="F51" s="170"/>
    </row>
    <row r="52" spans="1:6" x14ac:dyDescent="0.3">
      <c r="A52" s="170"/>
      <c r="B52" s="170"/>
      <c r="C52" s="169" t="s">
        <v>829</v>
      </c>
      <c r="D52" s="169" t="s">
        <v>859</v>
      </c>
      <c r="E52" s="169" t="s">
        <v>35</v>
      </c>
      <c r="F52" s="170"/>
    </row>
    <row r="53" spans="1:6" x14ac:dyDescent="0.3">
      <c r="A53" s="170"/>
      <c r="B53" s="170"/>
      <c r="C53" s="170"/>
      <c r="D53" s="169" t="s">
        <v>860</v>
      </c>
      <c r="E53" s="169" t="s">
        <v>35</v>
      </c>
      <c r="F53" s="170"/>
    </row>
    <row r="54" spans="1:6" x14ac:dyDescent="0.3">
      <c r="A54" s="170"/>
      <c r="B54" s="170"/>
      <c r="C54" s="170"/>
      <c r="D54" s="169" t="s">
        <v>861</v>
      </c>
      <c r="E54" s="169" t="s">
        <v>35</v>
      </c>
      <c r="F54" s="172"/>
    </row>
    <row r="55" spans="1:6" ht="28.8" x14ac:dyDescent="0.3">
      <c r="A55" s="170"/>
      <c r="B55" s="170"/>
      <c r="C55" s="170"/>
      <c r="D55" s="169" t="s">
        <v>862</v>
      </c>
      <c r="E55" s="169" t="s">
        <v>35</v>
      </c>
      <c r="F55" s="171" t="s">
        <v>863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9"/>
  <sheetViews>
    <sheetView topLeftCell="A246" workbookViewId="0">
      <selection activeCell="D273" sqref="D273"/>
    </sheetView>
  </sheetViews>
  <sheetFormatPr defaultColWidth="14.44140625" defaultRowHeight="15" customHeight="1" x14ac:dyDescent="0.3"/>
  <cols>
    <col min="1" max="3" width="17.88671875" customWidth="1"/>
    <col min="4" max="4" width="74.88671875" customWidth="1"/>
    <col min="5" max="5" width="19.33203125" customWidth="1"/>
    <col min="6" max="6" width="31.44140625" customWidth="1"/>
    <col min="7" max="26" width="11.44140625" customWidth="1"/>
  </cols>
  <sheetData>
    <row r="1" spans="1:26" ht="26.4" x14ac:dyDescent="0.3">
      <c r="A1" s="54" t="s">
        <v>29</v>
      </c>
      <c r="B1" s="54" t="s">
        <v>30</v>
      </c>
      <c r="C1" s="54" t="s">
        <v>31</v>
      </c>
      <c r="D1" s="54" t="s">
        <v>32</v>
      </c>
      <c r="E1" s="54" t="s">
        <v>33</v>
      </c>
      <c r="F1" s="54" t="s">
        <v>34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26.4" x14ac:dyDescent="0.3">
      <c r="A2" s="56" t="s">
        <v>749</v>
      </c>
      <c r="B2" s="56" t="s">
        <v>36</v>
      </c>
      <c r="C2" s="56" t="s">
        <v>37</v>
      </c>
      <c r="D2" s="57" t="s">
        <v>38</v>
      </c>
      <c r="E2" s="58" t="s">
        <v>35</v>
      </c>
      <c r="F2" s="57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spans="1:26" ht="14.4" x14ac:dyDescent="0.3">
      <c r="A3" s="60"/>
      <c r="B3" s="60"/>
      <c r="C3" s="60"/>
      <c r="D3" s="57" t="s">
        <v>39</v>
      </c>
      <c r="E3" s="58" t="s">
        <v>40</v>
      </c>
      <c r="F3" s="57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spans="1:26" ht="14.4" x14ac:dyDescent="0.3">
      <c r="A4" s="60"/>
      <c r="B4" s="60"/>
      <c r="C4" s="60"/>
      <c r="D4" s="57" t="s">
        <v>41</v>
      </c>
      <c r="E4" s="58" t="s">
        <v>40</v>
      </c>
      <c r="F4" s="57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14.4" x14ac:dyDescent="0.3">
      <c r="A5" s="60"/>
      <c r="B5" s="60"/>
      <c r="C5" s="61"/>
      <c r="D5" s="57" t="s">
        <v>42</v>
      </c>
      <c r="E5" s="58" t="s">
        <v>35</v>
      </c>
      <c r="F5" s="57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14.4" x14ac:dyDescent="0.3">
      <c r="A6" s="60"/>
      <c r="B6" s="60"/>
      <c r="C6" s="56" t="s">
        <v>43</v>
      </c>
      <c r="D6" s="57" t="s">
        <v>44</v>
      </c>
      <c r="E6" s="58" t="s">
        <v>35</v>
      </c>
      <c r="F6" s="57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4.4" x14ac:dyDescent="0.3">
      <c r="A7" s="60"/>
      <c r="B7" s="60"/>
      <c r="C7" s="60"/>
      <c r="D7" s="57" t="s">
        <v>45</v>
      </c>
      <c r="E7" s="58" t="s">
        <v>35</v>
      </c>
      <c r="F7" s="57" t="s">
        <v>46</v>
      </c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4.4" x14ac:dyDescent="0.3">
      <c r="A8" s="60"/>
      <c r="B8" s="60"/>
      <c r="C8" s="60"/>
      <c r="D8" s="57" t="s">
        <v>47</v>
      </c>
      <c r="E8" s="58" t="s">
        <v>35</v>
      </c>
      <c r="F8" s="57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4.4" x14ac:dyDescent="0.3">
      <c r="A9" s="60"/>
      <c r="B9" s="60"/>
      <c r="C9" s="60"/>
      <c r="D9" s="57" t="s">
        <v>48</v>
      </c>
      <c r="E9" s="58" t="s">
        <v>35</v>
      </c>
      <c r="F9" s="57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14.4" x14ac:dyDescent="0.3">
      <c r="A10" s="60"/>
      <c r="B10" s="60"/>
      <c r="C10" s="60"/>
      <c r="D10" s="57" t="s">
        <v>49</v>
      </c>
      <c r="E10" s="58" t="s">
        <v>35</v>
      </c>
      <c r="F10" s="57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14.4" x14ac:dyDescent="0.3">
      <c r="A11" s="60"/>
      <c r="B11" s="60"/>
      <c r="C11" s="60"/>
      <c r="D11" s="57" t="s">
        <v>50</v>
      </c>
      <c r="E11" s="58" t="s">
        <v>35</v>
      </c>
      <c r="F11" s="57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14.4" x14ac:dyDescent="0.3">
      <c r="A12" s="60"/>
      <c r="B12" s="60"/>
      <c r="C12" s="60"/>
      <c r="D12" s="57" t="s">
        <v>51</v>
      </c>
      <c r="E12" s="58" t="s">
        <v>35</v>
      </c>
      <c r="F12" s="57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14.4" x14ac:dyDescent="0.3">
      <c r="A13" s="60"/>
      <c r="B13" s="60"/>
      <c r="C13" s="61"/>
      <c r="D13" s="57" t="s">
        <v>52</v>
      </c>
      <c r="E13" s="58" t="s">
        <v>35</v>
      </c>
      <c r="F13" s="57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14.4" x14ac:dyDescent="0.3">
      <c r="A14" s="60"/>
      <c r="B14" s="60"/>
      <c r="C14" s="56" t="s">
        <v>53</v>
      </c>
      <c r="D14" s="57" t="s">
        <v>54</v>
      </c>
      <c r="E14" s="58" t="s">
        <v>35</v>
      </c>
      <c r="F14" s="57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14.4" x14ac:dyDescent="0.3">
      <c r="A15" s="60"/>
      <c r="B15" s="60"/>
      <c r="C15" s="60"/>
      <c r="D15" s="57" t="s">
        <v>55</v>
      </c>
      <c r="E15" s="58" t="s">
        <v>35</v>
      </c>
      <c r="F15" s="57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14.4" x14ac:dyDescent="0.3">
      <c r="A16" s="60"/>
      <c r="B16" s="60"/>
      <c r="C16" s="60"/>
      <c r="D16" s="57" t="s">
        <v>56</v>
      </c>
      <c r="E16" s="58" t="s">
        <v>35</v>
      </c>
      <c r="F16" s="57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14.4" x14ac:dyDescent="0.3">
      <c r="A17" s="60"/>
      <c r="B17" s="60"/>
      <c r="C17" s="60"/>
      <c r="D17" s="57" t="s">
        <v>57</v>
      </c>
      <c r="E17" s="58" t="s">
        <v>35</v>
      </c>
      <c r="F17" s="57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14.4" x14ac:dyDescent="0.3">
      <c r="A18" s="60"/>
      <c r="B18" s="60"/>
      <c r="C18" s="61"/>
      <c r="D18" s="57" t="s">
        <v>58</v>
      </c>
      <c r="E18" s="58" t="s">
        <v>35</v>
      </c>
      <c r="F18" s="57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14.4" x14ac:dyDescent="0.3">
      <c r="A19" s="60"/>
      <c r="B19" s="60"/>
      <c r="C19" s="56" t="s">
        <v>59</v>
      </c>
      <c r="D19" s="57" t="s">
        <v>60</v>
      </c>
      <c r="E19" s="58" t="s">
        <v>35</v>
      </c>
      <c r="F19" s="57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14.4" x14ac:dyDescent="0.3">
      <c r="A20" s="60"/>
      <c r="B20" s="60"/>
      <c r="C20" s="60"/>
      <c r="D20" s="57" t="s">
        <v>61</v>
      </c>
      <c r="E20" s="58" t="s">
        <v>35</v>
      </c>
      <c r="F20" s="57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14.4" x14ac:dyDescent="0.3">
      <c r="A21" s="60"/>
      <c r="B21" s="60"/>
      <c r="C21" s="60"/>
      <c r="D21" s="57" t="s">
        <v>62</v>
      </c>
      <c r="E21" s="58" t="s">
        <v>35</v>
      </c>
      <c r="F21" s="57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14.4" x14ac:dyDescent="0.3">
      <c r="A22" s="60"/>
      <c r="B22" s="60"/>
      <c r="C22" s="61"/>
      <c r="D22" s="57" t="s">
        <v>63</v>
      </c>
      <c r="E22" s="58" t="s">
        <v>35</v>
      </c>
      <c r="F22" s="57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26.4" x14ac:dyDescent="0.3">
      <c r="A23" s="60"/>
      <c r="B23" s="60"/>
      <c r="C23" s="56" t="s">
        <v>64</v>
      </c>
      <c r="D23" s="57" t="s">
        <v>65</v>
      </c>
      <c r="E23" s="58" t="s">
        <v>35</v>
      </c>
      <c r="F23" s="57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14.4" x14ac:dyDescent="0.3">
      <c r="A24" s="60"/>
      <c r="B24" s="60"/>
      <c r="C24" s="60"/>
      <c r="D24" s="57" t="s">
        <v>66</v>
      </c>
      <c r="E24" s="58" t="s">
        <v>35</v>
      </c>
      <c r="F24" s="57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14.4" x14ac:dyDescent="0.3">
      <c r="A25" s="60"/>
      <c r="B25" s="61"/>
      <c r="C25" s="61"/>
      <c r="D25" s="57" t="s">
        <v>67</v>
      </c>
      <c r="E25" s="58" t="s">
        <v>35</v>
      </c>
      <c r="F25" s="57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26.4" x14ac:dyDescent="0.3">
      <c r="A26" s="60"/>
      <c r="B26" s="56" t="s">
        <v>68</v>
      </c>
      <c r="C26" s="56" t="s">
        <v>37</v>
      </c>
      <c r="D26" s="57" t="s">
        <v>69</v>
      </c>
      <c r="E26" s="57" t="s">
        <v>35</v>
      </c>
      <c r="F26" s="57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14.4" x14ac:dyDescent="0.3">
      <c r="A27" s="60"/>
      <c r="B27" s="60"/>
      <c r="C27" s="60"/>
      <c r="D27" s="57" t="s">
        <v>70</v>
      </c>
      <c r="E27" s="57" t="s">
        <v>40</v>
      </c>
      <c r="F27" s="57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14.4" x14ac:dyDescent="0.3">
      <c r="A28" s="60"/>
      <c r="B28" s="60"/>
      <c r="C28" s="60"/>
      <c r="D28" s="57" t="s">
        <v>71</v>
      </c>
      <c r="E28" s="57" t="s">
        <v>40</v>
      </c>
      <c r="F28" s="57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14.4" x14ac:dyDescent="0.3">
      <c r="A29" s="60"/>
      <c r="B29" s="60"/>
      <c r="C29" s="61"/>
      <c r="D29" s="57" t="s">
        <v>72</v>
      </c>
      <c r="E29" s="57" t="s">
        <v>40</v>
      </c>
      <c r="F29" s="57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14.4" x14ac:dyDescent="0.3">
      <c r="A30" s="60"/>
      <c r="B30" s="60"/>
      <c r="C30" s="56" t="s">
        <v>73</v>
      </c>
      <c r="D30" s="57" t="s">
        <v>74</v>
      </c>
      <c r="E30" s="57" t="s">
        <v>35</v>
      </c>
      <c r="F30" s="57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4.4" x14ac:dyDescent="0.3">
      <c r="A31" s="60"/>
      <c r="B31" s="60"/>
      <c r="C31" s="60"/>
      <c r="D31" s="57" t="s">
        <v>75</v>
      </c>
      <c r="E31" s="57" t="s">
        <v>35</v>
      </c>
      <c r="F31" s="57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4.4" x14ac:dyDescent="0.3">
      <c r="A32" s="60"/>
      <c r="B32" s="60"/>
      <c r="C32" s="60"/>
      <c r="D32" s="57" t="s">
        <v>76</v>
      </c>
      <c r="E32" s="57" t="s">
        <v>35</v>
      </c>
      <c r="F32" s="57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4.4" x14ac:dyDescent="0.3">
      <c r="A33" s="60"/>
      <c r="B33" s="60"/>
      <c r="C33" s="60"/>
      <c r="D33" s="57" t="s">
        <v>77</v>
      </c>
      <c r="E33" s="57" t="s">
        <v>35</v>
      </c>
      <c r="F33" s="57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4.4" x14ac:dyDescent="0.3">
      <c r="A34" s="60"/>
      <c r="B34" s="60"/>
      <c r="C34" s="60"/>
      <c r="D34" s="57" t="s">
        <v>78</v>
      </c>
      <c r="E34" s="57" t="s">
        <v>35</v>
      </c>
      <c r="F34" s="57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4.4" x14ac:dyDescent="0.3">
      <c r="A35" s="60"/>
      <c r="B35" s="60"/>
      <c r="C35" s="61"/>
      <c r="D35" s="57" t="s">
        <v>79</v>
      </c>
      <c r="E35" s="57" t="s">
        <v>35</v>
      </c>
      <c r="F35" s="57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26.4" x14ac:dyDescent="0.3">
      <c r="A36" s="60"/>
      <c r="B36" s="60"/>
      <c r="C36" s="58" t="s">
        <v>80</v>
      </c>
      <c r="D36" s="57" t="s">
        <v>74</v>
      </c>
      <c r="E36" s="57" t="s">
        <v>35</v>
      </c>
      <c r="F36" s="57" t="s">
        <v>81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4.4" x14ac:dyDescent="0.3">
      <c r="A37" s="60"/>
      <c r="B37" s="60"/>
      <c r="C37" s="56" t="s">
        <v>82</v>
      </c>
      <c r="D37" s="62" t="s">
        <v>83</v>
      </c>
      <c r="E37" s="57" t="s">
        <v>35</v>
      </c>
      <c r="F37" s="57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4.4" x14ac:dyDescent="0.3">
      <c r="A38" s="60"/>
      <c r="B38" s="60"/>
      <c r="C38" s="60"/>
      <c r="D38" s="57" t="s">
        <v>78</v>
      </c>
      <c r="E38" s="57" t="s">
        <v>35</v>
      </c>
      <c r="F38" s="57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4.4" x14ac:dyDescent="0.3">
      <c r="A39" s="60"/>
      <c r="B39" s="60"/>
      <c r="C39" s="61"/>
      <c r="D39" s="57" t="s">
        <v>76</v>
      </c>
      <c r="E39" s="57" t="s">
        <v>35</v>
      </c>
      <c r="F39" s="57" t="s">
        <v>84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4.4" x14ac:dyDescent="0.3">
      <c r="A40" s="60"/>
      <c r="B40" s="60"/>
      <c r="C40" s="56" t="s">
        <v>85</v>
      </c>
      <c r="D40" s="62" t="s">
        <v>83</v>
      </c>
      <c r="E40" s="57" t="s">
        <v>35</v>
      </c>
      <c r="F40" s="57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4.4" x14ac:dyDescent="0.3">
      <c r="A41" s="60"/>
      <c r="B41" s="60"/>
      <c r="C41" s="60"/>
      <c r="D41" s="57" t="s">
        <v>78</v>
      </c>
      <c r="E41" s="57" t="s">
        <v>35</v>
      </c>
      <c r="F41" s="57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4.4" x14ac:dyDescent="0.3">
      <c r="A42" s="60"/>
      <c r="B42" s="60"/>
      <c r="C42" s="60"/>
      <c r="D42" s="57" t="s">
        <v>76</v>
      </c>
      <c r="E42" s="57" t="s">
        <v>35</v>
      </c>
      <c r="F42" s="57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4.4" x14ac:dyDescent="0.3">
      <c r="A43" s="60"/>
      <c r="B43" s="60"/>
      <c r="C43" s="61"/>
      <c r="D43" s="57" t="s">
        <v>86</v>
      </c>
      <c r="E43" s="57" t="s">
        <v>35</v>
      </c>
      <c r="F43" s="57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4.4" x14ac:dyDescent="0.3">
      <c r="A44" s="60"/>
      <c r="B44" s="60"/>
      <c r="C44" s="56" t="s">
        <v>87</v>
      </c>
      <c r="D44" s="57" t="s">
        <v>88</v>
      </c>
      <c r="E44" s="57" t="s">
        <v>35</v>
      </c>
      <c r="F44" s="57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4.4" x14ac:dyDescent="0.3">
      <c r="A45" s="60"/>
      <c r="B45" s="60"/>
      <c r="C45" s="60"/>
      <c r="D45" s="57" t="s">
        <v>89</v>
      </c>
      <c r="E45" s="57" t="s">
        <v>35</v>
      </c>
      <c r="F45" s="57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4.4" x14ac:dyDescent="0.3">
      <c r="A46" s="60"/>
      <c r="B46" s="60"/>
      <c r="C46" s="61"/>
      <c r="D46" s="57" t="s">
        <v>90</v>
      </c>
      <c r="E46" s="57" t="s">
        <v>35</v>
      </c>
      <c r="F46" s="57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4.4" x14ac:dyDescent="0.3">
      <c r="A47" s="60"/>
      <c r="B47" s="60"/>
      <c r="C47" s="58" t="s">
        <v>91</v>
      </c>
      <c r="D47" s="57" t="s">
        <v>92</v>
      </c>
      <c r="E47" s="57" t="s">
        <v>35</v>
      </c>
      <c r="F47" s="57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4.4" x14ac:dyDescent="0.3">
      <c r="A48" s="60"/>
      <c r="B48" s="60"/>
      <c r="C48" s="56" t="s">
        <v>93</v>
      </c>
      <c r="D48" s="57" t="s">
        <v>72</v>
      </c>
      <c r="E48" s="57" t="s">
        <v>40</v>
      </c>
      <c r="F48" s="57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4.4" x14ac:dyDescent="0.3">
      <c r="A49" s="60"/>
      <c r="B49" s="60"/>
      <c r="C49" s="61"/>
      <c r="D49" s="57" t="s">
        <v>94</v>
      </c>
      <c r="E49" s="57" t="s">
        <v>35</v>
      </c>
      <c r="F49" s="57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4.4" x14ac:dyDescent="0.3">
      <c r="A50" s="60"/>
      <c r="B50" s="60"/>
      <c r="C50" s="56" t="s">
        <v>95</v>
      </c>
      <c r="D50" s="57" t="s">
        <v>96</v>
      </c>
      <c r="E50" s="57" t="s">
        <v>35</v>
      </c>
      <c r="F50" s="57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4.4" x14ac:dyDescent="0.3">
      <c r="A51" s="60"/>
      <c r="B51" s="60"/>
      <c r="C51" s="60"/>
      <c r="D51" s="57" t="s">
        <v>97</v>
      </c>
      <c r="E51" s="57" t="s">
        <v>40</v>
      </c>
      <c r="F51" s="57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4.4" x14ac:dyDescent="0.3">
      <c r="A52" s="60"/>
      <c r="B52" s="60"/>
      <c r="C52" s="61"/>
      <c r="D52" s="57" t="s">
        <v>94</v>
      </c>
      <c r="E52" s="57" t="s">
        <v>35</v>
      </c>
      <c r="F52" s="57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26.4" x14ac:dyDescent="0.3">
      <c r="A53" s="60"/>
      <c r="B53" s="60"/>
      <c r="C53" s="56" t="s">
        <v>98</v>
      </c>
      <c r="D53" s="57" t="s">
        <v>99</v>
      </c>
      <c r="E53" s="57" t="s">
        <v>35</v>
      </c>
      <c r="F53" s="57" t="s">
        <v>100</v>
      </c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4.4" x14ac:dyDescent="0.3">
      <c r="A54" s="60"/>
      <c r="B54" s="60"/>
      <c r="C54" s="60"/>
      <c r="D54" s="57" t="s">
        <v>101</v>
      </c>
      <c r="E54" s="57" t="s">
        <v>35</v>
      </c>
      <c r="F54" s="57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4.4" x14ac:dyDescent="0.3">
      <c r="A55" s="60"/>
      <c r="B55" s="61"/>
      <c r="C55" s="61"/>
      <c r="D55" s="57" t="s">
        <v>102</v>
      </c>
      <c r="E55" s="57" t="s">
        <v>35</v>
      </c>
      <c r="F55" s="57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26.4" x14ac:dyDescent="0.3">
      <c r="A56" s="60"/>
      <c r="B56" s="56" t="s">
        <v>103</v>
      </c>
      <c r="C56" s="56" t="s">
        <v>37</v>
      </c>
      <c r="D56" s="57" t="s">
        <v>104</v>
      </c>
      <c r="E56" s="57" t="s">
        <v>35</v>
      </c>
      <c r="F56" s="57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4.4" x14ac:dyDescent="0.3">
      <c r="A57" s="60"/>
      <c r="B57" s="60"/>
      <c r="C57" s="60"/>
      <c r="D57" s="57" t="s">
        <v>105</v>
      </c>
      <c r="E57" s="57" t="s">
        <v>35</v>
      </c>
      <c r="F57" s="57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4.4" x14ac:dyDescent="0.3">
      <c r="A58" s="60"/>
      <c r="B58" s="60"/>
      <c r="C58" s="60"/>
      <c r="D58" s="57" t="s">
        <v>70</v>
      </c>
      <c r="E58" s="57" t="s">
        <v>40</v>
      </c>
      <c r="F58" s="57" t="s">
        <v>106</v>
      </c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4.4" x14ac:dyDescent="0.3">
      <c r="A59" s="60"/>
      <c r="B59" s="60"/>
      <c r="C59" s="60"/>
      <c r="D59" s="57" t="s">
        <v>107</v>
      </c>
      <c r="E59" s="57" t="s">
        <v>40</v>
      </c>
      <c r="F59" s="57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4.4" x14ac:dyDescent="0.3">
      <c r="A60" s="60"/>
      <c r="B60" s="60"/>
      <c r="C60" s="60"/>
      <c r="D60" s="57" t="s">
        <v>108</v>
      </c>
      <c r="E60" s="57" t="s">
        <v>40</v>
      </c>
      <c r="F60" s="57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4.4" x14ac:dyDescent="0.3">
      <c r="A61" s="60"/>
      <c r="B61" s="60"/>
      <c r="C61" s="60"/>
      <c r="D61" s="57" t="s">
        <v>109</v>
      </c>
      <c r="E61" s="57" t="s">
        <v>40</v>
      </c>
      <c r="F61" s="57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4.4" x14ac:dyDescent="0.3">
      <c r="A62" s="60"/>
      <c r="B62" s="60"/>
      <c r="C62" s="60"/>
      <c r="D62" s="57" t="s">
        <v>110</v>
      </c>
      <c r="E62" s="57" t="s">
        <v>40</v>
      </c>
      <c r="F62" s="57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4.4" x14ac:dyDescent="0.3">
      <c r="A63" s="60"/>
      <c r="B63" s="60"/>
      <c r="C63" s="60"/>
      <c r="D63" s="57" t="s">
        <v>111</v>
      </c>
      <c r="E63" s="57" t="s">
        <v>40</v>
      </c>
      <c r="F63" s="57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4.4" x14ac:dyDescent="0.3">
      <c r="A64" s="60"/>
      <c r="B64" s="60"/>
      <c r="C64" s="61"/>
      <c r="D64" s="57" t="s">
        <v>112</v>
      </c>
      <c r="E64" s="57" t="s">
        <v>40</v>
      </c>
      <c r="F64" s="57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4.4" x14ac:dyDescent="0.3">
      <c r="A65" s="60"/>
      <c r="B65" s="60"/>
      <c r="C65" s="56" t="s">
        <v>113</v>
      </c>
      <c r="D65" s="57" t="s">
        <v>114</v>
      </c>
      <c r="E65" s="57" t="s">
        <v>40</v>
      </c>
      <c r="F65" s="57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4.4" x14ac:dyDescent="0.3">
      <c r="A66" s="60"/>
      <c r="B66" s="60"/>
      <c r="C66" s="60"/>
      <c r="D66" s="57" t="s">
        <v>115</v>
      </c>
      <c r="E66" s="57" t="s">
        <v>40</v>
      </c>
      <c r="F66" s="57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4.4" x14ac:dyDescent="0.3">
      <c r="A67" s="60"/>
      <c r="B67" s="60"/>
      <c r="C67" s="60"/>
      <c r="D67" s="57" t="s">
        <v>116</v>
      </c>
      <c r="E67" s="57" t="s">
        <v>40</v>
      </c>
      <c r="F67" s="57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4.4" x14ac:dyDescent="0.3">
      <c r="A68" s="60"/>
      <c r="B68" s="60"/>
      <c r="C68" s="61"/>
      <c r="D68" s="57" t="s">
        <v>117</v>
      </c>
      <c r="E68" s="57" t="s">
        <v>40</v>
      </c>
      <c r="F68" s="57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4.4" x14ac:dyDescent="0.3">
      <c r="A69" s="60"/>
      <c r="B69" s="60"/>
      <c r="C69" s="56" t="s">
        <v>118</v>
      </c>
      <c r="D69" s="57" t="s">
        <v>119</v>
      </c>
      <c r="E69" s="57" t="s">
        <v>35</v>
      </c>
      <c r="F69" s="57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4.4" x14ac:dyDescent="0.3">
      <c r="A70" s="60"/>
      <c r="B70" s="60"/>
      <c r="C70" s="60"/>
      <c r="D70" s="57" t="s">
        <v>120</v>
      </c>
      <c r="E70" s="57" t="s">
        <v>35</v>
      </c>
      <c r="F70" s="57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4.4" x14ac:dyDescent="0.3">
      <c r="A71" s="60"/>
      <c r="B71" s="60"/>
      <c r="C71" s="60"/>
      <c r="D71" s="57" t="s">
        <v>121</v>
      </c>
      <c r="E71" s="57" t="s">
        <v>35</v>
      </c>
      <c r="F71" s="57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4.4" x14ac:dyDescent="0.3">
      <c r="A72" s="60"/>
      <c r="B72" s="61"/>
      <c r="C72" s="61"/>
      <c r="D72" s="57" t="s">
        <v>122</v>
      </c>
      <c r="E72" s="57" t="s">
        <v>35</v>
      </c>
      <c r="F72" s="57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26.4" x14ac:dyDescent="0.3">
      <c r="A73" s="60"/>
      <c r="B73" s="56" t="s">
        <v>123</v>
      </c>
      <c r="C73" s="56"/>
      <c r="D73" s="57" t="s">
        <v>124</v>
      </c>
      <c r="E73" s="57" t="s">
        <v>35</v>
      </c>
      <c r="F73" s="57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26.4" x14ac:dyDescent="0.3">
      <c r="A74" s="60"/>
      <c r="B74" s="60"/>
      <c r="C74" s="60"/>
      <c r="D74" s="57" t="s">
        <v>125</v>
      </c>
      <c r="E74" s="57" t="s">
        <v>35</v>
      </c>
      <c r="F74" s="57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4.4" x14ac:dyDescent="0.3">
      <c r="A75" s="60"/>
      <c r="B75" s="60"/>
      <c r="C75" s="60"/>
      <c r="D75" s="57" t="s">
        <v>126</v>
      </c>
      <c r="E75" s="57" t="s">
        <v>35</v>
      </c>
      <c r="F75" s="57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4.4" x14ac:dyDescent="0.3">
      <c r="A76" s="60"/>
      <c r="B76" s="61"/>
      <c r="C76" s="61"/>
      <c r="D76" s="57" t="s">
        <v>127</v>
      </c>
      <c r="E76" s="57" t="s">
        <v>35</v>
      </c>
      <c r="F76" s="57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39.6" x14ac:dyDescent="0.3">
      <c r="A77" s="60"/>
      <c r="B77" s="56" t="s">
        <v>128</v>
      </c>
      <c r="C77" s="56" t="s">
        <v>129</v>
      </c>
      <c r="D77" s="57" t="s">
        <v>130</v>
      </c>
      <c r="E77" s="57" t="s">
        <v>35</v>
      </c>
      <c r="F77" s="57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4.4" x14ac:dyDescent="0.3">
      <c r="A78" s="60"/>
      <c r="B78" s="60"/>
      <c r="C78" s="60"/>
      <c r="D78" s="57" t="s">
        <v>131</v>
      </c>
      <c r="E78" s="57" t="s">
        <v>35</v>
      </c>
      <c r="F78" s="57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4.4" x14ac:dyDescent="0.3">
      <c r="A79" s="60"/>
      <c r="B79" s="60"/>
      <c r="C79" s="60"/>
      <c r="D79" s="57" t="s">
        <v>132</v>
      </c>
      <c r="E79" s="57" t="s">
        <v>35</v>
      </c>
      <c r="F79" s="57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4.4" x14ac:dyDescent="0.3">
      <c r="A80" s="60"/>
      <c r="B80" s="60"/>
      <c r="C80" s="60"/>
      <c r="D80" s="57" t="s">
        <v>54</v>
      </c>
      <c r="E80" s="58" t="s">
        <v>35</v>
      </c>
      <c r="F80" s="57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4.4" x14ac:dyDescent="0.3">
      <c r="A81" s="60"/>
      <c r="B81" s="60"/>
      <c r="C81" s="60"/>
      <c r="D81" s="57" t="s">
        <v>55</v>
      </c>
      <c r="E81" s="58" t="s">
        <v>35</v>
      </c>
      <c r="F81" s="57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4.4" x14ac:dyDescent="0.3">
      <c r="A82" s="60"/>
      <c r="B82" s="60"/>
      <c r="C82" s="60"/>
      <c r="D82" s="57" t="s">
        <v>56</v>
      </c>
      <c r="E82" s="58" t="s">
        <v>35</v>
      </c>
      <c r="F82" s="57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4.4" x14ac:dyDescent="0.3">
      <c r="A83" s="60"/>
      <c r="B83" s="60"/>
      <c r="C83" s="60"/>
      <c r="D83" s="57" t="s">
        <v>57</v>
      </c>
      <c r="E83" s="58" t="s">
        <v>35</v>
      </c>
      <c r="F83" s="57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4.4" x14ac:dyDescent="0.3">
      <c r="A84" s="60"/>
      <c r="B84" s="60"/>
      <c r="C84" s="60"/>
      <c r="D84" s="57" t="s">
        <v>58</v>
      </c>
      <c r="E84" s="58" t="s">
        <v>35</v>
      </c>
      <c r="F84" s="57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4.4" x14ac:dyDescent="0.3">
      <c r="A85" s="60"/>
      <c r="B85" s="60"/>
      <c r="C85" s="60"/>
      <c r="D85" s="57" t="s">
        <v>133</v>
      </c>
      <c r="E85" s="58" t="s">
        <v>35</v>
      </c>
      <c r="F85" s="57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4.4" x14ac:dyDescent="0.3">
      <c r="A86" s="60"/>
      <c r="B86" s="60"/>
      <c r="C86" s="60"/>
      <c r="D86" s="57" t="s">
        <v>134</v>
      </c>
      <c r="E86" s="58" t="s">
        <v>35</v>
      </c>
      <c r="F86" s="57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4.4" x14ac:dyDescent="0.3">
      <c r="A87" s="60"/>
      <c r="B87" s="60"/>
      <c r="C87" s="60"/>
      <c r="D87" s="57" t="s">
        <v>135</v>
      </c>
      <c r="E87" s="58" t="s">
        <v>35</v>
      </c>
      <c r="F87" s="57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4.4" x14ac:dyDescent="0.3">
      <c r="A88" s="60"/>
      <c r="B88" s="60"/>
      <c r="C88" s="60"/>
      <c r="D88" s="57" t="s">
        <v>136</v>
      </c>
      <c r="E88" s="58" t="s">
        <v>35</v>
      </c>
      <c r="F88" s="57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4.4" x14ac:dyDescent="0.3">
      <c r="A89" s="60"/>
      <c r="B89" s="60"/>
      <c r="C89" s="60"/>
      <c r="D89" s="57" t="s">
        <v>137</v>
      </c>
      <c r="E89" s="58" t="s">
        <v>35</v>
      </c>
      <c r="F89" s="57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4.4" x14ac:dyDescent="0.3">
      <c r="A90" s="60"/>
      <c r="B90" s="60"/>
      <c r="C90" s="60"/>
      <c r="D90" s="57" t="s">
        <v>138</v>
      </c>
      <c r="E90" s="58" t="s">
        <v>35</v>
      </c>
      <c r="F90" s="57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4.4" x14ac:dyDescent="0.3">
      <c r="A91" s="60"/>
      <c r="B91" s="60"/>
      <c r="C91" s="60"/>
      <c r="D91" s="57" t="s">
        <v>139</v>
      </c>
      <c r="E91" s="58" t="s">
        <v>35</v>
      </c>
      <c r="F91" s="57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4.4" x14ac:dyDescent="0.3">
      <c r="A92" s="60"/>
      <c r="B92" s="60"/>
      <c r="C92" s="60"/>
      <c r="D92" s="57" t="s">
        <v>140</v>
      </c>
      <c r="E92" s="58" t="s">
        <v>35</v>
      </c>
      <c r="F92" s="57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4.4" x14ac:dyDescent="0.3">
      <c r="A93" s="60"/>
      <c r="B93" s="60"/>
      <c r="C93" s="60"/>
      <c r="D93" s="57" t="s">
        <v>141</v>
      </c>
      <c r="E93" s="57" t="s">
        <v>35</v>
      </c>
      <c r="F93" s="57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4.4" x14ac:dyDescent="0.3">
      <c r="A94" s="60"/>
      <c r="B94" s="60"/>
      <c r="C94" s="61"/>
      <c r="D94" s="57" t="s">
        <v>142</v>
      </c>
      <c r="E94" s="57" t="s">
        <v>35</v>
      </c>
      <c r="F94" s="57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26.4" x14ac:dyDescent="0.3">
      <c r="A95" s="60"/>
      <c r="B95" s="60"/>
      <c r="C95" s="56" t="s">
        <v>143</v>
      </c>
      <c r="D95" s="57" t="s">
        <v>144</v>
      </c>
      <c r="E95" s="57" t="s">
        <v>35</v>
      </c>
      <c r="F95" s="57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4.4" x14ac:dyDescent="0.3">
      <c r="A96" s="60"/>
      <c r="B96" s="60"/>
      <c r="C96" s="60"/>
      <c r="D96" s="57" t="s">
        <v>145</v>
      </c>
      <c r="E96" s="57" t="s">
        <v>40</v>
      </c>
      <c r="F96" s="57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4.4" x14ac:dyDescent="0.3">
      <c r="A97" s="60"/>
      <c r="B97" s="60"/>
      <c r="C97" s="60"/>
      <c r="D97" s="57" t="s">
        <v>146</v>
      </c>
      <c r="E97" s="57" t="s">
        <v>40</v>
      </c>
      <c r="F97" s="57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4.4" x14ac:dyDescent="0.3">
      <c r="A98" s="60"/>
      <c r="B98" s="60"/>
      <c r="C98" s="60"/>
      <c r="D98" s="57" t="s">
        <v>147</v>
      </c>
      <c r="E98" s="57" t="s">
        <v>40</v>
      </c>
      <c r="F98" s="57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4.4" x14ac:dyDescent="0.3">
      <c r="A99" s="60"/>
      <c r="B99" s="60"/>
      <c r="C99" s="60"/>
      <c r="D99" s="57" t="s">
        <v>148</v>
      </c>
      <c r="E99" s="57" t="s">
        <v>35</v>
      </c>
      <c r="F99" s="57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4.4" x14ac:dyDescent="0.3">
      <c r="A100" s="60"/>
      <c r="B100" s="60"/>
      <c r="C100" s="60"/>
      <c r="D100" s="57" t="s">
        <v>149</v>
      </c>
      <c r="E100" s="57" t="s">
        <v>35</v>
      </c>
      <c r="F100" s="57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4.4" x14ac:dyDescent="0.3">
      <c r="A101" s="60"/>
      <c r="B101" s="60"/>
      <c r="C101" s="60"/>
      <c r="D101" s="57" t="s">
        <v>150</v>
      </c>
      <c r="E101" s="57" t="s">
        <v>35</v>
      </c>
      <c r="F101" s="57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4.4" x14ac:dyDescent="0.3">
      <c r="A102" s="60"/>
      <c r="B102" s="60"/>
      <c r="C102" s="60"/>
      <c r="D102" s="57" t="s">
        <v>151</v>
      </c>
      <c r="E102" s="57" t="s">
        <v>35</v>
      </c>
      <c r="F102" s="57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4.4" x14ac:dyDescent="0.3">
      <c r="A103" s="60"/>
      <c r="B103" s="60"/>
      <c r="C103" s="61"/>
      <c r="D103" s="57" t="s">
        <v>152</v>
      </c>
      <c r="E103" s="57" t="s">
        <v>35</v>
      </c>
      <c r="F103" s="57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26.4" x14ac:dyDescent="0.3">
      <c r="A104" s="60"/>
      <c r="B104" s="60"/>
      <c r="C104" s="56" t="s">
        <v>153</v>
      </c>
      <c r="D104" s="57" t="s">
        <v>154</v>
      </c>
      <c r="E104" s="57" t="s">
        <v>35</v>
      </c>
      <c r="F104" s="57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26.4" x14ac:dyDescent="0.3">
      <c r="A105" s="60"/>
      <c r="B105" s="60"/>
      <c r="C105" s="60"/>
      <c r="D105" s="57" t="s">
        <v>155</v>
      </c>
      <c r="E105" s="57" t="s">
        <v>35</v>
      </c>
      <c r="F105" s="57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4.4" x14ac:dyDescent="0.3">
      <c r="A106" s="60"/>
      <c r="B106" s="60"/>
      <c r="C106" s="60"/>
      <c r="D106" s="57" t="s">
        <v>145</v>
      </c>
      <c r="E106" s="57" t="s">
        <v>40</v>
      </c>
      <c r="F106" s="57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4.4" x14ac:dyDescent="0.3">
      <c r="A107" s="60"/>
      <c r="B107" s="60"/>
      <c r="C107" s="60"/>
      <c r="D107" s="57" t="s">
        <v>146</v>
      </c>
      <c r="E107" s="57" t="s">
        <v>40</v>
      </c>
      <c r="F107" s="57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4.4" x14ac:dyDescent="0.3">
      <c r="A108" s="60"/>
      <c r="B108" s="60"/>
      <c r="C108" s="60"/>
      <c r="D108" s="57" t="s">
        <v>156</v>
      </c>
      <c r="E108" s="57" t="s">
        <v>35</v>
      </c>
      <c r="F108" s="57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4.4" x14ac:dyDescent="0.3">
      <c r="A109" s="60"/>
      <c r="B109" s="60"/>
      <c r="C109" s="60"/>
      <c r="D109" s="57" t="s">
        <v>121</v>
      </c>
      <c r="E109" s="57" t="s">
        <v>35</v>
      </c>
      <c r="F109" s="57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4.4" x14ac:dyDescent="0.3">
      <c r="A110" s="60"/>
      <c r="B110" s="60"/>
      <c r="C110" s="61"/>
      <c r="D110" s="57" t="s">
        <v>122</v>
      </c>
      <c r="E110" s="57" t="s">
        <v>35</v>
      </c>
      <c r="F110" s="57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26.4" x14ac:dyDescent="0.3">
      <c r="A111" s="60"/>
      <c r="B111" s="56" t="s">
        <v>157</v>
      </c>
      <c r="C111" s="56" t="s">
        <v>158</v>
      </c>
      <c r="D111" s="57" t="s">
        <v>159</v>
      </c>
      <c r="E111" s="57" t="s">
        <v>35</v>
      </c>
      <c r="F111" s="57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4.4" x14ac:dyDescent="0.3">
      <c r="A112" s="60"/>
      <c r="B112" s="60"/>
      <c r="C112" s="60"/>
      <c r="D112" s="57" t="s">
        <v>131</v>
      </c>
      <c r="E112" s="57" t="s">
        <v>35</v>
      </c>
      <c r="F112" s="57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4.4" x14ac:dyDescent="0.3">
      <c r="A113" s="60"/>
      <c r="B113" s="60"/>
      <c r="C113" s="60"/>
      <c r="D113" s="57" t="s">
        <v>160</v>
      </c>
      <c r="E113" s="57" t="s">
        <v>35</v>
      </c>
      <c r="F113" s="57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4.4" x14ac:dyDescent="0.3">
      <c r="A114" s="60"/>
      <c r="B114" s="60"/>
      <c r="C114" s="60"/>
      <c r="D114" s="57" t="s">
        <v>54</v>
      </c>
      <c r="E114" s="58" t="s">
        <v>35</v>
      </c>
      <c r="F114" s="57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4.4" x14ac:dyDescent="0.3">
      <c r="A115" s="60"/>
      <c r="B115" s="60"/>
      <c r="C115" s="60"/>
      <c r="D115" s="57" t="s">
        <v>55</v>
      </c>
      <c r="E115" s="58" t="s">
        <v>35</v>
      </c>
      <c r="F115" s="57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4.4" x14ac:dyDescent="0.3">
      <c r="A116" s="60"/>
      <c r="B116" s="60"/>
      <c r="C116" s="60"/>
      <c r="D116" s="57" t="s">
        <v>56</v>
      </c>
      <c r="E116" s="58" t="s">
        <v>35</v>
      </c>
      <c r="F116" s="57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4.4" x14ac:dyDescent="0.3">
      <c r="A117" s="60"/>
      <c r="B117" s="60"/>
      <c r="C117" s="60"/>
      <c r="D117" s="57" t="s">
        <v>57</v>
      </c>
      <c r="E117" s="58" t="s">
        <v>35</v>
      </c>
      <c r="F117" s="57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4.4" x14ac:dyDescent="0.3">
      <c r="A118" s="60"/>
      <c r="B118" s="60"/>
      <c r="C118" s="60"/>
      <c r="D118" s="57" t="s">
        <v>58</v>
      </c>
      <c r="E118" s="58" t="s">
        <v>35</v>
      </c>
      <c r="F118" s="57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4.4" x14ac:dyDescent="0.3">
      <c r="A119" s="60"/>
      <c r="B119" s="60"/>
      <c r="C119" s="60"/>
      <c r="D119" s="57" t="s">
        <v>44</v>
      </c>
      <c r="E119" s="58" t="s">
        <v>35</v>
      </c>
      <c r="F119" s="57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4.4" x14ac:dyDescent="0.3">
      <c r="A120" s="60"/>
      <c r="B120" s="60"/>
      <c r="C120" s="60"/>
      <c r="D120" s="57" t="s">
        <v>45</v>
      </c>
      <c r="E120" s="58" t="s">
        <v>35</v>
      </c>
      <c r="F120" s="57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4.4" x14ac:dyDescent="0.3">
      <c r="A121" s="60"/>
      <c r="B121" s="60"/>
      <c r="C121" s="60"/>
      <c r="D121" s="57" t="s">
        <v>47</v>
      </c>
      <c r="E121" s="58" t="s">
        <v>35</v>
      </c>
      <c r="F121" s="57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4.4" x14ac:dyDescent="0.3">
      <c r="A122" s="60"/>
      <c r="B122" s="60"/>
      <c r="C122" s="60"/>
      <c r="D122" s="57" t="s">
        <v>48</v>
      </c>
      <c r="E122" s="58" t="s">
        <v>35</v>
      </c>
      <c r="F122" s="57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4.4" x14ac:dyDescent="0.3">
      <c r="A123" s="60"/>
      <c r="B123" s="60"/>
      <c r="C123" s="60"/>
      <c r="D123" s="57" t="s">
        <v>49</v>
      </c>
      <c r="E123" s="58" t="s">
        <v>35</v>
      </c>
      <c r="F123" s="57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4.4" x14ac:dyDescent="0.3">
      <c r="A124" s="60"/>
      <c r="B124" s="60"/>
      <c r="C124" s="60"/>
      <c r="D124" s="57" t="s">
        <v>50</v>
      </c>
      <c r="E124" s="58" t="s">
        <v>35</v>
      </c>
      <c r="F124" s="57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4.4" x14ac:dyDescent="0.3">
      <c r="A125" s="60"/>
      <c r="B125" s="60"/>
      <c r="C125" s="60"/>
      <c r="D125" s="57" t="s">
        <v>51</v>
      </c>
      <c r="E125" s="58" t="s">
        <v>35</v>
      </c>
      <c r="F125" s="57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4.4" x14ac:dyDescent="0.3">
      <c r="A126" s="60"/>
      <c r="B126" s="60"/>
      <c r="C126" s="60"/>
      <c r="D126" s="57" t="s">
        <v>52</v>
      </c>
      <c r="E126" s="58" t="s">
        <v>35</v>
      </c>
      <c r="F126" s="57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4.4" x14ac:dyDescent="0.3">
      <c r="A127" s="60"/>
      <c r="B127" s="60"/>
      <c r="C127" s="60"/>
      <c r="D127" s="57" t="s">
        <v>54</v>
      </c>
      <c r="E127" s="58" t="s">
        <v>35</v>
      </c>
      <c r="F127" s="57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4.4" x14ac:dyDescent="0.3">
      <c r="A128" s="60"/>
      <c r="B128" s="60"/>
      <c r="C128" s="60"/>
      <c r="D128" s="57" t="s">
        <v>55</v>
      </c>
      <c r="E128" s="58" t="s">
        <v>35</v>
      </c>
      <c r="F128" s="57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4.4" x14ac:dyDescent="0.3">
      <c r="A129" s="60"/>
      <c r="B129" s="60"/>
      <c r="C129" s="60"/>
      <c r="D129" s="57" t="s">
        <v>56</v>
      </c>
      <c r="E129" s="58" t="s">
        <v>35</v>
      </c>
      <c r="F129" s="57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4.4" x14ac:dyDescent="0.3">
      <c r="A130" s="60"/>
      <c r="B130" s="60"/>
      <c r="C130" s="60"/>
      <c r="D130" s="57" t="s">
        <v>57</v>
      </c>
      <c r="E130" s="58" t="s">
        <v>35</v>
      </c>
      <c r="F130" s="57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4.4" x14ac:dyDescent="0.3">
      <c r="A131" s="60"/>
      <c r="B131" s="60"/>
      <c r="C131" s="60"/>
      <c r="D131" s="57" t="s">
        <v>58</v>
      </c>
      <c r="E131" s="58" t="s">
        <v>35</v>
      </c>
      <c r="F131" s="57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4.4" x14ac:dyDescent="0.3">
      <c r="A132" s="60"/>
      <c r="B132" s="60"/>
      <c r="C132" s="60"/>
      <c r="D132" s="57" t="s">
        <v>161</v>
      </c>
      <c r="E132" s="58" t="s">
        <v>35</v>
      </c>
      <c r="F132" s="57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4.4" x14ac:dyDescent="0.3">
      <c r="A133" s="60"/>
      <c r="B133" s="60"/>
      <c r="C133" s="60"/>
      <c r="D133" s="57" t="s">
        <v>162</v>
      </c>
      <c r="E133" s="58" t="s">
        <v>35</v>
      </c>
      <c r="F133" s="57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4.4" x14ac:dyDescent="0.3">
      <c r="A134" s="60"/>
      <c r="B134" s="60"/>
      <c r="C134" s="60"/>
      <c r="D134" s="57" t="s">
        <v>62</v>
      </c>
      <c r="E134" s="58" t="s">
        <v>35</v>
      </c>
      <c r="F134" s="57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4.4" x14ac:dyDescent="0.3">
      <c r="A135" s="60"/>
      <c r="B135" s="60"/>
      <c r="C135" s="60"/>
      <c r="D135" s="57" t="s">
        <v>63</v>
      </c>
      <c r="E135" s="58" t="s">
        <v>35</v>
      </c>
      <c r="F135" s="57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4.4" x14ac:dyDescent="0.3">
      <c r="A136" s="60"/>
      <c r="B136" s="60"/>
      <c r="C136" s="60"/>
      <c r="D136" s="57" t="s">
        <v>163</v>
      </c>
      <c r="E136" s="58" t="s">
        <v>35</v>
      </c>
      <c r="F136" s="57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4.4" x14ac:dyDescent="0.3">
      <c r="A137" s="60"/>
      <c r="B137" s="60"/>
      <c r="C137" s="60"/>
      <c r="D137" s="57" t="s">
        <v>164</v>
      </c>
      <c r="E137" s="58" t="s">
        <v>35</v>
      </c>
      <c r="F137" s="57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4.4" x14ac:dyDescent="0.3">
      <c r="A138" s="60"/>
      <c r="B138" s="60"/>
      <c r="C138" s="60"/>
      <c r="D138" s="57" t="s">
        <v>165</v>
      </c>
      <c r="E138" s="58" t="s">
        <v>35</v>
      </c>
      <c r="F138" s="57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4.4" x14ac:dyDescent="0.3">
      <c r="A139" s="60"/>
      <c r="B139" s="60"/>
      <c r="C139" s="60"/>
      <c r="D139" s="57" t="s">
        <v>141</v>
      </c>
      <c r="E139" s="57" t="s">
        <v>35</v>
      </c>
      <c r="F139" s="57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4.4" x14ac:dyDescent="0.3">
      <c r="A140" s="60"/>
      <c r="B140" s="60"/>
      <c r="C140" s="61"/>
      <c r="D140" s="57" t="s">
        <v>142</v>
      </c>
      <c r="E140" s="57" t="s">
        <v>35</v>
      </c>
      <c r="F140" s="57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26.4" x14ac:dyDescent="0.3">
      <c r="A141" s="60"/>
      <c r="B141" s="60"/>
      <c r="C141" s="56" t="s">
        <v>166</v>
      </c>
      <c r="D141" s="57" t="s">
        <v>167</v>
      </c>
      <c r="E141" s="57" t="s">
        <v>35</v>
      </c>
      <c r="F141" s="57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4.4" x14ac:dyDescent="0.3">
      <c r="A142" s="60"/>
      <c r="B142" s="60"/>
      <c r="C142" s="60"/>
      <c r="D142" s="57" t="s">
        <v>168</v>
      </c>
      <c r="E142" s="57" t="s">
        <v>40</v>
      </c>
      <c r="F142" s="57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4.4" x14ac:dyDescent="0.3">
      <c r="A143" s="60"/>
      <c r="B143" s="60"/>
      <c r="C143" s="60"/>
      <c r="D143" s="57" t="s">
        <v>146</v>
      </c>
      <c r="E143" s="57" t="s">
        <v>40</v>
      </c>
      <c r="F143" s="57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4.4" x14ac:dyDescent="0.3">
      <c r="A144" s="60"/>
      <c r="B144" s="60"/>
      <c r="C144" s="60"/>
      <c r="D144" s="57" t="s">
        <v>114</v>
      </c>
      <c r="E144" s="57" t="s">
        <v>40</v>
      </c>
      <c r="F144" s="57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4.4" x14ac:dyDescent="0.3">
      <c r="A145" s="60"/>
      <c r="B145" s="60"/>
      <c r="C145" s="60"/>
      <c r="D145" s="57" t="s">
        <v>169</v>
      </c>
      <c r="E145" s="57" t="s">
        <v>35</v>
      </c>
      <c r="F145" s="57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4.4" x14ac:dyDescent="0.3">
      <c r="A146" s="60"/>
      <c r="B146" s="60"/>
      <c r="C146" s="60"/>
      <c r="D146" s="57" t="s">
        <v>170</v>
      </c>
      <c r="E146" s="57" t="s">
        <v>35</v>
      </c>
      <c r="F146" s="57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26.4" x14ac:dyDescent="0.3">
      <c r="A147" s="60"/>
      <c r="B147" s="60"/>
      <c r="C147" s="60"/>
      <c r="D147" s="57" t="s">
        <v>171</v>
      </c>
      <c r="E147" s="57" t="s">
        <v>35</v>
      </c>
      <c r="F147" s="57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4.4" x14ac:dyDescent="0.3">
      <c r="A148" s="60"/>
      <c r="B148" s="60"/>
      <c r="C148" s="60"/>
      <c r="D148" s="57" t="s">
        <v>172</v>
      </c>
      <c r="E148" s="57" t="s">
        <v>35</v>
      </c>
      <c r="F148" s="57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4.4" x14ac:dyDescent="0.3">
      <c r="A149" s="60"/>
      <c r="B149" s="60"/>
      <c r="C149" s="60"/>
      <c r="D149" s="57" t="s">
        <v>173</v>
      </c>
      <c r="E149" s="57" t="s">
        <v>35</v>
      </c>
      <c r="F149" s="57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4.4" x14ac:dyDescent="0.3">
      <c r="A150" s="60"/>
      <c r="B150" s="60"/>
      <c r="C150" s="60"/>
      <c r="D150" s="57" t="s">
        <v>174</v>
      </c>
      <c r="E150" s="57" t="s">
        <v>35</v>
      </c>
      <c r="F150" s="57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4.4" x14ac:dyDescent="0.3">
      <c r="A151" s="60"/>
      <c r="B151" s="60"/>
      <c r="C151" s="61"/>
      <c r="D151" s="57" t="s">
        <v>175</v>
      </c>
      <c r="E151" s="57" t="s">
        <v>35</v>
      </c>
      <c r="F151" s="57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4.4" x14ac:dyDescent="0.3">
      <c r="A152" s="60"/>
      <c r="B152" s="60"/>
      <c r="C152" s="56" t="s">
        <v>176</v>
      </c>
      <c r="D152" s="57" t="s">
        <v>177</v>
      </c>
      <c r="E152" s="57" t="s">
        <v>35</v>
      </c>
      <c r="F152" s="57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26.4" x14ac:dyDescent="0.3">
      <c r="A153" s="60"/>
      <c r="B153" s="60"/>
      <c r="C153" s="60"/>
      <c r="D153" s="57" t="s">
        <v>178</v>
      </c>
      <c r="E153" s="57" t="s">
        <v>35</v>
      </c>
      <c r="F153" s="57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4.4" x14ac:dyDescent="0.3">
      <c r="A154" s="60"/>
      <c r="B154" s="60"/>
      <c r="C154" s="60"/>
      <c r="D154" s="57" t="s">
        <v>168</v>
      </c>
      <c r="E154" s="57" t="s">
        <v>40</v>
      </c>
      <c r="F154" s="57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4.4" x14ac:dyDescent="0.3">
      <c r="A155" s="60"/>
      <c r="B155" s="60"/>
      <c r="C155" s="60"/>
      <c r="D155" s="57" t="s">
        <v>146</v>
      </c>
      <c r="E155" s="57" t="s">
        <v>40</v>
      </c>
      <c r="F155" s="57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4.4" x14ac:dyDescent="0.3">
      <c r="A156" s="60"/>
      <c r="B156" s="60"/>
      <c r="C156" s="60"/>
      <c r="D156" s="57" t="s">
        <v>156</v>
      </c>
      <c r="E156" s="57" t="s">
        <v>35</v>
      </c>
      <c r="F156" s="57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4.4" x14ac:dyDescent="0.3">
      <c r="A157" s="60"/>
      <c r="B157" s="60"/>
      <c r="C157" s="60"/>
      <c r="D157" s="57" t="s">
        <v>121</v>
      </c>
      <c r="E157" s="57" t="s">
        <v>35</v>
      </c>
      <c r="F157" s="57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4.4" x14ac:dyDescent="0.3">
      <c r="A158" s="60"/>
      <c r="B158" s="60"/>
      <c r="C158" s="60"/>
      <c r="D158" s="57" t="s">
        <v>122</v>
      </c>
      <c r="E158" s="57" t="s">
        <v>35</v>
      </c>
      <c r="F158" s="57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4.4" x14ac:dyDescent="0.3">
      <c r="A159" s="60"/>
      <c r="B159" s="61"/>
      <c r="C159" s="61"/>
      <c r="D159" s="57" t="s">
        <v>179</v>
      </c>
      <c r="E159" s="57" t="s">
        <v>35</v>
      </c>
      <c r="F159" s="57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26.4" x14ac:dyDescent="0.3">
      <c r="A160" s="60"/>
      <c r="B160" s="56" t="s">
        <v>180</v>
      </c>
      <c r="C160" s="56" t="s">
        <v>181</v>
      </c>
      <c r="D160" s="57" t="s">
        <v>182</v>
      </c>
      <c r="E160" s="57" t="s">
        <v>35</v>
      </c>
      <c r="F160" s="57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4.4" x14ac:dyDescent="0.3">
      <c r="A161" s="60"/>
      <c r="B161" s="60"/>
      <c r="C161" s="60"/>
      <c r="D161" s="57" t="s">
        <v>183</v>
      </c>
      <c r="E161" s="57" t="s">
        <v>40</v>
      </c>
      <c r="F161" s="57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4.4" x14ac:dyDescent="0.3">
      <c r="A162" s="60"/>
      <c r="B162" s="60"/>
      <c r="C162" s="60"/>
      <c r="D162" s="57" t="s">
        <v>131</v>
      </c>
      <c r="E162" s="57" t="s">
        <v>35</v>
      </c>
      <c r="F162" s="57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4.4" x14ac:dyDescent="0.3">
      <c r="A163" s="60"/>
      <c r="B163" s="60"/>
      <c r="C163" s="60"/>
      <c r="D163" s="57" t="s">
        <v>184</v>
      </c>
      <c r="E163" s="57" t="s">
        <v>35</v>
      </c>
      <c r="F163" s="57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4.4" x14ac:dyDescent="0.3">
      <c r="A164" s="60"/>
      <c r="B164" s="60"/>
      <c r="C164" s="60"/>
      <c r="D164" s="57" t="s">
        <v>54</v>
      </c>
      <c r="E164" s="58" t="s">
        <v>35</v>
      </c>
      <c r="F164" s="57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4.4" x14ac:dyDescent="0.3">
      <c r="A165" s="60"/>
      <c r="B165" s="60"/>
      <c r="C165" s="60"/>
      <c r="D165" s="57" t="s">
        <v>55</v>
      </c>
      <c r="E165" s="58" t="s">
        <v>35</v>
      </c>
      <c r="F165" s="57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4.4" x14ac:dyDescent="0.3">
      <c r="A166" s="60"/>
      <c r="B166" s="60"/>
      <c r="C166" s="60"/>
      <c r="D166" s="57" t="s">
        <v>56</v>
      </c>
      <c r="E166" s="58" t="s">
        <v>35</v>
      </c>
      <c r="F166" s="57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4.4" x14ac:dyDescent="0.3">
      <c r="A167" s="60"/>
      <c r="B167" s="60"/>
      <c r="C167" s="60"/>
      <c r="D167" s="57" t="s">
        <v>57</v>
      </c>
      <c r="E167" s="58" t="s">
        <v>35</v>
      </c>
      <c r="F167" s="57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4.4" x14ac:dyDescent="0.3">
      <c r="A168" s="60"/>
      <c r="B168" s="60"/>
      <c r="C168" s="60"/>
      <c r="D168" s="57" t="s">
        <v>58</v>
      </c>
      <c r="E168" s="58" t="s">
        <v>35</v>
      </c>
      <c r="F168" s="57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4.4" x14ac:dyDescent="0.3">
      <c r="A169" s="60"/>
      <c r="B169" s="60"/>
      <c r="C169" s="60"/>
      <c r="D169" s="57" t="s">
        <v>44</v>
      </c>
      <c r="E169" s="58" t="s">
        <v>35</v>
      </c>
      <c r="F169" s="57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4.4" x14ac:dyDescent="0.3">
      <c r="A170" s="60"/>
      <c r="B170" s="60"/>
      <c r="C170" s="60"/>
      <c r="D170" s="57" t="s">
        <v>45</v>
      </c>
      <c r="E170" s="58" t="s">
        <v>35</v>
      </c>
      <c r="F170" s="57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4.4" x14ac:dyDescent="0.3">
      <c r="A171" s="60"/>
      <c r="B171" s="60"/>
      <c r="C171" s="60"/>
      <c r="D171" s="57" t="s">
        <v>47</v>
      </c>
      <c r="E171" s="58" t="s">
        <v>35</v>
      </c>
      <c r="F171" s="57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4.4" x14ac:dyDescent="0.3">
      <c r="A172" s="60"/>
      <c r="B172" s="60"/>
      <c r="C172" s="60"/>
      <c r="D172" s="57" t="s">
        <v>48</v>
      </c>
      <c r="E172" s="58" t="s">
        <v>35</v>
      </c>
      <c r="F172" s="57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4.4" x14ac:dyDescent="0.3">
      <c r="A173" s="60"/>
      <c r="B173" s="60"/>
      <c r="C173" s="60"/>
      <c r="D173" s="57" t="s">
        <v>49</v>
      </c>
      <c r="E173" s="58" t="s">
        <v>35</v>
      </c>
      <c r="F173" s="57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4.4" x14ac:dyDescent="0.3">
      <c r="A174" s="60"/>
      <c r="B174" s="60"/>
      <c r="C174" s="60"/>
      <c r="D174" s="57" t="s">
        <v>50</v>
      </c>
      <c r="E174" s="58" t="s">
        <v>35</v>
      </c>
      <c r="F174" s="57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4.4" x14ac:dyDescent="0.3">
      <c r="A175" s="60"/>
      <c r="B175" s="60"/>
      <c r="C175" s="60"/>
      <c r="D175" s="57" t="s">
        <v>51</v>
      </c>
      <c r="E175" s="58" t="s">
        <v>35</v>
      </c>
      <c r="F175" s="57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4.4" x14ac:dyDescent="0.3">
      <c r="A176" s="60"/>
      <c r="B176" s="60"/>
      <c r="C176" s="60"/>
      <c r="D176" s="57" t="s">
        <v>52</v>
      </c>
      <c r="E176" s="58" t="s">
        <v>35</v>
      </c>
      <c r="F176" s="57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4.4" x14ac:dyDescent="0.3">
      <c r="A177" s="60"/>
      <c r="B177" s="60"/>
      <c r="C177" s="60"/>
      <c r="D177" s="57" t="s">
        <v>54</v>
      </c>
      <c r="E177" s="58" t="s">
        <v>35</v>
      </c>
      <c r="F177" s="57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4.4" x14ac:dyDescent="0.3">
      <c r="A178" s="60"/>
      <c r="B178" s="60"/>
      <c r="C178" s="60"/>
      <c r="D178" s="57" t="s">
        <v>55</v>
      </c>
      <c r="E178" s="58" t="s">
        <v>35</v>
      </c>
      <c r="F178" s="57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4.4" x14ac:dyDescent="0.3">
      <c r="A179" s="60"/>
      <c r="B179" s="60"/>
      <c r="C179" s="60"/>
      <c r="D179" s="57" t="s">
        <v>56</v>
      </c>
      <c r="E179" s="58" t="s">
        <v>35</v>
      </c>
      <c r="F179" s="57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4.4" x14ac:dyDescent="0.3">
      <c r="A180" s="60"/>
      <c r="B180" s="60"/>
      <c r="C180" s="60"/>
      <c r="D180" s="57" t="s">
        <v>57</v>
      </c>
      <c r="E180" s="58" t="s">
        <v>35</v>
      </c>
      <c r="F180" s="57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4.4" x14ac:dyDescent="0.3">
      <c r="A181" s="60"/>
      <c r="B181" s="60"/>
      <c r="C181" s="60"/>
      <c r="D181" s="57" t="s">
        <v>58</v>
      </c>
      <c r="E181" s="58" t="s">
        <v>35</v>
      </c>
      <c r="F181" s="57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4.4" x14ac:dyDescent="0.3">
      <c r="A182" s="60"/>
      <c r="B182" s="60"/>
      <c r="C182" s="60"/>
      <c r="D182" s="57" t="s">
        <v>185</v>
      </c>
      <c r="E182" s="58" t="s">
        <v>35</v>
      </c>
      <c r="F182" s="57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4.4" x14ac:dyDescent="0.3">
      <c r="A183" s="60"/>
      <c r="B183" s="60"/>
      <c r="C183" s="60"/>
      <c r="D183" s="57" t="s">
        <v>186</v>
      </c>
      <c r="E183" s="58" t="s">
        <v>35</v>
      </c>
      <c r="F183" s="57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4.4" x14ac:dyDescent="0.3">
      <c r="A184" s="60"/>
      <c r="B184" s="60"/>
      <c r="C184" s="60"/>
      <c r="D184" s="57" t="s">
        <v>62</v>
      </c>
      <c r="E184" s="58" t="s">
        <v>35</v>
      </c>
      <c r="F184" s="57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4.4" x14ac:dyDescent="0.3">
      <c r="A185" s="60"/>
      <c r="B185" s="60"/>
      <c r="C185" s="60"/>
      <c r="D185" s="57" t="s">
        <v>63</v>
      </c>
      <c r="E185" s="58" t="s">
        <v>35</v>
      </c>
      <c r="F185" s="57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4.4" x14ac:dyDescent="0.3">
      <c r="A186" s="60"/>
      <c r="B186" s="60"/>
      <c r="C186" s="60"/>
      <c r="D186" s="57" t="s">
        <v>187</v>
      </c>
      <c r="E186" s="58" t="s">
        <v>35</v>
      </c>
      <c r="F186" s="57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4.4" x14ac:dyDescent="0.3">
      <c r="A187" s="60"/>
      <c r="B187" s="60"/>
      <c r="C187" s="60"/>
      <c r="D187" s="57" t="s">
        <v>188</v>
      </c>
      <c r="E187" s="58" t="s">
        <v>35</v>
      </c>
      <c r="F187" s="57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4.4" x14ac:dyDescent="0.3">
      <c r="A188" s="60"/>
      <c r="B188" s="60"/>
      <c r="C188" s="60"/>
      <c r="D188" s="57" t="s">
        <v>189</v>
      </c>
      <c r="E188" s="58" t="s">
        <v>35</v>
      </c>
      <c r="F188" s="57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4.4" x14ac:dyDescent="0.3">
      <c r="A189" s="60"/>
      <c r="B189" s="60"/>
      <c r="C189" s="60"/>
      <c r="D189" s="57" t="s">
        <v>141</v>
      </c>
      <c r="E189" s="57" t="s">
        <v>35</v>
      </c>
      <c r="F189" s="57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4.4" x14ac:dyDescent="0.3">
      <c r="A190" s="60"/>
      <c r="B190" s="60"/>
      <c r="C190" s="61"/>
      <c r="D190" s="57" t="s">
        <v>142</v>
      </c>
      <c r="E190" s="57" t="s">
        <v>35</v>
      </c>
      <c r="F190" s="57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26.4" x14ac:dyDescent="0.3">
      <c r="A191" s="60"/>
      <c r="B191" s="60"/>
      <c r="C191" s="56" t="s">
        <v>190</v>
      </c>
      <c r="D191" s="57" t="s">
        <v>191</v>
      </c>
      <c r="E191" s="57" t="s">
        <v>35</v>
      </c>
      <c r="F191" s="57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4.4" x14ac:dyDescent="0.3">
      <c r="A192" s="60"/>
      <c r="B192" s="60"/>
      <c r="C192" s="60"/>
      <c r="D192" s="57" t="s">
        <v>192</v>
      </c>
      <c r="E192" s="57" t="s">
        <v>40</v>
      </c>
      <c r="F192" s="57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4.4" x14ac:dyDescent="0.3">
      <c r="A193" s="60"/>
      <c r="B193" s="60"/>
      <c r="C193" s="60"/>
      <c r="D193" s="57" t="s">
        <v>146</v>
      </c>
      <c r="E193" s="57" t="s">
        <v>40</v>
      </c>
      <c r="F193" s="57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4.4" x14ac:dyDescent="0.3">
      <c r="A194" s="60"/>
      <c r="B194" s="60"/>
      <c r="C194" s="60"/>
      <c r="D194" s="57" t="s">
        <v>114</v>
      </c>
      <c r="E194" s="57" t="s">
        <v>40</v>
      </c>
      <c r="F194" s="57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4.4" x14ac:dyDescent="0.3">
      <c r="A195" s="60"/>
      <c r="B195" s="60"/>
      <c r="C195" s="60"/>
      <c r="D195" s="57" t="s">
        <v>193</v>
      </c>
      <c r="E195" s="57" t="s">
        <v>35</v>
      </c>
      <c r="F195" s="57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4.4" x14ac:dyDescent="0.3">
      <c r="A196" s="60"/>
      <c r="B196" s="60"/>
      <c r="C196" s="60"/>
      <c r="D196" s="57" t="s">
        <v>194</v>
      </c>
      <c r="E196" s="57" t="s">
        <v>35</v>
      </c>
      <c r="F196" s="57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4.4" x14ac:dyDescent="0.3">
      <c r="A197" s="60"/>
      <c r="B197" s="60"/>
      <c r="C197" s="60"/>
      <c r="D197" s="57" t="s">
        <v>195</v>
      </c>
      <c r="E197" s="57" t="s">
        <v>35</v>
      </c>
      <c r="F197" s="57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4.4" x14ac:dyDescent="0.3">
      <c r="A198" s="60"/>
      <c r="B198" s="60"/>
      <c r="C198" s="60"/>
      <c r="D198" s="57" t="s">
        <v>196</v>
      </c>
      <c r="E198" s="57" t="s">
        <v>35</v>
      </c>
      <c r="F198" s="57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4.4" x14ac:dyDescent="0.3">
      <c r="A199" s="60"/>
      <c r="B199" s="60"/>
      <c r="C199" s="60"/>
      <c r="D199" s="57" t="s">
        <v>197</v>
      </c>
      <c r="E199" s="57" t="s">
        <v>35</v>
      </c>
      <c r="F199" s="57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4.4" x14ac:dyDescent="0.3">
      <c r="A200" s="60"/>
      <c r="B200" s="60"/>
      <c r="C200" s="61"/>
      <c r="D200" s="57" t="s">
        <v>198</v>
      </c>
      <c r="E200" s="57" t="s">
        <v>35</v>
      </c>
      <c r="F200" s="57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4.4" x14ac:dyDescent="0.3">
      <c r="A201" s="60"/>
      <c r="B201" s="60"/>
      <c r="C201" s="56" t="s">
        <v>199</v>
      </c>
      <c r="D201" s="57" t="s">
        <v>200</v>
      </c>
      <c r="E201" s="57" t="s">
        <v>35</v>
      </c>
      <c r="F201" s="57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4.4" x14ac:dyDescent="0.3">
      <c r="A202" s="60"/>
      <c r="B202" s="60"/>
      <c r="C202" s="60"/>
      <c r="D202" s="57" t="s">
        <v>201</v>
      </c>
      <c r="E202" s="57" t="s">
        <v>35</v>
      </c>
      <c r="F202" s="57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4.4" x14ac:dyDescent="0.3">
      <c r="A203" s="60"/>
      <c r="B203" s="60"/>
      <c r="C203" s="60"/>
      <c r="D203" s="57" t="s">
        <v>202</v>
      </c>
      <c r="E203" s="57" t="s">
        <v>40</v>
      </c>
      <c r="F203" s="57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4.4" x14ac:dyDescent="0.3">
      <c r="A204" s="60"/>
      <c r="B204" s="60"/>
      <c r="C204" s="60"/>
      <c r="D204" s="57" t="s">
        <v>146</v>
      </c>
      <c r="E204" s="57" t="s">
        <v>40</v>
      </c>
      <c r="F204" s="57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4.4" x14ac:dyDescent="0.3">
      <c r="A205" s="60"/>
      <c r="B205" s="60"/>
      <c r="C205" s="60"/>
      <c r="D205" s="57" t="s">
        <v>156</v>
      </c>
      <c r="E205" s="57" t="s">
        <v>35</v>
      </c>
      <c r="F205" s="57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4.4" x14ac:dyDescent="0.3">
      <c r="A206" s="60"/>
      <c r="B206" s="60"/>
      <c r="C206" s="60"/>
      <c r="D206" s="57" t="s">
        <v>121</v>
      </c>
      <c r="E206" s="57" t="s">
        <v>35</v>
      </c>
      <c r="F206" s="57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4.4" x14ac:dyDescent="0.3">
      <c r="A207" s="60"/>
      <c r="B207" s="60"/>
      <c r="C207" s="60"/>
      <c r="D207" s="57" t="s">
        <v>122</v>
      </c>
      <c r="E207" s="57" t="s">
        <v>35</v>
      </c>
      <c r="F207" s="57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26.4" x14ac:dyDescent="0.3">
      <c r="A208" s="60"/>
      <c r="B208" s="56" t="s">
        <v>203</v>
      </c>
      <c r="C208" s="56" t="s">
        <v>204</v>
      </c>
      <c r="D208" s="57" t="s">
        <v>205</v>
      </c>
      <c r="E208" s="57" t="s">
        <v>35</v>
      </c>
      <c r="F208" s="57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4.4" x14ac:dyDescent="0.3">
      <c r="A209" s="60"/>
      <c r="B209" s="60"/>
      <c r="C209" s="60"/>
      <c r="D209" s="57" t="s">
        <v>206</v>
      </c>
      <c r="E209" s="57" t="s">
        <v>40</v>
      </c>
      <c r="F209" s="57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4.4" x14ac:dyDescent="0.3">
      <c r="A210" s="60"/>
      <c r="B210" s="60"/>
      <c r="C210" s="60"/>
      <c r="D210" s="57" t="s">
        <v>131</v>
      </c>
      <c r="E210" s="57" t="s">
        <v>35</v>
      </c>
      <c r="F210" s="57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4.4" x14ac:dyDescent="0.3">
      <c r="A211" s="60"/>
      <c r="B211" s="60"/>
      <c r="C211" s="60"/>
      <c r="D211" s="57" t="s">
        <v>207</v>
      </c>
      <c r="E211" s="57" t="s">
        <v>35</v>
      </c>
      <c r="F211" s="57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4.4" x14ac:dyDescent="0.3">
      <c r="A212" s="60"/>
      <c r="B212" s="60"/>
      <c r="C212" s="60"/>
      <c r="D212" s="57" t="s">
        <v>54</v>
      </c>
      <c r="E212" s="58" t="s">
        <v>35</v>
      </c>
      <c r="F212" s="57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4.4" x14ac:dyDescent="0.3">
      <c r="A213" s="60"/>
      <c r="B213" s="60"/>
      <c r="C213" s="60"/>
      <c r="D213" s="57" t="s">
        <v>55</v>
      </c>
      <c r="E213" s="58" t="s">
        <v>35</v>
      </c>
      <c r="F213" s="57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4.4" x14ac:dyDescent="0.3">
      <c r="A214" s="60"/>
      <c r="B214" s="60"/>
      <c r="C214" s="60"/>
      <c r="D214" s="57" t="s">
        <v>56</v>
      </c>
      <c r="E214" s="58" t="s">
        <v>35</v>
      </c>
      <c r="F214" s="57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4.4" x14ac:dyDescent="0.3">
      <c r="A215" s="60"/>
      <c r="B215" s="60"/>
      <c r="C215" s="60"/>
      <c r="D215" s="57" t="s">
        <v>57</v>
      </c>
      <c r="E215" s="58" t="s">
        <v>35</v>
      </c>
      <c r="F215" s="57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4.4" x14ac:dyDescent="0.3">
      <c r="A216" s="60"/>
      <c r="B216" s="60"/>
      <c r="C216" s="60"/>
      <c r="D216" s="57" t="s">
        <v>58</v>
      </c>
      <c r="E216" s="58" t="s">
        <v>35</v>
      </c>
      <c r="F216" s="57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4.4" x14ac:dyDescent="0.3">
      <c r="A217" s="60"/>
      <c r="B217" s="60"/>
      <c r="C217" s="60"/>
      <c r="D217" s="57" t="s">
        <v>44</v>
      </c>
      <c r="E217" s="58" t="s">
        <v>35</v>
      </c>
      <c r="F217" s="57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4.4" x14ac:dyDescent="0.3">
      <c r="A218" s="60"/>
      <c r="B218" s="60"/>
      <c r="C218" s="60"/>
      <c r="D218" s="57" t="s">
        <v>45</v>
      </c>
      <c r="E218" s="58" t="s">
        <v>35</v>
      </c>
      <c r="F218" s="57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4.4" x14ac:dyDescent="0.3">
      <c r="A219" s="60"/>
      <c r="B219" s="60"/>
      <c r="C219" s="60"/>
      <c r="D219" s="57" t="s">
        <v>47</v>
      </c>
      <c r="E219" s="58" t="s">
        <v>35</v>
      </c>
      <c r="F219" s="57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4.4" x14ac:dyDescent="0.3">
      <c r="A220" s="60"/>
      <c r="B220" s="60"/>
      <c r="C220" s="60"/>
      <c r="D220" s="57" t="s">
        <v>48</v>
      </c>
      <c r="E220" s="58" t="s">
        <v>35</v>
      </c>
      <c r="F220" s="57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4.4" x14ac:dyDescent="0.3">
      <c r="A221" s="60"/>
      <c r="B221" s="60"/>
      <c r="C221" s="60"/>
      <c r="D221" s="57" t="s">
        <v>49</v>
      </c>
      <c r="E221" s="58" t="s">
        <v>35</v>
      </c>
      <c r="F221" s="57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4.4" x14ac:dyDescent="0.3">
      <c r="A222" s="60"/>
      <c r="B222" s="60"/>
      <c r="C222" s="60"/>
      <c r="D222" s="57" t="s">
        <v>50</v>
      </c>
      <c r="E222" s="58" t="s">
        <v>35</v>
      </c>
      <c r="F222" s="57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4.4" x14ac:dyDescent="0.3">
      <c r="A223" s="60"/>
      <c r="B223" s="60"/>
      <c r="C223" s="60"/>
      <c r="D223" s="57" t="s">
        <v>51</v>
      </c>
      <c r="E223" s="58" t="s">
        <v>35</v>
      </c>
      <c r="F223" s="57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4.4" x14ac:dyDescent="0.3">
      <c r="A224" s="60"/>
      <c r="B224" s="60"/>
      <c r="C224" s="60"/>
      <c r="D224" s="57" t="s">
        <v>52</v>
      </c>
      <c r="E224" s="58" t="s">
        <v>35</v>
      </c>
      <c r="F224" s="57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4.4" x14ac:dyDescent="0.3">
      <c r="A225" s="60"/>
      <c r="B225" s="60"/>
      <c r="C225" s="60"/>
      <c r="D225" s="57" t="s">
        <v>54</v>
      </c>
      <c r="E225" s="58" t="s">
        <v>35</v>
      </c>
      <c r="F225" s="57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4.4" x14ac:dyDescent="0.3">
      <c r="A226" s="60"/>
      <c r="B226" s="60"/>
      <c r="C226" s="60"/>
      <c r="D226" s="57" t="s">
        <v>55</v>
      </c>
      <c r="E226" s="58" t="s">
        <v>35</v>
      </c>
      <c r="F226" s="57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4.4" x14ac:dyDescent="0.3">
      <c r="A227" s="60"/>
      <c r="B227" s="60"/>
      <c r="C227" s="60"/>
      <c r="D227" s="57" t="s">
        <v>56</v>
      </c>
      <c r="E227" s="58" t="s">
        <v>35</v>
      </c>
      <c r="F227" s="57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4.4" x14ac:dyDescent="0.3">
      <c r="A228" s="60"/>
      <c r="B228" s="60"/>
      <c r="C228" s="60"/>
      <c r="D228" s="57" t="s">
        <v>57</v>
      </c>
      <c r="E228" s="58" t="s">
        <v>35</v>
      </c>
      <c r="F228" s="57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4.4" x14ac:dyDescent="0.3">
      <c r="A229" s="60"/>
      <c r="B229" s="60"/>
      <c r="C229" s="60"/>
      <c r="D229" s="57" t="s">
        <v>58</v>
      </c>
      <c r="E229" s="58" t="s">
        <v>35</v>
      </c>
      <c r="F229" s="57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4.4" x14ac:dyDescent="0.3">
      <c r="A230" s="60"/>
      <c r="B230" s="60"/>
      <c r="C230" s="60"/>
      <c r="D230" s="57" t="s">
        <v>208</v>
      </c>
      <c r="E230" s="58" t="s">
        <v>35</v>
      </c>
      <c r="F230" s="57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spans="1:26" ht="14.4" x14ac:dyDescent="0.3">
      <c r="A231" s="60"/>
      <c r="B231" s="60"/>
      <c r="C231" s="60"/>
      <c r="D231" s="57" t="s">
        <v>186</v>
      </c>
      <c r="E231" s="58" t="s">
        <v>35</v>
      </c>
      <c r="F231" s="57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spans="1:26" ht="14.4" x14ac:dyDescent="0.3">
      <c r="A232" s="60"/>
      <c r="B232" s="60"/>
      <c r="C232" s="60"/>
      <c r="D232" s="57" t="s">
        <v>62</v>
      </c>
      <c r="E232" s="58" t="s">
        <v>35</v>
      </c>
      <c r="F232" s="57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spans="1:26" ht="14.4" x14ac:dyDescent="0.3">
      <c r="A233" s="60"/>
      <c r="B233" s="60"/>
      <c r="C233" s="60"/>
      <c r="D233" s="57" t="s">
        <v>63</v>
      </c>
      <c r="E233" s="58" t="s">
        <v>35</v>
      </c>
      <c r="F233" s="57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spans="1:26" ht="14.4" x14ac:dyDescent="0.3">
      <c r="A234" s="60"/>
      <c r="B234" s="60"/>
      <c r="C234" s="60"/>
      <c r="D234" s="57" t="s">
        <v>209</v>
      </c>
      <c r="E234" s="58" t="s">
        <v>35</v>
      </c>
      <c r="F234" s="57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spans="1:26" ht="14.4" x14ac:dyDescent="0.3">
      <c r="A235" s="60"/>
      <c r="B235" s="60"/>
      <c r="C235" s="60"/>
      <c r="D235" s="57" t="s">
        <v>210</v>
      </c>
      <c r="E235" s="58" t="s">
        <v>35</v>
      </c>
      <c r="F235" s="57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spans="1:26" ht="14.4" x14ac:dyDescent="0.3">
      <c r="A236" s="60"/>
      <c r="B236" s="60"/>
      <c r="C236" s="60"/>
      <c r="D236" s="57" t="s">
        <v>211</v>
      </c>
      <c r="E236" s="58" t="s">
        <v>35</v>
      </c>
      <c r="F236" s="57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spans="1:26" ht="14.4" x14ac:dyDescent="0.3">
      <c r="A237" s="60"/>
      <c r="B237" s="60"/>
      <c r="C237" s="60"/>
      <c r="D237" s="57" t="s">
        <v>141</v>
      </c>
      <c r="E237" s="57" t="s">
        <v>35</v>
      </c>
      <c r="F237" s="57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spans="1:26" ht="14.4" x14ac:dyDescent="0.3">
      <c r="A238" s="60"/>
      <c r="B238" s="60"/>
      <c r="C238" s="61"/>
      <c r="D238" s="57" t="s">
        <v>142</v>
      </c>
      <c r="E238" s="57" t="s">
        <v>35</v>
      </c>
      <c r="F238" s="57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spans="1:26" ht="26.4" x14ac:dyDescent="0.3">
      <c r="A239" s="60"/>
      <c r="B239" s="60"/>
      <c r="C239" s="56" t="s">
        <v>212</v>
      </c>
      <c r="D239" s="57" t="s">
        <v>213</v>
      </c>
      <c r="E239" s="57" t="s">
        <v>35</v>
      </c>
      <c r="F239" s="57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spans="1:26" ht="14.4" x14ac:dyDescent="0.3">
      <c r="A240" s="60"/>
      <c r="B240" s="60"/>
      <c r="C240" s="60"/>
      <c r="D240" s="57" t="s">
        <v>214</v>
      </c>
      <c r="E240" s="57" t="s">
        <v>40</v>
      </c>
      <c r="F240" s="57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spans="1:26" ht="14.4" x14ac:dyDescent="0.3">
      <c r="A241" s="60"/>
      <c r="B241" s="60"/>
      <c r="C241" s="60"/>
      <c r="D241" s="57" t="s">
        <v>146</v>
      </c>
      <c r="E241" s="57" t="s">
        <v>40</v>
      </c>
      <c r="F241" s="57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spans="1:26" ht="14.4" x14ac:dyDescent="0.3">
      <c r="A242" s="60"/>
      <c r="B242" s="60"/>
      <c r="C242" s="60"/>
      <c r="D242" s="57" t="s">
        <v>114</v>
      </c>
      <c r="E242" s="57" t="s">
        <v>40</v>
      </c>
      <c r="F242" s="57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spans="1:26" ht="14.4" x14ac:dyDescent="0.3">
      <c r="A243" s="60"/>
      <c r="B243" s="60"/>
      <c r="C243" s="60"/>
      <c r="D243" s="57" t="s">
        <v>169</v>
      </c>
      <c r="E243" s="57" t="s">
        <v>35</v>
      </c>
      <c r="F243" s="57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spans="1:26" ht="14.4" x14ac:dyDescent="0.3">
      <c r="A244" s="60"/>
      <c r="B244" s="60"/>
      <c r="C244" s="60"/>
      <c r="D244" s="57" t="s">
        <v>194</v>
      </c>
      <c r="E244" s="57" t="s">
        <v>35</v>
      </c>
      <c r="F244" s="57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spans="1:26" ht="14.4" x14ac:dyDescent="0.3">
      <c r="A245" s="60"/>
      <c r="B245" s="60"/>
      <c r="C245" s="60"/>
      <c r="D245" s="57" t="s">
        <v>195</v>
      </c>
      <c r="E245" s="57" t="s">
        <v>35</v>
      </c>
      <c r="F245" s="57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spans="1:26" ht="14.4" x14ac:dyDescent="0.3">
      <c r="A246" s="60"/>
      <c r="B246" s="60"/>
      <c r="C246" s="60"/>
      <c r="D246" s="57" t="s">
        <v>215</v>
      </c>
      <c r="E246" s="57" t="s">
        <v>35</v>
      </c>
      <c r="F246" s="57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spans="1:26" ht="14.4" x14ac:dyDescent="0.3">
      <c r="A247" s="60"/>
      <c r="B247" s="60"/>
      <c r="C247" s="60"/>
      <c r="D247" s="57" t="s">
        <v>216</v>
      </c>
      <c r="E247" s="57" t="s">
        <v>35</v>
      </c>
      <c r="F247" s="57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spans="1:26" ht="14.4" x14ac:dyDescent="0.3">
      <c r="A248" s="60"/>
      <c r="B248" s="60"/>
      <c r="C248" s="61"/>
      <c r="D248" s="57" t="s">
        <v>217</v>
      </c>
      <c r="E248" s="57" t="s">
        <v>35</v>
      </c>
      <c r="F248" s="57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spans="1:26" ht="14.4" x14ac:dyDescent="0.3">
      <c r="A249" s="60"/>
      <c r="B249" s="60"/>
      <c r="C249" s="56" t="s">
        <v>218</v>
      </c>
      <c r="D249" s="57" t="s">
        <v>219</v>
      </c>
      <c r="E249" s="57" t="s">
        <v>35</v>
      </c>
      <c r="F249" s="57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spans="1:26" ht="14.4" x14ac:dyDescent="0.3">
      <c r="A250" s="60"/>
      <c r="B250" s="60"/>
      <c r="C250" s="60"/>
      <c r="D250" s="57" t="s">
        <v>220</v>
      </c>
      <c r="E250" s="57" t="s">
        <v>35</v>
      </c>
      <c r="F250" s="57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spans="1:26" ht="14.4" x14ac:dyDescent="0.3">
      <c r="A251" s="60"/>
      <c r="B251" s="60"/>
      <c r="C251" s="60"/>
      <c r="D251" s="57" t="s">
        <v>221</v>
      </c>
      <c r="E251" s="57" t="s">
        <v>40</v>
      </c>
      <c r="F251" s="57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spans="1:26" ht="14.4" x14ac:dyDescent="0.3">
      <c r="A252" s="60"/>
      <c r="B252" s="60"/>
      <c r="C252" s="60"/>
      <c r="D252" s="57" t="s">
        <v>146</v>
      </c>
      <c r="E252" s="57" t="s">
        <v>40</v>
      </c>
      <c r="F252" s="57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spans="1:26" ht="14.4" x14ac:dyDescent="0.3">
      <c r="A253" s="60"/>
      <c r="B253" s="60"/>
      <c r="C253" s="60"/>
      <c r="D253" s="57" t="s">
        <v>156</v>
      </c>
      <c r="E253" s="57" t="s">
        <v>35</v>
      </c>
      <c r="F253" s="57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spans="1:26" ht="14.4" x14ac:dyDescent="0.3">
      <c r="A254" s="60"/>
      <c r="B254" s="60"/>
      <c r="C254" s="60"/>
      <c r="D254" s="57" t="s">
        <v>121</v>
      </c>
      <c r="E254" s="57" t="s">
        <v>35</v>
      </c>
      <c r="F254" s="57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spans="1:26" ht="14.4" x14ac:dyDescent="0.3">
      <c r="A255" s="60"/>
      <c r="B255" s="60"/>
      <c r="C255" s="60"/>
      <c r="D255" s="57" t="s">
        <v>122</v>
      </c>
      <c r="E255" s="57" t="s">
        <v>35</v>
      </c>
      <c r="F255" s="57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spans="1:26" ht="26.4" x14ac:dyDescent="0.3">
      <c r="A256" s="56" t="s">
        <v>222</v>
      </c>
      <c r="B256" s="56" t="s">
        <v>223</v>
      </c>
      <c r="C256" s="56" t="s">
        <v>37</v>
      </c>
      <c r="D256" s="57" t="s">
        <v>224</v>
      </c>
      <c r="E256" s="58" t="s">
        <v>35</v>
      </c>
      <c r="F256" s="57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spans="1:26" ht="14.4" x14ac:dyDescent="0.3">
      <c r="A257" s="60"/>
      <c r="B257" s="60"/>
      <c r="C257" s="60"/>
      <c r="D257" s="57" t="s">
        <v>225</v>
      </c>
      <c r="E257" s="58" t="s">
        <v>40</v>
      </c>
      <c r="F257" s="57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spans="1:26" ht="14.4" x14ac:dyDescent="0.3">
      <c r="A258" s="60"/>
      <c r="B258" s="60"/>
      <c r="C258" s="60"/>
      <c r="D258" s="57" t="s">
        <v>226</v>
      </c>
      <c r="E258" s="58" t="s">
        <v>40</v>
      </c>
      <c r="F258" s="57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spans="1:26" ht="14.4" x14ac:dyDescent="0.3">
      <c r="A259" s="60"/>
      <c r="B259" s="60"/>
      <c r="C259" s="61"/>
      <c r="D259" s="57" t="s">
        <v>227</v>
      </c>
      <c r="E259" s="58" t="s">
        <v>35</v>
      </c>
      <c r="F259" s="57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spans="1:26" ht="14.4" x14ac:dyDescent="0.3">
      <c r="A260" s="60"/>
      <c r="B260" s="60"/>
      <c r="C260" s="56" t="s">
        <v>43</v>
      </c>
      <c r="D260" s="57" t="s">
        <v>44</v>
      </c>
      <c r="E260" s="58" t="s">
        <v>35</v>
      </c>
      <c r="F260" s="57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spans="1:26" ht="14.4" x14ac:dyDescent="0.3">
      <c r="A261" s="60"/>
      <c r="B261" s="60"/>
      <c r="C261" s="60"/>
      <c r="D261" s="57" t="s">
        <v>45</v>
      </c>
      <c r="E261" s="58" t="s">
        <v>35</v>
      </c>
      <c r="F261" s="57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spans="1:26" ht="14.4" x14ac:dyDescent="0.3">
      <c r="A262" s="60"/>
      <c r="B262" s="60"/>
      <c r="C262" s="60"/>
      <c r="D262" s="57" t="s">
        <v>47</v>
      </c>
      <c r="E262" s="58" t="s">
        <v>35</v>
      </c>
      <c r="F262" s="57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spans="1:26" ht="14.4" x14ac:dyDescent="0.3">
      <c r="A263" s="60"/>
      <c r="B263" s="60"/>
      <c r="C263" s="60"/>
      <c r="D263" s="57" t="s">
        <v>48</v>
      </c>
      <c r="E263" s="58" t="s">
        <v>35</v>
      </c>
      <c r="F263" s="57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spans="1:26" ht="14.4" x14ac:dyDescent="0.3">
      <c r="A264" s="60"/>
      <c r="B264" s="60"/>
      <c r="C264" s="60"/>
      <c r="D264" s="57" t="s">
        <v>49</v>
      </c>
      <c r="E264" s="58" t="s">
        <v>35</v>
      </c>
      <c r="F264" s="57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spans="1:26" ht="14.4" x14ac:dyDescent="0.3">
      <c r="A265" s="60"/>
      <c r="B265" s="60"/>
      <c r="C265" s="60"/>
      <c r="D265" s="57" t="s">
        <v>50</v>
      </c>
      <c r="E265" s="58" t="s">
        <v>35</v>
      </c>
      <c r="F265" s="57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spans="1:26" ht="14.4" x14ac:dyDescent="0.3">
      <c r="A266" s="60"/>
      <c r="B266" s="60"/>
      <c r="C266" s="60"/>
      <c r="D266" s="57" t="s">
        <v>51</v>
      </c>
      <c r="E266" s="58" t="s">
        <v>35</v>
      </c>
      <c r="F266" s="57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spans="1:26" ht="14.4" x14ac:dyDescent="0.3">
      <c r="A267" s="60"/>
      <c r="B267" s="60"/>
      <c r="C267" s="61"/>
      <c r="D267" s="57" t="s">
        <v>52</v>
      </c>
      <c r="E267" s="58" t="s">
        <v>35</v>
      </c>
      <c r="F267" s="57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spans="1:26" ht="14.4" x14ac:dyDescent="0.3">
      <c r="A268" s="60"/>
      <c r="B268" s="60"/>
      <c r="C268" s="56" t="s">
        <v>53</v>
      </c>
      <c r="D268" s="57" t="s">
        <v>54</v>
      </c>
      <c r="E268" s="58" t="s">
        <v>35</v>
      </c>
      <c r="F268" s="57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spans="1:26" ht="14.4" x14ac:dyDescent="0.3">
      <c r="A269" s="60"/>
      <c r="B269" s="60"/>
      <c r="C269" s="60"/>
      <c r="D269" s="57" t="s">
        <v>55</v>
      </c>
      <c r="E269" s="58" t="s">
        <v>35</v>
      </c>
      <c r="F269" s="57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spans="1:26" ht="14.4" x14ac:dyDescent="0.3">
      <c r="A270" s="60"/>
      <c r="B270" s="60"/>
      <c r="C270" s="60"/>
      <c r="D270" s="57" t="s">
        <v>56</v>
      </c>
      <c r="E270" s="58" t="s">
        <v>35</v>
      </c>
      <c r="F270" s="57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spans="1:26" ht="14.4" x14ac:dyDescent="0.3">
      <c r="A271" s="60"/>
      <c r="B271" s="60"/>
      <c r="C271" s="60"/>
      <c r="D271" s="57" t="s">
        <v>57</v>
      </c>
      <c r="E271" s="58" t="s">
        <v>35</v>
      </c>
      <c r="F271" s="57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spans="1:26" ht="14.4" x14ac:dyDescent="0.3">
      <c r="A272" s="60"/>
      <c r="B272" s="60"/>
      <c r="C272" s="61"/>
      <c r="D272" s="57" t="s">
        <v>58</v>
      </c>
      <c r="E272" s="58" t="s">
        <v>35</v>
      </c>
      <c r="F272" s="57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spans="1:26" ht="14.4" x14ac:dyDescent="0.3">
      <c r="A273" s="60"/>
      <c r="B273" s="60"/>
      <c r="C273" s="56" t="s">
        <v>59</v>
      </c>
      <c r="D273" s="57" t="s">
        <v>228</v>
      </c>
      <c r="E273" s="58" t="s">
        <v>35</v>
      </c>
      <c r="F273" s="57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spans="1:26" ht="14.4" x14ac:dyDescent="0.3">
      <c r="A274" s="60"/>
      <c r="B274" s="60"/>
      <c r="C274" s="60"/>
      <c r="D274" s="57" t="s">
        <v>134</v>
      </c>
      <c r="E274" s="58" t="s">
        <v>35</v>
      </c>
      <c r="F274" s="57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spans="1:26" ht="14.4" x14ac:dyDescent="0.3">
      <c r="A275" s="60"/>
      <c r="B275" s="60"/>
      <c r="C275" s="60"/>
      <c r="D275" s="57" t="s">
        <v>229</v>
      </c>
      <c r="E275" s="58" t="s">
        <v>35</v>
      </c>
      <c r="F275" s="57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spans="1:26" ht="14.4" x14ac:dyDescent="0.3">
      <c r="A276" s="60"/>
      <c r="B276" s="60"/>
      <c r="C276" s="61"/>
      <c r="D276" s="57" t="s">
        <v>63</v>
      </c>
      <c r="E276" s="58" t="s">
        <v>35</v>
      </c>
      <c r="F276" s="57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spans="1:26" ht="14.4" x14ac:dyDescent="0.3">
      <c r="A277" s="60"/>
      <c r="B277" s="60"/>
      <c r="C277" s="56" t="s">
        <v>230</v>
      </c>
      <c r="D277" s="57" t="s">
        <v>231</v>
      </c>
      <c r="E277" s="58" t="s">
        <v>35</v>
      </c>
      <c r="F277" s="57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spans="1:26" ht="14.4" x14ac:dyDescent="0.3">
      <c r="A278" s="60"/>
      <c r="B278" s="60"/>
      <c r="C278" s="60"/>
      <c r="D278" s="57" t="s">
        <v>232</v>
      </c>
      <c r="E278" s="58" t="s">
        <v>35</v>
      </c>
      <c r="F278" s="57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spans="1:26" ht="14.4" x14ac:dyDescent="0.3">
      <c r="A279" s="60"/>
      <c r="B279" s="60"/>
      <c r="C279" s="61"/>
      <c r="D279" s="57" t="s">
        <v>233</v>
      </c>
      <c r="E279" s="58" t="s">
        <v>35</v>
      </c>
      <c r="F279" s="57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spans="1:26" ht="14.4" x14ac:dyDescent="0.3">
      <c r="A280" s="60"/>
      <c r="B280" s="60"/>
      <c r="C280" s="56" t="s">
        <v>234</v>
      </c>
      <c r="D280" s="57" t="s">
        <v>235</v>
      </c>
      <c r="E280" s="58" t="s">
        <v>35</v>
      </c>
      <c r="F280" s="57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spans="1:26" ht="14.4" x14ac:dyDescent="0.3">
      <c r="A281" s="60"/>
      <c r="B281" s="61"/>
      <c r="C281" s="61"/>
      <c r="D281" s="57" t="s">
        <v>236</v>
      </c>
      <c r="E281" s="58" t="s">
        <v>35</v>
      </c>
      <c r="F281" s="57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spans="1:26" ht="14.4" x14ac:dyDescent="0.3">
      <c r="A282" s="60"/>
      <c r="B282" s="56" t="s">
        <v>237</v>
      </c>
      <c r="C282" s="56" t="s">
        <v>37</v>
      </c>
      <c r="D282" s="57" t="s">
        <v>238</v>
      </c>
      <c r="E282" s="57" t="s">
        <v>35</v>
      </c>
      <c r="F282" s="57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spans="1:26" ht="14.4" x14ac:dyDescent="0.3">
      <c r="A283" s="60"/>
      <c r="B283" s="60"/>
      <c r="C283" s="60"/>
      <c r="D283" s="57" t="s">
        <v>239</v>
      </c>
      <c r="E283" s="57" t="s">
        <v>40</v>
      </c>
      <c r="F283" s="57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spans="1:26" ht="14.4" x14ac:dyDescent="0.3">
      <c r="A284" s="60"/>
      <c r="B284" s="60"/>
      <c r="C284" s="60"/>
      <c r="D284" s="57" t="s">
        <v>240</v>
      </c>
      <c r="E284" s="57" t="s">
        <v>40</v>
      </c>
      <c r="F284" s="57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spans="1:26" ht="14.4" x14ac:dyDescent="0.3">
      <c r="A285" s="60"/>
      <c r="B285" s="60"/>
      <c r="C285" s="60"/>
      <c r="D285" s="57" t="s">
        <v>241</v>
      </c>
      <c r="E285" s="57" t="s">
        <v>40</v>
      </c>
      <c r="F285" s="57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spans="1:26" ht="14.4" x14ac:dyDescent="0.3">
      <c r="A286" s="60"/>
      <c r="B286" s="60"/>
      <c r="C286" s="61"/>
      <c r="D286" s="57" t="s">
        <v>242</v>
      </c>
      <c r="E286" s="57" t="s">
        <v>40</v>
      </c>
      <c r="F286" s="57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spans="1:26" ht="26.4" x14ac:dyDescent="0.3">
      <c r="A287" s="60"/>
      <c r="B287" s="60"/>
      <c r="C287" s="56" t="s">
        <v>73</v>
      </c>
      <c r="D287" s="57" t="s">
        <v>243</v>
      </c>
      <c r="E287" s="57" t="s">
        <v>35</v>
      </c>
      <c r="F287" s="56" t="s">
        <v>244</v>
      </c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spans="1:26" ht="14.4" x14ac:dyDescent="0.3">
      <c r="A288" s="60"/>
      <c r="B288" s="60"/>
      <c r="C288" s="60"/>
      <c r="D288" s="57" t="s">
        <v>245</v>
      </c>
      <c r="E288" s="57" t="s">
        <v>35</v>
      </c>
      <c r="F288" s="60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spans="1:26" ht="14.4" x14ac:dyDescent="0.3">
      <c r="A289" s="60"/>
      <c r="B289" s="60"/>
      <c r="C289" s="60"/>
      <c r="D289" s="57" t="s">
        <v>246</v>
      </c>
      <c r="E289" s="57" t="s">
        <v>35</v>
      </c>
      <c r="F289" s="60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spans="1:26" ht="14.4" x14ac:dyDescent="0.3">
      <c r="A290" s="60"/>
      <c r="B290" s="60"/>
      <c r="C290" s="60"/>
      <c r="D290" s="57" t="s">
        <v>247</v>
      </c>
      <c r="E290" s="57" t="s">
        <v>35</v>
      </c>
      <c r="F290" s="60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spans="1:26" ht="14.4" x14ac:dyDescent="0.3">
      <c r="A291" s="60"/>
      <c r="B291" s="60"/>
      <c r="C291" s="60"/>
      <c r="D291" s="57" t="s">
        <v>83</v>
      </c>
      <c r="E291" s="57" t="s">
        <v>35</v>
      </c>
      <c r="F291" s="60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spans="1:26" ht="14.4" x14ac:dyDescent="0.3">
      <c r="A292" s="60"/>
      <c r="B292" s="60"/>
      <c r="C292" s="61"/>
      <c r="D292" s="57" t="s">
        <v>248</v>
      </c>
      <c r="E292" s="57" t="s">
        <v>35</v>
      </c>
      <c r="F292" s="61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spans="1:26" ht="14.4" x14ac:dyDescent="0.3">
      <c r="A293" s="60"/>
      <c r="B293" s="60"/>
      <c r="C293" s="58" t="s">
        <v>80</v>
      </c>
      <c r="D293" s="57" t="s">
        <v>243</v>
      </c>
      <c r="E293" s="57" t="s">
        <v>35</v>
      </c>
      <c r="F293" s="57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spans="1:26" ht="14.4" x14ac:dyDescent="0.3">
      <c r="A294" s="60"/>
      <c r="B294" s="60"/>
      <c r="C294" s="56" t="s">
        <v>83</v>
      </c>
      <c r="D294" s="57" t="s">
        <v>82</v>
      </c>
      <c r="E294" s="57" t="s">
        <v>35</v>
      </c>
      <c r="F294" s="57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spans="1:26" ht="14.4" x14ac:dyDescent="0.3">
      <c r="A295" s="60"/>
      <c r="B295" s="60"/>
      <c r="C295" s="61"/>
      <c r="D295" s="57" t="s">
        <v>249</v>
      </c>
      <c r="E295" s="57" t="s">
        <v>35</v>
      </c>
      <c r="F295" s="57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spans="1:26" ht="14.4" x14ac:dyDescent="0.3">
      <c r="A296" s="60"/>
      <c r="B296" s="60"/>
      <c r="C296" s="56" t="s">
        <v>250</v>
      </c>
      <c r="D296" s="63" t="s">
        <v>251</v>
      </c>
      <c r="E296" s="57" t="s">
        <v>35</v>
      </c>
      <c r="F296" s="57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spans="1:26" ht="14.4" x14ac:dyDescent="0.3">
      <c r="A297" s="60"/>
      <c r="B297" s="60"/>
      <c r="C297" s="60"/>
      <c r="D297" s="63" t="s">
        <v>252</v>
      </c>
      <c r="E297" s="57" t="s">
        <v>35</v>
      </c>
      <c r="F297" s="57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spans="1:26" ht="14.4" x14ac:dyDescent="0.3">
      <c r="A298" s="60"/>
      <c r="B298" s="60"/>
      <c r="C298" s="61"/>
      <c r="D298" s="57" t="s">
        <v>253</v>
      </c>
      <c r="E298" s="57" t="s">
        <v>35</v>
      </c>
      <c r="F298" s="57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spans="1:26" ht="26.4" x14ac:dyDescent="0.3">
      <c r="A299" s="60"/>
      <c r="B299" s="60"/>
      <c r="C299" s="56" t="s">
        <v>254</v>
      </c>
      <c r="D299" s="63" t="s">
        <v>255</v>
      </c>
      <c r="E299" s="57" t="s">
        <v>35</v>
      </c>
      <c r="F299" s="57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spans="1:26" ht="14.4" x14ac:dyDescent="0.3">
      <c r="A300" s="60"/>
      <c r="B300" s="60"/>
      <c r="C300" s="60"/>
      <c r="D300" s="63" t="s">
        <v>252</v>
      </c>
      <c r="E300" s="57" t="s">
        <v>35</v>
      </c>
      <c r="F300" s="57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spans="1:26" ht="26.4" x14ac:dyDescent="0.3">
      <c r="A301" s="60"/>
      <c r="B301" s="60"/>
      <c r="C301" s="61"/>
      <c r="D301" s="57" t="s">
        <v>256</v>
      </c>
      <c r="E301" s="57" t="s">
        <v>35</v>
      </c>
      <c r="F301" s="57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spans="1:26" ht="14.4" x14ac:dyDescent="0.3">
      <c r="A302" s="60"/>
      <c r="B302" s="60"/>
      <c r="C302" s="56" t="s">
        <v>257</v>
      </c>
      <c r="D302" s="57" t="s">
        <v>258</v>
      </c>
      <c r="E302" s="57" t="s">
        <v>35</v>
      </c>
      <c r="F302" s="57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spans="1:26" ht="14.4" x14ac:dyDescent="0.3">
      <c r="A303" s="60"/>
      <c r="B303" s="60"/>
      <c r="C303" s="60"/>
      <c r="D303" s="57" t="s">
        <v>259</v>
      </c>
      <c r="E303" s="57" t="s">
        <v>35</v>
      </c>
      <c r="F303" s="57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spans="1:26" ht="14.4" x14ac:dyDescent="0.3">
      <c r="A304" s="60"/>
      <c r="B304" s="60"/>
      <c r="C304" s="60"/>
      <c r="D304" s="57" t="s">
        <v>260</v>
      </c>
      <c r="E304" s="57" t="s">
        <v>35</v>
      </c>
      <c r="F304" s="57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spans="1:26" ht="14.4" x14ac:dyDescent="0.3">
      <c r="A305" s="60"/>
      <c r="B305" s="60"/>
      <c r="C305" s="61"/>
      <c r="D305" s="57" t="s">
        <v>261</v>
      </c>
      <c r="E305" s="57" t="s">
        <v>35</v>
      </c>
      <c r="F305" s="57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spans="1:26" ht="14.4" x14ac:dyDescent="0.3">
      <c r="A306" s="60"/>
      <c r="B306" s="60"/>
      <c r="C306" s="58" t="s">
        <v>246</v>
      </c>
      <c r="D306" s="57" t="s">
        <v>249</v>
      </c>
      <c r="E306" s="57" t="s">
        <v>35</v>
      </c>
      <c r="F306" s="57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spans="1:26" ht="14.4" x14ac:dyDescent="0.3">
      <c r="A307" s="60"/>
      <c r="B307" s="60"/>
      <c r="C307" s="58" t="s">
        <v>248</v>
      </c>
      <c r="D307" s="57" t="s">
        <v>249</v>
      </c>
      <c r="E307" s="57" t="s">
        <v>35</v>
      </c>
      <c r="F307" s="57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spans="1:26" ht="14.4" x14ac:dyDescent="0.3">
      <c r="A308" s="60"/>
      <c r="B308" s="60"/>
      <c r="C308" s="56" t="s">
        <v>262</v>
      </c>
      <c r="D308" s="57" t="s">
        <v>263</v>
      </c>
      <c r="E308" s="57" t="s">
        <v>35</v>
      </c>
      <c r="F308" s="57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spans="1:26" ht="14.4" x14ac:dyDescent="0.3">
      <c r="A309" s="60"/>
      <c r="B309" s="60"/>
      <c r="C309" s="60"/>
      <c r="D309" s="57" t="s">
        <v>264</v>
      </c>
      <c r="E309" s="57" t="s">
        <v>40</v>
      </c>
      <c r="F309" s="57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spans="1:26" ht="14.4" x14ac:dyDescent="0.3">
      <c r="A310" s="60"/>
      <c r="B310" s="60"/>
      <c r="C310" s="60"/>
      <c r="D310" s="57" t="s">
        <v>265</v>
      </c>
      <c r="E310" s="57" t="s">
        <v>35</v>
      </c>
      <c r="F310" s="57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spans="1:26" ht="14.4" x14ac:dyDescent="0.3">
      <c r="A311" s="60"/>
      <c r="B311" s="60"/>
      <c r="C311" s="60"/>
      <c r="D311" s="57" t="s">
        <v>266</v>
      </c>
      <c r="E311" s="57" t="s">
        <v>35</v>
      </c>
      <c r="F311" s="57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spans="1:26" ht="14.4" x14ac:dyDescent="0.3">
      <c r="A312" s="60"/>
      <c r="B312" s="60"/>
      <c r="C312" s="61"/>
      <c r="D312" s="57" t="s">
        <v>267</v>
      </c>
      <c r="E312" s="57" t="s">
        <v>35</v>
      </c>
      <c r="F312" s="57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spans="1:26" ht="14.4" x14ac:dyDescent="0.3">
      <c r="A313" s="60"/>
      <c r="B313" s="60"/>
      <c r="C313" s="56" t="s">
        <v>268</v>
      </c>
      <c r="D313" s="57" t="s">
        <v>269</v>
      </c>
      <c r="E313" s="57" t="s">
        <v>35</v>
      </c>
      <c r="F313" s="57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spans="1:26" ht="14.4" x14ac:dyDescent="0.3">
      <c r="A314" s="60"/>
      <c r="B314" s="60"/>
      <c r="C314" s="60"/>
      <c r="D314" s="57" t="s">
        <v>270</v>
      </c>
      <c r="E314" s="57" t="s">
        <v>40</v>
      </c>
      <c r="F314" s="57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spans="1:26" ht="14.4" x14ac:dyDescent="0.3">
      <c r="A315" s="60"/>
      <c r="B315" s="60"/>
      <c r="C315" s="60"/>
      <c r="D315" s="57" t="s">
        <v>271</v>
      </c>
      <c r="E315" s="57" t="s">
        <v>35</v>
      </c>
      <c r="F315" s="57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spans="1:26" ht="14.4" x14ac:dyDescent="0.3">
      <c r="A316" s="60"/>
      <c r="B316" s="60"/>
      <c r="C316" s="60"/>
      <c r="D316" s="57" t="s">
        <v>272</v>
      </c>
      <c r="E316" s="57" t="s">
        <v>35</v>
      </c>
      <c r="F316" s="57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spans="1:26" ht="14.4" x14ac:dyDescent="0.3">
      <c r="A317" s="60"/>
      <c r="B317" s="60"/>
      <c r="C317" s="60"/>
      <c r="D317" s="57" t="s">
        <v>273</v>
      </c>
      <c r="E317" s="57" t="s">
        <v>35</v>
      </c>
      <c r="F317" s="57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spans="1:26" ht="14.4" x14ac:dyDescent="0.3">
      <c r="A318" s="60"/>
      <c r="B318" s="60"/>
      <c r="C318" s="60"/>
      <c r="D318" s="57" t="s">
        <v>274</v>
      </c>
      <c r="E318" s="57" t="s">
        <v>35</v>
      </c>
      <c r="F318" s="57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spans="1:26" ht="26.4" x14ac:dyDescent="0.3">
      <c r="A319" s="60"/>
      <c r="B319" s="60"/>
      <c r="C319" s="61"/>
      <c r="D319" s="57" t="s">
        <v>275</v>
      </c>
      <c r="E319" s="57" t="s">
        <v>35</v>
      </c>
      <c r="F319" s="57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spans="1:26" ht="14.4" x14ac:dyDescent="0.3">
      <c r="A320" s="60"/>
      <c r="B320" s="60"/>
      <c r="C320" s="56" t="s">
        <v>93</v>
      </c>
      <c r="D320" s="57" t="s">
        <v>241</v>
      </c>
      <c r="E320" s="57" t="s">
        <v>35</v>
      </c>
      <c r="F320" s="57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spans="1:26" ht="14.4" x14ac:dyDescent="0.3">
      <c r="A321" s="60"/>
      <c r="B321" s="60"/>
      <c r="C321" s="61"/>
      <c r="D321" s="57" t="s">
        <v>94</v>
      </c>
      <c r="E321" s="57" t="s">
        <v>35</v>
      </c>
      <c r="F321" s="57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spans="1:26" ht="14.4" x14ac:dyDescent="0.3">
      <c r="A322" s="60"/>
      <c r="B322" s="60"/>
      <c r="C322" s="56" t="s">
        <v>95</v>
      </c>
      <c r="D322" s="57" t="s">
        <v>242</v>
      </c>
      <c r="E322" s="57" t="s">
        <v>35</v>
      </c>
      <c r="F322" s="57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spans="1:26" ht="14.4" x14ac:dyDescent="0.3">
      <c r="A323" s="60"/>
      <c r="B323" s="60"/>
      <c r="C323" s="60"/>
      <c r="D323" s="57" t="s">
        <v>276</v>
      </c>
      <c r="E323" s="57" t="s">
        <v>35</v>
      </c>
      <c r="F323" s="57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spans="1:26" ht="14.4" x14ac:dyDescent="0.3">
      <c r="A324" s="60"/>
      <c r="B324" s="60"/>
      <c r="C324" s="60"/>
      <c r="D324" s="57" t="s">
        <v>277</v>
      </c>
      <c r="E324" s="57" t="s">
        <v>35</v>
      </c>
      <c r="F324" s="57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spans="1:26" ht="14.4" x14ac:dyDescent="0.3">
      <c r="A325" s="60"/>
      <c r="B325" s="60"/>
      <c r="C325" s="60"/>
      <c r="D325" s="57" t="s">
        <v>278</v>
      </c>
      <c r="E325" s="57" t="s">
        <v>35</v>
      </c>
      <c r="F325" s="57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spans="1:26" ht="14.4" x14ac:dyDescent="0.3">
      <c r="A326" s="60"/>
      <c r="B326" s="60"/>
      <c r="C326" s="61"/>
      <c r="D326" s="57" t="s">
        <v>279</v>
      </c>
      <c r="E326" s="57" t="s">
        <v>35</v>
      </c>
      <c r="F326" s="57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spans="1:26" ht="14.4" x14ac:dyDescent="0.3">
      <c r="A327" s="60"/>
      <c r="B327" s="60"/>
      <c r="C327" s="56" t="s">
        <v>280</v>
      </c>
      <c r="D327" s="57" t="s">
        <v>281</v>
      </c>
      <c r="E327" s="57" t="s">
        <v>35</v>
      </c>
      <c r="F327" s="57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spans="1:26" ht="14.4" x14ac:dyDescent="0.3">
      <c r="A328" s="60"/>
      <c r="B328" s="60"/>
      <c r="C328" s="60"/>
      <c r="D328" s="57" t="s">
        <v>282</v>
      </c>
      <c r="E328" s="57" t="s">
        <v>35</v>
      </c>
      <c r="F328" s="57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spans="1:26" ht="14.4" x14ac:dyDescent="0.3">
      <c r="A329" s="60"/>
      <c r="B329" s="61"/>
      <c r="C329" s="61"/>
      <c r="D329" s="57" t="s">
        <v>283</v>
      </c>
      <c r="E329" s="57" t="s">
        <v>35</v>
      </c>
      <c r="F329" s="57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spans="1:26" ht="26.4" x14ac:dyDescent="0.3">
      <c r="A330" s="60"/>
      <c r="B330" s="56" t="s">
        <v>284</v>
      </c>
      <c r="C330" s="56" t="s">
        <v>37</v>
      </c>
      <c r="D330" s="57" t="s">
        <v>285</v>
      </c>
      <c r="E330" s="57" t="s">
        <v>35</v>
      </c>
      <c r="F330" s="57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spans="1:26" ht="14.4" x14ac:dyDescent="0.3">
      <c r="A331" s="60"/>
      <c r="B331" s="60"/>
      <c r="C331" s="60"/>
      <c r="D331" s="57" t="s">
        <v>286</v>
      </c>
      <c r="E331" s="57" t="s">
        <v>35</v>
      </c>
      <c r="F331" s="57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spans="1:26" ht="14.4" x14ac:dyDescent="0.3">
      <c r="A332" s="60"/>
      <c r="B332" s="60"/>
      <c r="C332" s="60"/>
      <c r="D332" s="57" t="s">
        <v>239</v>
      </c>
      <c r="E332" s="57" t="s">
        <v>40</v>
      </c>
      <c r="F332" s="57" t="s">
        <v>106</v>
      </c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spans="1:26" ht="14.4" x14ac:dyDescent="0.3">
      <c r="A333" s="60"/>
      <c r="B333" s="60"/>
      <c r="C333" s="60"/>
      <c r="D333" s="57" t="s">
        <v>107</v>
      </c>
      <c r="E333" s="57" t="s">
        <v>40</v>
      </c>
      <c r="F333" s="57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spans="1:26" ht="14.4" x14ac:dyDescent="0.3">
      <c r="A334" s="60"/>
      <c r="B334" s="60"/>
      <c r="C334" s="60"/>
      <c r="D334" s="57" t="s">
        <v>108</v>
      </c>
      <c r="E334" s="57" t="s">
        <v>40</v>
      </c>
      <c r="F334" s="57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spans="1:26" ht="14.4" x14ac:dyDescent="0.3">
      <c r="A335" s="60"/>
      <c r="B335" s="60"/>
      <c r="C335" s="60"/>
      <c r="D335" s="57" t="s">
        <v>109</v>
      </c>
      <c r="E335" s="57" t="s">
        <v>40</v>
      </c>
      <c r="F335" s="57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spans="1:26" ht="14.4" x14ac:dyDescent="0.3">
      <c r="A336" s="60"/>
      <c r="B336" s="60"/>
      <c r="C336" s="60"/>
      <c r="D336" s="57" t="s">
        <v>287</v>
      </c>
      <c r="E336" s="57" t="s">
        <v>40</v>
      </c>
      <c r="F336" s="57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spans="1:26" ht="14.4" x14ac:dyDescent="0.3">
      <c r="A337" s="60"/>
      <c r="B337" s="60"/>
      <c r="C337" s="60"/>
      <c r="D337" s="57" t="s">
        <v>288</v>
      </c>
      <c r="E337" s="57" t="s">
        <v>40</v>
      </c>
      <c r="F337" s="57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spans="1:26" ht="14.4" x14ac:dyDescent="0.3">
      <c r="A338" s="60"/>
      <c r="B338" s="60"/>
      <c r="C338" s="61"/>
      <c r="D338" s="57" t="s">
        <v>289</v>
      </c>
      <c r="E338" s="57" t="s">
        <v>40</v>
      </c>
      <c r="F338" s="57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spans="1:26" ht="14.4" x14ac:dyDescent="0.3">
      <c r="A339" s="60"/>
      <c r="B339" s="60"/>
      <c r="C339" s="56" t="s">
        <v>290</v>
      </c>
      <c r="D339" s="57" t="s">
        <v>291</v>
      </c>
      <c r="E339" s="57" t="s">
        <v>40</v>
      </c>
      <c r="F339" s="57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spans="1:26" ht="14.4" x14ac:dyDescent="0.3">
      <c r="A340" s="60"/>
      <c r="B340" s="60"/>
      <c r="C340" s="60"/>
      <c r="D340" s="57" t="s">
        <v>54</v>
      </c>
      <c r="E340" s="58" t="s">
        <v>35</v>
      </c>
      <c r="F340" s="57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spans="1:26" ht="14.4" x14ac:dyDescent="0.3">
      <c r="A341" s="60"/>
      <c r="B341" s="60"/>
      <c r="C341" s="60"/>
      <c r="D341" s="57" t="s">
        <v>55</v>
      </c>
      <c r="E341" s="58" t="s">
        <v>35</v>
      </c>
      <c r="F341" s="57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spans="1:26" ht="14.4" x14ac:dyDescent="0.3">
      <c r="A342" s="60"/>
      <c r="B342" s="60"/>
      <c r="C342" s="60"/>
      <c r="D342" s="57" t="s">
        <v>56</v>
      </c>
      <c r="E342" s="58" t="s">
        <v>35</v>
      </c>
      <c r="F342" s="57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spans="1:26" ht="14.4" x14ac:dyDescent="0.3">
      <c r="A343" s="60"/>
      <c r="B343" s="60"/>
      <c r="C343" s="60"/>
      <c r="D343" s="57" t="s">
        <v>57</v>
      </c>
      <c r="E343" s="58" t="s">
        <v>35</v>
      </c>
      <c r="F343" s="57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spans="1:26" ht="14.4" x14ac:dyDescent="0.3">
      <c r="A344" s="60"/>
      <c r="B344" s="60"/>
      <c r="C344" s="60"/>
      <c r="D344" s="57" t="s">
        <v>58</v>
      </c>
      <c r="E344" s="58" t="s">
        <v>35</v>
      </c>
      <c r="F344" s="57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spans="1:26" ht="14.4" x14ac:dyDescent="0.3">
      <c r="A345" s="60"/>
      <c r="B345" s="60"/>
      <c r="C345" s="60"/>
      <c r="D345" s="57" t="s">
        <v>60</v>
      </c>
      <c r="E345" s="58" t="s">
        <v>35</v>
      </c>
      <c r="F345" s="57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spans="1:26" ht="14.4" x14ac:dyDescent="0.3">
      <c r="A346" s="60"/>
      <c r="B346" s="60"/>
      <c r="C346" s="60"/>
      <c r="D346" s="57" t="s">
        <v>134</v>
      </c>
      <c r="E346" s="58" t="s">
        <v>35</v>
      </c>
      <c r="F346" s="57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spans="1:26" ht="14.4" x14ac:dyDescent="0.3">
      <c r="A347" s="60"/>
      <c r="B347" s="60"/>
      <c r="C347" s="60"/>
      <c r="D347" s="57" t="s">
        <v>292</v>
      </c>
      <c r="E347" s="58" t="s">
        <v>35</v>
      </c>
      <c r="F347" s="57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spans="1:26" ht="14.4" x14ac:dyDescent="0.3">
      <c r="A348" s="60"/>
      <c r="B348" s="60"/>
      <c r="C348" s="60"/>
      <c r="D348" s="57" t="s">
        <v>293</v>
      </c>
      <c r="E348" s="57" t="s">
        <v>35</v>
      </c>
      <c r="F348" s="57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spans="1:26" ht="14.4" x14ac:dyDescent="0.3">
      <c r="A349" s="60"/>
      <c r="B349" s="60"/>
      <c r="C349" s="60"/>
      <c r="D349" s="57" t="s">
        <v>294</v>
      </c>
      <c r="E349" s="57" t="s">
        <v>35</v>
      </c>
      <c r="F349" s="57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spans="1:26" ht="14.4" x14ac:dyDescent="0.3">
      <c r="A350" s="60"/>
      <c r="B350" s="60"/>
      <c r="C350" s="61"/>
      <c r="D350" s="57" t="s">
        <v>295</v>
      </c>
      <c r="E350" s="57" t="s">
        <v>35</v>
      </c>
      <c r="F350" s="57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spans="1:26" ht="14.4" x14ac:dyDescent="0.3">
      <c r="A351" s="60"/>
      <c r="B351" s="60"/>
      <c r="C351" s="56" t="s">
        <v>296</v>
      </c>
      <c r="D351" s="57" t="s">
        <v>297</v>
      </c>
      <c r="E351" s="57" t="s">
        <v>35</v>
      </c>
      <c r="F351" s="57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spans="1:26" ht="26.4" x14ac:dyDescent="0.3">
      <c r="A352" s="60"/>
      <c r="B352" s="60"/>
      <c r="C352" s="60"/>
      <c r="D352" s="57" t="s">
        <v>131</v>
      </c>
      <c r="E352" s="57" t="s">
        <v>35</v>
      </c>
      <c r="F352" s="56" t="s">
        <v>298</v>
      </c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spans="1:26" ht="14.4" x14ac:dyDescent="0.3">
      <c r="A353" s="60"/>
      <c r="B353" s="60"/>
      <c r="C353" s="60"/>
      <c r="D353" s="57" t="s">
        <v>299</v>
      </c>
      <c r="E353" s="58" t="s">
        <v>35</v>
      </c>
      <c r="F353" s="60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spans="1:26" ht="14.4" x14ac:dyDescent="0.3">
      <c r="A354" s="60"/>
      <c r="B354" s="60"/>
      <c r="C354" s="60"/>
      <c r="D354" s="57" t="s">
        <v>300</v>
      </c>
      <c r="E354" s="58" t="s">
        <v>35</v>
      </c>
      <c r="F354" s="60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spans="1:26" ht="14.4" x14ac:dyDescent="0.3">
      <c r="A355" s="60"/>
      <c r="B355" s="60"/>
      <c r="C355" s="60"/>
      <c r="D355" s="57" t="s">
        <v>301</v>
      </c>
      <c r="E355" s="58" t="s">
        <v>35</v>
      </c>
      <c r="F355" s="60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spans="1:26" ht="14.4" x14ac:dyDescent="0.3">
      <c r="A356" s="60"/>
      <c r="B356" s="60"/>
      <c r="C356" s="60"/>
      <c r="D356" s="57" t="s">
        <v>302</v>
      </c>
      <c r="E356" s="58" t="s">
        <v>35</v>
      </c>
      <c r="F356" s="61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spans="1:26" ht="14.4" x14ac:dyDescent="0.3">
      <c r="A357" s="60"/>
      <c r="B357" s="60"/>
      <c r="C357" s="60"/>
      <c r="D357" s="57" t="s">
        <v>303</v>
      </c>
      <c r="E357" s="57" t="s">
        <v>40</v>
      </c>
      <c r="F357" s="57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spans="1:26" ht="14.4" x14ac:dyDescent="0.3">
      <c r="A358" s="60"/>
      <c r="B358" s="60"/>
      <c r="C358" s="60"/>
      <c r="D358" s="57" t="s">
        <v>304</v>
      </c>
      <c r="E358" s="57" t="s">
        <v>35</v>
      </c>
      <c r="F358" s="57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spans="1:26" ht="14.4" x14ac:dyDescent="0.3">
      <c r="A359" s="60"/>
      <c r="B359" s="60"/>
      <c r="C359" s="61"/>
      <c r="D359" s="57" t="s">
        <v>305</v>
      </c>
      <c r="E359" s="57" t="s">
        <v>35</v>
      </c>
      <c r="F359" s="57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spans="1:26" ht="14.4" x14ac:dyDescent="0.3">
      <c r="A360" s="60"/>
      <c r="B360" s="60"/>
      <c r="C360" s="56" t="s">
        <v>306</v>
      </c>
      <c r="D360" s="57" t="s">
        <v>120</v>
      </c>
      <c r="E360" s="57" t="s">
        <v>35</v>
      </c>
      <c r="F360" s="57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spans="1:26" ht="14.4" x14ac:dyDescent="0.3">
      <c r="A361" s="60"/>
      <c r="B361" s="60"/>
      <c r="C361" s="60"/>
      <c r="D361" s="57" t="s">
        <v>121</v>
      </c>
      <c r="E361" s="57" t="s">
        <v>35</v>
      </c>
      <c r="F361" s="57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spans="1:26" ht="14.4" x14ac:dyDescent="0.3">
      <c r="A362" s="60"/>
      <c r="B362" s="61"/>
      <c r="C362" s="61"/>
      <c r="D362" s="57" t="s">
        <v>122</v>
      </c>
      <c r="E362" s="57" t="s">
        <v>35</v>
      </c>
      <c r="F362" s="57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spans="1:26" ht="26.4" x14ac:dyDescent="0.3">
      <c r="A363" s="60"/>
      <c r="B363" s="56" t="s">
        <v>307</v>
      </c>
      <c r="C363" s="56"/>
      <c r="D363" s="57" t="s">
        <v>308</v>
      </c>
      <c r="E363" s="57" t="s">
        <v>35</v>
      </c>
      <c r="F363" s="57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spans="1:26" ht="14.4" x14ac:dyDescent="0.3">
      <c r="A364" s="60"/>
      <c r="B364" s="60"/>
      <c r="C364" s="60"/>
      <c r="D364" s="57" t="s">
        <v>309</v>
      </c>
      <c r="E364" s="57" t="s">
        <v>35</v>
      </c>
      <c r="F364" s="57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spans="1:26" ht="14.4" x14ac:dyDescent="0.3">
      <c r="A365" s="60"/>
      <c r="B365" s="60"/>
      <c r="C365" s="60"/>
      <c r="D365" s="57" t="s">
        <v>310</v>
      </c>
      <c r="E365" s="57" t="s">
        <v>35</v>
      </c>
      <c r="F365" s="57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spans="1:26" ht="14.4" x14ac:dyDescent="0.3">
      <c r="A366" s="60"/>
      <c r="B366" s="60"/>
      <c r="C366" s="60"/>
      <c r="D366" s="57" t="s">
        <v>311</v>
      </c>
      <c r="E366" s="57" t="s">
        <v>35</v>
      </c>
      <c r="F366" s="57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spans="1:26" ht="14.4" x14ac:dyDescent="0.3">
      <c r="A367" s="60"/>
      <c r="B367" s="61"/>
      <c r="C367" s="61"/>
      <c r="D367" s="57" t="s">
        <v>312</v>
      </c>
      <c r="E367" s="57" t="s">
        <v>35</v>
      </c>
      <c r="F367" s="57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spans="1:26" ht="26.4" x14ac:dyDescent="0.3">
      <c r="A368" s="60"/>
      <c r="B368" s="56" t="s">
        <v>313</v>
      </c>
      <c r="C368" s="56" t="s">
        <v>314</v>
      </c>
      <c r="D368" s="57" t="s">
        <v>315</v>
      </c>
      <c r="E368" s="58" t="s">
        <v>35</v>
      </c>
      <c r="F368" s="57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spans="1:26" ht="14.4" x14ac:dyDescent="0.3">
      <c r="A369" s="60"/>
      <c r="B369" s="60"/>
      <c r="C369" s="60"/>
      <c r="D369" s="57" t="s">
        <v>316</v>
      </c>
      <c r="E369" s="58" t="s">
        <v>40</v>
      </c>
      <c r="F369" s="57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spans="1:26" ht="14.4" x14ac:dyDescent="0.3">
      <c r="A370" s="60"/>
      <c r="B370" s="60"/>
      <c r="C370" s="60"/>
      <c r="D370" s="57" t="s">
        <v>317</v>
      </c>
      <c r="E370" s="58" t="s">
        <v>40</v>
      </c>
      <c r="F370" s="57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spans="1:26" ht="14.4" x14ac:dyDescent="0.3">
      <c r="A371" s="60"/>
      <c r="B371" s="60"/>
      <c r="C371" s="61"/>
      <c r="D371" s="57" t="s">
        <v>318</v>
      </c>
      <c r="E371" s="58" t="s">
        <v>35</v>
      </c>
      <c r="F371" s="57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spans="1:26" ht="26.4" x14ac:dyDescent="0.3">
      <c r="A372" s="60"/>
      <c r="B372" s="60"/>
      <c r="C372" s="56" t="s">
        <v>319</v>
      </c>
      <c r="D372" s="57" t="s">
        <v>44</v>
      </c>
      <c r="E372" s="58" t="s">
        <v>35</v>
      </c>
      <c r="F372" s="57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spans="1:26" ht="14.4" x14ac:dyDescent="0.3">
      <c r="A373" s="60"/>
      <c r="B373" s="60"/>
      <c r="C373" s="60"/>
      <c r="D373" s="57" t="s">
        <v>45</v>
      </c>
      <c r="E373" s="58" t="s">
        <v>35</v>
      </c>
      <c r="F373" s="57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spans="1:26" ht="14.4" x14ac:dyDescent="0.3">
      <c r="A374" s="60"/>
      <c r="B374" s="60"/>
      <c r="C374" s="60"/>
      <c r="D374" s="57" t="s">
        <v>47</v>
      </c>
      <c r="E374" s="58" t="s">
        <v>35</v>
      </c>
      <c r="F374" s="57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spans="1:26" ht="14.4" x14ac:dyDescent="0.3">
      <c r="A375" s="60"/>
      <c r="B375" s="60"/>
      <c r="C375" s="60"/>
      <c r="D375" s="57" t="s">
        <v>48</v>
      </c>
      <c r="E375" s="58" t="s">
        <v>35</v>
      </c>
      <c r="F375" s="57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spans="1:26" ht="14.4" x14ac:dyDescent="0.3">
      <c r="A376" s="60"/>
      <c r="B376" s="60"/>
      <c r="C376" s="60"/>
      <c r="D376" s="57" t="s">
        <v>49</v>
      </c>
      <c r="E376" s="58" t="s">
        <v>35</v>
      </c>
      <c r="F376" s="57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spans="1:26" ht="14.4" x14ac:dyDescent="0.3">
      <c r="A377" s="60"/>
      <c r="B377" s="60"/>
      <c r="C377" s="60"/>
      <c r="D377" s="57" t="s">
        <v>50</v>
      </c>
      <c r="E377" s="58" t="s">
        <v>35</v>
      </c>
      <c r="F377" s="57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spans="1:26" ht="14.4" x14ac:dyDescent="0.3">
      <c r="A378" s="60"/>
      <c r="B378" s="60"/>
      <c r="C378" s="60"/>
      <c r="D378" s="57" t="s">
        <v>51</v>
      </c>
      <c r="E378" s="58" t="s">
        <v>35</v>
      </c>
      <c r="F378" s="57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spans="1:26" ht="14.4" x14ac:dyDescent="0.3">
      <c r="A379" s="60"/>
      <c r="B379" s="60"/>
      <c r="C379" s="61"/>
      <c r="D379" s="57" t="s">
        <v>52</v>
      </c>
      <c r="E379" s="58" t="s">
        <v>35</v>
      </c>
      <c r="F379" s="57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spans="1:26" ht="26.4" x14ac:dyDescent="0.3">
      <c r="A380" s="60"/>
      <c r="B380" s="60"/>
      <c r="C380" s="56" t="s">
        <v>320</v>
      </c>
      <c r="D380" s="57" t="s">
        <v>54</v>
      </c>
      <c r="E380" s="58" t="s">
        <v>35</v>
      </c>
      <c r="F380" s="57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spans="1:26" ht="14.4" x14ac:dyDescent="0.3">
      <c r="A381" s="60"/>
      <c r="B381" s="60"/>
      <c r="C381" s="60"/>
      <c r="D381" s="57" t="s">
        <v>55</v>
      </c>
      <c r="E381" s="58" t="s">
        <v>35</v>
      </c>
      <c r="F381" s="57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spans="1:26" ht="14.4" x14ac:dyDescent="0.3">
      <c r="A382" s="60"/>
      <c r="B382" s="60"/>
      <c r="C382" s="60"/>
      <c r="D382" s="57" t="s">
        <v>56</v>
      </c>
      <c r="E382" s="58" t="s">
        <v>35</v>
      </c>
      <c r="F382" s="57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spans="1:26" ht="14.4" x14ac:dyDescent="0.3">
      <c r="A383" s="60"/>
      <c r="B383" s="60"/>
      <c r="C383" s="60"/>
      <c r="D383" s="57" t="s">
        <v>57</v>
      </c>
      <c r="E383" s="58" t="s">
        <v>35</v>
      </c>
      <c r="F383" s="57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spans="1:26" ht="14.4" x14ac:dyDescent="0.3">
      <c r="A384" s="60"/>
      <c r="B384" s="60"/>
      <c r="C384" s="61"/>
      <c r="D384" s="57" t="s">
        <v>58</v>
      </c>
      <c r="E384" s="58" t="s">
        <v>35</v>
      </c>
      <c r="F384" s="57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spans="1:26" ht="26.4" x14ac:dyDescent="0.3">
      <c r="A385" s="60"/>
      <c r="B385" s="60"/>
      <c r="C385" s="56" t="s">
        <v>321</v>
      </c>
      <c r="D385" s="57" t="s">
        <v>322</v>
      </c>
      <c r="E385" s="58" t="s">
        <v>35</v>
      </c>
      <c r="F385" s="57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spans="1:26" ht="14.4" x14ac:dyDescent="0.3">
      <c r="A386" s="60"/>
      <c r="B386" s="60"/>
      <c r="C386" s="60"/>
      <c r="D386" s="57" t="s">
        <v>134</v>
      </c>
      <c r="E386" s="58" t="s">
        <v>35</v>
      </c>
      <c r="F386" s="57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spans="1:26" ht="14.4" x14ac:dyDescent="0.3">
      <c r="A387" s="60"/>
      <c r="B387" s="60"/>
      <c r="C387" s="61"/>
      <c r="D387" s="57" t="s">
        <v>63</v>
      </c>
      <c r="E387" s="58" t="s">
        <v>35</v>
      </c>
      <c r="F387" s="57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spans="1:26" ht="39.6" x14ac:dyDescent="0.3">
      <c r="A388" s="60"/>
      <c r="B388" s="60"/>
      <c r="C388" s="56" t="s">
        <v>323</v>
      </c>
      <c r="D388" s="57" t="s">
        <v>324</v>
      </c>
      <c r="E388" s="58" t="s">
        <v>35</v>
      </c>
      <c r="F388" s="57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spans="1:26" ht="14.4" x14ac:dyDescent="0.3">
      <c r="A389" s="60"/>
      <c r="B389" s="60"/>
      <c r="C389" s="60"/>
      <c r="D389" s="57" t="s">
        <v>325</v>
      </c>
      <c r="E389" s="58" t="s">
        <v>35</v>
      </c>
      <c r="F389" s="57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spans="1:26" ht="14.4" x14ac:dyDescent="0.3">
      <c r="A390" s="60"/>
      <c r="B390" s="60"/>
      <c r="C390" s="61"/>
      <c r="D390" s="57" t="s">
        <v>326</v>
      </c>
      <c r="E390" s="58" t="s">
        <v>35</v>
      </c>
      <c r="F390" s="57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spans="1:26" ht="26.4" x14ac:dyDescent="0.3">
      <c r="A391" s="60"/>
      <c r="B391" s="60"/>
      <c r="C391" s="56" t="s">
        <v>327</v>
      </c>
      <c r="D391" s="57" t="s">
        <v>328</v>
      </c>
      <c r="E391" s="57" t="s">
        <v>35</v>
      </c>
      <c r="F391" s="57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spans="1:26" ht="14.4" x14ac:dyDescent="0.3">
      <c r="A392" s="60"/>
      <c r="B392" s="60"/>
      <c r="C392" s="60"/>
      <c r="D392" s="57" t="s">
        <v>329</v>
      </c>
      <c r="E392" s="57" t="s">
        <v>40</v>
      </c>
      <c r="F392" s="57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spans="1:26" ht="14.4" x14ac:dyDescent="0.3">
      <c r="A393" s="60"/>
      <c r="B393" s="60"/>
      <c r="C393" s="60"/>
      <c r="D393" s="57" t="s">
        <v>330</v>
      </c>
      <c r="E393" s="57" t="s">
        <v>40</v>
      </c>
      <c r="F393" s="57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spans="1:26" ht="14.4" x14ac:dyDescent="0.3">
      <c r="A394" s="60"/>
      <c r="B394" s="60"/>
      <c r="C394" s="60"/>
      <c r="D394" s="57" t="s">
        <v>331</v>
      </c>
      <c r="E394" s="57" t="s">
        <v>35</v>
      </c>
      <c r="F394" s="56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spans="1:26" ht="14.4" x14ac:dyDescent="0.3">
      <c r="A395" s="60"/>
      <c r="B395" s="60"/>
      <c r="C395" s="60"/>
      <c r="D395" s="57" t="s">
        <v>332</v>
      </c>
      <c r="E395" s="57" t="s">
        <v>35</v>
      </c>
      <c r="F395" s="57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spans="1:26" ht="14.4" x14ac:dyDescent="0.3">
      <c r="A396" s="60"/>
      <c r="B396" s="60"/>
      <c r="C396" s="60"/>
      <c r="D396" s="57" t="s">
        <v>333</v>
      </c>
      <c r="E396" s="57" t="s">
        <v>35</v>
      </c>
      <c r="F396" s="57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spans="1:26" ht="14.4" x14ac:dyDescent="0.3">
      <c r="A397" s="60"/>
      <c r="B397" s="60"/>
      <c r="C397" s="60"/>
      <c r="D397" s="57" t="s">
        <v>334</v>
      </c>
      <c r="E397" s="57" t="s">
        <v>35</v>
      </c>
      <c r="F397" s="57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spans="1:26" ht="14.4" x14ac:dyDescent="0.3">
      <c r="A398" s="60"/>
      <c r="B398" s="60"/>
      <c r="C398" s="60"/>
      <c r="D398" s="57" t="s">
        <v>335</v>
      </c>
      <c r="E398" s="57" t="s">
        <v>35</v>
      </c>
      <c r="F398" s="57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spans="1:26" ht="14.4" x14ac:dyDescent="0.3">
      <c r="A399" s="60"/>
      <c r="B399" s="60"/>
      <c r="C399" s="61"/>
      <c r="D399" s="57" t="s">
        <v>336</v>
      </c>
      <c r="E399" s="57" t="s">
        <v>35</v>
      </c>
      <c r="F399" s="57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spans="1:26" ht="26.4" x14ac:dyDescent="0.3">
      <c r="A400" s="60"/>
      <c r="B400" s="60"/>
      <c r="C400" s="56" t="s">
        <v>337</v>
      </c>
      <c r="D400" s="57" t="s">
        <v>338</v>
      </c>
      <c r="E400" s="57" t="s">
        <v>35</v>
      </c>
      <c r="F400" s="57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spans="1:26" ht="14.4" x14ac:dyDescent="0.3">
      <c r="A401" s="60"/>
      <c r="B401" s="60"/>
      <c r="C401" s="60"/>
      <c r="D401" s="57" t="s">
        <v>339</v>
      </c>
      <c r="E401" s="57" t="s">
        <v>35</v>
      </c>
      <c r="F401" s="57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spans="1:26" ht="14.4" x14ac:dyDescent="0.3">
      <c r="A402" s="60"/>
      <c r="B402" s="60"/>
      <c r="C402" s="60"/>
      <c r="D402" s="57" t="s">
        <v>329</v>
      </c>
      <c r="E402" s="57" t="s">
        <v>40</v>
      </c>
      <c r="F402" s="57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spans="1:26" ht="14.4" x14ac:dyDescent="0.3">
      <c r="A403" s="60"/>
      <c r="B403" s="60"/>
      <c r="C403" s="60"/>
      <c r="D403" s="57" t="s">
        <v>330</v>
      </c>
      <c r="E403" s="57" t="s">
        <v>40</v>
      </c>
      <c r="F403" s="57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spans="1:26" ht="14.4" x14ac:dyDescent="0.3">
      <c r="A404" s="60"/>
      <c r="B404" s="60"/>
      <c r="C404" s="60"/>
      <c r="D404" s="57" t="s">
        <v>340</v>
      </c>
      <c r="E404" s="57" t="s">
        <v>35</v>
      </c>
      <c r="F404" s="57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spans="1:26" ht="14.4" x14ac:dyDescent="0.3">
      <c r="A405" s="60"/>
      <c r="B405" s="60"/>
      <c r="C405" s="60"/>
      <c r="D405" s="57" t="s">
        <v>121</v>
      </c>
      <c r="E405" s="57" t="s">
        <v>35</v>
      </c>
      <c r="F405" s="57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spans="1:26" ht="14.4" x14ac:dyDescent="0.3">
      <c r="A406" s="60"/>
      <c r="B406" s="60"/>
      <c r="C406" s="61"/>
      <c r="D406" s="57" t="s">
        <v>122</v>
      </c>
      <c r="E406" s="57" t="s">
        <v>35</v>
      </c>
      <c r="F406" s="57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spans="1:26" ht="26.4" x14ac:dyDescent="0.3">
      <c r="A407" s="60"/>
      <c r="B407" s="60"/>
      <c r="C407" s="56" t="s">
        <v>341</v>
      </c>
      <c r="D407" s="57" t="s">
        <v>308</v>
      </c>
      <c r="E407" s="57" t="s">
        <v>35</v>
      </c>
      <c r="F407" s="57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spans="1:26" ht="14.4" x14ac:dyDescent="0.3">
      <c r="A408" s="60"/>
      <c r="B408" s="60"/>
      <c r="C408" s="60"/>
      <c r="D408" s="57" t="s">
        <v>309</v>
      </c>
      <c r="E408" s="57" t="s">
        <v>35</v>
      </c>
      <c r="F408" s="57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spans="1:26" ht="14.4" x14ac:dyDescent="0.3">
      <c r="A409" s="61"/>
      <c r="B409" s="61"/>
      <c r="C409" s="61"/>
      <c r="D409" s="57" t="s">
        <v>342</v>
      </c>
      <c r="E409" s="57" t="s">
        <v>35</v>
      </c>
      <c r="F409" s="57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spans="1:26" ht="26.4" x14ac:dyDescent="0.3">
      <c r="A410" s="56" t="s">
        <v>343</v>
      </c>
      <c r="B410" s="56" t="s">
        <v>344</v>
      </c>
      <c r="C410" s="56" t="s">
        <v>345</v>
      </c>
      <c r="D410" s="57" t="s">
        <v>346</v>
      </c>
      <c r="E410" s="58" t="s">
        <v>35</v>
      </c>
      <c r="F410" s="57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spans="1:26" ht="14.4" x14ac:dyDescent="0.3">
      <c r="A411" s="60"/>
      <c r="B411" s="60"/>
      <c r="C411" s="60"/>
      <c r="D411" s="57" t="s">
        <v>347</v>
      </c>
      <c r="E411" s="58" t="s">
        <v>40</v>
      </c>
      <c r="F411" s="57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spans="1:26" ht="14.4" x14ac:dyDescent="0.3">
      <c r="A412" s="60"/>
      <c r="B412" s="60"/>
      <c r="C412" s="60"/>
      <c r="D412" s="57" t="s">
        <v>348</v>
      </c>
      <c r="E412" s="58" t="s">
        <v>40</v>
      </c>
      <c r="F412" s="57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spans="1:26" ht="14.4" x14ac:dyDescent="0.3">
      <c r="A413" s="60"/>
      <c r="B413" s="60"/>
      <c r="C413" s="61"/>
      <c r="D413" s="57" t="s">
        <v>349</v>
      </c>
      <c r="E413" s="58" t="s">
        <v>35</v>
      </c>
      <c r="F413" s="57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spans="1:26" ht="26.4" x14ac:dyDescent="0.3">
      <c r="A414" s="60"/>
      <c r="B414" s="60"/>
      <c r="C414" s="56" t="s">
        <v>350</v>
      </c>
      <c r="D414" s="57" t="s">
        <v>44</v>
      </c>
      <c r="E414" s="58" t="s">
        <v>35</v>
      </c>
      <c r="F414" s="57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spans="1:26" ht="14.4" x14ac:dyDescent="0.3">
      <c r="A415" s="60"/>
      <c r="B415" s="60"/>
      <c r="C415" s="60"/>
      <c r="D415" s="57" t="s">
        <v>45</v>
      </c>
      <c r="E415" s="58" t="s">
        <v>35</v>
      </c>
      <c r="F415" s="57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spans="1:26" ht="14.4" x14ac:dyDescent="0.3">
      <c r="A416" s="60"/>
      <c r="B416" s="60"/>
      <c r="C416" s="60"/>
      <c r="D416" s="57" t="s">
        <v>47</v>
      </c>
      <c r="E416" s="58" t="s">
        <v>35</v>
      </c>
      <c r="F416" s="57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spans="1:26" ht="14.4" x14ac:dyDescent="0.3">
      <c r="A417" s="60"/>
      <c r="B417" s="60"/>
      <c r="C417" s="60"/>
      <c r="D417" s="57" t="s">
        <v>48</v>
      </c>
      <c r="E417" s="58" t="s">
        <v>35</v>
      </c>
      <c r="F417" s="57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spans="1:26" ht="14.4" x14ac:dyDescent="0.3">
      <c r="A418" s="60"/>
      <c r="B418" s="60"/>
      <c r="C418" s="60"/>
      <c r="D418" s="57" t="s">
        <v>49</v>
      </c>
      <c r="E418" s="58" t="s">
        <v>35</v>
      </c>
      <c r="F418" s="57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spans="1:26" ht="14.4" x14ac:dyDescent="0.3">
      <c r="A419" s="60"/>
      <c r="B419" s="60"/>
      <c r="C419" s="60"/>
      <c r="D419" s="57" t="s">
        <v>50</v>
      </c>
      <c r="E419" s="58" t="s">
        <v>35</v>
      </c>
      <c r="F419" s="57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spans="1:26" ht="14.4" x14ac:dyDescent="0.3">
      <c r="A420" s="60"/>
      <c r="B420" s="60"/>
      <c r="C420" s="60"/>
      <c r="D420" s="57" t="s">
        <v>51</v>
      </c>
      <c r="E420" s="58" t="s">
        <v>35</v>
      </c>
      <c r="F420" s="57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spans="1:26" ht="14.4" x14ac:dyDescent="0.3">
      <c r="A421" s="60"/>
      <c r="B421" s="60"/>
      <c r="C421" s="61"/>
      <c r="D421" s="57" t="s">
        <v>52</v>
      </c>
      <c r="E421" s="58" t="s">
        <v>35</v>
      </c>
      <c r="F421" s="57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spans="1:26" ht="26.4" x14ac:dyDescent="0.3">
      <c r="A422" s="60"/>
      <c r="B422" s="60"/>
      <c r="C422" s="56" t="s">
        <v>351</v>
      </c>
      <c r="D422" s="57" t="s">
        <v>54</v>
      </c>
      <c r="E422" s="58" t="s">
        <v>35</v>
      </c>
      <c r="F422" s="57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spans="1:26" ht="14.4" x14ac:dyDescent="0.3">
      <c r="A423" s="60"/>
      <c r="B423" s="60"/>
      <c r="C423" s="60"/>
      <c r="D423" s="57" t="s">
        <v>55</v>
      </c>
      <c r="E423" s="58" t="s">
        <v>35</v>
      </c>
      <c r="F423" s="57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spans="1:26" ht="14.4" x14ac:dyDescent="0.3">
      <c r="A424" s="60"/>
      <c r="B424" s="60"/>
      <c r="C424" s="60"/>
      <c r="D424" s="57" t="s">
        <v>56</v>
      </c>
      <c r="E424" s="58" t="s">
        <v>35</v>
      </c>
      <c r="F424" s="57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spans="1:26" ht="14.4" x14ac:dyDescent="0.3">
      <c r="A425" s="60"/>
      <c r="B425" s="60"/>
      <c r="C425" s="60"/>
      <c r="D425" s="57" t="s">
        <v>57</v>
      </c>
      <c r="E425" s="58" t="s">
        <v>35</v>
      </c>
      <c r="F425" s="57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spans="1:26" ht="14.4" x14ac:dyDescent="0.3">
      <c r="A426" s="60"/>
      <c r="B426" s="60"/>
      <c r="C426" s="61"/>
      <c r="D426" s="57" t="s">
        <v>58</v>
      </c>
      <c r="E426" s="58" t="s">
        <v>35</v>
      </c>
      <c r="F426" s="57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spans="1:26" ht="26.4" x14ac:dyDescent="0.3">
      <c r="A427" s="60"/>
      <c r="B427" s="60"/>
      <c r="C427" s="56" t="s">
        <v>352</v>
      </c>
      <c r="D427" s="57" t="s">
        <v>353</v>
      </c>
      <c r="E427" s="58" t="s">
        <v>35</v>
      </c>
      <c r="F427" s="57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spans="1:26" ht="14.4" x14ac:dyDescent="0.3">
      <c r="A428" s="60"/>
      <c r="B428" s="60"/>
      <c r="C428" s="60"/>
      <c r="D428" s="57" t="s">
        <v>134</v>
      </c>
      <c r="E428" s="58" t="s">
        <v>35</v>
      </c>
      <c r="F428" s="57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spans="1:26" ht="14.4" x14ac:dyDescent="0.3">
      <c r="A429" s="60"/>
      <c r="B429" s="60"/>
      <c r="C429" s="61"/>
      <c r="D429" s="57" t="s">
        <v>354</v>
      </c>
      <c r="E429" s="58" t="s">
        <v>35</v>
      </c>
      <c r="F429" s="57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spans="1:26" ht="39.6" x14ac:dyDescent="0.3">
      <c r="A430" s="60"/>
      <c r="B430" s="60"/>
      <c r="C430" s="56" t="s">
        <v>355</v>
      </c>
      <c r="D430" s="57" t="s">
        <v>356</v>
      </c>
      <c r="E430" s="58" t="s">
        <v>35</v>
      </c>
      <c r="F430" s="57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spans="1:26" ht="14.4" x14ac:dyDescent="0.3">
      <c r="A431" s="60"/>
      <c r="B431" s="60"/>
      <c r="C431" s="60"/>
      <c r="D431" s="57" t="s">
        <v>357</v>
      </c>
      <c r="E431" s="58" t="s">
        <v>35</v>
      </c>
      <c r="F431" s="57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spans="1:26" ht="14.4" x14ac:dyDescent="0.3">
      <c r="A432" s="60"/>
      <c r="B432" s="60"/>
      <c r="C432" s="61"/>
      <c r="D432" s="57" t="s">
        <v>358</v>
      </c>
      <c r="E432" s="58" t="s">
        <v>35</v>
      </c>
      <c r="F432" s="57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spans="1:26" ht="26.4" x14ac:dyDescent="0.3">
      <c r="A433" s="60"/>
      <c r="B433" s="60"/>
      <c r="C433" s="56" t="s">
        <v>359</v>
      </c>
      <c r="D433" s="57" t="s">
        <v>360</v>
      </c>
      <c r="E433" s="57" t="s">
        <v>35</v>
      </c>
      <c r="F433" s="57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spans="1:26" ht="14.4" x14ac:dyDescent="0.3">
      <c r="A434" s="60"/>
      <c r="B434" s="60"/>
      <c r="C434" s="60"/>
      <c r="D434" s="57" t="s">
        <v>361</v>
      </c>
      <c r="E434" s="57" t="s">
        <v>40</v>
      </c>
      <c r="F434" s="57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spans="1:26" ht="14.4" x14ac:dyDescent="0.3">
      <c r="A435" s="60"/>
      <c r="B435" s="60"/>
      <c r="C435" s="60"/>
      <c r="D435" s="57" t="s">
        <v>362</v>
      </c>
      <c r="E435" s="57" t="s">
        <v>40</v>
      </c>
      <c r="F435" s="57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spans="1:26" ht="14.4" x14ac:dyDescent="0.3">
      <c r="A436" s="60"/>
      <c r="B436" s="60"/>
      <c r="C436" s="60"/>
      <c r="D436" s="57" t="s">
        <v>363</v>
      </c>
      <c r="E436" s="57" t="s">
        <v>35</v>
      </c>
      <c r="F436" s="56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spans="1:26" ht="14.4" x14ac:dyDescent="0.3">
      <c r="A437" s="60"/>
      <c r="B437" s="60"/>
      <c r="C437" s="60"/>
      <c r="D437" s="57" t="s">
        <v>364</v>
      </c>
      <c r="E437" s="57" t="s">
        <v>35</v>
      </c>
      <c r="F437" s="57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spans="1:26" ht="14.4" x14ac:dyDescent="0.3">
      <c r="A438" s="60"/>
      <c r="B438" s="60"/>
      <c r="C438" s="60"/>
      <c r="D438" s="57" t="s">
        <v>365</v>
      </c>
      <c r="E438" s="57" t="s">
        <v>35</v>
      </c>
      <c r="F438" s="57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spans="1:26" ht="14.4" x14ac:dyDescent="0.3">
      <c r="A439" s="60"/>
      <c r="B439" s="60"/>
      <c r="C439" s="60"/>
      <c r="D439" s="57" t="s">
        <v>366</v>
      </c>
      <c r="E439" s="57" t="s">
        <v>35</v>
      </c>
      <c r="F439" s="57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spans="1:26" ht="14.4" x14ac:dyDescent="0.3">
      <c r="A440" s="60"/>
      <c r="B440" s="60"/>
      <c r="C440" s="60"/>
      <c r="D440" s="57" t="s">
        <v>367</v>
      </c>
      <c r="E440" s="57" t="s">
        <v>35</v>
      </c>
      <c r="F440" s="57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spans="1:26" ht="14.4" x14ac:dyDescent="0.3">
      <c r="A441" s="60"/>
      <c r="B441" s="60"/>
      <c r="C441" s="61"/>
      <c r="D441" s="57" t="s">
        <v>368</v>
      </c>
      <c r="E441" s="57" t="s">
        <v>35</v>
      </c>
      <c r="F441" s="57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spans="1:26" ht="39.6" x14ac:dyDescent="0.3">
      <c r="A442" s="60"/>
      <c r="B442" s="60"/>
      <c r="C442" s="56" t="s">
        <v>369</v>
      </c>
      <c r="D442" s="57" t="s">
        <v>370</v>
      </c>
      <c r="E442" s="57" t="s">
        <v>35</v>
      </c>
      <c r="F442" s="57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spans="1:26" ht="14.4" x14ac:dyDescent="0.3">
      <c r="A443" s="60"/>
      <c r="B443" s="60"/>
      <c r="C443" s="60"/>
      <c r="D443" s="57" t="s">
        <v>371</v>
      </c>
      <c r="E443" s="57" t="s">
        <v>35</v>
      </c>
      <c r="F443" s="57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spans="1:26" ht="14.4" x14ac:dyDescent="0.3">
      <c r="A444" s="60"/>
      <c r="B444" s="60"/>
      <c r="C444" s="60"/>
      <c r="D444" s="57" t="s">
        <v>361</v>
      </c>
      <c r="E444" s="57" t="s">
        <v>40</v>
      </c>
      <c r="F444" s="57" t="s">
        <v>106</v>
      </c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spans="1:26" ht="14.4" x14ac:dyDescent="0.3">
      <c r="A445" s="60"/>
      <c r="B445" s="60"/>
      <c r="C445" s="60"/>
      <c r="D445" s="57" t="s">
        <v>372</v>
      </c>
      <c r="E445" s="57" t="s">
        <v>40</v>
      </c>
      <c r="F445" s="57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spans="1:26" ht="14.4" x14ac:dyDescent="0.3">
      <c r="A446" s="60"/>
      <c r="B446" s="60"/>
      <c r="C446" s="60"/>
      <c r="D446" s="57" t="s">
        <v>340</v>
      </c>
      <c r="E446" s="57" t="s">
        <v>35</v>
      </c>
      <c r="F446" s="57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spans="1:26" ht="14.4" x14ac:dyDescent="0.3">
      <c r="A447" s="60"/>
      <c r="B447" s="60"/>
      <c r="C447" s="60"/>
      <c r="D447" s="57" t="s">
        <v>121</v>
      </c>
      <c r="E447" s="57" t="s">
        <v>35</v>
      </c>
      <c r="F447" s="57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spans="1:26" ht="14.4" x14ac:dyDescent="0.3">
      <c r="A448" s="60"/>
      <c r="B448" s="60"/>
      <c r="C448" s="61"/>
      <c r="D448" s="57" t="s">
        <v>122</v>
      </c>
      <c r="E448" s="57" t="s">
        <v>35</v>
      </c>
      <c r="F448" s="57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spans="1:26" ht="26.4" x14ac:dyDescent="0.3">
      <c r="A449" s="60"/>
      <c r="B449" s="60"/>
      <c r="C449" s="56" t="s">
        <v>373</v>
      </c>
      <c r="D449" s="57" t="s">
        <v>308</v>
      </c>
      <c r="E449" s="57" t="s">
        <v>35</v>
      </c>
      <c r="F449" s="57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spans="1:26" ht="14.4" x14ac:dyDescent="0.3">
      <c r="A450" s="60"/>
      <c r="B450" s="60"/>
      <c r="C450" s="60"/>
      <c r="D450" s="57" t="s">
        <v>309</v>
      </c>
      <c r="E450" s="57" t="s">
        <v>35</v>
      </c>
      <c r="F450" s="57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spans="1:26" ht="26.4" x14ac:dyDescent="0.3">
      <c r="A451" s="60"/>
      <c r="B451" s="61"/>
      <c r="C451" s="61"/>
      <c r="D451" s="57" t="s">
        <v>374</v>
      </c>
      <c r="E451" s="57" t="s">
        <v>35</v>
      </c>
      <c r="F451" s="57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spans="1:26" ht="26.4" x14ac:dyDescent="0.3">
      <c r="A452" s="60"/>
      <c r="B452" s="56" t="s">
        <v>375</v>
      </c>
      <c r="C452" s="56" t="s">
        <v>376</v>
      </c>
      <c r="D452" s="57" t="s">
        <v>377</v>
      </c>
      <c r="E452" s="58" t="s">
        <v>35</v>
      </c>
      <c r="F452" s="57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spans="1:26" ht="14.4" x14ac:dyDescent="0.3">
      <c r="A453" s="60"/>
      <c r="B453" s="60"/>
      <c r="C453" s="60"/>
      <c r="D453" s="57" t="s">
        <v>378</v>
      </c>
      <c r="E453" s="58" t="s">
        <v>40</v>
      </c>
      <c r="F453" s="57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spans="1:26" ht="14.4" x14ac:dyDescent="0.3">
      <c r="A454" s="60"/>
      <c r="B454" s="60"/>
      <c r="C454" s="60"/>
      <c r="D454" s="57" t="s">
        <v>379</v>
      </c>
      <c r="E454" s="58" t="s">
        <v>40</v>
      </c>
      <c r="F454" s="57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spans="1:26" ht="14.4" x14ac:dyDescent="0.3">
      <c r="A455" s="60"/>
      <c r="B455" s="60"/>
      <c r="C455" s="61"/>
      <c r="D455" s="57" t="s">
        <v>380</v>
      </c>
      <c r="E455" s="58" t="s">
        <v>35</v>
      </c>
      <c r="F455" s="57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spans="1:26" ht="26.4" x14ac:dyDescent="0.3">
      <c r="A456" s="60"/>
      <c r="B456" s="60"/>
      <c r="C456" s="56" t="s">
        <v>381</v>
      </c>
      <c r="D456" s="57" t="s">
        <v>44</v>
      </c>
      <c r="E456" s="58" t="s">
        <v>35</v>
      </c>
      <c r="F456" s="57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spans="1:26" ht="14.4" x14ac:dyDescent="0.3">
      <c r="A457" s="60"/>
      <c r="B457" s="60"/>
      <c r="C457" s="60"/>
      <c r="D457" s="57" t="s">
        <v>45</v>
      </c>
      <c r="E457" s="58" t="s">
        <v>35</v>
      </c>
      <c r="F457" s="57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spans="1:26" ht="14.4" x14ac:dyDescent="0.3">
      <c r="A458" s="60"/>
      <c r="B458" s="60"/>
      <c r="C458" s="60"/>
      <c r="D458" s="57" t="s">
        <v>47</v>
      </c>
      <c r="E458" s="58" t="s">
        <v>35</v>
      </c>
      <c r="F458" s="57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spans="1:26" ht="14.4" x14ac:dyDescent="0.3">
      <c r="A459" s="60"/>
      <c r="B459" s="60"/>
      <c r="C459" s="60"/>
      <c r="D459" s="57" t="s">
        <v>48</v>
      </c>
      <c r="E459" s="58" t="s">
        <v>35</v>
      </c>
      <c r="F459" s="57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spans="1:26" ht="14.4" x14ac:dyDescent="0.3">
      <c r="A460" s="60"/>
      <c r="B460" s="60"/>
      <c r="C460" s="60"/>
      <c r="D460" s="57" t="s">
        <v>49</v>
      </c>
      <c r="E460" s="58" t="s">
        <v>35</v>
      </c>
      <c r="F460" s="57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spans="1:26" ht="14.4" x14ac:dyDescent="0.3">
      <c r="A461" s="60"/>
      <c r="B461" s="60"/>
      <c r="C461" s="60"/>
      <c r="D461" s="57" t="s">
        <v>50</v>
      </c>
      <c r="E461" s="58" t="s">
        <v>35</v>
      </c>
      <c r="F461" s="57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spans="1:26" ht="14.4" x14ac:dyDescent="0.3">
      <c r="A462" s="60"/>
      <c r="B462" s="60"/>
      <c r="C462" s="60"/>
      <c r="D462" s="57" t="s">
        <v>51</v>
      </c>
      <c r="E462" s="58" t="s">
        <v>35</v>
      </c>
      <c r="F462" s="57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spans="1:26" ht="14.4" x14ac:dyDescent="0.3">
      <c r="A463" s="60"/>
      <c r="B463" s="60"/>
      <c r="C463" s="61"/>
      <c r="D463" s="57" t="s">
        <v>52</v>
      </c>
      <c r="E463" s="58" t="s">
        <v>35</v>
      </c>
      <c r="F463" s="57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spans="1:26" ht="26.4" x14ac:dyDescent="0.3">
      <c r="A464" s="60"/>
      <c r="B464" s="60"/>
      <c r="C464" s="56" t="s">
        <v>382</v>
      </c>
      <c r="D464" s="57" t="s">
        <v>54</v>
      </c>
      <c r="E464" s="58" t="s">
        <v>35</v>
      </c>
      <c r="F464" s="57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spans="1:26" ht="14.4" x14ac:dyDescent="0.3">
      <c r="A465" s="60"/>
      <c r="B465" s="60"/>
      <c r="C465" s="60"/>
      <c r="D465" s="57" t="s">
        <v>55</v>
      </c>
      <c r="E465" s="58" t="s">
        <v>35</v>
      </c>
      <c r="F465" s="57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spans="1:26" ht="14.4" x14ac:dyDescent="0.3">
      <c r="A466" s="60"/>
      <c r="B466" s="60"/>
      <c r="C466" s="60"/>
      <c r="D466" s="57" t="s">
        <v>56</v>
      </c>
      <c r="E466" s="58" t="s">
        <v>35</v>
      </c>
      <c r="F466" s="57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spans="1:26" ht="14.4" x14ac:dyDescent="0.3">
      <c r="A467" s="60"/>
      <c r="B467" s="60"/>
      <c r="C467" s="60"/>
      <c r="D467" s="57" t="s">
        <v>57</v>
      </c>
      <c r="E467" s="58" t="s">
        <v>35</v>
      </c>
      <c r="F467" s="57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spans="1:26" ht="14.4" x14ac:dyDescent="0.3">
      <c r="A468" s="60"/>
      <c r="B468" s="60"/>
      <c r="C468" s="61"/>
      <c r="D468" s="57" t="s">
        <v>58</v>
      </c>
      <c r="E468" s="58" t="s">
        <v>35</v>
      </c>
      <c r="F468" s="57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spans="1:26" ht="26.4" x14ac:dyDescent="0.3">
      <c r="A469" s="60"/>
      <c r="B469" s="60"/>
      <c r="C469" s="56" t="s">
        <v>383</v>
      </c>
      <c r="D469" s="57" t="s">
        <v>384</v>
      </c>
      <c r="E469" s="58" t="s">
        <v>35</v>
      </c>
      <c r="F469" s="57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spans="1:26" ht="14.4" x14ac:dyDescent="0.3">
      <c r="A470" s="60"/>
      <c r="B470" s="60"/>
      <c r="C470" s="60"/>
      <c r="D470" s="57" t="s">
        <v>134</v>
      </c>
      <c r="E470" s="58" t="s">
        <v>35</v>
      </c>
      <c r="F470" s="57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spans="1:26" ht="14.4" x14ac:dyDescent="0.3">
      <c r="A471" s="60"/>
      <c r="B471" s="60"/>
      <c r="C471" s="61"/>
      <c r="D471" s="57" t="s">
        <v>385</v>
      </c>
      <c r="E471" s="58" t="s">
        <v>35</v>
      </c>
      <c r="F471" s="57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spans="1:26" ht="39.6" x14ac:dyDescent="0.3">
      <c r="A472" s="60"/>
      <c r="B472" s="60"/>
      <c r="C472" s="56" t="s">
        <v>386</v>
      </c>
      <c r="D472" s="57" t="s">
        <v>387</v>
      </c>
      <c r="E472" s="58" t="s">
        <v>35</v>
      </c>
      <c r="F472" s="57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spans="1:26" ht="14.4" x14ac:dyDescent="0.3">
      <c r="A473" s="60"/>
      <c r="B473" s="60"/>
      <c r="C473" s="60"/>
      <c r="D473" s="57" t="s">
        <v>388</v>
      </c>
      <c r="E473" s="58" t="s">
        <v>35</v>
      </c>
      <c r="F473" s="57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spans="1:26" ht="14.4" x14ac:dyDescent="0.3">
      <c r="A474" s="60"/>
      <c r="B474" s="60"/>
      <c r="C474" s="61"/>
      <c r="D474" s="57" t="s">
        <v>389</v>
      </c>
      <c r="E474" s="58" t="s">
        <v>35</v>
      </c>
      <c r="F474" s="57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spans="1:26" ht="26.4" x14ac:dyDescent="0.3">
      <c r="A475" s="60"/>
      <c r="B475" s="60"/>
      <c r="C475" s="56" t="s">
        <v>390</v>
      </c>
      <c r="D475" s="57" t="s">
        <v>391</v>
      </c>
      <c r="E475" s="57" t="s">
        <v>35</v>
      </c>
      <c r="F475" s="57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spans="1:26" ht="14.4" x14ac:dyDescent="0.3">
      <c r="A476" s="60"/>
      <c r="B476" s="60"/>
      <c r="C476" s="60"/>
      <c r="D476" s="57" t="s">
        <v>392</v>
      </c>
      <c r="E476" s="57" t="s">
        <v>40</v>
      </c>
      <c r="F476" s="57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spans="1:26" ht="14.4" x14ac:dyDescent="0.3">
      <c r="A477" s="60"/>
      <c r="B477" s="60"/>
      <c r="C477" s="60"/>
      <c r="D477" s="57" t="s">
        <v>393</v>
      </c>
      <c r="E477" s="57" t="s">
        <v>40</v>
      </c>
      <c r="F477" s="57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spans="1:26" ht="14.4" x14ac:dyDescent="0.3">
      <c r="A478" s="60"/>
      <c r="B478" s="60"/>
      <c r="C478" s="60"/>
      <c r="D478" s="57" t="s">
        <v>394</v>
      </c>
      <c r="E478" s="57" t="s">
        <v>35</v>
      </c>
      <c r="F478" s="56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spans="1:26" ht="14.4" x14ac:dyDescent="0.3">
      <c r="A479" s="60"/>
      <c r="B479" s="60"/>
      <c r="C479" s="60"/>
      <c r="D479" s="57" t="s">
        <v>395</v>
      </c>
      <c r="E479" s="57" t="s">
        <v>35</v>
      </c>
      <c r="F479" s="57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spans="1:26" ht="14.4" x14ac:dyDescent="0.3">
      <c r="A480" s="60"/>
      <c r="B480" s="60"/>
      <c r="C480" s="60"/>
      <c r="D480" s="57" t="s">
        <v>396</v>
      </c>
      <c r="E480" s="57" t="s">
        <v>35</v>
      </c>
      <c r="F480" s="57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spans="1:26" ht="14.4" x14ac:dyDescent="0.3">
      <c r="A481" s="60"/>
      <c r="B481" s="60"/>
      <c r="C481" s="60"/>
      <c r="D481" s="57" t="s">
        <v>397</v>
      </c>
      <c r="E481" s="57" t="s">
        <v>35</v>
      </c>
      <c r="F481" s="57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spans="1:26" ht="14.4" x14ac:dyDescent="0.3">
      <c r="A482" s="60"/>
      <c r="B482" s="60"/>
      <c r="C482" s="60"/>
      <c r="D482" s="57" t="s">
        <v>398</v>
      </c>
      <c r="E482" s="57" t="s">
        <v>35</v>
      </c>
      <c r="F482" s="57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spans="1:26" ht="14.4" x14ac:dyDescent="0.3">
      <c r="A483" s="60"/>
      <c r="B483" s="60"/>
      <c r="C483" s="61"/>
      <c r="D483" s="57" t="s">
        <v>399</v>
      </c>
      <c r="E483" s="57" t="s">
        <v>35</v>
      </c>
      <c r="F483" s="57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spans="1:26" ht="39.6" x14ac:dyDescent="0.3">
      <c r="A484" s="60"/>
      <c r="B484" s="60"/>
      <c r="C484" s="56" t="s">
        <v>400</v>
      </c>
      <c r="D484" s="57" t="s">
        <v>401</v>
      </c>
      <c r="E484" s="57" t="s">
        <v>35</v>
      </c>
      <c r="F484" s="57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spans="1:26" ht="14.4" x14ac:dyDescent="0.3">
      <c r="A485" s="60"/>
      <c r="B485" s="60"/>
      <c r="C485" s="60"/>
      <c r="D485" s="57" t="s">
        <v>402</v>
      </c>
      <c r="E485" s="57" t="s">
        <v>35</v>
      </c>
      <c r="F485" s="57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spans="1:26" ht="14.4" x14ac:dyDescent="0.3">
      <c r="A486" s="60"/>
      <c r="B486" s="60"/>
      <c r="C486" s="60"/>
      <c r="D486" s="57" t="s">
        <v>392</v>
      </c>
      <c r="E486" s="57" t="s">
        <v>40</v>
      </c>
      <c r="F486" s="57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spans="1:26" ht="14.4" x14ac:dyDescent="0.3">
      <c r="A487" s="60"/>
      <c r="B487" s="60"/>
      <c r="C487" s="60"/>
      <c r="D487" s="57" t="s">
        <v>393</v>
      </c>
      <c r="E487" s="57" t="s">
        <v>40</v>
      </c>
      <c r="F487" s="57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spans="1:26" ht="14.4" x14ac:dyDescent="0.3">
      <c r="A488" s="60"/>
      <c r="B488" s="60"/>
      <c r="C488" s="60"/>
      <c r="D488" s="57" t="s">
        <v>340</v>
      </c>
      <c r="E488" s="57" t="s">
        <v>35</v>
      </c>
      <c r="F488" s="57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spans="1:26" ht="14.4" x14ac:dyDescent="0.3">
      <c r="A489" s="60"/>
      <c r="B489" s="60"/>
      <c r="C489" s="60"/>
      <c r="D489" s="57" t="s">
        <v>121</v>
      </c>
      <c r="E489" s="57" t="s">
        <v>35</v>
      </c>
      <c r="F489" s="57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spans="1:26" ht="14.4" x14ac:dyDescent="0.3">
      <c r="A490" s="60"/>
      <c r="B490" s="60"/>
      <c r="C490" s="61"/>
      <c r="D490" s="57" t="s">
        <v>122</v>
      </c>
      <c r="E490" s="57" t="s">
        <v>35</v>
      </c>
      <c r="F490" s="57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spans="1:26" ht="26.4" x14ac:dyDescent="0.3">
      <c r="A491" s="60"/>
      <c r="B491" s="60"/>
      <c r="C491" s="56" t="s">
        <v>403</v>
      </c>
      <c r="D491" s="57" t="s">
        <v>308</v>
      </c>
      <c r="E491" s="57" t="s">
        <v>35</v>
      </c>
      <c r="F491" s="57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spans="1:26" ht="14.4" x14ac:dyDescent="0.3">
      <c r="A492" s="60"/>
      <c r="B492" s="60"/>
      <c r="C492" s="60"/>
      <c r="D492" s="57" t="s">
        <v>309</v>
      </c>
      <c r="E492" s="57" t="s">
        <v>35</v>
      </c>
      <c r="F492" s="57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spans="1:26" ht="14.4" x14ac:dyDescent="0.3">
      <c r="A493" s="60"/>
      <c r="B493" s="61"/>
      <c r="C493" s="61"/>
      <c r="D493" s="57" t="s">
        <v>404</v>
      </c>
      <c r="E493" s="57" t="s">
        <v>35</v>
      </c>
      <c r="F493" s="57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spans="1:26" ht="39.6" x14ac:dyDescent="0.3">
      <c r="A494" s="60"/>
      <c r="B494" s="56" t="s">
        <v>405</v>
      </c>
      <c r="C494" s="56" t="s">
        <v>406</v>
      </c>
      <c r="D494" s="57" t="s">
        <v>407</v>
      </c>
      <c r="E494" s="58" t="s">
        <v>35</v>
      </c>
      <c r="F494" s="57" t="s">
        <v>408</v>
      </c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spans="1:26" ht="14.4" x14ac:dyDescent="0.3">
      <c r="A495" s="60"/>
      <c r="B495" s="60"/>
      <c r="C495" s="60"/>
      <c r="D495" s="57" t="s">
        <v>409</v>
      </c>
      <c r="E495" s="58" t="s">
        <v>40</v>
      </c>
      <c r="F495" s="57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spans="1:26" ht="14.4" x14ac:dyDescent="0.3">
      <c r="A496" s="60"/>
      <c r="B496" s="60"/>
      <c r="C496" s="60"/>
      <c r="D496" s="57" t="s">
        <v>410</v>
      </c>
      <c r="E496" s="58" t="s">
        <v>40</v>
      </c>
      <c r="F496" s="57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spans="1:26" ht="14.4" x14ac:dyDescent="0.3">
      <c r="A497" s="60"/>
      <c r="B497" s="60"/>
      <c r="C497" s="61"/>
      <c r="D497" s="57" t="s">
        <v>411</v>
      </c>
      <c r="E497" s="58" t="s">
        <v>35</v>
      </c>
      <c r="F497" s="57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spans="1:26" ht="26.4" x14ac:dyDescent="0.3">
      <c r="A498" s="60"/>
      <c r="B498" s="60"/>
      <c r="C498" s="56" t="s">
        <v>412</v>
      </c>
      <c r="D498" s="57" t="s">
        <v>44</v>
      </c>
      <c r="E498" s="58" t="s">
        <v>35</v>
      </c>
      <c r="F498" s="57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spans="1:26" ht="14.4" x14ac:dyDescent="0.3">
      <c r="A499" s="60"/>
      <c r="B499" s="60"/>
      <c r="C499" s="60"/>
      <c r="D499" s="57" t="s">
        <v>45</v>
      </c>
      <c r="E499" s="58" t="s">
        <v>35</v>
      </c>
      <c r="F499" s="57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spans="1:26" ht="14.4" x14ac:dyDescent="0.3">
      <c r="A500" s="60"/>
      <c r="B500" s="60"/>
      <c r="C500" s="60"/>
      <c r="D500" s="57" t="s">
        <v>47</v>
      </c>
      <c r="E500" s="58" t="s">
        <v>35</v>
      </c>
      <c r="F500" s="57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spans="1:26" ht="14.4" x14ac:dyDescent="0.3">
      <c r="A501" s="60"/>
      <c r="B501" s="60"/>
      <c r="C501" s="60"/>
      <c r="D501" s="57" t="s">
        <v>48</v>
      </c>
      <c r="E501" s="58" t="s">
        <v>35</v>
      </c>
      <c r="F501" s="57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spans="1:26" ht="14.4" x14ac:dyDescent="0.3">
      <c r="A502" s="60"/>
      <c r="B502" s="60"/>
      <c r="C502" s="60"/>
      <c r="D502" s="57" t="s">
        <v>49</v>
      </c>
      <c r="E502" s="58" t="s">
        <v>35</v>
      </c>
      <c r="F502" s="57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spans="1:26" ht="14.4" x14ac:dyDescent="0.3">
      <c r="A503" s="60"/>
      <c r="B503" s="60"/>
      <c r="C503" s="60"/>
      <c r="D503" s="57" t="s">
        <v>50</v>
      </c>
      <c r="E503" s="58" t="s">
        <v>35</v>
      </c>
      <c r="F503" s="57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spans="1:26" ht="14.4" x14ac:dyDescent="0.3">
      <c r="A504" s="60"/>
      <c r="B504" s="60"/>
      <c r="C504" s="60"/>
      <c r="D504" s="57" t="s">
        <v>51</v>
      </c>
      <c r="E504" s="58" t="s">
        <v>35</v>
      </c>
      <c r="F504" s="57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spans="1:26" ht="14.4" x14ac:dyDescent="0.3">
      <c r="A505" s="60"/>
      <c r="B505" s="60"/>
      <c r="C505" s="61"/>
      <c r="D505" s="57" t="s">
        <v>52</v>
      </c>
      <c r="E505" s="58" t="s">
        <v>35</v>
      </c>
      <c r="F505" s="57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spans="1:26" ht="26.4" x14ac:dyDescent="0.3">
      <c r="A506" s="60"/>
      <c r="B506" s="60"/>
      <c r="C506" s="56" t="s">
        <v>413</v>
      </c>
      <c r="D506" s="57" t="s">
        <v>54</v>
      </c>
      <c r="E506" s="58" t="s">
        <v>35</v>
      </c>
      <c r="F506" s="57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spans="1:26" ht="14.4" x14ac:dyDescent="0.3">
      <c r="A507" s="60"/>
      <c r="B507" s="60"/>
      <c r="C507" s="60"/>
      <c r="D507" s="57" t="s">
        <v>55</v>
      </c>
      <c r="E507" s="58" t="s">
        <v>35</v>
      </c>
      <c r="F507" s="57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spans="1:26" ht="14.4" x14ac:dyDescent="0.3">
      <c r="A508" s="60"/>
      <c r="B508" s="60"/>
      <c r="C508" s="60"/>
      <c r="D508" s="57" t="s">
        <v>56</v>
      </c>
      <c r="E508" s="58" t="s">
        <v>35</v>
      </c>
      <c r="F508" s="57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spans="1:26" ht="14.4" x14ac:dyDescent="0.3">
      <c r="A509" s="60"/>
      <c r="B509" s="60"/>
      <c r="C509" s="60"/>
      <c r="D509" s="57" t="s">
        <v>57</v>
      </c>
      <c r="E509" s="58" t="s">
        <v>35</v>
      </c>
      <c r="F509" s="57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spans="1:26" ht="14.4" x14ac:dyDescent="0.3">
      <c r="A510" s="60"/>
      <c r="B510" s="60"/>
      <c r="C510" s="61"/>
      <c r="D510" s="57" t="s">
        <v>58</v>
      </c>
      <c r="E510" s="58" t="s">
        <v>35</v>
      </c>
      <c r="F510" s="57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spans="1:26" ht="26.4" x14ac:dyDescent="0.3">
      <c r="A511" s="60"/>
      <c r="B511" s="60"/>
      <c r="C511" s="56" t="s">
        <v>414</v>
      </c>
      <c r="D511" s="57" t="s">
        <v>415</v>
      </c>
      <c r="E511" s="58" t="s">
        <v>35</v>
      </c>
      <c r="F511" s="57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spans="1:26" ht="14.4" x14ac:dyDescent="0.3">
      <c r="A512" s="60"/>
      <c r="B512" s="60"/>
      <c r="C512" s="60"/>
      <c r="D512" s="57" t="s">
        <v>134</v>
      </c>
      <c r="E512" s="58" t="s">
        <v>35</v>
      </c>
      <c r="F512" s="57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spans="1:26" ht="14.4" x14ac:dyDescent="0.3">
      <c r="A513" s="60"/>
      <c r="B513" s="60"/>
      <c r="C513" s="61"/>
      <c r="D513" s="57" t="s">
        <v>416</v>
      </c>
      <c r="E513" s="58" t="s">
        <v>35</v>
      </c>
      <c r="F513" s="57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spans="1:26" ht="26.4" x14ac:dyDescent="0.3">
      <c r="A514" s="60"/>
      <c r="B514" s="60"/>
      <c r="C514" s="56" t="s">
        <v>417</v>
      </c>
      <c r="D514" s="57" t="s">
        <v>418</v>
      </c>
      <c r="E514" s="58" t="s">
        <v>35</v>
      </c>
      <c r="F514" s="57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spans="1:26" ht="14.4" x14ac:dyDescent="0.3">
      <c r="A515" s="60"/>
      <c r="B515" s="60"/>
      <c r="C515" s="60"/>
      <c r="D515" s="57" t="s">
        <v>419</v>
      </c>
      <c r="E515" s="58" t="s">
        <v>35</v>
      </c>
      <c r="F515" s="57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spans="1:26" ht="14.4" x14ac:dyDescent="0.3">
      <c r="A516" s="60"/>
      <c r="B516" s="60"/>
      <c r="C516" s="60"/>
      <c r="D516" s="57" t="s">
        <v>420</v>
      </c>
      <c r="E516" s="58" t="s">
        <v>35</v>
      </c>
      <c r="F516" s="57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spans="1:26" ht="14.4" x14ac:dyDescent="0.3">
      <c r="A517" s="60"/>
      <c r="B517" s="60"/>
      <c r="C517" s="60"/>
      <c r="D517" s="57" t="s">
        <v>409</v>
      </c>
      <c r="E517" s="58" t="s">
        <v>35</v>
      </c>
      <c r="F517" s="57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spans="1:26" ht="14.4" x14ac:dyDescent="0.3">
      <c r="A518" s="60"/>
      <c r="B518" s="60"/>
      <c r="C518" s="60"/>
      <c r="D518" s="57" t="s">
        <v>421</v>
      </c>
      <c r="E518" s="58" t="s">
        <v>35</v>
      </c>
      <c r="F518" s="57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spans="1:26" ht="14.4" x14ac:dyDescent="0.3">
      <c r="A519" s="60"/>
      <c r="B519" s="60"/>
      <c r="C519" s="60"/>
      <c r="D519" s="57" t="s">
        <v>422</v>
      </c>
      <c r="E519" s="58" t="s">
        <v>35</v>
      </c>
      <c r="F519" s="57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spans="1:26" ht="14.4" x14ac:dyDescent="0.3">
      <c r="A520" s="61"/>
      <c r="B520" s="60"/>
      <c r="C520" s="61"/>
      <c r="D520" s="57" t="s">
        <v>423</v>
      </c>
      <c r="E520" s="58" t="s">
        <v>35</v>
      </c>
      <c r="F520" s="57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spans="1:26" ht="14.4" x14ac:dyDescent="0.3">
      <c r="A521" s="56" t="s">
        <v>424</v>
      </c>
      <c r="B521" s="56" t="s">
        <v>425</v>
      </c>
      <c r="C521" s="56" t="s">
        <v>37</v>
      </c>
      <c r="D521" s="57" t="s">
        <v>426</v>
      </c>
      <c r="E521" s="58" t="s">
        <v>35</v>
      </c>
      <c r="F521" s="57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spans="1:26" ht="14.4" x14ac:dyDescent="0.3">
      <c r="A522" s="60"/>
      <c r="B522" s="60"/>
      <c r="C522" s="60"/>
      <c r="D522" s="57" t="s">
        <v>427</v>
      </c>
      <c r="E522" s="58" t="s">
        <v>40</v>
      </c>
      <c r="F522" s="57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spans="1:26" ht="14.4" x14ac:dyDescent="0.3">
      <c r="A523" s="60"/>
      <c r="B523" s="60"/>
      <c r="C523" s="60"/>
      <c r="D523" s="57" t="s">
        <v>428</v>
      </c>
      <c r="E523" s="58" t="s">
        <v>40</v>
      </c>
      <c r="F523" s="57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spans="1:26" ht="14.4" x14ac:dyDescent="0.3">
      <c r="A524" s="60"/>
      <c r="B524" s="60"/>
      <c r="C524" s="61"/>
      <c r="D524" s="57" t="s">
        <v>429</v>
      </c>
      <c r="E524" s="58" t="s">
        <v>35</v>
      </c>
      <c r="F524" s="57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spans="1:26" ht="14.4" x14ac:dyDescent="0.3">
      <c r="A525" s="60"/>
      <c r="B525" s="60"/>
      <c r="C525" s="56" t="s">
        <v>43</v>
      </c>
      <c r="D525" s="57" t="s">
        <v>44</v>
      </c>
      <c r="E525" s="58" t="s">
        <v>35</v>
      </c>
      <c r="F525" s="57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spans="1:26" ht="14.4" x14ac:dyDescent="0.3">
      <c r="A526" s="60"/>
      <c r="B526" s="60"/>
      <c r="C526" s="60"/>
      <c r="D526" s="57" t="s">
        <v>45</v>
      </c>
      <c r="E526" s="58" t="s">
        <v>35</v>
      </c>
      <c r="F526" s="57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spans="1:26" ht="14.4" x14ac:dyDescent="0.3">
      <c r="A527" s="60"/>
      <c r="B527" s="60"/>
      <c r="C527" s="60"/>
      <c r="D527" s="57" t="s">
        <v>47</v>
      </c>
      <c r="E527" s="58" t="s">
        <v>35</v>
      </c>
      <c r="F527" s="57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spans="1:26" ht="14.4" x14ac:dyDescent="0.3">
      <c r="A528" s="60"/>
      <c r="B528" s="60"/>
      <c r="C528" s="60"/>
      <c r="D528" s="57" t="s">
        <v>48</v>
      </c>
      <c r="E528" s="58" t="s">
        <v>35</v>
      </c>
      <c r="F528" s="57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spans="1:26" ht="14.4" x14ac:dyDescent="0.3">
      <c r="A529" s="60"/>
      <c r="B529" s="60"/>
      <c r="C529" s="60"/>
      <c r="D529" s="57" t="s">
        <v>49</v>
      </c>
      <c r="E529" s="58" t="s">
        <v>35</v>
      </c>
      <c r="F529" s="57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spans="1:26" ht="14.4" x14ac:dyDescent="0.3">
      <c r="A530" s="60"/>
      <c r="B530" s="60"/>
      <c r="C530" s="60"/>
      <c r="D530" s="57" t="s">
        <v>50</v>
      </c>
      <c r="E530" s="58" t="s">
        <v>35</v>
      </c>
      <c r="F530" s="57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spans="1:26" ht="14.4" x14ac:dyDescent="0.3">
      <c r="A531" s="60"/>
      <c r="B531" s="60"/>
      <c r="C531" s="60"/>
      <c r="D531" s="57" t="s">
        <v>51</v>
      </c>
      <c r="E531" s="58" t="s">
        <v>35</v>
      </c>
      <c r="F531" s="57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spans="1:26" ht="14.4" x14ac:dyDescent="0.3">
      <c r="A532" s="60"/>
      <c r="B532" s="60"/>
      <c r="C532" s="61"/>
      <c r="D532" s="57" t="s">
        <v>52</v>
      </c>
      <c r="E532" s="58" t="s">
        <v>35</v>
      </c>
      <c r="F532" s="57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spans="1:26" ht="14.4" x14ac:dyDescent="0.3">
      <c r="A533" s="60"/>
      <c r="B533" s="60"/>
      <c r="C533" s="56" t="s">
        <v>53</v>
      </c>
      <c r="D533" s="57" t="s">
        <v>54</v>
      </c>
      <c r="E533" s="58" t="s">
        <v>35</v>
      </c>
      <c r="F533" s="57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spans="1:26" ht="14.4" x14ac:dyDescent="0.3">
      <c r="A534" s="60"/>
      <c r="B534" s="60"/>
      <c r="C534" s="60"/>
      <c r="D534" s="57" t="s">
        <v>55</v>
      </c>
      <c r="E534" s="58" t="s">
        <v>35</v>
      </c>
      <c r="F534" s="57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spans="1:26" ht="14.4" x14ac:dyDescent="0.3">
      <c r="A535" s="60"/>
      <c r="B535" s="60"/>
      <c r="C535" s="60"/>
      <c r="D535" s="57" t="s">
        <v>56</v>
      </c>
      <c r="E535" s="58" t="s">
        <v>35</v>
      </c>
      <c r="F535" s="57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spans="1:26" ht="14.4" x14ac:dyDescent="0.3">
      <c r="A536" s="60"/>
      <c r="B536" s="60"/>
      <c r="C536" s="60"/>
      <c r="D536" s="57" t="s">
        <v>57</v>
      </c>
      <c r="E536" s="58" t="s">
        <v>35</v>
      </c>
      <c r="F536" s="57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spans="1:26" ht="14.4" x14ac:dyDescent="0.3">
      <c r="A537" s="60"/>
      <c r="B537" s="60"/>
      <c r="C537" s="61"/>
      <c r="D537" s="57" t="s">
        <v>58</v>
      </c>
      <c r="E537" s="58" t="s">
        <v>35</v>
      </c>
      <c r="F537" s="57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spans="1:26" ht="14.4" x14ac:dyDescent="0.3">
      <c r="A538" s="60"/>
      <c r="B538" s="60"/>
      <c r="C538" s="56" t="s">
        <v>59</v>
      </c>
      <c r="D538" s="57" t="s">
        <v>430</v>
      </c>
      <c r="E538" s="58" t="s">
        <v>35</v>
      </c>
      <c r="F538" s="57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spans="1:26" ht="14.4" x14ac:dyDescent="0.3">
      <c r="A539" s="60"/>
      <c r="B539" s="60"/>
      <c r="C539" s="60"/>
      <c r="D539" s="57" t="s">
        <v>186</v>
      </c>
      <c r="E539" s="58" t="s">
        <v>35</v>
      </c>
      <c r="F539" s="57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spans="1:26" ht="14.4" x14ac:dyDescent="0.3">
      <c r="A540" s="60"/>
      <c r="B540" s="60"/>
      <c r="C540" s="60"/>
      <c r="D540" s="57" t="s">
        <v>62</v>
      </c>
      <c r="E540" s="58" t="s">
        <v>35</v>
      </c>
      <c r="F540" s="57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spans="1:26" ht="14.4" x14ac:dyDescent="0.3">
      <c r="A541" s="60"/>
      <c r="B541" s="60"/>
      <c r="C541" s="56" t="s">
        <v>431</v>
      </c>
      <c r="D541" s="57" t="s">
        <v>432</v>
      </c>
      <c r="E541" s="58" t="s">
        <v>35</v>
      </c>
      <c r="F541" s="57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spans="1:26" ht="14.4" x14ac:dyDescent="0.3">
      <c r="A542" s="60"/>
      <c r="B542" s="60"/>
      <c r="C542" s="60"/>
      <c r="D542" s="57" t="s">
        <v>433</v>
      </c>
      <c r="E542" s="58" t="s">
        <v>35</v>
      </c>
      <c r="F542" s="57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spans="1:26" ht="14.4" x14ac:dyDescent="0.3">
      <c r="A543" s="60"/>
      <c r="B543" s="60"/>
      <c r="C543" s="61"/>
      <c r="D543" s="57" t="s">
        <v>434</v>
      </c>
      <c r="E543" s="58" t="s">
        <v>35</v>
      </c>
      <c r="F543" s="57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spans="1:26" ht="14.4" x14ac:dyDescent="0.3">
      <c r="A544" s="60"/>
      <c r="B544" s="61"/>
      <c r="C544" s="60" t="s">
        <v>435</v>
      </c>
      <c r="D544" s="57" t="s">
        <v>436</v>
      </c>
      <c r="E544" s="58" t="s">
        <v>35</v>
      </c>
      <c r="F544" s="57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spans="1:26" ht="14.4" x14ac:dyDescent="0.3">
      <c r="A545" s="60"/>
      <c r="B545" s="56" t="s">
        <v>437</v>
      </c>
      <c r="C545" s="56" t="s">
        <v>37</v>
      </c>
      <c r="D545" s="57" t="s">
        <v>438</v>
      </c>
      <c r="E545" s="57" t="s">
        <v>35</v>
      </c>
      <c r="F545" s="57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spans="1:26" ht="14.4" x14ac:dyDescent="0.3">
      <c r="A546" s="60"/>
      <c r="B546" s="60"/>
      <c r="C546" s="60"/>
      <c r="D546" s="57" t="s">
        <v>439</v>
      </c>
      <c r="E546" s="57" t="s">
        <v>40</v>
      </c>
      <c r="F546" s="57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spans="1:26" ht="14.4" x14ac:dyDescent="0.3">
      <c r="A547" s="60"/>
      <c r="B547" s="60"/>
      <c r="C547" s="60"/>
      <c r="D547" s="57" t="s">
        <v>440</v>
      </c>
      <c r="E547" s="57" t="s">
        <v>40</v>
      </c>
      <c r="F547" s="57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spans="1:26" ht="14.4" x14ac:dyDescent="0.3">
      <c r="A548" s="60"/>
      <c r="B548" s="60"/>
      <c r="C548" s="60"/>
      <c r="D548" s="57" t="s">
        <v>441</v>
      </c>
      <c r="E548" s="57" t="s">
        <v>40</v>
      </c>
      <c r="F548" s="57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spans="1:26" ht="14.4" x14ac:dyDescent="0.3">
      <c r="A549" s="60"/>
      <c r="B549" s="60"/>
      <c r="C549" s="61"/>
      <c r="D549" s="57" t="s">
        <v>442</v>
      </c>
      <c r="E549" s="57" t="s">
        <v>40</v>
      </c>
      <c r="F549" s="57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spans="1:26" ht="14.4" x14ac:dyDescent="0.3">
      <c r="A550" s="60"/>
      <c r="B550" s="60"/>
      <c r="C550" s="56" t="s">
        <v>73</v>
      </c>
      <c r="D550" s="57" t="s">
        <v>443</v>
      </c>
      <c r="E550" s="57" t="s">
        <v>35</v>
      </c>
      <c r="F550" s="57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spans="1:26" ht="14.4" x14ac:dyDescent="0.3">
      <c r="A551" s="60"/>
      <c r="B551" s="60"/>
      <c r="C551" s="60"/>
      <c r="D551" s="57" t="s">
        <v>444</v>
      </c>
      <c r="E551" s="57" t="s">
        <v>35</v>
      </c>
      <c r="F551" s="57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spans="1:26" ht="14.4" x14ac:dyDescent="0.3">
      <c r="A552" s="60"/>
      <c r="B552" s="60"/>
      <c r="C552" s="60"/>
      <c r="D552" s="57" t="s">
        <v>445</v>
      </c>
      <c r="E552" s="57" t="s">
        <v>35</v>
      </c>
      <c r="F552" s="57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spans="1:26" ht="14.4" x14ac:dyDescent="0.3">
      <c r="A553" s="60"/>
      <c r="B553" s="60"/>
      <c r="C553" s="60"/>
      <c r="D553" s="57" t="s">
        <v>446</v>
      </c>
      <c r="E553" s="57" t="s">
        <v>35</v>
      </c>
      <c r="F553" s="57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spans="1:26" ht="14.4" x14ac:dyDescent="0.3">
      <c r="A554" s="60"/>
      <c r="B554" s="60"/>
      <c r="C554" s="61"/>
      <c r="D554" s="57" t="s">
        <v>79</v>
      </c>
      <c r="E554" s="57" t="s">
        <v>35</v>
      </c>
      <c r="F554" s="57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spans="1:26" ht="14.4" x14ac:dyDescent="0.3">
      <c r="A555" s="60"/>
      <c r="B555" s="60"/>
      <c r="C555" s="58" t="s">
        <v>80</v>
      </c>
      <c r="D555" s="57" t="s">
        <v>447</v>
      </c>
      <c r="E555" s="57" t="s">
        <v>35</v>
      </c>
      <c r="F555" s="57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spans="1:26" ht="14.4" x14ac:dyDescent="0.3">
      <c r="A556" s="60"/>
      <c r="B556" s="60"/>
      <c r="C556" s="56" t="s">
        <v>82</v>
      </c>
      <c r="D556" s="62" t="s">
        <v>448</v>
      </c>
      <c r="E556" s="57" t="s">
        <v>35</v>
      </c>
      <c r="F556" s="57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spans="1:26" ht="14.4" x14ac:dyDescent="0.3">
      <c r="A557" s="60"/>
      <c r="B557" s="60"/>
      <c r="C557" s="60"/>
      <c r="D557" s="57" t="s">
        <v>78</v>
      </c>
      <c r="E557" s="57" t="s">
        <v>35</v>
      </c>
      <c r="F557" s="57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spans="1:26" ht="14.4" x14ac:dyDescent="0.3">
      <c r="A558" s="60"/>
      <c r="B558" s="60"/>
      <c r="C558" s="56" t="s">
        <v>422</v>
      </c>
      <c r="D558" s="62" t="s">
        <v>449</v>
      </c>
      <c r="E558" s="57" t="s">
        <v>35</v>
      </c>
      <c r="F558" s="57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spans="1:26" ht="14.4" x14ac:dyDescent="0.3">
      <c r="A559" s="60"/>
      <c r="B559" s="60"/>
      <c r="C559" s="60"/>
      <c r="D559" s="57" t="s">
        <v>446</v>
      </c>
      <c r="E559" s="57" t="s">
        <v>35</v>
      </c>
      <c r="F559" s="57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spans="1:26" ht="14.4" x14ac:dyDescent="0.3">
      <c r="A560" s="60"/>
      <c r="B560" s="60"/>
      <c r="C560" s="61"/>
      <c r="D560" s="57" t="s">
        <v>86</v>
      </c>
      <c r="E560" s="57" t="s">
        <v>35</v>
      </c>
      <c r="F560" s="57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spans="1:26" ht="26.4" x14ac:dyDescent="0.3">
      <c r="A561" s="60"/>
      <c r="B561" s="60"/>
      <c r="C561" s="56" t="s">
        <v>450</v>
      </c>
      <c r="D561" s="57" t="s">
        <v>451</v>
      </c>
      <c r="E561" s="57" t="s">
        <v>35</v>
      </c>
      <c r="F561" s="57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spans="1:26" ht="14.4" x14ac:dyDescent="0.3">
      <c r="A562" s="60"/>
      <c r="B562" s="60"/>
      <c r="C562" s="60"/>
      <c r="D562" s="57" t="s">
        <v>452</v>
      </c>
      <c r="E562" s="57" t="s">
        <v>40</v>
      </c>
      <c r="F562" s="57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spans="1:26" ht="14.4" x14ac:dyDescent="0.3">
      <c r="A563" s="60"/>
      <c r="B563" s="60"/>
      <c r="C563" s="60"/>
      <c r="D563" s="57" t="s">
        <v>453</v>
      </c>
      <c r="E563" s="57" t="s">
        <v>40</v>
      </c>
      <c r="F563" s="57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spans="1:26" ht="14.4" x14ac:dyDescent="0.3">
      <c r="A564" s="60"/>
      <c r="B564" s="60"/>
      <c r="C564" s="60"/>
      <c r="D564" s="57" t="s">
        <v>146</v>
      </c>
      <c r="E564" s="57" t="s">
        <v>40</v>
      </c>
      <c r="F564" s="57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spans="1:26" ht="14.4" x14ac:dyDescent="0.3">
      <c r="A565" s="60"/>
      <c r="B565" s="60"/>
      <c r="C565" s="60"/>
      <c r="D565" s="57" t="s">
        <v>454</v>
      </c>
      <c r="E565" s="57" t="s">
        <v>35</v>
      </c>
      <c r="F565" s="57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spans="1:26" ht="14.4" x14ac:dyDescent="0.3">
      <c r="A566" s="60"/>
      <c r="B566" s="60"/>
      <c r="C566" s="61"/>
      <c r="D566" s="57" t="s">
        <v>423</v>
      </c>
      <c r="E566" s="57" t="s">
        <v>35</v>
      </c>
      <c r="F566" s="57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spans="1:26" ht="26.4" x14ac:dyDescent="0.3">
      <c r="A567" s="60"/>
      <c r="B567" s="60"/>
      <c r="C567" s="56" t="s">
        <v>445</v>
      </c>
      <c r="D567" s="57" t="s">
        <v>455</v>
      </c>
      <c r="E567" s="57" t="s">
        <v>35</v>
      </c>
      <c r="F567" s="57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spans="1:26" ht="14.4" x14ac:dyDescent="0.3">
      <c r="A568" s="60"/>
      <c r="B568" s="60"/>
      <c r="C568" s="61"/>
      <c r="D568" s="57" t="s">
        <v>456</v>
      </c>
      <c r="E568" s="57" t="s">
        <v>35</v>
      </c>
      <c r="F568" s="57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spans="1:26" ht="14.4" x14ac:dyDescent="0.3">
      <c r="A569" s="60"/>
      <c r="B569" s="60"/>
      <c r="C569" s="56" t="s">
        <v>93</v>
      </c>
      <c r="D569" s="57" t="s">
        <v>441</v>
      </c>
      <c r="E569" s="57" t="s">
        <v>40</v>
      </c>
      <c r="F569" s="57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spans="1:26" ht="14.4" x14ac:dyDescent="0.3">
      <c r="A570" s="60"/>
      <c r="B570" s="60"/>
      <c r="C570" s="60"/>
      <c r="D570" s="57" t="s">
        <v>457</v>
      </c>
      <c r="E570" s="57" t="s">
        <v>40</v>
      </c>
      <c r="F570" s="57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spans="1:26" ht="14.4" x14ac:dyDescent="0.3">
      <c r="A571" s="60"/>
      <c r="B571" s="60"/>
      <c r="C571" s="60"/>
      <c r="D571" s="57" t="s">
        <v>458</v>
      </c>
      <c r="E571" s="57" t="s">
        <v>35</v>
      </c>
      <c r="F571" s="57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spans="1:26" ht="14.4" x14ac:dyDescent="0.3">
      <c r="A572" s="60"/>
      <c r="B572" s="60"/>
      <c r="C572" s="60"/>
      <c r="D572" s="57" t="s">
        <v>459</v>
      </c>
      <c r="E572" s="57" t="s">
        <v>35</v>
      </c>
      <c r="F572" s="57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spans="1:26" ht="14.4" x14ac:dyDescent="0.3">
      <c r="A573" s="60"/>
      <c r="B573" s="60"/>
      <c r="C573" s="60"/>
      <c r="D573" s="57" t="s">
        <v>460</v>
      </c>
      <c r="E573" s="57" t="s">
        <v>35</v>
      </c>
      <c r="F573" s="57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spans="1:26" ht="26.4" x14ac:dyDescent="0.3">
      <c r="A574" s="60"/>
      <c r="B574" s="60"/>
      <c r="C574" s="60"/>
      <c r="D574" s="57" t="s">
        <v>461</v>
      </c>
      <c r="E574" s="57" t="s">
        <v>35</v>
      </c>
      <c r="F574" s="57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spans="1:26" ht="26.4" x14ac:dyDescent="0.3">
      <c r="A575" s="60"/>
      <c r="B575" s="60"/>
      <c r="C575" s="60"/>
      <c r="D575" s="57" t="s">
        <v>462</v>
      </c>
      <c r="E575" s="57" t="s">
        <v>35</v>
      </c>
      <c r="F575" s="57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spans="1:26" ht="14.4" x14ac:dyDescent="0.3">
      <c r="A576" s="60"/>
      <c r="B576" s="60"/>
      <c r="C576" s="60"/>
      <c r="D576" s="57" t="s">
        <v>463</v>
      </c>
      <c r="E576" s="57" t="s">
        <v>35</v>
      </c>
      <c r="F576" s="57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spans="1:26" ht="14.4" x14ac:dyDescent="0.3">
      <c r="A577" s="60"/>
      <c r="B577" s="60"/>
      <c r="C577" s="60"/>
      <c r="D577" s="57" t="s">
        <v>94</v>
      </c>
      <c r="E577" s="57" t="s">
        <v>35</v>
      </c>
      <c r="F577" s="57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spans="1:26" ht="14.4" x14ac:dyDescent="0.3">
      <c r="A578" s="60"/>
      <c r="B578" s="60"/>
      <c r="C578" s="56" t="s">
        <v>95</v>
      </c>
      <c r="D578" s="57" t="s">
        <v>442</v>
      </c>
      <c r="E578" s="57" t="s">
        <v>40</v>
      </c>
      <c r="F578" s="57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spans="1:26" ht="14.4" x14ac:dyDescent="0.3">
      <c r="A579" s="60"/>
      <c r="B579" s="60"/>
      <c r="C579" s="60"/>
      <c r="D579" s="57" t="s">
        <v>457</v>
      </c>
      <c r="E579" s="57" t="s">
        <v>40</v>
      </c>
      <c r="F579" s="57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spans="1:26" ht="14.4" x14ac:dyDescent="0.3">
      <c r="A580" s="60"/>
      <c r="B580" s="60"/>
      <c r="C580" s="60"/>
      <c r="D580" s="57" t="s">
        <v>458</v>
      </c>
      <c r="E580" s="57" t="s">
        <v>35</v>
      </c>
      <c r="F580" s="57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spans="1:26" ht="14.4" x14ac:dyDescent="0.3">
      <c r="A581" s="60"/>
      <c r="B581" s="60"/>
      <c r="C581" s="60"/>
      <c r="D581" s="57" t="s">
        <v>464</v>
      </c>
      <c r="E581" s="57" t="s">
        <v>35</v>
      </c>
      <c r="F581" s="57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spans="1:26" ht="14.4" x14ac:dyDescent="0.3">
      <c r="A582" s="60"/>
      <c r="B582" s="60"/>
      <c r="C582" s="60"/>
      <c r="D582" s="57" t="s">
        <v>465</v>
      </c>
      <c r="E582" s="57" t="s">
        <v>35</v>
      </c>
      <c r="F582" s="57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spans="1:26" ht="26.4" x14ac:dyDescent="0.3">
      <c r="A583" s="60"/>
      <c r="B583" s="60"/>
      <c r="C583" s="60"/>
      <c r="D583" s="57" t="s">
        <v>466</v>
      </c>
      <c r="E583" s="57" t="s">
        <v>35</v>
      </c>
      <c r="F583" s="57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spans="1:26" ht="26.4" x14ac:dyDescent="0.3">
      <c r="A584" s="60"/>
      <c r="B584" s="60"/>
      <c r="C584" s="60"/>
      <c r="D584" s="57" t="s">
        <v>462</v>
      </c>
      <c r="E584" s="57" t="s">
        <v>35</v>
      </c>
      <c r="F584" s="57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spans="1:26" ht="14.4" x14ac:dyDescent="0.3">
      <c r="A585" s="60"/>
      <c r="B585" s="60"/>
      <c r="C585" s="60"/>
      <c r="D585" s="57" t="s">
        <v>467</v>
      </c>
      <c r="E585" s="57" t="s">
        <v>35</v>
      </c>
      <c r="F585" s="57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spans="1:26" ht="14.4" x14ac:dyDescent="0.3">
      <c r="A586" s="60"/>
      <c r="B586" s="60"/>
      <c r="C586" s="60"/>
      <c r="D586" s="57" t="s">
        <v>94</v>
      </c>
      <c r="E586" s="57" t="s">
        <v>35</v>
      </c>
      <c r="F586" s="57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spans="1:26" ht="14.4" x14ac:dyDescent="0.3">
      <c r="A587" s="60"/>
      <c r="B587" s="60"/>
      <c r="C587" s="61"/>
      <c r="D587" s="57" t="s">
        <v>94</v>
      </c>
      <c r="E587" s="57" t="s">
        <v>35</v>
      </c>
      <c r="F587" s="57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spans="1:26" ht="14.4" x14ac:dyDescent="0.3">
      <c r="A588" s="60"/>
      <c r="B588" s="60"/>
      <c r="C588" s="56" t="s">
        <v>113</v>
      </c>
      <c r="D588" s="57" t="s">
        <v>468</v>
      </c>
      <c r="E588" s="57" t="s">
        <v>35</v>
      </c>
      <c r="F588" s="57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spans="1:26" ht="14.4" x14ac:dyDescent="0.3">
      <c r="A589" s="60"/>
      <c r="B589" s="60"/>
      <c r="C589" s="60"/>
      <c r="D589" s="57" t="s">
        <v>469</v>
      </c>
      <c r="E589" s="57" t="s">
        <v>40</v>
      </c>
      <c r="F589" s="57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spans="1:26" ht="14.4" x14ac:dyDescent="0.3">
      <c r="A590" s="60"/>
      <c r="B590" s="60"/>
      <c r="C590" s="60"/>
      <c r="D590" s="57" t="s">
        <v>457</v>
      </c>
      <c r="E590" s="57" t="s">
        <v>40</v>
      </c>
      <c r="F590" s="57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spans="1:26" ht="26.4" x14ac:dyDescent="0.3">
      <c r="A591" s="60"/>
      <c r="B591" s="60"/>
      <c r="C591" s="60"/>
      <c r="D591" s="57" t="s">
        <v>470</v>
      </c>
      <c r="E591" s="57" t="s">
        <v>35</v>
      </c>
      <c r="F591" s="57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spans="1:26" ht="14.4" x14ac:dyDescent="0.3">
      <c r="A592" s="60"/>
      <c r="B592" s="60"/>
      <c r="C592" s="61"/>
      <c r="D592" s="57" t="s">
        <v>94</v>
      </c>
      <c r="E592" s="57" t="s">
        <v>35</v>
      </c>
      <c r="F592" s="57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spans="1:26" ht="39.6" x14ac:dyDescent="0.3">
      <c r="A593" s="60"/>
      <c r="B593" s="60"/>
      <c r="C593" s="56" t="s">
        <v>471</v>
      </c>
      <c r="D593" s="57" t="s">
        <v>472</v>
      </c>
      <c r="E593" s="57" t="s">
        <v>35</v>
      </c>
      <c r="F593" s="57" t="s">
        <v>473</v>
      </c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spans="1:26" ht="14.4" x14ac:dyDescent="0.3">
      <c r="A594" s="60"/>
      <c r="B594" s="60"/>
      <c r="C594" s="60"/>
      <c r="D594" s="57" t="s">
        <v>474</v>
      </c>
      <c r="E594" s="57" t="s">
        <v>35</v>
      </c>
      <c r="F594" s="57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spans="1:26" ht="14.4" x14ac:dyDescent="0.3">
      <c r="A595" s="60"/>
      <c r="B595" s="61"/>
      <c r="C595" s="61"/>
      <c r="D595" s="57" t="s">
        <v>475</v>
      </c>
      <c r="E595" s="57" t="s">
        <v>35</v>
      </c>
      <c r="F595" s="57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spans="1:26" ht="26.4" x14ac:dyDescent="0.3">
      <c r="A596" s="60"/>
      <c r="B596" s="56" t="s">
        <v>476</v>
      </c>
      <c r="C596" s="56" t="s">
        <v>37</v>
      </c>
      <c r="D596" s="57" t="s">
        <v>477</v>
      </c>
      <c r="E596" s="57" t="s">
        <v>35</v>
      </c>
      <c r="F596" s="57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spans="1:26" ht="26.4" x14ac:dyDescent="0.3">
      <c r="A597" s="60"/>
      <c r="B597" s="60"/>
      <c r="C597" s="60"/>
      <c r="D597" s="57" t="s">
        <v>478</v>
      </c>
      <c r="E597" s="57" t="s">
        <v>35</v>
      </c>
      <c r="F597" s="57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spans="1:26" ht="14.4" x14ac:dyDescent="0.3">
      <c r="A598" s="60"/>
      <c r="B598" s="60"/>
      <c r="C598" s="60"/>
      <c r="D598" s="57" t="s">
        <v>479</v>
      </c>
      <c r="E598" s="57" t="s">
        <v>35</v>
      </c>
      <c r="F598" s="57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spans="1:26" ht="14.4" x14ac:dyDescent="0.3">
      <c r="A599" s="60"/>
      <c r="B599" s="60"/>
      <c r="C599" s="60"/>
      <c r="D599" s="57" t="s">
        <v>439</v>
      </c>
      <c r="E599" s="57" t="s">
        <v>40</v>
      </c>
      <c r="F599" s="57" t="s">
        <v>106</v>
      </c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spans="1:26" ht="14.4" x14ac:dyDescent="0.3">
      <c r="A600" s="60"/>
      <c r="B600" s="60"/>
      <c r="C600" s="60"/>
      <c r="D600" s="57" t="s">
        <v>107</v>
      </c>
      <c r="E600" s="57" t="s">
        <v>40</v>
      </c>
      <c r="F600" s="57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spans="1:26" ht="14.4" x14ac:dyDescent="0.3">
      <c r="A601" s="60"/>
      <c r="B601" s="60"/>
      <c r="C601" s="60"/>
      <c r="D601" s="57" t="s">
        <v>108</v>
      </c>
      <c r="E601" s="57" t="s">
        <v>40</v>
      </c>
      <c r="F601" s="57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spans="1:26" ht="14.4" x14ac:dyDescent="0.3">
      <c r="A602" s="60"/>
      <c r="B602" s="60"/>
      <c r="C602" s="60"/>
      <c r="D602" s="57" t="s">
        <v>109</v>
      </c>
      <c r="E602" s="57" t="s">
        <v>40</v>
      </c>
      <c r="F602" s="57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spans="1:26" ht="14.4" x14ac:dyDescent="0.3">
      <c r="A603" s="60"/>
      <c r="B603" s="60"/>
      <c r="C603" s="60"/>
      <c r="D603" s="57" t="s">
        <v>480</v>
      </c>
      <c r="E603" s="57" t="s">
        <v>40</v>
      </c>
      <c r="F603" s="57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spans="1:26" ht="14.4" x14ac:dyDescent="0.3">
      <c r="A604" s="60"/>
      <c r="B604" s="60"/>
      <c r="C604" s="60"/>
      <c r="D604" s="57" t="s">
        <v>481</v>
      </c>
      <c r="E604" s="57" t="s">
        <v>40</v>
      </c>
      <c r="F604" s="57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spans="1:26" ht="14.4" x14ac:dyDescent="0.3">
      <c r="A605" s="60"/>
      <c r="B605" s="60"/>
      <c r="C605" s="60"/>
      <c r="D605" s="57" t="s">
        <v>482</v>
      </c>
      <c r="E605" s="57" t="s">
        <v>40</v>
      </c>
      <c r="F605" s="57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ht="14.4" x14ac:dyDescent="0.3">
      <c r="A606" s="60"/>
      <c r="B606" s="60"/>
      <c r="C606" s="61"/>
      <c r="D606" s="57" t="s">
        <v>483</v>
      </c>
      <c r="E606" s="57" t="s">
        <v>40</v>
      </c>
      <c r="F606" s="57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ht="14.4" x14ac:dyDescent="0.3">
      <c r="A607" s="60"/>
      <c r="B607" s="60"/>
      <c r="C607" s="56" t="s">
        <v>484</v>
      </c>
      <c r="D607" s="57" t="s">
        <v>120</v>
      </c>
      <c r="E607" s="57" t="s">
        <v>35</v>
      </c>
      <c r="F607" s="57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ht="14.4" x14ac:dyDescent="0.3">
      <c r="A608" s="60"/>
      <c r="B608" s="60"/>
      <c r="C608" s="60"/>
      <c r="D608" s="57" t="s">
        <v>121</v>
      </c>
      <c r="E608" s="57" t="s">
        <v>35</v>
      </c>
      <c r="F608" s="57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ht="14.4" x14ac:dyDescent="0.3">
      <c r="A609" s="60"/>
      <c r="B609" s="60"/>
      <c r="C609" s="61"/>
      <c r="D609" s="57" t="s">
        <v>122</v>
      </c>
      <c r="E609" s="57" t="s">
        <v>35</v>
      </c>
      <c r="F609" s="57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ht="26.4" x14ac:dyDescent="0.3">
      <c r="A610" s="60"/>
      <c r="B610" s="56" t="s">
        <v>485</v>
      </c>
      <c r="C610" s="56"/>
      <c r="D610" s="57" t="s">
        <v>308</v>
      </c>
      <c r="E610" s="57" t="s">
        <v>35</v>
      </c>
      <c r="F610" s="57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ht="14.4" x14ac:dyDescent="0.3">
      <c r="A611" s="60"/>
      <c r="B611" s="60"/>
      <c r="C611" s="60"/>
      <c r="D611" s="57" t="s">
        <v>309</v>
      </c>
      <c r="E611" s="57" t="s">
        <v>35</v>
      </c>
      <c r="F611" s="57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ht="14.4" x14ac:dyDescent="0.3">
      <c r="A612" s="60"/>
      <c r="B612" s="61"/>
      <c r="C612" s="61"/>
      <c r="D612" s="57" t="s">
        <v>486</v>
      </c>
      <c r="E612" s="57" t="s">
        <v>35</v>
      </c>
      <c r="F612" s="57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ht="26.4" x14ac:dyDescent="0.3">
      <c r="A613" s="60"/>
      <c r="B613" s="56" t="s">
        <v>487</v>
      </c>
      <c r="C613" s="56" t="s">
        <v>488</v>
      </c>
      <c r="D613" s="57" t="s">
        <v>489</v>
      </c>
      <c r="E613" s="57" t="s">
        <v>35</v>
      </c>
      <c r="F613" s="57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ht="14.4" x14ac:dyDescent="0.3">
      <c r="A614" s="60"/>
      <c r="B614" s="60"/>
      <c r="C614" s="60"/>
      <c r="D614" s="57" t="s">
        <v>490</v>
      </c>
      <c r="E614" s="57" t="s">
        <v>40</v>
      </c>
      <c r="F614" s="57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ht="14.4" x14ac:dyDescent="0.3">
      <c r="A615" s="60"/>
      <c r="B615" s="60"/>
      <c r="C615" s="60"/>
      <c r="D615" s="57" t="s">
        <v>131</v>
      </c>
      <c r="E615" s="57" t="s">
        <v>35</v>
      </c>
      <c r="F615" s="57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ht="14.4" x14ac:dyDescent="0.3">
      <c r="A616" s="60"/>
      <c r="B616" s="60"/>
      <c r="C616" s="60"/>
      <c r="D616" s="57" t="s">
        <v>491</v>
      </c>
      <c r="E616" s="57" t="s">
        <v>35</v>
      </c>
      <c r="F616" s="57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ht="14.4" x14ac:dyDescent="0.3">
      <c r="A617" s="60"/>
      <c r="B617" s="60"/>
      <c r="C617" s="60"/>
      <c r="D617" s="57" t="s">
        <v>54</v>
      </c>
      <c r="E617" s="58" t="s">
        <v>35</v>
      </c>
      <c r="F617" s="57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ht="14.4" x14ac:dyDescent="0.3">
      <c r="A618" s="60"/>
      <c r="B618" s="60"/>
      <c r="C618" s="60"/>
      <c r="D618" s="57" t="s">
        <v>55</v>
      </c>
      <c r="E618" s="58" t="s">
        <v>35</v>
      </c>
      <c r="F618" s="57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ht="14.4" x14ac:dyDescent="0.3">
      <c r="A619" s="60"/>
      <c r="B619" s="60"/>
      <c r="C619" s="60"/>
      <c r="D619" s="57" t="s">
        <v>56</v>
      </c>
      <c r="E619" s="58" t="s">
        <v>35</v>
      </c>
      <c r="F619" s="57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spans="1:26" ht="14.4" x14ac:dyDescent="0.3">
      <c r="A620" s="60"/>
      <c r="B620" s="60"/>
      <c r="C620" s="60"/>
      <c r="D620" s="57" t="s">
        <v>57</v>
      </c>
      <c r="E620" s="58" t="s">
        <v>35</v>
      </c>
      <c r="F620" s="57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ht="14.4" x14ac:dyDescent="0.3">
      <c r="A621" s="60"/>
      <c r="B621" s="60"/>
      <c r="C621" s="60"/>
      <c r="D621" s="57" t="s">
        <v>58</v>
      </c>
      <c r="E621" s="58" t="s">
        <v>35</v>
      </c>
      <c r="F621" s="57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ht="14.4" x14ac:dyDescent="0.3">
      <c r="A622" s="60"/>
      <c r="B622" s="60"/>
      <c r="C622" s="60"/>
      <c r="D622" s="57" t="s">
        <v>44</v>
      </c>
      <c r="E622" s="58" t="s">
        <v>35</v>
      </c>
      <c r="F622" s="57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ht="14.4" x14ac:dyDescent="0.3">
      <c r="A623" s="60"/>
      <c r="B623" s="60"/>
      <c r="C623" s="60"/>
      <c r="D623" s="57" t="s">
        <v>45</v>
      </c>
      <c r="E623" s="58" t="s">
        <v>35</v>
      </c>
      <c r="F623" s="57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spans="1:26" ht="14.4" x14ac:dyDescent="0.3">
      <c r="A624" s="60"/>
      <c r="B624" s="60"/>
      <c r="C624" s="60"/>
      <c r="D624" s="57" t="s">
        <v>47</v>
      </c>
      <c r="E624" s="58" t="s">
        <v>35</v>
      </c>
      <c r="F624" s="57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ht="14.4" x14ac:dyDescent="0.3">
      <c r="A625" s="60"/>
      <c r="B625" s="60"/>
      <c r="C625" s="60"/>
      <c r="D625" s="57" t="s">
        <v>48</v>
      </c>
      <c r="E625" s="58" t="s">
        <v>35</v>
      </c>
      <c r="F625" s="57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ht="14.4" x14ac:dyDescent="0.3">
      <c r="A626" s="60"/>
      <c r="B626" s="60"/>
      <c r="C626" s="60"/>
      <c r="D626" s="57" t="s">
        <v>49</v>
      </c>
      <c r="E626" s="58" t="s">
        <v>35</v>
      </c>
      <c r="F626" s="57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ht="14.4" x14ac:dyDescent="0.3">
      <c r="A627" s="60"/>
      <c r="B627" s="60"/>
      <c r="C627" s="60"/>
      <c r="D627" s="57" t="s">
        <v>50</v>
      </c>
      <c r="E627" s="58" t="s">
        <v>35</v>
      </c>
      <c r="F627" s="57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ht="14.4" x14ac:dyDescent="0.3">
      <c r="A628" s="60"/>
      <c r="B628" s="60"/>
      <c r="C628" s="60"/>
      <c r="D628" s="57" t="s">
        <v>51</v>
      </c>
      <c r="E628" s="58" t="s">
        <v>35</v>
      </c>
      <c r="F628" s="57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ht="14.4" x14ac:dyDescent="0.3">
      <c r="A629" s="60"/>
      <c r="B629" s="60"/>
      <c r="C629" s="60"/>
      <c r="D629" s="57" t="s">
        <v>52</v>
      </c>
      <c r="E629" s="58" t="s">
        <v>35</v>
      </c>
      <c r="F629" s="57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ht="14.4" x14ac:dyDescent="0.3">
      <c r="A630" s="60"/>
      <c r="B630" s="60"/>
      <c r="C630" s="60"/>
      <c r="D630" s="57" t="s">
        <v>54</v>
      </c>
      <c r="E630" s="58" t="s">
        <v>35</v>
      </c>
      <c r="F630" s="57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ht="14.4" x14ac:dyDescent="0.3">
      <c r="A631" s="60"/>
      <c r="B631" s="60"/>
      <c r="C631" s="60"/>
      <c r="D631" s="57" t="s">
        <v>55</v>
      </c>
      <c r="E631" s="58" t="s">
        <v>35</v>
      </c>
      <c r="F631" s="57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ht="14.4" x14ac:dyDescent="0.3">
      <c r="A632" s="60"/>
      <c r="B632" s="60"/>
      <c r="C632" s="60"/>
      <c r="D632" s="57" t="s">
        <v>56</v>
      </c>
      <c r="E632" s="58" t="s">
        <v>35</v>
      </c>
      <c r="F632" s="57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ht="14.4" x14ac:dyDescent="0.3">
      <c r="A633" s="60"/>
      <c r="B633" s="60"/>
      <c r="C633" s="60"/>
      <c r="D633" s="57" t="s">
        <v>57</v>
      </c>
      <c r="E633" s="58" t="s">
        <v>35</v>
      </c>
      <c r="F633" s="57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ht="14.4" x14ac:dyDescent="0.3">
      <c r="A634" s="60"/>
      <c r="B634" s="60"/>
      <c r="C634" s="60"/>
      <c r="D634" s="57" t="s">
        <v>58</v>
      </c>
      <c r="E634" s="58" t="s">
        <v>35</v>
      </c>
      <c r="F634" s="57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ht="14.4" x14ac:dyDescent="0.3">
      <c r="A635" s="60"/>
      <c r="B635" s="60"/>
      <c r="C635" s="60"/>
      <c r="D635" s="57" t="s">
        <v>492</v>
      </c>
      <c r="E635" s="58" t="s">
        <v>35</v>
      </c>
      <c r="F635" s="57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ht="14.4" x14ac:dyDescent="0.3">
      <c r="A636" s="60"/>
      <c r="B636" s="60"/>
      <c r="C636" s="60"/>
      <c r="D636" s="57" t="s">
        <v>134</v>
      </c>
      <c r="E636" s="58" t="s">
        <v>35</v>
      </c>
      <c r="F636" s="57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ht="14.4" x14ac:dyDescent="0.3">
      <c r="A637" s="60"/>
      <c r="B637" s="60"/>
      <c r="C637" s="60"/>
      <c r="D637" s="57" t="s">
        <v>493</v>
      </c>
      <c r="E637" s="58" t="s">
        <v>35</v>
      </c>
      <c r="F637" s="57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spans="1:26" ht="14.4" x14ac:dyDescent="0.3">
      <c r="A638" s="60"/>
      <c r="B638" s="60"/>
      <c r="C638" s="60"/>
      <c r="D638" s="57" t="s">
        <v>494</v>
      </c>
      <c r="E638" s="58" t="s">
        <v>35</v>
      </c>
      <c r="F638" s="57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ht="14.4" x14ac:dyDescent="0.3">
      <c r="A639" s="60"/>
      <c r="B639" s="60"/>
      <c r="C639" s="60"/>
      <c r="D639" s="57" t="s">
        <v>495</v>
      </c>
      <c r="E639" s="58" t="s">
        <v>35</v>
      </c>
      <c r="F639" s="57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ht="14.4" x14ac:dyDescent="0.3">
      <c r="A640" s="60"/>
      <c r="B640" s="60"/>
      <c r="C640" s="60"/>
      <c r="D640" s="57" t="s">
        <v>496</v>
      </c>
      <c r="E640" s="58" t="s">
        <v>35</v>
      </c>
      <c r="F640" s="57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ht="14.4" x14ac:dyDescent="0.3">
      <c r="A641" s="60"/>
      <c r="B641" s="60"/>
      <c r="C641" s="60"/>
      <c r="D641" s="57" t="s">
        <v>497</v>
      </c>
      <c r="E641" s="58" t="s">
        <v>35</v>
      </c>
      <c r="F641" s="57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ht="14.4" x14ac:dyDescent="0.3">
      <c r="A642" s="60"/>
      <c r="B642" s="60"/>
      <c r="C642" s="60"/>
      <c r="D642" s="57" t="s">
        <v>141</v>
      </c>
      <c r="E642" s="57" t="s">
        <v>35</v>
      </c>
      <c r="F642" s="57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ht="14.4" x14ac:dyDescent="0.3">
      <c r="A643" s="60"/>
      <c r="B643" s="60"/>
      <c r="C643" s="61"/>
      <c r="D643" s="57" t="s">
        <v>142</v>
      </c>
      <c r="E643" s="57" t="s">
        <v>35</v>
      </c>
      <c r="F643" s="57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ht="26.4" x14ac:dyDescent="0.3">
      <c r="A644" s="60"/>
      <c r="B644" s="60"/>
      <c r="C644" s="56" t="s">
        <v>498</v>
      </c>
      <c r="D644" s="57" t="s">
        <v>499</v>
      </c>
      <c r="E644" s="57" t="s">
        <v>35</v>
      </c>
      <c r="F644" s="57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ht="14.4" x14ac:dyDescent="0.3">
      <c r="A645" s="60"/>
      <c r="B645" s="60"/>
      <c r="C645" s="60"/>
      <c r="D645" s="57" t="s">
        <v>500</v>
      </c>
      <c r="E645" s="57" t="s">
        <v>40</v>
      </c>
      <c r="F645" s="57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ht="14.4" x14ac:dyDescent="0.3">
      <c r="A646" s="60"/>
      <c r="B646" s="60"/>
      <c r="C646" s="60"/>
      <c r="D646" s="57" t="s">
        <v>146</v>
      </c>
      <c r="E646" s="57" t="s">
        <v>40</v>
      </c>
      <c r="F646" s="57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spans="1:26" ht="14.4" x14ac:dyDescent="0.3">
      <c r="A647" s="60"/>
      <c r="B647" s="60"/>
      <c r="C647" s="60"/>
      <c r="D647" s="57" t="s">
        <v>501</v>
      </c>
      <c r="E647" s="57" t="s">
        <v>40</v>
      </c>
      <c r="F647" s="57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ht="14.4" x14ac:dyDescent="0.3">
      <c r="A648" s="60"/>
      <c r="B648" s="60"/>
      <c r="C648" s="60"/>
      <c r="D648" s="57" t="s">
        <v>502</v>
      </c>
      <c r="E648" s="57" t="s">
        <v>35</v>
      </c>
      <c r="F648" s="57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ht="14.4" x14ac:dyDescent="0.3">
      <c r="A649" s="60"/>
      <c r="B649" s="60"/>
      <c r="C649" s="60"/>
      <c r="D649" s="57" t="s">
        <v>503</v>
      </c>
      <c r="E649" s="57" t="s">
        <v>35</v>
      </c>
      <c r="F649" s="57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ht="26.4" x14ac:dyDescent="0.3">
      <c r="A650" s="60"/>
      <c r="B650" s="60"/>
      <c r="C650" s="60"/>
      <c r="D650" s="57" t="s">
        <v>504</v>
      </c>
      <c r="E650" s="57" t="s">
        <v>35</v>
      </c>
      <c r="F650" s="57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ht="14.4" x14ac:dyDescent="0.3">
      <c r="A651" s="60"/>
      <c r="B651" s="60"/>
      <c r="C651" s="60"/>
      <c r="D651" s="57" t="s">
        <v>505</v>
      </c>
      <c r="E651" s="57" t="s">
        <v>35</v>
      </c>
      <c r="F651" s="57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ht="14.4" x14ac:dyDescent="0.3">
      <c r="A652" s="60"/>
      <c r="B652" s="60"/>
      <c r="C652" s="60"/>
      <c r="D652" s="57" t="s">
        <v>506</v>
      </c>
      <c r="E652" s="57" t="s">
        <v>35</v>
      </c>
      <c r="F652" s="57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ht="14.4" x14ac:dyDescent="0.3">
      <c r="A653" s="60"/>
      <c r="B653" s="60"/>
      <c r="C653" s="60"/>
      <c r="D653" s="57" t="s">
        <v>507</v>
      </c>
      <c r="E653" s="57" t="s">
        <v>35</v>
      </c>
      <c r="F653" s="57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spans="1:26" ht="14.4" x14ac:dyDescent="0.3">
      <c r="A654" s="60"/>
      <c r="B654" s="60"/>
      <c r="C654" s="60"/>
      <c r="D654" s="57" t="s">
        <v>508</v>
      </c>
      <c r="E654" s="57" t="s">
        <v>35</v>
      </c>
      <c r="F654" s="57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spans="1:26" ht="14.4" x14ac:dyDescent="0.3">
      <c r="A655" s="60"/>
      <c r="B655" s="60"/>
      <c r="C655" s="60"/>
      <c r="D655" s="57" t="s">
        <v>509</v>
      </c>
      <c r="E655" s="57" t="s">
        <v>35</v>
      </c>
      <c r="F655" s="57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ht="14.4" x14ac:dyDescent="0.3">
      <c r="A656" s="60"/>
      <c r="B656" s="60"/>
      <c r="C656" s="60"/>
      <c r="D656" s="57" t="s">
        <v>510</v>
      </c>
      <c r="E656" s="57" t="s">
        <v>35</v>
      </c>
      <c r="F656" s="57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ht="14.4" x14ac:dyDescent="0.3">
      <c r="A657" s="60"/>
      <c r="B657" s="60"/>
      <c r="C657" s="61"/>
      <c r="D657" s="57" t="s">
        <v>511</v>
      </c>
      <c r="E657" s="57" t="s">
        <v>35</v>
      </c>
      <c r="F657" s="57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ht="14.4" x14ac:dyDescent="0.3">
      <c r="A658" s="60"/>
      <c r="B658" s="60"/>
      <c r="C658" s="56" t="s">
        <v>512</v>
      </c>
      <c r="D658" s="57" t="s">
        <v>513</v>
      </c>
      <c r="E658" s="57" t="s">
        <v>35</v>
      </c>
      <c r="F658" s="57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ht="14.4" x14ac:dyDescent="0.3">
      <c r="A659" s="60"/>
      <c r="B659" s="60"/>
      <c r="C659" s="60"/>
      <c r="D659" s="57" t="s">
        <v>514</v>
      </c>
      <c r="E659" s="57" t="s">
        <v>35</v>
      </c>
      <c r="F659" s="57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ht="14.4" x14ac:dyDescent="0.3">
      <c r="A660" s="60"/>
      <c r="B660" s="60"/>
      <c r="C660" s="60"/>
      <c r="D660" s="57" t="s">
        <v>500</v>
      </c>
      <c r="E660" s="57" t="s">
        <v>40</v>
      </c>
      <c r="F660" s="57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ht="14.4" x14ac:dyDescent="0.3">
      <c r="A661" s="60"/>
      <c r="B661" s="60"/>
      <c r="C661" s="60"/>
      <c r="D661" s="57" t="s">
        <v>146</v>
      </c>
      <c r="E661" s="57" t="s">
        <v>40</v>
      </c>
      <c r="F661" s="57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ht="14.4" x14ac:dyDescent="0.3">
      <c r="A662" s="60"/>
      <c r="B662" s="60"/>
      <c r="C662" s="60"/>
      <c r="D662" s="57" t="s">
        <v>156</v>
      </c>
      <c r="E662" s="57" t="s">
        <v>35</v>
      </c>
      <c r="F662" s="57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ht="14.4" x14ac:dyDescent="0.3">
      <c r="A663" s="60"/>
      <c r="B663" s="60"/>
      <c r="C663" s="60"/>
      <c r="D663" s="57" t="s">
        <v>121</v>
      </c>
      <c r="E663" s="57" t="s">
        <v>35</v>
      </c>
      <c r="F663" s="57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ht="14.4" x14ac:dyDescent="0.3">
      <c r="A664" s="60"/>
      <c r="B664" s="60"/>
      <c r="C664" s="61"/>
      <c r="D664" s="57" t="s">
        <v>122</v>
      </c>
      <c r="E664" s="57" t="s">
        <v>35</v>
      </c>
      <c r="F664" s="57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ht="26.4" x14ac:dyDescent="0.3">
      <c r="A665" s="60"/>
      <c r="B665" s="60"/>
      <c r="C665" s="56" t="s">
        <v>515</v>
      </c>
      <c r="D665" s="57" t="s">
        <v>308</v>
      </c>
      <c r="E665" s="57" t="s">
        <v>35</v>
      </c>
      <c r="F665" s="57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ht="14.4" x14ac:dyDescent="0.3">
      <c r="A666" s="60"/>
      <c r="B666" s="61"/>
      <c r="C666" s="60"/>
      <c r="D666" s="57" t="s">
        <v>309</v>
      </c>
      <c r="E666" s="57" t="s">
        <v>35</v>
      </c>
      <c r="F666" s="57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ht="26.4" x14ac:dyDescent="0.3">
      <c r="A667" s="60"/>
      <c r="B667" s="56" t="s">
        <v>516</v>
      </c>
      <c r="C667" s="56" t="s">
        <v>517</v>
      </c>
      <c r="D667" s="57" t="s">
        <v>518</v>
      </c>
      <c r="E667" s="57" t="s">
        <v>35</v>
      </c>
      <c r="F667" s="57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ht="14.4" x14ac:dyDescent="0.3">
      <c r="A668" s="60"/>
      <c r="B668" s="60"/>
      <c r="C668" s="60"/>
      <c r="D668" s="57" t="s">
        <v>519</v>
      </c>
      <c r="E668" s="57" t="s">
        <v>40</v>
      </c>
      <c r="F668" s="57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ht="14.4" x14ac:dyDescent="0.3">
      <c r="A669" s="60"/>
      <c r="B669" s="60"/>
      <c r="C669" s="60"/>
      <c r="D669" s="57" t="s">
        <v>131</v>
      </c>
      <c r="E669" s="57" t="s">
        <v>35</v>
      </c>
      <c r="F669" s="57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spans="1:26" ht="14.4" x14ac:dyDescent="0.3">
      <c r="A670" s="60"/>
      <c r="B670" s="60"/>
      <c r="C670" s="60"/>
      <c r="D670" s="57" t="s">
        <v>520</v>
      </c>
      <c r="E670" s="57" t="s">
        <v>35</v>
      </c>
      <c r="F670" s="57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ht="14.4" x14ac:dyDescent="0.3">
      <c r="A671" s="60"/>
      <c r="B671" s="60"/>
      <c r="C671" s="60"/>
      <c r="D671" s="57" t="s">
        <v>54</v>
      </c>
      <c r="E671" s="58" t="s">
        <v>35</v>
      </c>
      <c r="F671" s="57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ht="14.4" x14ac:dyDescent="0.3">
      <c r="A672" s="60"/>
      <c r="B672" s="60"/>
      <c r="C672" s="60"/>
      <c r="D672" s="57" t="s">
        <v>55</v>
      </c>
      <c r="E672" s="58" t="s">
        <v>35</v>
      </c>
      <c r="F672" s="57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ht="14.4" x14ac:dyDescent="0.3">
      <c r="A673" s="60"/>
      <c r="B673" s="60"/>
      <c r="C673" s="60"/>
      <c r="D673" s="57" t="s">
        <v>56</v>
      </c>
      <c r="E673" s="58" t="s">
        <v>35</v>
      </c>
      <c r="F673" s="57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ht="14.4" x14ac:dyDescent="0.3">
      <c r="A674" s="60"/>
      <c r="B674" s="60"/>
      <c r="C674" s="60"/>
      <c r="D674" s="57" t="s">
        <v>57</v>
      </c>
      <c r="E674" s="58" t="s">
        <v>35</v>
      </c>
      <c r="F674" s="57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ht="14.4" x14ac:dyDescent="0.3">
      <c r="A675" s="60"/>
      <c r="B675" s="60"/>
      <c r="C675" s="60"/>
      <c r="D675" s="57" t="s">
        <v>58</v>
      </c>
      <c r="E675" s="58" t="s">
        <v>35</v>
      </c>
      <c r="F675" s="57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ht="14.4" x14ac:dyDescent="0.3">
      <c r="A676" s="60"/>
      <c r="B676" s="60"/>
      <c r="C676" s="60"/>
      <c r="D676" s="57" t="s">
        <v>44</v>
      </c>
      <c r="E676" s="58" t="s">
        <v>35</v>
      </c>
      <c r="F676" s="57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ht="14.4" x14ac:dyDescent="0.3">
      <c r="A677" s="60"/>
      <c r="B677" s="60"/>
      <c r="C677" s="60"/>
      <c r="D677" s="57" t="s">
        <v>45</v>
      </c>
      <c r="E677" s="58" t="s">
        <v>35</v>
      </c>
      <c r="F677" s="57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ht="14.4" x14ac:dyDescent="0.3">
      <c r="A678" s="60"/>
      <c r="B678" s="60"/>
      <c r="C678" s="60"/>
      <c r="D678" s="57" t="s">
        <v>47</v>
      </c>
      <c r="E678" s="58" t="s">
        <v>35</v>
      </c>
      <c r="F678" s="57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spans="1:26" ht="14.4" x14ac:dyDescent="0.3">
      <c r="A679" s="60"/>
      <c r="B679" s="60"/>
      <c r="C679" s="60"/>
      <c r="D679" s="57" t="s">
        <v>48</v>
      </c>
      <c r="E679" s="58" t="s">
        <v>35</v>
      </c>
      <c r="F679" s="57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ht="14.4" x14ac:dyDescent="0.3">
      <c r="A680" s="60"/>
      <c r="B680" s="60"/>
      <c r="C680" s="60"/>
      <c r="D680" s="57" t="s">
        <v>49</v>
      </c>
      <c r="E680" s="58" t="s">
        <v>35</v>
      </c>
      <c r="F680" s="57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ht="14.4" x14ac:dyDescent="0.3">
      <c r="A681" s="60"/>
      <c r="B681" s="60"/>
      <c r="C681" s="60"/>
      <c r="D681" s="57" t="s">
        <v>50</v>
      </c>
      <c r="E681" s="58" t="s">
        <v>35</v>
      </c>
      <c r="F681" s="57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ht="14.4" x14ac:dyDescent="0.3">
      <c r="A682" s="60"/>
      <c r="B682" s="60"/>
      <c r="C682" s="60"/>
      <c r="D682" s="57" t="s">
        <v>51</v>
      </c>
      <c r="E682" s="58" t="s">
        <v>35</v>
      </c>
      <c r="F682" s="57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ht="14.4" x14ac:dyDescent="0.3">
      <c r="A683" s="60"/>
      <c r="B683" s="60"/>
      <c r="C683" s="60"/>
      <c r="D683" s="57" t="s">
        <v>52</v>
      </c>
      <c r="E683" s="58" t="s">
        <v>35</v>
      </c>
      <c r="F683" s="57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ht="14.4" x14ac:dyDescent="0.3">
      <c r="A684" s="60"/>
      <c r="B684" s="60"/>
      <c r="C684" s="60"/>
      <c r="D684" s="57" t="s">
        <v>54</v>
      </c>
      <c r="E684" s="58" t="s">
        <v>35</v>
      </c>
      <c r="F684" s="57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ht="14.4" x14ac:dyDescent="0.3">
      <c r="A685" s="60"/>
      <c r="B685" s="60"/>
      <c r="C685" s="60"/>
      <c r="D685" s="57" t="s">
        <v>55</v>
      </c>
      <c r="E685" s="58" t="s">
        <v>35</v>
      </c>
      <c r="F685" s="57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ht="14.4" x14ac:dyDescent="0.3">
      <c r="A686" s="60"/>
      <c r="B686" s="60"/>
      <c r="C686" s="60"/>
      <c r="D686" s="57" t="s">
        <v>56</v>
      </c>
      <c r="E686" s="58" t="s">
        <v>35</v>
      </c>
      <c r="F686" s="57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ht="14.4" x14ac:dyDescent="0.3">
      <c r="A687" s="60"/>
      <c r="B687" s="60"/>
      <c r="C687" s="60"/>
      <c r="D687" s="57" t="s">
        <v>57</v>
      </c>
      <c r="E687" s="58" t="s">
        <v>35</v>
      </c>
      <c r="F687" s="57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ht="14.4" x14ac:dyDescent="0.3">
      <c r="A688" s="60"/>
      <c r="B688" s="60"/>
      <c r="C688" s="60"/>
      <c r="D688" s="57" t="s">
        <v>58</v>
      </c>
      <c r="E688" s="58" t="s">
        <v>35</v>
      </c>
      <c r="F688" s="57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ht="14.4" x14ac:dyDescent="0.3">
      <c r="A689" s="60"/>
      <c r="B689" s="60"/>
      <c r="C689" s="60"/>
      <c r="D689" s="57" t="s">
        <v>63</v>
      </c>
      <c r="E689" s="58" t="s">
        <v>35</v>
      </c>
      <c r="F689" s="57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ht="14.4" x14ac:dyDescent="0.3">
      <c r="A690" s="60"/>
      <c r="B690" s="60"/>
      <c r="C690" s="60"/>
      <c r="D690" s="57" t="s">
        <v>521</v>
      </c>
      <c r="E690" s="58" t="s">
        <v>35</v>
      </c>
      <c r="F690" s="57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ht="14.4" x14ac:dyDescent="0.3">
      <c r="A691" s="60"/>
      <c r="B691" s="60"/>
      <c r="C691" s="60"/>
      <c r="D691" s="57" t="s">
        <v>522</v>
      </c>
      <c r="E691" s="58" t="s">
        <v>35</v>
      </c>
      <c r="F691" s="57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spans="1:26" ht="14.4" x14ac:dyDescent="0.3">
      <c r="A692" s="60"/>
      <c r="B692" s="60"/>
      <c r="C692" s="60"/>
      <c r="D692" s="57" t="s">
        <v>523</v>
      </c>
      <c r="E692" s="58" t="s">
        <v>35</v>
      </c>
      <c r="F692" s="57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ht="14.4" x14ac:dyDescent="0.3">
      <c r="A693" s="60"/>
      <c r="B693" s="60"/>
      <c r="C693" s="60"/>
      <c r="D693" s="57" t="s">
        <v>524</v>
      </c>
      <c r="E693" s="58" t="s">
        <v>35</v>
      </c>
      <c r="F693" s="57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ht="26.4" x14ac:dyDescent="0.3">
      <c r="A694" s="60"/>
      <c r="B694" s="60"/>
      <c r="C694" s="60"/>
      <c r="D694" s="57" t="s">
        <v>525</v>
      </c>
      <c r="E694" s="58" t="s">
        <v>35</v>
      </c>
      <c r="F694" s="57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ht="14.4" x14ac:dyDescent="0.3">
      <c r="A695" s="60"/>
      <c r="B695" s="60"/>
      <c r="C695" s="60"/>
      <c r="D695" s="57" t="s">
        <v>526</v>
      </c>
      <c r="E695" s="58" t="s">
        <v>35</v>
      </c>
      <c r="F695" s="57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ht="14.4" x14ac:dyDescent="0.3">
      <c r="A696" s="60"/>
      <c r="B696" s="60"/>
      <c r="C696" s="60"/>
      <c r="D696" s="57" t="s">
        <v>527</v>
      </c>
      <c r="E696" s="58" t="s">
        <v>35</v>
      </c>
      <c r="F696" s="57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ht="14.4" x14ac:dyDescent="0.3">
      <c r="A697" s="60"/>
      <c r="B697" s="60"/>
      <c r="C697" s="60"/>
      <c r="D697" s="57" t="s">
        <v>141</v>
      </c>
      <c r="E697" s="57" t="s">
        <v>35</v>
      </c>
      <c r="F697" s="57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ht="14.4" x14ac:dyDescent="0.3">
      <c r="A698" s="60"/>
      <c r="B698" s="60"/>
      <c r="C698" s="61"/>
      <c r="D698" s="57" t="s">
        <v>142</v>
      </c>
      <c r="E698" s="57" t="s">
        <v>35</v>
      </c>
      <c r="F698" s="57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ht="26.4" x14ac:dyDescent="0.3">
      <c r="A699" s="60"/>
      <c r="B699" s="60"/>
      <c r="C699" s="56" t="s">
        <v>528</v>
      </c>
      <c r="D699" s="57" t="s">
        <v>529</v>
      </c>
      <c r="E699" s="57" t="s">
        <v>35</v>
      </c>
      <c r="F699" s="57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ht="14.4" x14ac:dyDescent="0.3">
      <c r="A700" s="60"/>
      <c r="B700" s="60"/>
      <c r="C700" s="60"/>
      <c r="D700" s="57" t="s">
        <v>530</v>
      </c>
      <c r="E700" s="57" t="s">
        <v>40</v>
      </c>
      <c r="F700" s="57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spans="1:26" ht="14.4" x14ac:dyDescent="0.3">
      <c r="A701" s="60"/>
      <c r="B701" s="60"/>
      <c r="C701" s="60"/>
      <c r="D701" s="57" t="s">
        <v>146</v>
      </c>
      <c r="E701" s="57" t="s">
        <v>40</v>
      </c>
      <c r="F701" s="57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spans="1:26" ht="14.4" x14ac:dyDescent="0.3">
      <c r="A702" s="60"/>
      <c r="B702" s="60"/>
      <c r="C702" s="60"/>
      <c r="D702" s="57" t="s">
        <v>114</v>
      </c>
      <c r="E702" s="57" t="s">
        <v>40</v>
      </c>
      <c r="F702" s="57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spans="1:26" ht="14.4" x14ac:dyDescent="0.3">
      <c r="A703" s="60"/>
      <c r="B703" s="60"/>
      <c r="C703" s="60"/>
      <c r="D703" s="57" t="s">
        <v>531</v>
      </c>
      <c r="E703" s="57" t="s">
        <v>35</v>
      </c>
      <c r="F703" s="57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spans="1:26" ht="14.4" x14ac:dyDescent="0.3">
      <c r="A704" s="60"/>
      <c r="B704" s="60"/>
      <c r="C704" s="60"/>
      <c r="D704" s="57" t="s">
        <v>532</v>
      </c>
      <c r="E704" s="57" t="s">
        <v>35</v>
      </c>
      <c r="F704" s="57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ht="14.4" x14ac:dyDescent="0.3">
      <c r="A705" s="60"/>
      <c r="B705" s="60"/>
      <c r="C705" s="60"/>
      <c r="D705" s="57" t="s">
        <v>533</v>
      </c>
      <c r="E705" s="57" t="s">
        <v>35</v>
      </c>
      <c r="F705" s="57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ht="14.4" x14ac:dyDescent="0.3">
      <c r="A706" s="60"/>
      <c r="B706" s="60"/>
      <c r="C706" s="60"/>
      <c r="D706" s="57" t="s">
        <v>534</v>
      </c>
      <c r="E706" s="57" t="s">
        <v>35</v>
      </c>
      <c r="F706" s="57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ht="14.4" x14ac:dyDescent="0.3">
      <c r="A707" s="60"/>
      <c r="B707" s="60"/>
      <c r="C707" s="60"/>
      <c r="D707" s="57" t="s">
        <v>535</v>
      </c>
      <c r="E707" s="57" t="s">
        <v>35</v>
      </c>
      <c r="F707" s="57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ht="14.4" x14ac:dyDescent="0.3">
      <c r="A708" s="60"/>
      <c r="B708" s="60"/>
      <c r="C708" s="60"/>
      <c r="D708" s="57" t="s">
        <v>536</v>
      </c>
      <c r="E708" s="57" t="s">
        <v>35</v>
      </c>
      <c r="F708" s="57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ht="14.4" x14ac:dyDescent="0.3">
      <c r="A709" s="60"/>
      <c r="B709" s="60"/>
      <c r="C709" s="61"/>
      <c r="D709" s="57" t="s">
        <v>537</v>
      </c>
      <c r="E709" s="57" t="s">
        <v>35</v>
      </c>
      <c r="F709" s="57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ht="26.4" x14ac:dyDescent="0.3">
      <c r="A710" s="60"/>
      <c r="B710" s="60"/>
      <c r="C710" s="56" t="s">
        <v>538</v>
      </c>
      <c r="D710" s="57" t="s">
        <v>539</v>
      </c>
      <c r="E710" s="57" t="s">
        <v>35</v>
      </c>
      <c r="F710" s="57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ht="26.4" x14ac:dyDescent="0.3">
      <c r="A711" s="60"/>
      <c r="B711" s="60"/>
      <c r="C711" s="60"/>
      <c r="D711" s="57" t="s">
        <v>540</v>
      </c>
      <c r="E711" s="57" t="s">
        <v>35</v>
      </c>
      <c r="F711" s="57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ht="14.4" x14ac:dyDescent="0.3">
      <c r="A712" s="60"/>
      <c r="B712" s="60"/>
      <c r="C712" s="60"/>
      <c r="D712" s="57" t="s">
        <v>530</v>
      </c>
      <c r="E712" s="57" t="s">
        <v>40</v>
      </c>
      <c r="F712" s="57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ht="14.4" x14ac:dyDescent="0.3">
      <c r="A713" s="60"/>
      <c r="B713" s="60"/>
      <c r="C713" s="60"/>
      <c r="D713" s="57" t="s">
        <v>146</v>
      </c>
      <c r="E713" s="57" t="s">
        <v>40</v>
      </c>
      <c r="F713" s="57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ht="14.4" x14ac:dyDescent="0.3">
      <c r="A714" s="60"/>
      <c r="B714" s="60"/>
      <c r="C714" s="60"/>
      <c r="D714" s="57" t="s">
        <v>156</v>
      </c>
      <c r="E714" s="57" t="s">
        <v>35</v>
      </c>
      <c r="F714" s="57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ht="14.4" x14ac:dyDescent="0.3">
      <c r="A715" s="60"/>
      <c r="B715" s="60"/>
      <c r="C715" s="60"/>
      <c r="D715" s="57" t="s">
        <v>121</v>
      </c>
      <c r="E715" s="57" t="s">
        <v>35</v>
      </c>
      <c r="F715" s="57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ht="14.4" x14ac:dyDescent="0.3">
      <c r="A716" s="60"/>
      <c r="B716" s="60"/>
      <c r="C716" s="60"/>
      <c r="D716" s="57" t="s">
        <v>122</v>
      </c>
      <c r="E716" s="57" t="s">
        <v>35</v>
      </c>
      <c r="F716" s="57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ht="39.6" x14ac:dyDescent="0.3">
      <c r="A717" s="60"/>
      <c r="B717" s="60"/>
      <c r="C717" s="56" t="s">
        <v>541</v>
      </c>
      <c r="D717" s="57" t="s">
        <v>308</v>
      </c>
      <c r="E717" s="57" t="s">
        <v>35</v>
      </c>
      <c r="F717" s="57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ht="14.4" x14ac:dyDescent="0.3">
      <c r="A718" s="60"/>
      <c r="B718" s="61"/>
      <c r="C718" s="60"/>
      <c r="D718" s="57" t="s">
        <v>309</v>
      </c>
      <c r="E718" s="57" t="s">
        <v>35</v>
      </c>
      <c r="F718" s="57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ht="26.4" x14ac:dyDescent="0.3">
      <c r="A719" s="60"/>
      <c r="B719" s="56" t="s">
        <v>542</v>
      </c>
      <c r="C719" s="56" t="s">
        <v>543</v>
      </c>
      <c r="D719" s="57" t="s">
        <v>544</v>
      </c>
      <c r="E719" s="57" t="s">
        <v>35</v>
      </c>
      <c r="F719" s="57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ht="14.4" x14ac:dyDescent="0.3">
      <c r="A720" s="60"/>
      <c r="B720" s="60"/>
      <c r="C720" s="60"/>
      <c r="D720" s="57" t="s">
        <v>545</v>
      </c>
      <c r="E720" s="57" t="s">
        <v>40</v>
      </c>
      <c r="F720" s="57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ht="14.4" x14ac:dyDescent="0.3">
      <c r="A721" s="60"/>
      <c r="B721" s="60"/>
      <c r="C721" s="60"/>
      <c r="D721" s="57" t="s">
        <v>131</v>
      </c>
      <c r="E721" s="57" t="s">
        <v>35</v>
      </c>
      <c r="F721" s="57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ht="14.4" x14ac:dyDescent="0.3">
      <c r="A722" s="60"/>
      <c r="B722" s="60"/>
      <c r="C722" s="60"/>
      <c r="D722" s="57" t="s">
        <v>546</v>
      </c>
      <c r="E722" s="57" t="s">
        <v>35</v>
      </c>
      <c r="F722" s="57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spans="1:26" ht="14.4" x14ac:dyDescent="0.3">
      <c r="A723" s="60"/>
      <c r="B723" s="60"/>
      <c r="C723" s="60"/>
      <c r="D723" s="57" t="s">
        <v>54</v>
      </c>
      <c r="E723" s="58" t="s">
        <v>35</v>
      </c>
      <c r="F723" s="57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ht="14.4" x14ac:dyDescent="0.3">
      <c r="A724" s="60"/>
      <c r="B724" s="60"/>
      <c r="C724" s="60"/>
      <c r="D724" s="57" t="s">
        <v>55</v>
      </c>
      <c r="E724" s="58" t="s">
        <v>35</v>
      </c>
      <c r="F724" s="57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ht="14.4" x14ac:dyDescent="0.3">
      <c r="A725" s="60"/>
      <c r="B725" s="60"/>
      <c r="C725" s="60"/>
      <c r="D725" s="57" t="s">
        <v>56</v>
      </c>
      <c r="E725" s="58" t="s">
        <v>35</v>
      </c>
      <c r="F725" s="57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ht="14.4" x14ac:dyDescent="0.3">
      <c r="A726" s="60"/>
      <c r="B726" s="60"/>
      <c r="C726" s="60"/>
      <c r="D726" s="57" t="s">
        <v>57</v>
      </c>
      <c r="E726" s="58" t="s">
        <v>35</v>
      </c>
      <c r="F726" s="57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ht="14.4" x14ac:dyDescent="0.3">
      <c r="A727" s="60"/>
      <c r="B727" s="60"/>
      <c r="C727" s="60"/>
      <c r="D727" s="57" t="s">
        <v>58</v>
      </c>
      <c r="E727" s="58" t="s">
        <v>35</v>
      </c>
      <c r="F727" s="57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ht="14.4" x14ac:dyDescent="0.3">
      <c r="A728" s="60"/>
      <c r="B728" s="60"/>
      <c r="C728" s="60"/>
      <c r="D728" s="57" t="s">
        <v>44</v>
      </c>
      <c r="E728" s="58" t="s">
        <v>35</v>
      </c>
      <c r="F728" s="57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ht="14.4" x14ac:dyDescent="0.3">
      <c r="A729" s="60"/>
      <c r="B729" s="60"/>
      <c r="C729" s="60"/>
      <c r="D729" s="57" t="s">
        <v>45</v>
      </c>
      <c r="E729" s="58" t="s">
        <v>35</v>
      </c>
      <c r="F729" s="57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ht="14.4" x14ac:dyDescent="0.3">
      <c r="A730" s="60"/>
      <c r="B730" s="60"/>
      <c r="C730" s="60"/>
      <c r="D730" s="57" t="s">
        <v>47</v>
      </c>
      <c r="E730" s="58" t="s">
        <v>35</v>
      </c>
      <c r="F730" s="57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ht="14.4" x14ac:dyDescent="0.3">
      <c r="A731" s="60"/>
      <c r="B731" s="60"/>
      <c r="C731" s="60"/>
      <c r="D731" s="57" t="s">
        <v>48</v>
      </c>
      <c r="E731" s="58" t="s">
        <v>35</v>
      </c>
      <c r="F731" s="57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ht="14.4" x14ac:dyDescent="0.3">
      <c r="A732" s="60"/>
      <c r="B732" s="60"/>
      <c r="C732" s="60"/>
      <c r="D732" s="57" t="s">
        <v>49</v>
      </c>
      <c r="E732" s="58" t="s">
        <v>35</v>
      </c>
      <c r="F732" s="57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ht="14.4" x14ac:dyDescent="0.3">
      <c r="A733" s="60"/>
      <c r="B733" s="60"/>
      <c r="C733" s="60"/>
      <c r="D733" s="57" t="s">
        <v>50</v>
      </c>
      <c r="E733" s="58" t="s">
        <v>35</v>
      </c>
      <c r="F733" s="57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spans="1:26" ht="14.4" x14ac:dyDescent="0.3">
      <c r="A734" s="60"/>
      <c r="B734" s="60"/>
      <c r="C734" s="60"/>
      <c r="D734" s="57" t="s">
        <v>51</v>
      </c>
      <c r="E734" s="58" t="s">
        <v>35</v>
      </c>
      <c r="F734" s="57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ht="14.4" x14ac:dyDescent="0.3">
      <c r="A735" s="60"/>
      <c r="B735" s="60"/>
      <c r="C735" s="60"/>
      <c r="D735" s="57" t="s">
        <v>52</v>
      </c>
      <c r="E735" s="58" t="s">
        <v>35</v>
      </c>
      <c r="F735" s="57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ht="14.4" x14ac:dyDescent="0.3">
      <c r="A736" s="60"/>
      <c r="B736" s="60"/>
      <c r="C736" s="60"/>
      <c r="D736" s="57" t="s">
        <v>54</v>
      </c>
      <c r="E736" s="58" t="s">
        <v>35</v>
      </c>
      <c r="F736" s="57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spans="1:26" ht="14.4" x14ac:dyDescent="0.3">
      <c r="A737" s="60"/>
      <c r="B737" s="60"/>
      <c r="C737" s="60"/>
      <c r="D737" s="57" t="s">
        <v>55</v>
      </c>
      <c r="E737" s="58" t="s">
        <v>35</v>
      </c>
      <c r="F737" s="57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ht="14.4" x14ac:dyDescent="0.3">
      <c r="A738" s="60"/>
      <c r="B738" s="60"/>
      <c r="C738" s="60"/>
      <c r="D738" s="57" t="s">
        <v>56</v>
      </c>
      <c r="E738" s="58" t="s">
        <v>35</v>
      </c>
      <c r="F738" s="57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ht="14.4" x14ac:dyDescent="0.3">
      <c r="A739" s="60"/>
      <c r="B739" s="60"/>
      <c r="C739" s="60"/>
      <c r="D739" s="57" t="s">
        <v>57</v>
      </c>
      <c r="E739" s="58" t="s">
        <v>35</v>
      </c>
      <c r="F739" s="57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ht="14.4" x14ac:dyDescent="0.3">
      <c r="A740" s="60"/>
      <c r="B740" s="60"/>
      <c r="C740" s="60"/>
      <c r="D740" s="57" t="s">
        <v>58</v>
      </c>
      <c r="E740" s="58" t="s">
        <v>35</v>
      </c>
      <c r="F740" s="57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ht="14.4" x14ac:dyDescent="0.3">
      <c r="A741" s="60"/>
      <c r="B741" s="60"/>
      <c r="C741" s="60"/>
      <c r="D741" s="57" t="s">
        <v>134</v>
      </c>
      <c r="E741" s="58" t="s">
        <v>35</v>
      </c>
      <c r="F741" s="57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ht="14.4" x14ac:dyDescent="0.3">
      <c r="A742" s="60"/>
      <c r="B742" s="60"/>
      <c r="C742" s="60"/>
      <c r="D742" s="57" t="s">
        <v>547</v>
      </c>
      <c r="E742" s="58" t="s">
        <v>35</v>
      </c>
      <c r="F742" s="57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ht="14.4" x14ac:dyDescent="0.3">
      <c r="A743" s="60"/>
      <c r="B743" s="60"/>
      <c r="C743" s="60"/>
      <c r="D743" s="57" t="s">
        <v>548</v>
      </c>
      <c r="E743" s="58" t="s">
        <v>35</v>
      </c>
      <c r="F743" s="57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ht="14.4" x14ac:dyDescent="0.3">
      <c r="A744" s="60"/>
      <c r="B744" s="60"/>
      <c r="C744" s="60"/>
      <c r="D744" s="57" t="s">
        <v>549</v>
      </c>
      <c r="E744" s="58" t="s">
        <v>35</v>
      </c>
      <c r="F744" s="57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ht="14.4" x14ac:dyDescent="0.3">
      <c r="A745" s="60"/>
      <c r="B745" s="60"/>
      <c r="C745" s="60"/>
      <c r="D745" s="57" t="s">
        <v>63</v>
      </c>
      <c r="E745" s="58" t="s">
        <v>35</v>
      </c>
      <c r="F745" s="57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spans="1:26" ht="14.4" x14ac:dyDescent="0.3">
      <c r="A746" s="60"/>
      <c r="B746" s="60"/>
      <c r="C746" s="60"/>
      <c r="D746" s="57" t="s">
        <v>550</v>
      </c>
      <c r="E746" s="58" t="s">
        <v>35</v>
      </c>
      <c r="F746" s="57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ht="14.4" x14ac:dyDescent="0.3">
      <c r="A747" s="60"/>
      <c r="B747" s="60"/>
      <c r="C747" s="60"/>
      <c r="D747" s="57" t="s">
        <v>551</v>
      </c>
      <c r="E747" s="58" t="s">
        <v>35</v>
      </c>
      <c r="F747" s="57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ht="14.4" x14ac:dyDescent="0.3">
      <c r="A748" s="60"/>
      <c r="B748" s="60"/>
      <c r="C748" s="60"/>
      <c r="D748" s="57" t="s">
        <v>552</v>
      </c>
      <c r="E748" s="58" t="s">
        <v>35</v>
      </c>
      <c r="F748" s="57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ht="14.4" x14ac:dyDescent="0.3">
      <c r="A749" s="60"/>
      <c r="B749" s="60"/>
      <c r="C749" s="60"/>
      <c r="D749" s="57" t="s">
        <v>553</v>
      </c>
      <c r="E749" s="58" t="s">
        <v>35</v>
      </c>
      <c r="F749" s="57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ht="14.4" x14ac:dyDescent="0.3">
      <c r="A750" s="60"/>
      <c r="B750" s="60"/>
      <c r="C750" s="60"/>
      <c r="D750" s="57" t="s">
        <v>141</v>
      </c>
      <c r="E750" s="57" t="s">
        <v>35</v>
      </c>
      <c r="F750" s="57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ht="14.4" x14ac:dyDescent="0.3">
      <c r="A751" s="60"/>
      <c r="B751" s="60"/>
      <c r="C751" s="61"/>
      <c r="D751" s="57" t="s">
        <v>142</v>
      </c>
      <c r="E751" s="57" t="s">
        <v>35</v>
      </c>
      <c r="F751" s="57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ht="26.4" x14ac:dyDescent="0.3">
      <c r="A752" s="60"/>
      <c r="B752" s="60"/>
      <c r="C752" s="56" t="s">
        <v>554</v>
      </c>
      <c r="D752" s="57" t="s">
        <v>555</v>
      </c>
      <c r="E752" s="57" t="s">
        <v>35</v>
      </c>
      <c r="F752" s="57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spans="1:26" ht="14.4" x14ac:dyDescent="0.3">
      <c r="A753" s="60"/>
      <c r="B753" s="60"/>
      <c r="C753" s="60"/>
      <c r="D753" s="57" t="s">
        <v>556</v>
      </c>
      <c r="E753" s="57" t="s">
        <v>40</v>
      </c>
      <c r="F753" s="57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spans="1:26" ht="14.4" x14ac:dyDescent="0.3">
      <c r="A754" s="60"/>
      <c r="B754" s="60"/>
      <c r="C754" s="60"/>
      <c r="D754" s="57" t="s">
        <v>146</v>
      </c>
      <c r="E754" s="57" t="s">
        <v>40</v>
      </c>
      <c r="F754" s="57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ht="14.4" x14ac:dyDescent="0.3">
      <c r="A755" s="60"/>
      <c r="B755" s="60"/>
      <c r="C755" s="60"/>
      <c r="D755" s="57" t="s">
        <v>114</v>
      </c>
      <c r="E755" s="57" t="s">
        <v>40</v>
      </c>
      <c r="F755" s="57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ht="26.4" x14ac:dyDescent="0.3">
      <c r="A756" s="60"/>
      <c r="B756" s="60"/>
      <c r="C756" s="60"/>
      <c r="D756" s="57" t="s">
        <v>557</v>
      </c>
      <c r="E756" s="57" t="s">
        <v>35</v>
      </c>
      <c r="F756" s="57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ht="14.4" x14ac:dyDescent="0.3">
      <c r="A757" s="60"/>
      <c r="B757" s="60"/>
      <c r="C757" s="60"/>
      <c r="D757" s="57" t="s">
        <v>333</v>
      </c>
      <c r="E757" s="57" t="s">
        <v>35</v>
      </c>
      <c r="F757" s="57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ht="14.4" x14ac:dyDescent="0.3">
      <c r="A758" s="60"/>
      <c r="B758" s="60"/>
      <c r="C758" s="60"/>
      <c r="D758" s="57" t="s">
        <v>558</v>
      </c>
      <c r="E758" s="57" t="s">
        <v>35</v>
      </c>
      <c r="F758" s="57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ht="14.4" x14ac:dyDescent="0.3">
      <c r="A759" s="60"/>
      <c r="B759" s="60"/>
      <c r="C759" s="60"/>
      <c r="D759" s="57" t="s">
        <v>559</v>
      </c>
      <c r="E759" s="57" t="s">
        <v>35</v>
      </c>
      <c r="F759" s="57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ht="14.4" x14ac:dyDescent="0.3">
      <c r="A760" s="60"/>
      <c r="B760" s="60"/>
      <c r="C760" s="60"/>
      <c r="D760" s="57" t="s">
        <v>560</v>
      </c>
      <c r="E760" s="57" t="s">
        <v>35</v>
      </c>
      <c r="F760" s="57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ht="14.4" x14ac:dyDescent="0.3">
      <c r="A761" s="60"/>
      <c r="B761" s="60"/>
      <c r="C761" s="60"/>
      <c r="D761" s="57" t="s">
        <v>561</v>
      </c>
      <c r="E761" s="57" t="s">
        <v>35</v>
      </c>
      <c r="F761" s="57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ht="14.4" x14ac:dyDescent="0.3">
      <c r="A762" s="60"/>
      <c r="B762" s="60"/>
      <c r="C762" s="60"/>
      <c r="D762" s="57" t="s">
        <v>562</v>
      </c>
      <c r="E762" s="57" t="s">
        <v>35</v>
      </c>
      <c r="F762" s="57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ht="14.4" x14ac:dyDescent="0.3">
      <c r="A763" s="60"/>
      <c r="B763" s="60"/>
      <c r="C763" s="60"/>
      <c r="D763" s="57" t="s">
        <v>563</v>
      </c>
      <c r="E763" s="57" t="s">
        <v>35</v>
      </c>
      <c r="F763" s="57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ht="14.4" x14ac:dyDescent="0.3">
      <c r="A764" s="60"/>
      <c r="B764" s="60"/>
      <c r="C764" s="60"/>
      <c r="D764" s="57" t="s">
        <v>535</v>
      </c>
      <c r="E764" s="57" t="s">
        <v>35</v>
      </c>
      <c r="F764" s="57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ht="14.4" x14ac:dyDescent="0.3">
      <c r="A765" s="60"/>
      <c r="B765" s="60"/>
      <c r="C765" s="60"/>
      <c r="D765" s="57" t="s">
        <v>536</v>
      </c>
      <c r="E765" s="57" t="s">
        <v>35</v>
      </c>
      <c r="F765" s="57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ht="14.4" x14ac:dyDescent="0.3">
      <c r="A766" s="60"/>
      <c r="B766" s="60"/>
      <c r="C766" s="61"/>
      <c r="D766" s="57" t="s">
        <v>537</v>
      </c>
      <c r="E766" s="57" t="s">
        <v>35</v>
      </c>
      <c r="F766" s="57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ht="26.4" x14ac:dyDescent="0.3">
      <c r="A767" s="60"/>
      <c r="B767" s="60"/>
      <c r="C767" s="56" t="s">
        <v>564</v>
      </c>
      <c r="D767" s="57" t="s">
        <v>565</v>
      </c>
      <c r="E767" s="57" t="s">
        <v>35</v>
      </c>
      <c r="F767" s="57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ht="26.4" x14ac:dyDescent="0.3">
      <c r="A768" s="60"/>
      <c r="B768" s="60"/>
      <c r="C768" s="60"/>
      <c r="D768" s="57" t="s">
        <v>566</v>
      </c>
      <c r="E768" s="57" t="s">
        <v>35</v>
      </c>
      <c r="F768" s="57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spans="1:26" ht="14.4" x14ac:dyDescent="0.3">
      <c r="A769" s="60"/>
      <c r="B769" s="60"/>
      <c r="C769" s="60"/>
      <c r="D769" s="57" t="s">
        <v>556</v>
      </c>
      <c r="E769" s="57" t="s">
        <v>40</v>
      </c>
      <c r="F769" s="57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ht="14.4" x14ac:dyDescent="0.3">
      <c r="A770" s="60"/>
      <c r="B770" s="60"/>
      <c r="C770" s="60"/>
      <c r="D770" s="57" t="s">
        <v>146</v>
      </c>
      <c r="E770" s="57" t="s">
        <v>40</v>
      </c>
      <c r="F770" s="57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ht="14.4" x14ac:dyDescent="0.3">
      <c r="A771" s="60"/>
      <c r="B771" s="60"/>
      <c r="C771" s="60"/>
      <c r="D771" s="57" t="s">
        <v>156</v>
      </c>
      <c r="E771" s="57" t="s">
        <v>35</v>
      </c>
      <c r="F771" s="57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ht="14.4" x14ac:dyDescent="0.3">
      <c r="A772" s="60"/>
      <c r="B772" s="60"/>
      <c r="C772" s="60"/>
      <c r="D772" s="57" t="s">
        <v>121</v>
      </c>
      <c r="E772" s="57" t="s">
        <v>35</v>
      </c>
      <c r="F772" s="57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ht="14.4" x14ac:dyDescent="0.3">
      <c r="A773" s="60"/>
      <c r="B773" s="60"/>
      <c r="C773" s="60"/>
      <c r="D773" s="57" t="s">
        <v>122</v>
      </c>
      <c r="E773" s="57" t="s">
        <v>35</v>
      </c>
      <c r="F773" s="57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ht="26.4" x14ac:dyDescent="0.3">
      <c r="A774" s="60"/>
      <c r="B774" s="60"/>
      <c r="C774" s="56" t="s">
        <v>567</v>
      </c>
      <c r="D774" s="57" t="s">
        <v>308</v>
      </c>
      <c r="E774" s="57" t="s">
        <v>35</v>
      </c>
      <c r="F774" s="57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ht="14.4" x14ac:dyDescent="0.3">
      <c r="A775" s="60"/>
      <c r="B775" s="61"/>
      <c r="C775" s="60"/>
      <c r="D775" s="57" t="s">
        <v>309</v>
      </c>
      <c r="E775" s="57" t="s">
        <v>35</v>
      </c>
      <c r="F775" s="57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ht="14.4" x14ac:dyDescent="0.3">
      <c r="A776" s="60"/>
      <c r="B776" s="56" t="s">
        <v>568</v>
      </c>
      <c r="C776" s="56" t="s">
        <v>569</v>
      </c>
      <c r="D776" s="57" t="s">
        <v>297</v>
      </c>
      <c r="E776" s="57" t="s">
        <v>35</v>
      </c>
      <c r="F776" s="57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ht="14.4" x14ac:dyDescent="0.3">
      <c r="A777" s="60"/>
      <c r="B777" s="60"/>
      <c r="C777" s="60"/>
      <c r="D777" s="57" t="s">
        <v>570</v>
      </c>
      <c r="E777" s="57" t="s">
        <v>40</v>
      </c>
      <c r="F777" s="57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spans="1:26" ht="26.4" x14ac:dyDescent="0.3">
      <c r="A778" s="60"/>
      <c r="B778" s="60"/>
      <c r="C778" s="60"/>
      <c r="D778" s="57" t="s">
        <v>131</v>
      </c>
      <c r="E778" s="57" t="s">
        <v>35</v>
      </c>
      <c r="F778" s="56" t="s">
        <v>298</v>
      </c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ht="14.4" x14ac:dyDescent="0.3">
      <c r="A779" s="60"/>
      <c r="B779" s="60"/>
      <c r="C779" s="60"/>
      <c r="D779" s="57" t="s">
        <v>228</v>
      </c>
      <c r="E779" s="58" t="s">
        <v>35</v>
      </c>
      <c r="F779" s="60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ht="14.4" x14ac:dyDescent="0.3">
      <c r="A780" s="60"/>
      <c r="B780" s="60"/>
      <c r="C780" s="60"/>
      <c r="D780" s="57" t="s">
        <v>134</v>
      </c>
      <c r="E780" s="58" t="s">
        <v>35</v>
      </c>
      <c r="F780" s="60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ht="14.4" x14ac:dyDescent="0.3">
      <c r="A781" s="60"/>
      <c r="B781" s="60"/>
      <c r="C781" s="60"/>
      <c r="D781" s="57" t="s">
        <v>548</v>
      </c>
      <c r="E781" s="58" t="s">
        <v>35</v>
      </c>
      <c r="F781" s="60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ht="14.4" x14ac:dyDescent="0.3">
      <c r="A782" s="60"/>
      <c r="B782" s="60"/>
      <c r="C782" s="60"/>
      <c r="D782" s="57" t="s">
        <v>229</v>
      </c>
      <c r="E782" s="58" t="s">
        <v>35</v>
      </c>
      <c r="F782" s="60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ht="14.4" x14ac:dyDescent="0.3">
      <c r="A783" s="60"/>
      <c r="B783" s="60"/>
      <c r="C783" s="60"/>
      <c r="D783" s="57" t="s">
        <v>63</v>
      </c>
      <c r="E783" s="58" t="s">
        <v>35</v>
      </c>
      <c r="F783" s="61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ht="26.4" x14ac:dyDescent="0.3">
      <c r="A784" s="60"/>
      <c r="B784" s="60"/>
      <c r="C784" s="56" t="s">
        <v>571</v>
      </c>
      <c r="D784" s="57" t="s">
        <v>572</v>
      </c>
      <c r="E784" s="57" t="s">
        <v>35</v>
      </c>
      <c r="F784" s="57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ht="14.4" x14ac:dyDescent="0.3">
      <c r="A785" s="60"/>
      <c r="B785" s="60"/>
      <c r="C785" s="60"/>
      <c r="D785" s="57" t="s">
        <v>573</v>
      </c>
      <c r="E785" s="57" t="s">
        <v>40</v>
      </c>
      <c r="F785" s="57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ht="14.4" x14ac:dyDescent="0.3">
      <c r="A786" s="60"/>
      <c r="B786" s="60"/>
      <c r="C786" s="60"/>
      <c r="D786" s="57" t="s">
        <v>304</v>
      </c>
      <c r="E786" s="57" t="s">
        <v>35</v>
      </c>
      <c r="F786" s="57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ht="14.4" x14ac:dyDescent="0.3">
      <c r="A787" s="60"/>
      <c r="B787" s="60"/>
      <c r="C787" s="60"/>
      <c r="D787" s="57" t="s">
        <v>305</v>
      </c>
      <c r="E787" s="57" t="s">
        <v>35</v>
      </c>
      <c r="F787" s="57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ht="14.4" x14ac:dyDescent="0.3">
      <c r="A788" s="60"/>
      <c r="B788" s="56" t="s">
        <v>484</v>
      </c>
      <c r="C788" s="56"/>
      <c r="D788" s="57" t="s">
        <v>120</v>
      </c>
      <c r="E788" s="57" t="s">
        <v>35</v>
      </c>
      <c r="F788" s="57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ht="14.4" x14ac:dyDescent="0.3">
      <c r="A789" s="60"/>
      <c r="B789" s="60"/>
      <c r="C789" s="60"/>
      <c r="D789" s="57" t="s">
        <v>121</v>
      </c>
      <c r="E789" s="57" t="s">
        <v>35</v>
      </c>
      <c r="F789" s="57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ht="14.4" x14ac:dyDescent="0.3">
      <c r="A790" s="61"/>
      <c r="B790" s="61"/>
      <c r="C790" s="61"/>
      <c r="D790" s="57" t="s">
        <v>122</v>
      </c>
      <c r="E790" s="57" t="s">
        <v>35</v>
      </c>
      <c r="F790" s="57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spans="1:26" ht="14.4" x14ac:dyDescent="0.3">
      <c r="A791" s="56" t="s">
        <v>574</v>
      </c>
      <c r="B791" s="56" t="s">
        <v>575</v>
      </c>
      <c r="C791" s="56" t="s">
        <v>37</v>
      </c>
      <c r="D791" s="57" t="s">
        <v>576</v>
      </c>
      <c r="E791" s="58" t="s">
        <v>35</v>
      </c>
      <c r="F791" s="57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ht="14.4" x14ac:dyDescent="0.3">
      <c r="A792" s="60"/>
      <c r="B792" s="60"/>
      <c r="C792" s="60"/>
      <c r="D792" s="57" t="s">
        <v>577</v>
      </c>
      <c r="E792" s="58" t="s">
        <v>35</v>
      </c>
      <c r="F792" s="57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ht="26.4" x14ac:dyDescent="0.3">
      <c r="A793" s="60"/>
      <c r="B793" s="60"/>
      <c r="C793" s="60"/>
      <c r="D793" s="57" t="s">
        <v>578</v>
      </c>
      <c r="E793" s="58" t="s">
        <v>35</v>
      </c>
      <c r="F793" s="57" t="s">
        <v>579</v>
      </c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ht="14.4" x14ac:dyDescent="0.3">
      <c r="A794" s="60"/>
      <c r="B794" s="60"/>
      <c r="C794" s="60"/>
      <c r="D794" s="57" t="s">
        <v>54</v>
      </c>
      <c r="E794" s="58" t="s">
        <v>35</v>
      </c>
      <c r="F794" s="57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ht="14.4" x14ac:dyDescent="0.3">
      <c r="A795" s="60"/>
      <c r="B795" s="60"/>
      <c r="C795" s="60"/>
      <c r="D795" s="57" t="s">
        <v>55</v>
      </c>
      <c r="E795" s="58" t="s">
        <v>35</v>
      </c>
      <c r="F795" s="57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ht="14.4" x14ac:dyDescent="0.3">
      <c r="A796" s="60"/>
      <c r="B796" s="60"/>
      <c r="C796" s="60"/>
      <c r="D796" s="57" t="s">
        <v>56</v>
      </c>
      <c r="E796" s="58" t="s">
        <v>35</v>
      </c>
      <c r="F796" s="57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ht="14.4" x14ac:dyDescent="0.3">
      <c r="A797" s="60"/>
      <c r="B797" s="60"/>
      <c r="C797" s="60"/>
      <c r="D797" s="57" t="s">
        <v>57</v>
      </c>
      <c r="E797" s="58" t="s">
        <v>35</v>
      </c>
      <c r="F797" s="57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ht="14.4" x14ac:dyDescent="0.3">
      <c r="A798" s="60"/>
      <c r="B798" s="60"/>
      <c r="C798" s="61"/>
      <c r="D798" s="57" t="s">
        <v>58</v>
      </c>
      <c r="E798" s="58" t="s">
        <v>35</v>
      </c>
      <c r="F798" s="57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ht="14.4" x14ac:dyDescent="0.3">
      <c r="A799" s="60"/>
      <c r="B799" s="60"/>
      <c r="C799" s="58" t="s">
        <v>580</v>
      </c>
      <c r="D799" s="57" t="s">
        <v>581</v>
      </c>
      <c r="E799" s="58" t="s">
        <v>40</v>
      </c>
      <c r="F799" s="57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spans="1:26" ht="14.4" x14ac:dyDescent="0.3">
      <c r="A800" s="60"/>
      <c r="B800" s="60"/>
      <c r="C800" s="56" t="s">
        <v>582</v>
      </c>
      <c r="D800" s="57" t="s">
        <v>583</v>
      </c>
      <c r="E800" s="58" t="s">
        <v>35</v>
      </c>
      <c r="F800" s="57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spans="1:26" ht="14.4" x14ac:dyDescent="0.3">
      <c r="A801" s="60"/>
      <c r="B801" s="60"/>
      <c r="C801" s="60"/>
      <c r="D801" s="57" t="s">
        <v>584</v>
      </c>
      <c r="E801" s="58" t="s">
        <v>35</v>
      </c>
      <c r="F801" s="57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spans="1:26" ht="14.4" x14ac:dyDescent="0.3">
      <c r="A802" s="60"/>
      <c r="B802" s="60"/>
      <c r="C802" s="60"/>
      <c r="D802" s="57" t="s">
        <v>585</v>
      </c>
      <c r="E802" s="58" t="s">
        <v>35</v>
      </c>
      <c r="F802" s="57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spans="1:26" ht="14.4" x14ac:dyDescent="0.3">
      <c r="A803" s="60"/>
      <c r="B803" s="61"/>
      <c r="C803" s="61"/>
      <c r="D803" s="57" t="s">
        <v>586</v>
      </c>
      <c r="E803" s="58" t="s">
        <v>35</v>
      </c>
      <c r="F803" s="57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spans="1:26" ht="14.4" x14ac:dyDescent="0.3">
      <c r="A804" s="60"/>
      <c r="B804" s="56" t="s">
        <v>587</v>
      </c>
      <c r="C804" s="56"/>
      <c r="D804" s="57" t="s">
        <v>588</v>
      </c>
      <c r="E804" s="58" t="s">
        <v>35</v>
      </c>
      <c r="F804" s="57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spans="1:26" ht="14.4" x14ac:dyDescent="0.3">
      <c r="A805" s="60"/>
      <c r="B805" s="60"/>
      <c r="C805" s="60"/>
      <c r="D805" s="57" t="s">
        <v>589</v>
      </c>
      <c r="E805" s="58" t="s">
        <v>40</v>
      </c>
      <c r="F805" s="57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spans="1:26" ht="14.4" x14ac:dyDescent="0.3">
      <c r="A806" s="60"/>
      <c r="B806" s="60"/>
      <c r="C806" s="60"/>
      <c r="D806" s="57" t="s">
        <v>590</v>
      </c>
      <c r="E806" s="58" t="s">
        <v>35</v>
      </c>
      <c r="F806" s="57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spans="1:26" ht="14.4" x14ac:dyDescent="0.3">
      <c r="A807" s="60"/>
      <c r="B807" s="60"/>
      <c r="C807" s="60"/>
      <c r="D807" s="57" t="s">
        <v>591</v>
      </c>
      <c r="E807" s="58" t="s">
        <v>35</v>
      </c>
      <c r="F807" s="57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spans="1:26" ht="14.4" x14ac:dyDescent="0.3">
      <c r="A808" s="60"/>
      <c r="B808" s="60"/>
      <c r="C808" s="60"/>
      <c r="D808" s="57" t="s">
        <v>592</v>
      </c>
      <c r="E808" s="58" t="s">
        <v>35</v>
      </c>
      <c r="F808" s="57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spans="1:26" ht="14.4" x14ac:dyDescent="0.3">
      <c r="A809" s="60"/>
      <c r="B809" s="60"/>
      <c r="C809" s="60"/>
      <c r="D809" s="57" t="s">
        <v>593</v>
      </c>
      <c r="E809" s="58" t="s">
        <v>35</v>
      </c>
      <c r="F809" s="57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spans="1:26" ht="14.4" x14ac:dyDescent="0.3">
      <c r="A810" s="60"/>
      <c r="B810" s="60"/>
      <c r="C810" s="60"/>
      <c r="D810" s="57" t="s">
        <v>594</v>
      </c>
      <c r="E810" s="58" t="s">
        <v>35</v>
      </c>
      <c r="F810" s="57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spans="1:26" ht="14.4" x14ac:dyDescent="0.3">
      <c r="A811" s="60"/>
      <c r="B811" s="60"/>
      <c r="C811" s="60"/>
      <c r="D811" s="57" t="s">
        <v>595</v>
      </c>
      <c r="E811" s="58" t="s">
        <v>35</v>
      </c>
      <c r="F811" s="57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spans="1:26" ht="14.4" x14ac:dyDescent="0.3">
      <c r="A812" s="60"/>
      <c r="B812" s="61"/>
      <c r="C812" s="61"/>
      <c r="D812" s="57" t="s">
        <v>596</v>
      </c>
      <c r="E812" s="58" t="s">
        <v>35</v>
      </c>
      <c r="F812" s="57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spans="1:26" ht="14.4" x14ac:dyDescent="0.3">
      <c r="A813" s="60"/>
      <c r="B813" s="56" t="s">
        <v>597</v>
      </c>
      <c r="C813" s="56"/>
      <c r="D813" s="57" t="s">
        <v>598</v>
      </c>
      <c r="E813" s="58" t="s">
        <v>35</v>
      </c>
      <c r="F813" s="57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spans="1:26" ht="14.4" x14ac:dyDescent="0.3">
      <c r="A814" s="60"/>
      <c r="B814" s="60"/>
      <c r="C814" s="60"/>
      <c r="D814" s="57" t="s">
        <v>599</v>
      </c>
      <c r="E814" s="58" t="s">
        <v>40</v>
      </c>
      <c r="F814" s="57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spans="1:26" ht="14.4" x14ac:dyDescent="0.3">
      <c r="A815" s="60"/>
      <c r="B815" s="60"/>
      <c r="C815" s="60"/>
      <c r="D815" s="57" t="s">
        <v>156</v>
      </c>
      <c r="E815" s="58" t="s">
        <v>35</v>
      </c>
      <c r="F815" s="57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spans="1:26" ht="14.4" x14ac:dyDescent="0.3">
      <c r="A816" s="60"/>
      <c r="B816" s="60"/>
      <c r="C816" s="60"/>
      <c r="D816" s="57" t="s">
        <v>121</v>
      </c>
      <c r="E816" s="58" t="s">
        <v>35</v>
      </c>
      <c r="F816" s="57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spans="1:26" ht="14.4" x14ac:dyDescent="0.3">
      <c r="A817" s="60"/>
      <c r="B817" s="61"/>
      <c r="C817" s="61"/>
      <c r="D817" s="57" t="s">
        <v>122</v>
      </c>
      <c r="E817" s="58" t="s">
        <v>35</v>
      </c>
      <c r="F817" s="57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spans="1:26" ht="14.4" x14ac:dyDescent="0.3">
      <c r="A818" s="60"/>
      <c r="B818" s="56" t="s">
        <v>600</v>
      </c>
      <c r="C818" s="56"/>
      <c r="D818" s="57" t="s">
        <v>601</v>
      </c>
      <c r="E818" s="58" t="s">
        <v>35</v>
      </c>
      <c r="F818" s="57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spans="1:26" ht="14.4" x14ac:dyDescent="0.3">
      <c r="A819" s="61"/>
      <c r="B819" s="61"/>
      <c r="C819" s="61"/>
      <c r="D819" s="57" t="s">
        <v>602</v>
      </c>
      <c r="E819" s="58" t="s">
        <v>35</v>
      </c>
      <c r="F819" s="57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spans="1:26" ht="26.4" x14ac:dyDescent="0.3">
      <c r="A820" s="56" t="s">
        <v>603</v>
      </c>
      <c r="B820" s="56" t="s">
        <v>37</v>
      </c>
      <c r="C820" s="56"/>
      <c r="D820" s="57" t="s">
        <v>578</v>
      </c>
      <c r="E820" s="58" t="s">
        <v>35</v>
      </c>
      <c r="F820" s="57" t="s">
        <v>579</v>
      </c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spans="1:26" ht="14.4" x14ac:dyDescent="0.3">
      <c r="A821" s="60"/>
      <c r="B821" s="60"/>
      <c r="C821" s="60"/>
      <c r="D821" s="57" t="s">
        <v>54</v>
      </c>
      <c r="E821" s="58" t="s">
        <v>35</v>
      </c>
      <c r="F821" s="57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spans="1:26" ht="14.4" x14ac:dyDescent="0.3">
      <c r="A822" s="60"/>
      <c r="B822" s="60"/>
      <c r="C822" s="60"/>
      <c r="D822" s="57" t="s">
        <v>55</v>
      </c>
      <c r="E822" s="58" t="s">
        <v>35</v>
      </c>
      <c r="F822" s="57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spans="1:26" ht="14.4" x14ac:dyDescent="0.3">
      <c r="A823" s="60"/>
      <c r="B823" s="60"/>
      <c r="C823" s="60"/>
      <c r="D823" s="57" t="s">
        <v>56</v>
      </c>
      <c r="E823" s="58" t="s">
        <v>35</v>
      </c>
      <c r="F823" s="57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spans="1:26" ht="14.4" x14ac:dyDescent="0.3">
      <c r="A824" s="60"/>
      <c r="B824" s="60"/>
      <c r="C824" s="60"/>
      <c r="D824" s="57" t="s">
        <v>57</v>
      </c>
      <c r="E824" s="58" t="s">
        <v>35</v>
      </c>
      <c r="F824" s="57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spans="1:26" ht="14.4" x14ac:dyDescent="0.3">
      <c r="A825" s="60"/>
      <c r="B825" s="61"/>
      <c r="C825" s="61"/>
      <c r="D825" s="57" t="s">
        <v>58</v>
      </c>
      <c r="E825" s="58" t="s">
        <v>35</v>
      </c>
      <c r="F825" s="57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spans="1:26" ht="14.4" x14ac:dyDescent="0.3">
      <c r="A826" s="60"/>
      <c r="B826" s="58" t="s">
        <v>580</v>
      </c>
      <c r="C826" s="58"/>
      <c r="D826" s="57" t="s">
        <v>604</v>
      </c>
      <c r="E826" s="58" t="s">
        <v>40</v>
      </c>
      <c r="F826" s="57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spans="1:26" ht="14.4" x14ac:dyDescent="0.3">
      <c r="A827" s="60"/>
      <c r="B827" s="56" t="s">
        <v>605</v>
      </c>
      <c r="C827" s="56"/>
      <c r="D827" s="57" t="s">
        <v>606</v>
      </c>
      <c r="E827" s="58" t="s">
        <v>35</v>
      </c>
      <c r="F827" s="57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spans="1:26" ht="14.4" x14ac:dyDescent="0.3">
      <c r="A828" s="60"/>
      <c r="B828" s="60"/>
      <c r="C828" s="60"/>
      <c r="D828" s="57" t="s">
        <v>607</v>
      </c>
      <c r="E828" s="58" t="s">
        <v>35</v>
      </c>
      <c r="F828" s="57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spans="1:26" ht="14.4" x14ac:dyDescent="0.3">
      <c r="A829" s="60"/>
      <c r="B829" s="60"/>
      <c r="C829" s="60"/>
      <c r="D829" s="57" t="s">
        <v>608</v>
      </c>
      <c r="E829" s="57" t="s">
        <v>35</v>
      </c>
      <c r="F829" s="57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spans="1:26" ht="14.4" x14ac:dyDescent="0.3">
      <c r="A830" s="60"/>
      <c r="B830" s="60"/>
      <c r="C830" s="60"/>
      <c r="D830" s="57" t="s">
        <v>609</v>
      </c>
      <c r="E830" s="58" t="s">
        <v>35</v>
      </c>
      <c r="F830" s="57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spans="1:26" ht="14.4" x14ac:dyDescent="0.3">
      <c r="A831" s="60"/>
      <c r="B831" s="61"/>
      <c r="C831" s="61"/>
      <c r="D831" s="57" t="s">
        <v>610</v>
      </c>
      <c r="E831" s="58" t="s">
        <v>35</v>
      </c>
      <c r="F831" s="57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spans="1:26" ht="14.4" x14ac:dyDescent="0.3">
      <c r="A832" s="60"/>
      <c r="B832" s="56" t="s">
        <v>600</v>
      </c>
      <c r="C832" s="56"/>
      <c r="D832" s="57" t="s">
        <v>601</v>
      </c>
      <c r="E832" s="58" t="s">
        <v>35</v>
      </c>
      <c r="F832" s="57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spans="1:26" ht="14.4" x14ac:dyDescent="0.3">
      <c r="A833" s="61"/>
      <c r="B833" s="61"/>
      <c r="C833" s="61"/>
      <c r="D833" s="57" t="s">
        <v>602</v>
      </c>
      <c r="E833" s="58" t="s">
        <v>35</v>
      </c>
      <c r="F833" s="57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spans="1:26" ht="26.4" x14ac:dyDescent="0.3">
      <c r="A834" s="56" t="s">
        <v>611</v>
      </c>
      <c r="B834" s="56" t="s">
        <v>37</v>
      </c>
      <c r="C834" s="56"/>
      <c r="D834" s="57" t="s">
        <v>578</v>
      </c>
      <c r="E834" s="58" t="s">
        <v>35</v>
      </c>
      <c r="F834" s="57" t="s">
        <v>579</v>
      </c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spans="1:26" ht="14.4" x14ac:dyDescent="0.3">
      <c r="A835" s="60"/>
      <c r="B835" s="60"/>
      <c r="C835" s="60"/>
      <c r="D835" s="57" t="s">
        <v>54</v>
      </c>
      <c r="E835" s="58" t="s">
        <v>35</v>
      </c>
      <c r="F835" s="57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spans="1:26" ht="14.4" x14ac:dyDescent="0.3">
      <c r="A836" s="60"/>
      <c r="B836" s="60"/>
      <c r="C836" s="60"/>
      <c r="D836" s="57" t="s">
        <v>55</v>
      </c>
      <c r="E836" s="58" t="s">
        <v>35</v>
      </c>
      <c r="F836" s="57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spans="1:26" ht="14.4" x14ac:dyDescent="0.3">
      <c r="A837" s="60"/>
      <c r="B837" s="60"/>
      <c r="C837" s="60"/>
      <c r="D837" s="57" t="s">
        <v>56</v>
      </c>
      <c r="E837" s="58" t="s">
        <v>35</v>
      </c>
      <c r="F837" s="57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spans="1:26" ht="14.4" x14ac:dyDescent="0.3">
      <c r="A838" s="60"/>
      <c r="B838" s="60"/>
      <c r="C838" s="60"/>
      <c r="D838" s="57" t="s">
        <v>57</v>
      </c>
      <c r="E838" s="58" t="s">
        <v>35</v>
      </c>
      <c r="F838" s="57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spans="1:26" ht="14.4" x14ac:dyDescent="0.3">
      <c r="A839" s="60"/>
      <c r="B839" s="61"/>
      <c r="C839" s="61"/>
      <c r="D839" s="57" t="s">
        <v>58</v>
      </c>
      <c r="E839" s="58" t="s">
        <v>35</v>
      </c>
      <c r="F839" s="57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spans="1:26" ht="14.4" x14ac:dyDescent="0.3">
      <c r="A840" s="60"/>
      <c r="B840" s="58" t="s">
        <v>580</v>
      </c>
      <c r="C840" s="58"/>
      <c r="D840" s="57" t="s">
        <v>612</v>
      </c>
      <c r="E840" s="58" t="s">
        <v>40</v>
      </c>
      <c r="F840" s="57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spans="1:26" ht="14.4" x14ac:dyDescent="0.3">
      <c r="A841" s="60"/>
      <c r="B841" s="56" t="s">
        <v>605</v>
      </c>
      <c r="C841" s="56"/>
      <c r="D841" s="57" t="s">
        <v>613</v>
      </c>
      <c r="E841" s="58" t="s">
        <v>35</v>
      </c>
      <c r="F841" s="57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spans="1:26" ht="14.4" x14ac:dyDescent="0.3">
      <c r="A842" s="60"/>
      <c r="B842" s="60"/>
      <c r="C842" s="60"/>
      <c r="D842" s="57" t="s">
        <v>614</v>
      </c>
      <c r="E842" s="58" t="s">
        <v>35</v>
      </c>
      <c r="F842" s="57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spans="1:26" ht="14.4" x14ac:dyDescent="0.3">
      <c r="A843" s="60"/>
      <c r="B843" s="60"/>
      <c r="C843" s="60"/>
      <c r="D843" s="57" t="s">
        <v>615</v>
      </c>
      <c r="E843" s="58" t="s">
        <v>35</v>
      </c>
      <c r="F843" s="57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spans="1:26" ht="14.4" x14ac:dyDescent="0.3">
      <c r="A844" s="60"/>
      <c r="B844" s="61"/>
      <c r="C844" s="61"/>
      <c r="D844" s="57" t="s">
        <v>616</v>
      </c>
      <c r="E844" s="58" t="s">
        <v>35</v>
      </c>
      <c r="F844" s="57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spans="1:26" ht="14.4" x14ac:dyDescent="0.3">
      <c r="A845" s="60"/>
      <c r="B845" s="56" t="s">
        <v>600</v>
      </c>
      <c r="C845" s="56"/>
      <c r="D845" s="57" t="s">
        <v>601</v>
      </c>
      <c r="E845" s="58" t="s">
        <v>35</v>
      </c>
      <c r="F845" s="57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spans="1:26" ht="14.4" x14ac:dyDescent="0.3">
      <c r="A846" s="61"/>
      <c r="B846" s="61"/>
      <c r="C846" s="61"/>
      <c r="D846" s="57" t="s">
        <v>602</v>
      </c>
      <c r="E846" s="58" t="s">
        <v>35</v>
      </c>
      <c r="F846" s="57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spans="1:26" ht="26.4" x14ac:dyDescent="0.3">
      <c r="A847" s="64" t="s">
        <v>617</v>
      </c>
      <c r="B847" s="56" t="s">
        <v>618</v>
      </c>
      <c r="C847" s="56" t="s">
        <v>619</v>
      </c>
      <c r="D847" s="57" t="s">
        <v>620</v>
      </c>
      <c r="E847" s="58" t="s">
        <v>621</v>
      </c>
      <c r="F847" s="57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spans="1:26" ht="14.4" x14ac:dyDescent="0.3">
      <c r="A848" s="65"/>
      <c r="B848" s="60"/>
      <c r="C848" s="60"/>
      <c r="D848" s="57" t="s">
        <v>622</v>
      </c>
      <c r="E848" s="58" t="s">
        <v>621</v>
      </c>
      <c r="F848" s="57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spans="1:26" ht="14.4" x14ac:dyDescent="0.3">
      <c r="A849" s="65"/>
      <c r="B849" s="60"/>
      <c r="C849" s="60"/>
      <c r="D849" s="57" t="s">
        <v>623</v>
      </c>
      <c r="E849" s="58" t="s">
        <v>621</v>
      </c>
      <c r="F849" s="57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spans="1:26" ht="14.4" x14ac:dyDescent="0.3">
      <c r="A850" s="65"/>
      <c r="B850" s="60"/>
      <c r="C850" s="60"/>
      <c r="D850" s="57" t="s">
        <v>624</v>
      </c>
      <c r="E850" s="58" t="s">
        <v>621</v>
      </c>
      <c r="F850" s="57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spans="1:26" ht="14.4" x14ac:dyDescent="0.3">
      <c r="A851" s="65"/>
      <c r="B851" s="60"/>
      <c r="C851" s="61"/>
      <c r="D851" s="57" t="s">
        <v>625</v>
      </c>
      <c r="E851" s="58" t="s">
        <v>621</v>
      </c>
      <c r="F851" s="57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spans="1:26" ht="14.4" x14ac:dyDescent="0.3">
      <c r="A852" s="65"/>
      <c r="B852" s="61"/>
      <c r="C852" s="61" t="s">
        <v>626</v>
      </c>
      <c r="D852" s="57" t="s">
        <v>627</v>
      </c>
      <c r="E852" s="58" t="s">
        <v>621</v>
      </c>
      <c r="F852" s="57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spans="1:26" ht="14.4" x14ac:dyDescent="0.3">
      <c r="A853" s="65"/>
      <c r="B853" s="58" t="s">
        <v>628</v>
      </c>
      <c r="C853" s="61"/>
      <c r="D853" s="57" t="s">
        <v>629</v>
      </c>
      <c r="E853" s="58" t="s">
        <v>621</v>
      </c>
      <c r="F853" s="57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spans="1:26" ht="14.4" x14ac:dyDescent="0.3">
      <c r="A854" s="65"/>
      <c r="B854" s="56" t="s">
        <v>630</v>
      </c>
      <c r="C854" s="64"/>
      <c r="D854" s="57" t="s">
        <v>631</v>
      </c>
      <c r="E854" s="58" t="s">
        <v>621</v>
      </c>
      <c r="F854" s="57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spans="1:26" ht="14.4" x14ac:dyDescent="0.3">
      <c r="A855" s="65"/>
      <c r="B855" s="61"/>
      <c r="C855" s="66"/>
      <c r="D855" s="57" t="s">
        <v>632</v>
      </c>
      <c r="E855" s="58" t="s">
        <v>621</v>
      </c>
      <c r="F855" s="57" t="s">
        <v>633</v>
      </c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spans="1:26" ht="14.4" x14ac:dyDescent="0.3">
      <c r="A856" s="65"/>
      <c r="B856" s="56" t="s">
        <v>634</v>
      </c>
      <c r="C856" s="61"/>
      <c r="D856" s="57" t="s">
        <v>635</v>
      </c>
      <c r="E856" s="58" t="s">
        <v>621</v>
      </c>
      <c r="F856" s="57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spans="1:26" ht="14.4" x14ac:dyDescent="0.3">
      <c r="A857" s="65"/>
      <c r="B857" s="60"/>
      <c r="C857" s="61"/>
      <c r="D857" s="57" t="s">
        <v>636</v>
      </c>
      <c r="E857" s="58" t="s">
        <v>621</v>
      </c>
      <c r="F857" s="57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spans="1:26" ht="14.4" x14ac:dyDescent="0.3">
      <c r="A858" s="65"/>
      <c r="B858" s="61"/>
      <c r="C858" s="61"/>
      <c r="D858" s="57" t="s">
        <v>637</v>
      </c>
      <c r="E858" s="58" t="s">
        <v>621</v>
      </c>
      <c r="F858" s="57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spans="1:26" ht="14.4" x14ac:dyDescent="0.3">
      <c r="A859" s="66"/>
      <c r="B859" s="58" t="s">
        <v>638</v>
      </c>
      <c r="C859" s="61"/>
      <c r="D859" s="57" t="s">
        <v>639</v>
      </c>
      <c r="E859" s="58" t="s">
        <v>621</v>
      </c>
      <c r="F859" s="57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spans="1:26" ht="13.5" customHeight="1" x14ac:dyDescent="0.3">
      <c r="A860" s="58"/>
      <c r="B860" s="58"/>
      <c r="C860" s="61"/>
      <c r="D860" s="57"/>
      <c r="E860" s="58"/>
      <c r="F860" s="57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spans="1:26" ht="13.5" customHeight="1" x14ac:dyDescent="0.3">
      <c r="A861" s="67"/>
      <c r="B861" s="67"/>
      <c r="C861" s="67"/>
      <c r="D861" s="68"/>
      <c r="E861" s="67"/>
      <c r="F861" s="68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spans="1:26" ht="13.5" customHeight="1" x14ac:dyDescent="0.3">
      <c r="A862" s="67"/>
      <c r="B862" s="67"/>
      <c r="C862" s="67"/>
      <c r="D862" s="68"/>
      <c r="E862" s="67"/>
      <c r="F862" s="68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spans="1:26" ht="13.5" customHeight="1" x14ac:dyDescent="0.3">
      <c r="A863" s="67"/>
      <c r="B863" s="67"/>
      <c r="C863" s="67"/>
      <c r="D863" s="68"/>
      <c r="E863" s="67"/>
      <c r="F863" s="68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spans="1:26" ht="13.5" customHeight="1" x14ac:dyDescent="0.3">
      <c r="A864" s="67"/>
      <c r="B864" s="67"/>
      <c r="C864" s="67"/>
      <c r="D864" s="68"/>
      <c r="E864" s="67"/>
      <c r="F864" s="68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spans="1:26" ht="13.5" customHeight="1" x14ac:dyDescent="0.3">
      <c r="A865" s="67"/>
      <c r="B865" s="67"/>
      <c r="C865" s="67"/>
      <c r="D865" s="68"/>
      <c r="E865" s="67"/>
      <c r="F865" s="68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spans="1:26" ht="13.5" customHeight="1" x14ac:dyDescent="0.3">
      <c r="A866" s="67"/>
      <c r="B866" s="67"/>
      <c r="C866" s="67"/>
      <c r="D866" s="68"/>
      <c r="E866" s="67"/>
      <c r="F866" s="68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spans="1:26" ht="13.5" customHeight="1" x14ac:dyDescent="0.3">
      <c r="A867" s="67"/>
      <c r="B867" s="67"/>
      <c r="C867" s="67"/>
      <c r="D867" s="68"/>
      <c r="E867" s="67"/>
      <c r="F867" s="68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spans="1:26" ht="13.5" customHeight="1" x14ac:dyDescent="0.3">
      <c r="A868" s="67"/>
      <c r="B868" s="67"/>
      <c r="C868" s="67"/>
      <c r="D868" s="68"/>
      <c r="E868" s="67"/>
      <c r="F868" s="68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spans="1:26" ht="13.5" customHeight="1" x14ac:dyDescent="0.3">
      <c r="A869" s="67"/>
      <c r="B869" s="67"/>
      <c r="C869" s="67"/>
      <c r="D869" s="68"/>
      <c r="E869" s="67"/>
      <c r="F869" s="68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spans="1:26" ht="13.5" customHeight="1" x14ac:dyDescent="0.3">
      <c r="A870" s="67"/>
      <c r="B870" s="67"/>
      <c r="C870" s="67"/>
      <c r="D870" s="68"/>
      <c r="E870" s="67"/>
      <c r="F870" s="68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spans="1:26" ht="13.5" customHeight="1" x14ac:dyDescent="0.3">
      <c r="A871" s="67"/>
      <c r="B871" s="67"/>
      <c r="C871" s="67"/>
      <c r="D871" s="68"/>
      <c r="E871" s="67"/>
      <c r="F871" s="68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spans="1:26" ht="13.5" customHeight="1" x14ac:dyDescent="0.3">
      <c r="A872" s="67"/>
      <c r="B872" s="67"/>
      <c r="C872" s="67"/>
      <c r="D872" s="68"/>
      <c r="E872" s="67"/>
      <c r="F872" s="68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spans="1:26" ht="13.5" customHeight="1" x14ac:dyDescent="0.3">
      <c r="A873" s="67"/>
      <c r="B873" s="67"/>
      <c r="C873" s="67"/>
      <c r="D873" s="68"/>
      <c r="E873" s="67"/>
      <c r="F873" s="68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spans="1:26" ht="13.5" customHeight="1" x14ac:dyDescent="0.3">
      <c r="A874" s="67"/>
      <c r="B874" s="67"/>
      <c r="C874" s="67"/>
      <c r="D874" s="68"/>
      <c r="E874" s="67"/>
      <c r="F874" s="68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spans="1:26" ht="13.5" customHeight="1" x14ac:dyDescent="0.3">
      <c r="A875" s="67"/>
      <c r="B875" s="67"/>
      <c r="C875" s="67"/>
      <c r="D875" s="68"/>
      <c r="E875" s="67"/>
      <c r="F875" s="68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spans="1:26" ht="13.5" customHeight="1" x14ac:dyDescent="0.3">
      <c r="A876" s="67"/>
      <c r="B876" s="67"/>
      <c r="C876" s="67"/>
      <c r="D876" s="68"/>
      <c r="E876" s="67"/>
      <c r="F876" s="68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spans="1:26" ht="13.5" customHeight="1" x14ac:dyDescent="0.3">
      <c r="A877" s="67"/>
      <c r="B877" s="67"/>
      <c r="C877" s="67"/>
      <c r="D877" s="68"/>
      <c r="E877" s="67"/>
      <c r="F877" s="68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spans="1:26" ht="13.5" customHeight="1" x14ac:dyDescent="0.3">
      <c r="A878" s="67"/>
      <c r="B878" s="67"/>
      <c r="C878" s="67"/>
      <c r="D878" s="68"/>
      <c r="E878" s="67"/>
      <c r="F878" s="68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spans="1:26" ht="13.5" customHeight="1" x14ac:dyDescent="0.3">
      <c r="A879" s="67"/>
      <c r="B879" s="67"/>
      <c r="C879" s="67"/>
      <c r="D879" s="68"/>
      <c r="E879" s="67"/>
      <c r="F879" s="68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spans="1:26" ht="13.5" customHeight="1" x14ac:dyDescent="0.3">
      <c r="A880" s="67"/>
      <c r="B880" s="67"/>
      <c r="C880" s="67"/>
      <c r="D880" s="68"/>
      <c r="E880" s="67"/>
      <c r="F880" s="68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spans="1:26" ht="13.5" customHeight="1" x14ac:dyDescent="0.3">
      <c r="A881" s="67"/>
      <c r="B881" s="67"/>
      <c r="C881" s="67"/>
      <c r="D881" s="68"/>
      <c r="E881" s="67"/>
      <c r="F881" s="68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spans="1:26" ht="13.5" customHeight="1" x14ac:dyDescent="0.3">
      <c r="A882" s="67"/>
      <c r="B882" s="67"/>
      <c r="C882" s="67"/>
      <c r="D882" s="68"/>
      <c r="E882" s="67"/>
      <c r="F882" s="68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spans="1:26" ht="13.5" customHeight="1" x14ac:dyDescent="0.3">
      <c r="A883" s="67"/>
      <c r="B883" s="67"/>
      <c r="C883" s="67"/>
      <c r="D883" s="68"/>
      <c r="E883" s="67"/>
      <c r="F883" s="68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spans="1:26" ht="13.5" customHeight="1" x14ac:dyDescent="0.3">
      <c r="A884" s="67"/>
      <c r="B884" s="67"/>
      <c r="C884" s="67"/>
      <c r="D884" s="68"/>
      <c r="E884" s="67"/>
      <c r="F884" s="68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spans="1:26" ht="13.5" customHeight="1" x14ac:dyDescent="0.3">
      <c r="A885" s="67"/>
      <c r="B885" s="67"/>
      <c r="C885" s="67"/>
      <c r="D885" s="68"/>
      <c r="E885" s="67"/>
      <c r="F885" s="68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spans="1:26" ht="13.5" customHeight="1" x14ac:dyDescent="0.3">
      <c r="A886" s="67"/>
      <c r="B886" s="67"/>
      <c r="C886" s="67"/>
      <c r="D886" s="68"/>
      <c r="E886" s="67"/>
      <c r="F886" s="68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spans="1:26" ht="13.5" customHeight="1" x14ac:dyDescent="0.3">
      <c r="A887" s="67"/>
      <c r="B887" s="67"/>
      <c r="C887" s="67"/>
      <c r="D887" s="68"/>
      <c r="E887" s="67"/>
      <c r="F887" s="68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spans="1:26" ht="13.5" customHeight="1" x14ac:dyDescent="0.3">
      <c r="A888" s="67"/>
      <c r="B888" s="67"/>
      <c r="C888" s="67"/>
      <c r="D888" s="68"/>
      <c r="E888" s="67"/>
      <c r="F888" s="68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spans="1:26" ht="13.5" customHeight="1" x14ac:dyDescent="0.3">
      <c r="A889" s="67"/>
      <c r="B889" s="67"/>
      <c r="C889" s="67"/>
      <c r="D889" s="68"/>
      <c r="E889" s="67"/>
      <c r="F889" s="68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spans="1:26" ht="13.5" customHeight="1" x14ac:dyDescent="0.3">
      <c r="A890" s="67"/>
      <c r="B890" s="67"/>
      <c r="C890" s="67"/>
      <c r="D890" s="68"/>
      <c r="E890" s="67"/>
      <c r="F890" s="68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spans="1:26" ht="13.5" customHeight="1" x14ac:dyDescent="0.3">
      <c r="A891" s="67"/>
      <c r="B891" s="67"/>
      <c r="C891" s="67"/>
      <c r="D891" s="68"/>
      <c r="E891" s="67"/>
      <c r="F891" s="68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spans="1:26" ht="13.5" customHeight="1" x14ac:dyDescent="0.3">
      <c r="A892" s="67"/>
      <c r="B892" s="67"/>
      <c r="C892" s="67"/>
      <c r="D892" s="68"/>
      <c r="E892" s="67"/>
      <c r="F892" s="68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spans="1:26" ht="13.5" customHeight="1" x14ac:dyDescent="0.3">
      <c r="A893" s="67"/>
      <c r="B893" s="67"/>
      <c r="C893" s="67"/>
      <c r="D893" s="68"/>
      <c r="E893" s="67"/>
      <c r="F893" s="68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spans="1:26" ht="13.5" customHeight="1" x14ac:dyDescent="0.3">
      <c r="A894" s="67"/>
      <c r="B894" s="67"/>
      <c r="C894" s="67"/>
      <c r="D894" s="68"/>
      <c r="E894" s="67"/>
      <c r="F894" s="68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spans="1:26" ht="13.5" customHeight="1" x14ac:dyDescent="0.3">
      <c r="A895" s="67"/>
      <c r="B895" s="67"/>
      <c r="C895" s="67"/>
      <c r="D895" s="68"/>
      <c r="E895" s="67"/>
      <c r="F895" s="68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spans="1:26" ht="13.5" customHeight="1" x14ac:dyDescent="0.3">
      <c r="A896" s="67"/>
      <c r="B896" s="67"/>
      <c r="C896" s="67"/>
      <c r="D896" s="68"/>
      <c r="E896" s="67"/>
      <c r="F896" s="68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spans="1:26" ht="13.5" customHeight="1" x14ac:dyDescent="0.3">
      <c r="A897" s="67"/>
      <c r="B897" s="67"/>
      <c r="C897" s="67"/>
      <c r="D897" s="68"/>
      <c r="E897" s="67"/>
      <c r="F897" s="68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spans="1:26" ht="13.5" customHeight="1" x14ac:dyDescent="0.3">
      <c r="A898" s="67"/>
      <c r="B898" s="67"/>
      <c r="C898" s="67"/>
      <c r="D898" s="68"/>
      <c r="E898" s="67"/>
      <c r="F898" s="68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spans="1:26" ht="13.5" customHeight="1" x14ac:dyDescent="0.3">
      <c r="A899" s="67"/>
      <c r="B899" s="67"/>
      <c r="C899" s="67"/>
      <c r="D899" s="68"/>
      <c r="E899" s="67"/>
      <c r="F899" s="68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spans="1:26" ht="13.5" customHeight="1" x14ac:dyDescent="0.3">
      <c r="A900" s="67"/>
      <c r="B900" s="67"/>
      <c r="C900" s="67"/>
      <c r="D900" s="68"/>
      <c r="E900" s="67"/>
      <c r="F900" s="68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spans="1:26" ht="13.5" customHeight="1" x14ac:dyDescent="0.3">
      <c r="A901" s="67"/>
      <c r="B901" s="67"/>
      <c r="C901" s="67"/>
      <c r="D901" s="68"/>
      <c r="E901" s="67"/>
      <c r="F901" s="68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spans="1:26" ht="13.5" customHeight="1" x14ac:dyDescent="0.3">
      <c r="A902" s="67"/>
      <c r="B902" s="67"/>
      <c r="C902" s="67"/>
      <c r="D902" s="68"/>
      <c r="E902" s="67"/>
      <c r="F902" s="68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spans="1:26" ht="13.5" customHeight="1" x14ac:dyDescent="0.3">
      <c r="A903" s="67"/>
      <c r="B903" s="67"/>
      <c r="C903" s="67"/>
      <c r="D903" s="68"/>
      <c r="E903" s="67"/>
      <c r="F903" s="68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spans="1:26" ht="13.5" customHeight="1" x14ac:dyDescent="0.3">
      <c r="A904" s="67"/>
      <c r="B904" s="67"/>
      <c r="C904" s="67"/>
      <c r="D904" s="68"/>
      <c r="E904" s="67"/>
      <c r="F904" s="68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spans="1:26" ht="13.5" customHeight="1" x14ac:dyDescent="0.3">
      <c r="A905" s="67"/>
      <c r="B905" s="67"/>
      <c r="C905" s="67"/>
      <c r="D905" s="68"/>
      <c r="E905" s="67"/>
      <c r="F905" s="68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spans="1:26" ht="13.5" customHeight="1" x14ac:dyDescent="0.3">
      <c r="A906" s="67"/>
      <c r="B906" s="67"/>
      <c r="C906" s="67"/>
      <c r="D906" s="68"/>
      <c r="E906" s="67"/>
      <c r="F906" s="68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spans="1:26" ht="13.5" customHeight="1" x14ac:dyDescent="0.3">
      <c r="A907" s="67"/>
      <c r="B907" s="67"/>
      <c r="C907" s="67"/>
      <c r="D907" s="68"/>
      <c r="E907" s="67"/>
      <c r="F907" s="68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spans="1:26" ht="13.5" customHeight="1" x14ac:dyDescent="0.3">
      <c r="A908" s="67"/>
      <c r="B908" s="67"/>
      <c r="C908" s="67"/>
      <c r="D908" s="68"/>
      <c r="E908" s="67"/>
      <c r="F908" s="68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spans="1:26" ht="13.5" customHeight="1" x14ac:dyDescent="0.3">
      <c r="A909" s="67"/>
      <c r="B909" s="67"/>
      <c r="C909" s="67"/>
      <c r="D909" s="68"/>
      <c r="E909" s="67"/>
      <c r="F909" s="68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spans="1:26" ht="13.5" customHeight="1" x14ac:dyDescent="0.3">
      <c r="A910" s="67"/>
      <c r="B910" s="67"/>
      <c r="C910" s="67"/>
      <c r="D910" s="68"/>
      <c r="E910" s="67"/>
      <c r="F910" s="68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spans="1:26" ht="13.5" customHeight="1" x14ac:dyDescent="0.3">
      <c r="A911" s="67"/>
      <c r="B911" s="67"/>
      <c r="C911" s="67"/>
      <c r="D911" s="68"/>
      <c r="E911" s="67"/>
      <c r="F911" s="68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spans="1:26" ht="13.5" customHeight="1" x14ac:dyDescent="0.3">
      <c r="A912" s="67"/>
      <c r="B912" s="67"/>
      <c r="C912" s="67"/>
      <c r="D912" s="68"/>
      <c r="E912" s="67"/>
      <c r="F912" s="68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spans="1:26" ht="13.5" customHeight="1" x14ac:dyDescent="0.3">
      <c r="A913" s="67"/>
      <c r="B913" s="67"/>
      <c r="C913" s="67"/>
      <c r="D913" s="68"/>
      <c r="E913" s="67"/>
      <c r="F913" s="68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spans="1:26" ht="13.5" customHeight="1" x14ac:dyDescent="0.3">
      <c r="A914" s="67"/>
      <c r="B914" s="67"/>
      <c r="C914" s="67"/>
      <c r="D914" s="68"/>
      <c r="E914" s="67"/>
      <c r="F914" s="68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spans="1:26" ht="13.5" customHeight="1" x14ac:dyDescent="0.3">
      <c r="A915" s="67"/>
      <c r="B915" s="67"/>
      <c r="C915" s="67"/>
      <c r="D915" s="68"/>
      <c r="E915" s="67"/>
      <c r="F915" s="68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spans="1:26" ht="13.5" customHeight="1" x14ac:dyDescent="0.3">
      <c r="A916" s="67"/>
      <c r="B916" s="67"/>
      <c r="C916" s="67"/>
      <c r="D916" s="68"/>
      <c r="E916" s="67"/>
      <c r="F916" s="68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spans="1:26" ht="13.5" customHeight="1" x14ac:dyDescent="0.3">
      <c r="A917" s="67"/>
      <c r="B917" s="67"/>
      <c r="C917" s="67"/>
      <c r="D917" s="68"/>
      <c r="E917" s="67"/>
      <c r="F917" s="68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spans="1:26" ht="13.5" customHeight="1" x14ac:dyDescent="0.3">
      <c r="A918" s="67"/>
      <c r="B918" s="67"/>
      <c r="C918" s="67"/>
      <c r="D918" s="68"/>
      <c r="E918" s="67"/>
      <c r="F918" s="68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spans="1:26" ht="13.5" customHeight="1" x14ac:dyDescent="0.3">
      <c r="A919" s="67"/>
      <c r="B919" s="67"/>
      <c r="C919" s="67"/>
      <c r="D919" s="68"/>
      <c r="E919" s="67"/>
      <c r="F919" s="68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spans="1:26" ht="13.5" customHeight="1" x14ac:dyDescent="0.3">
      <c r="A920" s="67"/>
      <c r="B920" s="67"/>
      <c r="C920" s="67"/>
      <c r="D920" s="68"/>
      <c r="E920" s="67"/>
      <c r="F920" s="68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spans="1:26" ht="13.5" customHeight="1" x14ac:dyDescent="0.3">
      <c r="A921" s="67"/>
      <c r="B921" s="67"/>
      <c r="C921" s="67"/>
      <c r="D921" s="68"/>
      <c r="E921" s="67"/>
      <c r="F921" s="68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spans="1:26" ht="13.5" customHeight="1" x14ac:dyDescent="0.3">
      <c r="A922" s="67"/>
      <c r="B922" s="67"/>
      <c r="C922" s="67"/>
      <c r="D922" s="68"/>
      <c r="E922" s="67"/>
      <c r="F922" s="68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spans="1:26" ht="13.5" customHeight="1" x14ac:dyDescent="0.3">
      <c r="A923" s="67"/>
      <c r="B923" s="67"/>
      <c r="C923" s="67"/>
      <c r="D923" s="68"/>
      <c r="E923" s="67"/>
      <c r="F923" s="68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spans="1:26" ht="13.5" customHeight="1" x14ac:dyDescent="0.3">
      <c r="A924" s="67"/>
      <c r="B924" s="67"/>
      <c r="C924" s="67"/>
      <c r="D924" s="68"/>
      <c r="E924" s="67"/>
      <c r="F924" s="68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spans="1:26" ht="13.5" customHeight="1" x14ac:dyDescent="0.3">
      <c r="A925" s="67"/>
      <c r="B925" s="67"/>
      <c r="C925" s="67"/>
      <c r="D925" s="68"/>
      <c r="E925" s="67"/>
      <c r="F925" s="68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spans="1:26" ht="13.5" customHeight="1" x14ac:dyDescent="0.3">
      <c r="A926" s="67"/>
      <c r="B926" s="67"/>
      <c r="C926" s="67"/>
      <c r="D926" s="68"/>
      <c r="E926" s="67"/>
      <c r="F926" s="68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spans="1:26" ht="13.5" customHeight="1" x14ac:dyDescent="0.3">
      <c r="A927" s="67"/>
      <c r="B927" s="67"/>
      <c r="C927" s="67"/>
      <c r="D927" s="68"/>
      <c r="E927" s="67"/>
      <c r="F927" s="68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spans="1:26" ht="13.5" customHeight="1" x14ac:dyDescent="0.3">
      <c r="A928" s="67"/>
      <c r="B928" s="67"/>
      <c r="C928" s="67"/>
      <c r="D928" s="68"/>
      <c r="E928" s="67"/>
      <c r="F928" s="68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spans="1:26" ht="13.5" customHeight="1" x14ac:dyDescent="0.3">
      <c r="A929" s="67"/>
      <c r="B929" s="67"/>
      <c r="C929" s="67"/>
      <c r="D929" s="68"/>
      <c r="E929" s="67"/>
      <c r="F929" s="68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spans="1:26" ht="13.5" customHeight="1" x14ac:dyDescent="0.3">
      <c r="A930" s="67"/>
      <c r="B930" s="67"/>
      <c r="C930" s="67"/>
      <c r="D930" s="68"/>
      <c r="E930" s="67"/>
      <c r="F930" s="68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spans="1:26" ht="13.5" customHeight="1" x14ac:dyDescent="0.3">
      <c r="A931" s="67"/>
      <c r="B931" s="67"/>
      <c r="C931" s="67"/>
      <c r="D931" s="68"/>
      <c r="E931" s="67"/>
      <c r="F931" s="68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spans="1:26" ht="13.5" customHeight="1" x14ac:dyDescent="0.3">
      <c r="A932" s="67"/>
      <c r="B932" s="67"/>
      <c r="C932" s="67"/>
      <c r="D932" s="68"/>
      <c r="E932" s="67"/>
      <c r="F932" s="68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spans="1:26" ht="13.5" customHeight="1" x14ac:dyDescent="0.3">
      <c r="A933" s="67"/>
      <c r="B933" s="67"/>
      <c r="C933" s="67"/>
      <c r="D933" s="68"/>
      <c r="E933" s="67"/>
      <c r="F933" s="68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spans="1:26" ht="13.5" customHeight="1" x14ac:dyDescent="0.3">
      <c r="A934" s="67"/>
      <c r="B934" s="67"/>
      <c r="C934" s="67"/>
      <c r="D934" s="68"/>
      <c r="E934" s="67"/>
      <c r="F934" s="68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spans="1:26" ht="13.5" customHeight="1" x14ac:dyDescent="0.3">
      <c r="A935" s="67"/>
      <c r="B935" s="67"/>
      <c r="C935" s="67"/>
      <c r="D935" s="68"/>
      <c r="E935" s="67"/>
      <c r="F935" s="68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spans="1:26" ht="13.5" customHeight="1" x14ac:dyDescent="0.3">
      <c r="A936" s="67"/>
      <c r="B936" s="67"/>
      <c r="C936" s="67"/>
      <c r="D936" s="68"/>
      <c r="E936" s="67"/>
      <c r="F936" s="68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spans="1:26" ht="13.5" customHeight="1" x14ac:dyDescent="0.3">
      <c r="A937" s="67"/>
      <c r="B937" s="67"/>
      <c r="C937" s="67"/>
      <c r="D937" s="68"/>
      <c r="E937" s="67"/>
      <c r="F937" s="68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spans="1:26" ht="13.5" customHeight="1" x14ac:dyDescent="0.3">
      <c r="A938" s="67"/>
      <c r="B938" s="67"/>
      <c r="C938" s="67"/>
      <c r="D938" s="68"/>
      <c r="E938" s="67"/>
      <c r="F938" s="68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spans="1:26" ht="13.5" customHeight="1" x14ac:dyDescent="0.3">
      <c r="A939" s="67"/>
      <c r="B939" s="67"/>
      <c r="C939" s="67"/>
      <c r="D939" s="68"/>
      <c r="E939" s="67"/>
      <c r="F939" s="68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spans="1:26" ht="13.5" customHeight="1" x14ac:dyDescent="0.3">
      <c r="A940" s="67"/>
      <c r="B940" s="67"/>
      <c r="C940" s="67"/>
      <c r="D940" s="68"/>
      <c r="E940" s="67"/>
      <c r="F940" s="68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spans="1:26" ht="13.5" customHeight="1" x14ac:dyDescent="0.3">
      <c r="A941" s="67"/>
      <c r="B941" s="67"/>
      <c r="C941" s="67"/>
      <c r="D941" s="68"/>
      <c r="E941" s="67"/>
      <c r="F941" s="68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spans="1:26" ht="13.5" customHeight="1" x14ac:dyDescent="0.3">
      <c r="A942" s="67"/>
      <c r="B942" s="67"/>
      <c r="C942" s="67"/>
      <c r="D942" s="68"/>
      <c r="E942" s="67"/>
      <c r="F942" s="68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spans="1:26" ht="13.5" customHeight="1" x14ac:dyDescent="0.3">
      <c r="A943" s="67"/>
      <c r="B943" s="67"/>
      <c r="C943" s="67"/>
      <c r="D943" s="68"/>
      <c r="E943" s="67"/>
      <c r="F943" s="68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spans="1:26" ht="13.5" customHeight="1" x14ac:dyDescent="0.3">
      <c r="A944" s="67"/>
      <c r="B944" s="67"/>
      <c r="C944" s="67"/>
      <c r="D944" s="68"/>
      <c r="E944" s="67"/>
      <c r="F944" s="68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spans="1:26" ht="13.5" customHeight="1" x14ac:dyDescent="0.3">
      <c r="A945" s="67"/>
      <c r="B945" s="67"/>
      <c r="C945" s="67"/>
      <c r="D945" s="68"/>
      <c r="E945" s="67"/>
      <c r="F945" s="68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spans="1:26" ht="13.5" customHeight="1" x14ac:dyDescent="0.3">
      <c r="A946" s="67"/>
      <c r="B946" s="67"/>
      <c r="C946" s="67"/>
      <c r="D946" s="68"/>
      <c r="E946" s="67"/>
      <c r="F946" s="68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spans="1:26" ht="13.5" customHeight="1" x14ac:dyDescent="0.3">
      <c r="A947" s="67"/>
      <c r="B947" s="67"/>
      <c r="C947" s="67"/>
      <c r="D947" s="68"/>
      <c r="E947" s="67"/>
      <c r="F947" s="68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spans="1:26" ht="13.5" customHeight="1" x14ac:dyDescent="0.3">
      <c r="A948" s="67"/>
      <c r="B948" s="67"/>
      <c r="C948" s="67"/>
      <c r="D948" s="68"/>
      <c r="E948" s="67"/>
      <c r="F948" s="68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spans="1:26" ht="13.5" customHeight="1" x14ac:dyDescent="0.3">
      <c r="A949" s="67"/>
      <c r="B949" s="67"/>
      <c r="C949" s="67"/>
      <c r="D949" s="68"/>
      <c r="E949" s="67"/>
      <c r="F949" s="68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spans="1:26" ht="13.5" customHeight="1" x14ac:dyDescent="0.3">
      <c r="A950" s="67"/>
      <c r="B950" s="67"/>
      <c r="C950" s="67"/>
      <c r="D950" s="68"/>
      <c r="E950" s="67"/>
      <c r="F950" s="68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spans="1:26" ht="13.5" customHeight="1" x14ac:dyDescent="0.3">
      <c r="A951" s="67"/>
      <c r="B951" s="67"/>
      <c r="C951" s="67"/>
      <c r="D951" s="68"/>
      <c r="E951" s="67"/>
      <c r="F951" s="68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spans="1:26" ht="13.5" customHeight="1" x14ac:dyDescent="0.3">
      <c r="A952" s="67"/>
      <c r="B952" s="67"/>
      <c r="C952" s="67"/>
      <c r="D952" s="68"/>
      <c r="E952" s="67"/>
      <c r="F952" s="68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spans="1:26" ht="13.5" customHeight="1" x14ac:dyDescent="0.3">
      <c r="A953" s="67"/>
      <c r="B953" s="67"/>
      <c r="C953" s="67"/>
      <c r="D953" s="68"/>
      <c r="E953" s="67"/>
      <c r="F953" s="68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spans="1:26" ht="13.5" customHeight="1" x14ac:dyDescent="0.3">
      <c r="A954" s="67"/>
      <c r="B954" s="67"/>
      <c r="C954" s="67"/>
      <c r="D954" s="68"/>
      <c r="E954" s="67"/>
      <c r="F954" s="68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spans="1:26" ht="13.5" customHeight="1" x14ac:dyDescent="0.3">
      <c r="A955" s="67"/>
      <c r="B955" s="67"/>
      <c r="C955" s="67"/>
      <c r="D955" s="68"/>
      <c r="E955" s="67"/>
      <c r="F955" s="68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spans="1:26" ht="13.5" customHeight="1" x14ac:dyDescent="0.3">
      <c r="A956" s="67"/>
      <c r="B956" s="67"/>
      <c r="C956" s="67"/>
      <c r="D956" s="68"/>
      <c r="E956" s="67"/>
      <c r="F956" s="68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spans="1:26" ht="13.5" customHeight="1" x14ac:dyDescent="0.3">
      <c r="A957" s="67"/>
      <c r="B957" s="67"/>
      <c r="C957" s="67"/>
      <c r="D957" s="68"/>
      <c r="E957" s="67"/>
      <c r="F957" s="68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spans="1:26" ht="13.5" customHeight="1" x14ac:dyDescent="0.3">
      <c r="A958" s="67"/>
      <c r="B958" s="67"/>
      <c r="C958" s="67"/>
      <c r="D958" s="68"/>
      <c r="E958" s="67"/>
      <c r="F958" s="68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spans="1:26" ht="13.5" customHeight="1" x14ac:dyDescent="0.3">
      <c r="A959" s="67"/>
      <c r="B959" s="67"/>
      <c r="C959" s="67"/>
      <c r="D959" s="68"/>
      <c r="E959" s="67"/>
      <c r="F959" s="68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spans="1:26" ht="13.5" customHeight="1" x14ac:dyDescent="0.3">
      <c r="A960" s="67"/>
      <c r="B960" s="67"/>
      <c r="C960" s="67"/>
      <c r="D960" s="68"/>
      <c r="E960" s="67"/>
      <c r="F960" s="68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spans="1:26" ht="13.5" customHeight="1" x14ac:dyDescent="0.3">
      <c r="A961" s="67"/>
      <c r="B961" s="67"/>
      <c r="C961" s="67"/>
      <c r="D961" s="68"/>
      <c r="E961" s="67"/>
      <c r="F961" s="68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spans="1:26" ht="13.5" customHeight="1" x14ac:dyDescent="0.3">
      <c r="A962" s="67"/>
      <c r="B962" s="67"/>
      <c r="C962" s="67"/>
      <c r="D962" s="68"/>
      <c r="E962" s="67"/>
      <c r="F962" s="68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spans="1:26" ht="13.5" customHeight="1" x14ac:dyDescent="0.3">
      <c r="A963" s="67"/>
      <c r="B963" s="67"/>
      <c r="C963" s="67"/>
      <c r="D963" s="68"/>
      <c r="E963" s="67"/>
      <c r="F963" s="68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spans="1:26" ht="13.5" customHeight="1" x14ac:dyDescent="0.3">
      <c r="A964" s="67"/>
      <c r="B964" s="67"/>
      <c r="C964" s="67"/>
      <c r="D964" s="68"/>
      <c r="E964" s="67"/>
      <c r="F964" s="68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spans="1:26" ht="13.5" customHeight="1" x14ac:dyDescent="0.3">
      <c r="A965" s="67"/>
      <c r="B965" s="67"/>
      <c r="C965" s="67"/>
      <c r="D965" s="68"/>
      <c r="E965" s="67"/>
      <c r="F965" s="68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spans="1:26" ht="13.5" customHeight="1" x14ac:dyDescent="0.3">
      <c r="A966" s="67"/>
      <c r="B966" s="67"/>
      <c r="C966" s="67"/>
      <c r="D966" s="68"/>
      <c r="E966" s="67"/>
      <c r="F966" s="68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spans="1:26" ht="13.5" customHeight="1" x14ac:dyDescent="0.3">
      <c r="A967" s="67"/>
      <c r="B967" s="67"/>
      <c r="C967" s="67"/>
      <c r="D967" s="68"/>
      <c r="E967" s="67"/>
      <c r="F967" s="68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spans="1:26" ht="13.5" customHeight="1" x14ac:dyDescent="0.3">
      <c r="A968" s="67"/>
      <c r="B968" s="67"/>
      <c r="C968" s="67"/>
      <c r="D968" s="68"/>
      <c r="E968" s="67"/>
      <c r="F968" s="68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spans="1:26" ht="13.5" customHeight="1" x14ac:dyDescent="0.3">
      <c r="A969" s="67"/>
      <c r="B969" s="67"/>
      <c r="C969" s="67"/>
      <c r="D969" s="68"/>
      <c r="E969" s="67"/>
      <c r="F969" s="68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spans="1:26" ht="13.5" customHeight="1" x14ac:dyDescent="0.3">
      <c r="A970" s="67"/>
      <c r="B970" s="67"/>
      <c r="C970" s="67"/>
      <c r="D970" s="68"/>
      <c r="E970" s="67"/>
      <c r="F970" s="68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spans="1:26" ht="13.5" customHeight="1" x14ac:dyDescent="0.3">
      <c r="A971" s="67"/>
      <c r="B971" s="67"/>
      <c r="C971" s="67"/>
      <c r="D971" s="68"/>
      <c r="E971" s="67"/>
      <c r="F971" s="68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spans="1:26" ht="13.5" customHeight="1" x14ac:dyDescent="0.3">
      <c r="A972" s="67"/>
      <c r="B972" s="67"/>
      <c r="C972" s="67"/>
      <c r="D972" s="68"/>
      <c r="E972" s="67"/>
      <c r="F972" s="68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spans="1:26" ht="13.5" customHeight="1" x14ac:dyDescent="0.3">
      <c r="A973" s="67"/>
      <c r="B973" s="67"/>
      <c r="C973" s="67"/>
      <c r="D973" s="68"/>
      <c r="E973" s="67"/>
      <c r="F973" s="68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spans="1:26" ht="13.5" customHeight="1" x14ac:dyDescent="0.3">
      <c r="A974" s="67"/>
      <c r="B974" s="67"/>
      <c r="C974" s="67"/>
      <c r="D974" s="68"/>
      <c r="E974" s="67"/>
      <c r="F974" s="68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spans="1:26" ht="13.5" customHeight="1" x14ac:dyDescent="0.3">
      <c r="A975" s="67"/>
      <c r="B975" s="67"/>
      <c r="C975" s="67"/>
      <c r="D975" s="68"/>
      <c r="E975" s="67"/>
      <c r="F975" s="68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spans="1:26" ht="13.5" customHeight="1" x14ac:dyDescent="0.3">
      <c r="A976" s="67"/>
      <c r="B976" s="67"/>
      <c r="C976" s="67"/>
      <c r="D976" s="68"/>
      <c r="E976" s="67"/>
      <c r="F976" s="68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spans="1:26" ht="13.5" customHeight="1" x14ac:dyDescent="0.3">
      <c r="A977" s="67"/>
      <c r="B977" s="67"/>
      <c r="C977" s="67"/>
      <c r="D977" s="68"/>
      <c r="E977" s="67"/>
      <c r="F977" s="68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spans="1:26" ht="13.5" customHeight="1" x14ac:dyDescent="0.3">
      <c r="A978" s="67"/>
      <c r="B978" s="67"/>
      <c r="C978" s="67"/>
      <c r="D978" s="68"/>
      <c r="E978" s="67"/>
      <c r="F978" s="68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spans="1:26" ht="13.5" customHeight="1" x14ac:dyDescent="0.3">
      <c r="A979" s="67"/>
      <c r="B979" s="67"/>
      <c r="C979" s="67"/>
      <c r="D979" s="68"/>
      <c r="E979" s="67"/>
      <c r="F979" s="68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spans="1:26" ht="13.5" customHeight="1" x14ac:dyDescent="0.3">
      <c r="A980" s="67"/>
      <c r="B980" s="67"/>
      <c r="C980" s="67"/>
      <c r="D980" s="68"/>
      <c r="E980" s="67"/>
      <c r="F980" s="68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spans="1:26" ht="13.5" customHeight="1" x14ac:dyDescent="0.3">
      <c r="A981" s="67"/>
      <c r="B981" s="67"/>
      <c r="C981" s="67"/>
      <c r="D981" s="68"/>
      <c r="E981" s="67"/>
      <c r="F981" s="68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spans="1:26" ht="13.5" customHeight="1" x14ac:dyDescent="0.3">
      <c r="A982" s="67"/>
      <c r="B982" s="67"/>
      <c r="C982" s="67"/>
      <c r="D982" s="68"/>
      <c r="E982" s="67"/>
      <c r="F982" s="68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spans="1:26" ht="13.5" customHeight="1" x14ac:dyDescent="0.3">
      <c r="A983" s="67"/>
      <c r="B983" s="67"/>
      <c r="C983" s="67"/>
      <c r="D983" s="68"/>
      <c r="E983" s="67"/>
      <c r="F983" s="68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spans="1:26" ht="13.5" customHeight="1" x14ac:dyDescent="0.3">
      <c r="A984" s="67"/>
      <c r="B984" s="67"/>
      <c r="C984" s="67"/>
      <c r="D984" s="68"/>
      <c r="E984" s="67"/>
      <c r="F984" s="68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spans="1:26" ht="13.5" customHeight="1" x14ac:dyDescent="0.3">
      <c r="A985" s="67"/>
      <c r="B985" s="67"/>
      <c r="C985" s="67"/>
      <c r="D985" s="68"/>
      <c r="E985" s="67"/>
      <c r="F985" s="68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spans="1:26" ht="13.5" customHeight="1" x14ac:dyDescent="0.3">
      <c r="A986" s="67"/>
      <c r="B986" s="67"/>
      <c r="C986" s="67"/>
      <c r="D986" s="68"/>
      <c r="E986" s="67"/>
      <c r="F986" s="68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spans="1:26" ht="13.5" customHeight="1" x14ac:dyDescent="0.3">
      <c r="A987" s="67"/>
      <c r="B987" s="67"/>
      <c r="C987" s="67"/>
      <c r="D987" s="68"/>
      <c r="E987" s="67"/>
      <c r="F987" s="68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spans="1:26" ht="13.5" customHeight="1" x14ac:dyDescent="0.3">
      <c r="A988" s="67"/>
      <c r="B988" s="67"/>
      <c r="C988" s="67"/>
      <c r="D988" s="68"/>
      <c r="E988" s="67"/>
      <c r="F988" s="68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spans="1:26" ht="13.5" customHeight="1" x14ac:dyDescent="0.3">
      <c r="A989" s="67"/>
      <c r="B989" s="67"/>
      <c r="C989" s="67"/>
      <c r="D989" s="68"/>
      <c r="E989" s="67"/>
      <c r="F989" s="68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</sheetData>
  <autoFilter ref="A1:F859" xr:uid="{00000000-0009-0000-0000-000002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8" topLeftCell="A9" activePane="bottomLeft" state="frozen"/>
      <selection activeCell="D273" sqref="D273"/>
      <selection pane="bottomLeft" activeCell="D273" sqref="D273"/>
    </sheetView>
  </sheetViews>
  <sheetFormatPr defaultColWidth="14.44140625" defaultRowHeight="15" customHeight="1" x14ac:dyDescent="0.3"/>
  <cols>
    <col min="1" max="1" width="24.109375" customWidth="1"/>
    <col min="2" max="2" width="23" customWidth="1"/>
    <col min="3" max="3" width="29.33203125" customWidth="1"/>
    <col min="4" max="4" width="32.5546875" customWidth="1"/>
    <col min="5" max="5" width="29.33203125" customWidth="1"/>
    <col min="6" max="6" width="25.6640625" customWidth="1"/>
    <col min="7" max="7" width="12" customWidth="1"/>
    <col min="8" max="8" width="20.109375" customWidth="1"/>
    <col min="9" max="9" width="9.33203125" customWidth="1"/>
    <col min="10" max="10" width="8.109375" hidden="1" customWidth="1"/>
    <col min="11" max="26" width="11.44140625" customWidth="1"/>
  </cols>
  <sheetData>
    <row r="1" spans="1:26" ht="13.5" customHeight="1" x14ac:dyDescent="0.3">
      <c r="A1" s="69"/>
      <c r="B1" s="70"/>
      <c r="C1" s="70"/>
      <c r="D1" s="70"/>
      <c r="E1" s="70"/>
      <c r="F1" s="34"/>
      <c r="G1" s="71"/>
      <c r="H1" s="34"/>
      <c r="I1" s="72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5" customHeight="1" x14ac:dyDescent="0.3">
      <c r="A2" s="74" t="s">
        <v>640</v>
      </c>
      <c r="B2" s="159" t="s">
        <v>641</v>
      </c>
      <c r="C2" s="143"/>
      <c r="D2" s="143"/>
      <c r="E2" s="143"/>
      <c r="F2" s="143"/>
      <c r="G2" s="143"/>
      <c r="H2" s="144"/>
      <c r="I2" s="72"/>
      <c r="J2" s="73" t="s">
        <v>642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25.5" customHeight="1" x14ac:dyDescent="0.3">
      <c r="A3" s="75" t="s">
        <v>643</v>
      </c>
      <c r="B3" s="159" t="s">
        <v>644</v>
      </c>
      <c r="C3" s="143"/>
      <c r="D3" s="143"/>
      <c r="E3" s="143"/>
      <c r="F3" s="143"/>
      <c r="G3" s="143"/>
      <c r="H3" s="144"/>
      <c r="I3" s="72"/>
      <c r="J3" s="73" t="s">
        <v>645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8" customHeight="1" x14ac:dyDescent="0.3">
      <c r="A4" s="74" t="s">
        <v>646</v>
      </c>
      <c r="B4" s="159" t="s">
        <v>647</v>
      </c>
      <c r="C4" s="143"/>
      <c r="D4" s="143"/>
      <c r="E4" s="143"/>
      <c r="F4" s="143"/>
      <c r="G4" s="143"/>
      <c r="H4" s="144"/>
      <c r="I4" s="72"/>
      <c r="J4" s="73" t="s">
        <v>648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19.5" customHeight="1" x14ac:dyDescent="0.3">
      <c r="A5" s="76" t="s">
        <v>642</v>
      </c>
      <c r="B5" s="77" t="s">
        <v>645</v>
      </c>
      <c r="C5" s="77" t="s">
        <v>649</v>
      </c>
      <c r="D5" s="77" t="s">
        <v>648</v>
      </c>
      <c r="E5" s="78" t="s">
        <v>650</v>
      </c>
      <c r="F5" s="160" t="s">
        <v>651</v>
      </c>
      <c r="G5" s="143"/>
      <c r="H5" s="144"/>
      <c r="I5" s="79"/>
      <c r="J5" s="73" t="s">
        <v>649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5" customHeight="1" x14ac:dyDescent="0.3">
      <c r="A6" s="80">
        <f>COUNTIF(F9:F996,"Passed")</f>
        <v>7</v>
      </c>
      <c r="B6" s="81">
        <f>COUNTIF(F9:F996,"Failed")</f>
        <v>2</v>
      </c>
      <c r="C6" s="81">
        <f>F6-E6-D6-B6-A6</f>
        <v>0</v>
      </c>
      <c r="D6" s="81">
        <f>COUNTIF(F$9:F$996,"Blocked")</f>
        <v>0</v>
      </c>
      <c r="E6" s="82">
        <f>COUNTIF(F$9:F$996,"Skipped")</f>
        <v>0</v>
      </c>
      <c r="F6" s="161">
        <f>COUNTA(A9:A996)</f>
        <v>9</v>
      </c>
      <c r="G6" s="143"/>
      <c r="H6" s="144"/>
      <c r="I6" s="79"/>
      <c r="J6" s="73" t="s">
        <v>650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5" customHeight="1" x14ac:dyDescent="0.3">
      <c r="A7" s="73"/>
      <c r="B7" s="73"/>
      <c r="C7" s="73"/>
      <c r="D7" s="83"/>
      <c r="E7" s="83"/>
      <c r="F7" s="84"/>
      <c r="G7" s="84"/>
      <c r="H7" s="84"/>
      <c r="I7" s="79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25.5" customHeight="1" x14ac:dyDescent="0.3">
      <c r="A8" s="85" t="s">
        <v>652</v>
      </c>
      <c r="B8" s="86" t="s">
        <v>653</v>
      </c>
      <c r="C8" s="86" t="s">
        <v>654</v>
      </c>
      <c r="D8" s="86" t="s">
        <v>655</v>
      </c>
      <c r="E8" s="87" t="s">
        <v>656</v>
      </c>
      <c r="F8" s="87" t="s">
        <v>657</v>
      </c>
      <c r="G8" s="87" t="s">
        <v>658</v>
      </c>
      <c r="H8" s="88" t="s">
        <v>34</v>
      </c>
      <c r="I8" s="89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95" customHeight="1" x14ac:dyDescent="0.3">
      <c r="A9" s="90" t="str">
        <f t="shared" ref="A9:A17" si="0">IF(OR(B9&lt;&gt;"",D9&lt;&gt;""),"["&amp;TEXT($B$2,"##")&amp;"-"&amp;TEXT(ROW()-8,"##")&amp;"]","")</f>
        <v>[ListOrganisation-1]</v>
      </c>
      <c r="B9" s="91" t="s">
        <v>38</v>
      </c>
      <c r="C9" s="91" t="s">
        <v>691</v>
      </c>
      <c r="D9" s="91" t="s">
        <v>692</v>
      </c>
      <c r="E9" s="91" t="s">
        <v>659</v>
      </c>
      <c r="F9" s="92" t="s">
        <v>642</v>
      </c>
      <c r="G9" s="93">
        <v>42019</v>
      </c>
      <c r="H9" s="94"/>
      <c r="I9" s="95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25" customHeight="1" x14ac:dyDescent="0.3">
      <c r="A10" s="90" t="str">
        <f t="shared" si="0"/>
        <v>[ListOrganisation-2]</v>
      </c>
      <c r="B10" s="91" t="s">
        <v>660</v>
      </c>
      <c r="C10" s="91" t="s">
        <v>661</v>
      </c>
      <c r="D10" s="91" t="s">
        <v>662</v>
      </c>
      <c r="E10" s="91" t="s">
        <v>659</v>
      </c>
      <c r="F10" s="92" t="s">
        <v>642</v>
      </c>
      <c r="G10" s="93">
        <v>42019</v>
      </c>
      <c r="H10" s="94"/>
      <c r="I10" s="95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0" customHeight="1" x14ac:dyDescent="0.3">
      <c r="A11" s="90" t="str">
        <f t="shared" si="0"/>
        <v>[ListOrganisation-3]</v>
      </c>
      <c r="B11" s="91" t="s">
        <v>663</v>
      </c>
      <c r="C11" s="91" t="s">
        <v>664</v>
      </c>
      <c r="D11" s="91" t="s">
        <v>665</v>
      </c>
      <c r="E11" s="91" t="s">
        <v>666</v>
      </c>
      <c r="F11" s="92" t="s">
        <v>642</v>
      </c>
      <c r="G11" s="93">
        <v>42019</v>
      </c>
      <c r="H11" s="94"/>
      <c r="I11" s="96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120" customHeight="1" x14ac:dyDescent="0.3">
      <c r="A12" s="90" t="str">
        <f t="shared" si="0"/>
        <v>[ListOrganisation-4]</v>
      </c>
      <c r="B12" s="91" t="s">
        <v>667</v>
      </c>
      <c r="C12" s="91" t="s">
        <v>668</v>
      </c>
      <c r="D12" s="91" t="s">
        <v>669</v>
      </c>
      <c r="E12" s="91" t="s">
        <v>670</v>
      </c>
      <c r="F12" s="92" t="s">
        <v>642</v>
      </c>
      <c r="G12" s="93">
        <v>42019</v>
      </c>
      <c r="H12" s="94"/>
      <c r="I12" s="95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35" customHeight="1" x14ac:dyDescent="0.3">
      <c r="A13" s="90" t="str">
        <f t="shared" si="0"/>
        <v>[ListOrganisation-5]</v>
      </c>
      <c r="B13" s="91" t="s">
        <v>671</v>
      </c>
      <c r="C13" s="91" t="s">
        <v>672</v>
      </c>
      <c r="D13" s="91" t="s">
        <v>673</v>
      </c>
      <c r="E13" s="91" t="s">
        <v>674</v>
      </c>
      <c r="F13" s="92" t="s">
        <v>642</v>
      </c>
      <c r="G13" s="93">
        <v>42019</v>
      </c>
      <c r="H13" s="97"/>
      <c r="I13" s="98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35" customHeight="1" x14ac:dyDescent="0.3">
      <c r="A14" s="90" t="str">
        <f t="shared" si="0"/>
        <v>[ListOrganisation-6]</v>
      </c>
      <c r="B14" s="91" t="s">
        <v>675</v>
      </c>
      <c r="C14" s="91" t="s">
        <v>676</v>
      </c>
      <c r="D14" s="91" t="s">
        <v>677</v>
      </c>
      <c r="E14" s="91" t="s">
        <v>678</v>
      </c>
      <c r="F14" s="92" t="s">
        <v>642</v>
      </c>
      <c r="G14" s="93">
        <v>42019</v>
      </c>
      <c r="H14" s="94"/>
      <c r="I14" s="96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75" customHeight="1" x14ac:dyDescent="0.3">
      <c r="A15" s="90" t="str">
        <f t="shared" si="0"/>
        <v>[ListOrganisation-7]</v>
      </c>
      <c r="B15" s="91" t="s">
        <v>679</v>
      </c>
      <c r="C15" s="91" t="s">
        <v>680</v>
      </c>
      <c r="D15" s="91" t="s">
        <v>681</v>
      </c>
      <c r="E15" s="91"/>
      <c r="F15" s="92" t="s">
        <v>642</v>
      </c>
      <c r="G15" s="93">
        <v>42019</v>
      </c>
      <c r="H15" s="94"/>
      <c r="I15" s="95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80" customHeight="1" x14ac:dyDescent="0.3">
      <c r="A16" s="90" t="str">
        <f t="shared" si="0"/>
        <v>[ListOrganisation-8]</v>
      </c>
      <c r="B16" s="91" t="s">
        <v>682</v>
      </c>
      <c r="C16" s="91" t="s">
        <v>683</v>
      </c>
      <c r="D16" s="91" t="s">
        <v>684</v>
      </c>
      <c r="E16" s="91"/>
      <c r="F16" s="92" t="s">
        <v>645</v>
      </c>
      <c r="G16" s="93">
        <v>42019</v>
      </c>
      <c r="H16" s="94" t="s">
        <v>685</v>
      </c>
      <c r="I16" s="98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0" customHeight="1" x14ac:dyDescent="0.3">
      <c r="A17" s="90" t="str">
        <f t="shared" si="0"/>
        <v>[ListOrganisation-9]</v>
      </c>
      <c r="B17" s="91" t="s">
        <v>686</v>
      </c>
      <c r="C17" s="91" t="s">
        <v>687</v>
      </c>
      <c r="D17" s="91" t="s">
        <v>688</v>
      </c>
      <c r="E17" s="99" t="s">
        <v>689</v>
      </c>
      <c r="F17" s="92" t="s">
        <v>645</v>
      </c>
      <c r="G17" s="93">
        <v>42019</v>
      </c>
      <c r="H17" s="94" t="s">
        <v>690</v>
      </c>
      <c r="I17" s="9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8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8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8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8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8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8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8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8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8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8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8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8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8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8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8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8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8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8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8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8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8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8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8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8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8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8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8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8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8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8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8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8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8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8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8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8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8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8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8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8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8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8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8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8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8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8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8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8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8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8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8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8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8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8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8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8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8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8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8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8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8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8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8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8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8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8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8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8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8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8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8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8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8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8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8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8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8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8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8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8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8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8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8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8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8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8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8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8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8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8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8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8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8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8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8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8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8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8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8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8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8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8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8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8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8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8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8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8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8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8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8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8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8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8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8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8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8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8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8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8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8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8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8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8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8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8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8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8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8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8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8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8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8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8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8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8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8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8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8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8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8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8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8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8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8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8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8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8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8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8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8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8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8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8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8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8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8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8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8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8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8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8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8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8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8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8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8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8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8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8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8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8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8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8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8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8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8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8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8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8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8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8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8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8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8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8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8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8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8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8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8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8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8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8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8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8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8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8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8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8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8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8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8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8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8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8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8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8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8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8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8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8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8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8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8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8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8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8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8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8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8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8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8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8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8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8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8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8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8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8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8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8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8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8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8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8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8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8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8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8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8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8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8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8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8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8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8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8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8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8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8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8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8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8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8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8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8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8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8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8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8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8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8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8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8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8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8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8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8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8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8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8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8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8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8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8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8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8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8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8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8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8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8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8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8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8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8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8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8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8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8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8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8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8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8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8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8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8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8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8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8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8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8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8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8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8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8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8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8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8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8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8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8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8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8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8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8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8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8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8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8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8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8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8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8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8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8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8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8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8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8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8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8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8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8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8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8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8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8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8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8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8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8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8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8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8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8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8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8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8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8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8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8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8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8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8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8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8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8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8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8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8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8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8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8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8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8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8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8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8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8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8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8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8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8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8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8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8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8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4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pane ySplit="8" topLeftCell="A10" activePane="bottomLeft" state="frozen"/>
      <selection activeCell="D273" sqref="D273"/>
      <selection pane="bottomLeft" activeCell="D273" sqref="D273"/>
    </sheetView>
  </sheetViews>
  <sheetFormatPr defaultColWidth="14.44140625" defaultRowHeight="15" customHeight="1" x14ac:dyDescent="0.3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7.5546875" hidden="1" customWidth="1"/>
    <col min="11" max="11" width="10.33203125" customWidth="1"/>
    <col min="12" max="26" width="11.44140625" customWidth="1"/>
  </cols>
  <sheetData>
    <row r="1" spans="1:26" ht="13.5" customHeight="1" x14ac:dyDescent="0.3">
      <c r="A1" s="69"/>
      <c r="B1" s="100"/>
      <c r="C1" s="100"/>
      <c r="D1" s="100"/>
      <c r="E1" s="100"/>
      <c r="F1" s="101"/>
      <c r="G1" s="71"/>
      <c r="H1" s="34"/>
      <c r="I1" s="72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5" customHeight="1" x14ac:dyDescent="0.3">
      <c r="A2" s="74" t="s">
        <v>640</v>
      </c>
      <c r="B2" s="159" t="s">
        <v>693</v>
      </c>
      <c r="C2" s="143"/>
      <c r="D2" s="143"/>
      <c r="E2" s="143"/>
      <c r="F2" s="143"/>
      <c r="G2" s="143"/>
      <c r="H2" s="144"/>
      <c r="I2" s="72"/>
      <c r="J2" s="73" t="s">
        <v>642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25.5" customHeight="1" x14ac:dyDescent="0.3">
      <c r="A3" s="75" t="s">
        <v>643</v>
      </c>
      <c r="B3" s="159" t="s">
        <v>694</v>
      </c>
      <c r="C3" s="143"/>
      <c r="D3" s="143"/>
      <c r="E3" s="143"/>
      <c r="F3" s="143"/>
      <c r="G3" s="143"/>
      <c r="H3" s="144"/>
      <c r="I3" s="72"/>
      <c r="J3" s="73" t="s">
        <v>645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8" customHeight="1" x14ac:dyDescent="0.3">
      <c r="A4" s="74" t="s">
        <v>646</v>
      </c>
      <c r="B4" s="159" t="s">
        <v>647</v>
      </c>
      <c r="C4" s="143"/>
      <c r="D4" s="143"/>
      <c r="E4" s="143"/>
      <c r="F4" s="143"/>
      <c r="G4" s="143"/>
      <c r="H4" s="144"/>
      <c r="I4" s="72"/>
      <c r="J4" s="73" t="s">
        <v>648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19.5" customHeight="1" x14ac:dyDescent="0.3">
      <c r="A5" s="76" t="s">
        <v>642</v>
      </c>
      <c r="B5" s="77" t="s">
        <v>645</v>
      </c>
      <c r="C5" s="77" t="s">
        <v>649</v>
      </c>
      <c r="D5" s="77" t="s">
        <v>648</v>
      </c>
      <c r="E5" s="78" t="s">
        <v>650</v>
      </c>
      <c r="F5" s="160" t="s">
        <v>651</v>
      </c>
      <c r="G5" s="143"/>
      <c r="H5" s="144"/>
      <c r="I5" s="79"/>
      <c r="J5" s="73" t="s">
        <v>649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5" customHeight="1" x14ac:dyDescent="0.3">
      <c r="A6" s="80">
        <f>COUNTIF(F9:F996,"Passed")</f>
        <v>3</v>
      </c>
      <c r="B6" s="81">
        <f>COUNTIF(F9:F996,"Failed")</f>
        <v>2</v>
      </c>
      <c r="C6" s="81">
        <f>F6-E6-D6-B6-A6</f>
        <v>1</v>
      </c>
      <c r="D6" s="81">
        <f>COUNTIF(F$9:F$996,"Blocked")</f>
        <v>0</v>
      </c>
      <c r="E6" s="82">
        <f>COUNTIF(F$9:F$996,"Skipped")</f>
        <v>0</v>
      </c>
      <c r="F6" s="161">
        <f>COUNTA(A9:A996)</f>
        <v>6</v>
      </c>
      <c r="G6" s="143"/>
      <c r="H6" s="144"/>
      <c r="I6" s="79"/>
      <c r="J6" s="73" t="s">
        <v>650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5" customHeight="1" x14ac:dyDescent="0.3">
      <c r="A7" s="73"/>
      <c r="B7" s="73"/>
      <c r="C7" s="73"/>
      <c r="D7" s="83"/>
      <c r="E7" s="83"/>
      <c r="F7" s="83"/>
      <c r="G7" s="83"/>
      <c r="H7" s="83"/>
      <c r="I7" s="79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25.5" customHeight="1" x14ac:dyDescent="0.3">
      <c r="A8" s="102" t="s">
        <v>652</v>
      </c>
      <c r="B8" s="102" t="s">
        <v>653</v>
      </c>
      <c r="C8" s="102" t="s">
        <v>654</v>
      </c>
      <c r="D8" s="102" t="s">
        <v>655</v>
      </c>
      <c r="E8" s="103" t="s">
        <v>656</v>
      </c>
      <c r="F8" s="103" t="s">
        <v>657</v>
      </c>
      <c r="G8" s="103" t="s">
        <v>658</v>
      </c>
      <c r="H8" s="102" t="s">
        <v>34</v>
      </c>
      <c r="I8" s="89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80" customHeight="1" x14ac:dyDescent="0.3">
      <c r="A9" s="104" t="str">
        <f t="shared" ref="A9:A14" si="0">IF(OR(B9&lt;&gt;"",D9&lt;&gt;""),"["&amp;TEXT($B$2,"##")&amp;"-"&amp;TEXT(ROW()-8,"##")&amp;"]","")</f>
        <v>[AddOrganisation-1]</v>
      </c>
      <c r="B9" s="105" t="s">
        <v>695</v>
      </c>
      <c r="C9" s="105" t="s">
        <v>696</v>
      </c>
      <c r="D9" s="105" t="s">
        <v>697</v>
      </c>
      <c r="E9" s="106"/>
      <c r="F9" s="104" t="s">
        <v>642</v>
      </c>
      <c r="G9" s="107">
        <v>42019</v>
      </c>
      <c r="H9" s="108"/>
      <c r="I9" s="95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120.75" customHeight="1" x14ac:dyDescent="0.3">
      <c r="A10" s="104" t="str">
        <f t="shared" si="0"/>
        <v>[AddOrganisation-2]</v>
      </c>
      <c r="B10" s="105" t="s">
        <v>698</v>
      </c>
      <c r="C10" s="105" t="s">
        <v>699</v>
      </c>
      <c r="D10" s="105" t="s">
        <v>700</v>
      </c>
      <c r="E10" s="106"/>
      <c r="F10" s="104" t="s">
        <v>645</v>
      </c>
      <c r="G10" s="107">
        <v>42019</v>
      </c>
      <c r="H10" s="108" t="s">
        <v>701</v>
      </c>
      <c r="I10" s="95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270" customHeight="1" x14ac:dyDescent="0.3">
      <c r="A11" s="104" t="str">
        <f t="shared" si="0"/>
        <v>[AddOrganisation-3]</v>
      </c>
      <c r="B11" s="105" t="s">
        <v>702</v>
      </c>
      <c r="C11" s="105" t="s">
        <v>703</v>
      </c>
      <c r="D11" s="105" t="s">
        <v>704</v>
      </c>
      <c r="E11" s="106"/>
      <c r="F11" s="104" t="s">
        <v>642</v>
      </c>
      <c r="G11" s="107">
        <v>42019</v>
      </c>
      <c r="H11" s="108"/>
      <c r="I11" s="95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20.75" customHeight="1" x14ac:dyDescent="0.3">
      <c r="A12" s="104" t="str">
        <f t="shared" si="0"/>
        <v>[AddOrganisation-4]</v>
      </c>
      <c r="B12" s="105" t="s">
        <v>705</v>
      </c>
      <c r="C12" s="105" t="s">
        <v>706</v>
      </c>
      <c r="D12" s="105" t="s">
        <v>707</v>
      </c>
      <c r="E12" s="106"/>
      <c r="F12" s="104" t="s">
        <v>645</v>
      </c>
      <c r="G12" s="107">
        <v>42019</v>
      </c>
      <c r="H12" s="108" t="s">
        <v>708</v>
      </c>
      <c r="I12" s="95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240" customHeight="1" x14ac:dyDescent="0.3">
      <c r="A13" s="104" t="str">
        <f t="shared" si="0"/>
        <v>[AddOrganisation-5]</v>
      </c>
      <c r="B13" s="105" t="s">
        <v>709</v>
      </c>
      <c r="C13" s="105" t="s">
        <v>710</v>
      </c>
      <c r="D13" s="105" t="s">
        <v>711</v>
      </c>
      <c r="E13" s="106"/>
      <c r="F13" s="104" t="s">
        <v>642</v>
      </c>
      <c r="G13" s="107">
        <v>42019</v>
      </c>
      <c r="H13" s="108"/>
      <c r="I13" s="95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20.75" customHeight="1" x14ac:dyDescent="0.3">
      <c r="A14" s="104" t="str">
        <f t="shared" si="0"/>
        <v>[AddOrganisation-6]</v>
      </c>
      <c r="B14" s="105" t="s">
        <v>712</v>
      </c>
      <c r="C14" s="105" t="s">
        <v>713</v>
      </c>
      <c r="D14" s="105" t="s">
        <v>714</v>
      </c>
      <c r="E14" s="106"/>
      <c r="F14" s="104" t="s">
        <v>649</v>
      </c>
      <c r="G14" s="107"/>
      <c r="H14" s="108"/>
      <c r="I14" s="95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ht="12.75" customHeight="1" x14ac:dyDescent="0.3">
      <c r="A15" s="7"/>
      <c r="B15" s="7"/>
      <c r="C15" s="7"/>
      <c r="D15" s="7"/>
      <c r="E15" s="7"/>
      <c r="F15" s="110"/>
      <c r="G15" s="7"/>
      <c r="H15" s="7"/>
      <c r="I15" s="96"/>
      <c r="J15" s="73"/>
      <c r="K15" s="7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7"/>
      <c r="C16" s="7"/>
      <c r="D16" s="7"/>
      <c r="E16" s="7"/>
      <c r="F16" s="111"/>
      <c r="G16" s="7"/>
      <c r="H16" s="7"/>
      <c r="I16" s="9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7"/>
      <c r="D17" s="7"/>
      <c r="E17" s="7"/>
      <c r="F17" s="7"/>
      <c r="G17" s="7"/>
      <c r="H17" s="7"/>
      <c r="I17" s="9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8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8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8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8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8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8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8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8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8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8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8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8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8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8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8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8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8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8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8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8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8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8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8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8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8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8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8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8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8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8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8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8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8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8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8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8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8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8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8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8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8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8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8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8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8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8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8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8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8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8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8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8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8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8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8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8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8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8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8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8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8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8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8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8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8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8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8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8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8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8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8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8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8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8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8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8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8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8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8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8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8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8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8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8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8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8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8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8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8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8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8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8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8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8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8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8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8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8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8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8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8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8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8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8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8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8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8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8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8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8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8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8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8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8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8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8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8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8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8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8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8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8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8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8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8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8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8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8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8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8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8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8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8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8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8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8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8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8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8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8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8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8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8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8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8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8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8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8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8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8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8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8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8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8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8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8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8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8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8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8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8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8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8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8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8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8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8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8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8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8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8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8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8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8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8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8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8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8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8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8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8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8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8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8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8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8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8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8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8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8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8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8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8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8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8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8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8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8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8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8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8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8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8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8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8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8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8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8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8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8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8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8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8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8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8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8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8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8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8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8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8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8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8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8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8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8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8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8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8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8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8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8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8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8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8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8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8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8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8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8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8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8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8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8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8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8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8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8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8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8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8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8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8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8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8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8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8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8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8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8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8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8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8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8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8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8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8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8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8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8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8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8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8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8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8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8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8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8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8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8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8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8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8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8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8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8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8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8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8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8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8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8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8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8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8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8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8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8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8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8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8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8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8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8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8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8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8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8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8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8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8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8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8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8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8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8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8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8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8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8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8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8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8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8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8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8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8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8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8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8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8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8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8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8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8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8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8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8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8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8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8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8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8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8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8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8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8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8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8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8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8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8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8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8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8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8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8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8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8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8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8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8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8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8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8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8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8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8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8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8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8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8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8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8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8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8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8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8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8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5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pane ySplit="8" topLeftCell="A9" activePane="bottomLeft" state="frozen"/>
      <selection activeCell="D273" sqref="D273"/>
      <selection pane="bottomLeft" activeCell="D273" sqref="D273"/>
    </sheetView>
  </sheetViews>
  <sheetFormatPr defaultColWidth="14.44140625" defaultRowHeight="15" customHeight="1" x14ac:dyDescent="0.3"/>
  <cols>
    <col min="1" max="1" width="13.109375" customWidth="1"/>
    <col min="2" max="2" width="21.88671875" customWidth="1"/>
    <col min="3" max="3" width="29.33203125" customWidth="1"/>
    <col min="4" max="4" width="34.44140625" customWidth="1"/>
    <col min="5" max="5" width="19.33203125" customWidth="1"/>
    <col min="6" max="6" width="8.109375" customWidth="1"/>
    <col min="7" max="7" width="10.33203125" customWidth="1"/>
    <col min="8" max="8" width="20.109375" customWidth="1"/>
    <col min="9" max="9" width="9.33203125" customWidth="1"/>
    <col min="10" max="10" width="1.33203125" hidden="1" customWidth="1"/>
    <col min="11" max="11" width="10.33203125" customWidth="1"/>
    <col min="12" max="26" width="11.44140625" customWidth="1"/>
  </cols>
  <sheetData>
    <row r="1" spans="1:26" ht="13.5" customHeight="1" x14ac:dyDescent="0.3">
      <c r="A1" s="69"/>
      <c r="B1" s="100"/>
      <c r="C1" s="100"/>
      <c r="D1" s="100"/>
      <c r="E1" s="100"/>
      <c r="F1" s="101"/>
      <c r="G1" s="71"/>
      <c r="H1" s="34"/>
      <c r="I1" s="72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15" customHeight="1" x14ac:dyDescent="0.3">
      <c r="A2" s="74" t="s">
        <v>640</v>
      </c>
      <c r="B2" s="159" t="s">
        <v>715</v>
      </c>
      <c r="C2" s="143"/>
      <c r="D2" s="143"/>
      <c r="E2" s="143"/>
      <c r="F2" s="143"/>
      <c r="G2" s="143"/>
      <c r="H2" s="144"/>
      <c r="I2" s="72"/>
      <c r="J2" s="73" t="s">
        <v>642</v>
      </c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25.5" customHeight="1" x14ac:dyDescent="0.3">
      <c r="A3" s="75" t="s">
        <v>643</v>
      </c>
      <c r="B3" s="159" t="s">
        <v>716</v>
      </c>
      <c r="C3" s="143"/>
      <c r="D3" s="143"/>
      <c r="E3" s="143"/>
      <c r="F3" s="143"/>
      <c r="G3" s="143"/>
      <c r="H3" s="144"/>
      <c r="I3" s="72"/>
      <c r="J3" s="73" t="s">
        <v>645</v>
      </c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18" customHeight="1" x14ac:dyDescent="0.3">
      <c r="A4" s="74" t="s">
        <v>646</v>
      </c>
      <c r="B4" s="159" t="s">
        <v>647</v>
      </c>
      <c r="C4" s="143"/>
      <c r="D4" s="143"/>
      <c r="E4" s="143"/>
      <c r="F4" s="143"/>
      <c r="G4" s="143"/>
      <c r="H4" s="144"/>
      <c r="I4" s="72"/>
      <c r="J4" s="73" t="s">
        <v>648</v>
      </c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19.5" customHeight="1" x14ac:dyDescent="0.3">
      <c r="A5" s="76" t="s">
        <v>642</v>
      </c>
      <c r="B5" s="77" t="s">
        <v>645</v>
      </c>
      <c r="C5" s="77" t="s">
        <v>649</v>
      </c>
      <c r="D5" s="77" t="s">
        <v>648</v>
      </c>
      <c r="E5" s="78" t="s">
        <v>650</v>
      </c>
      <c r="F5" s="160" t="s">
        <v>651</v>
      </c>
      <c r="G5" s="143"/>
      <c r="H5" s="144"/>
      <c r="I5" s="79"/>
      <c r="J5" s="73" t="s">
        <v>649</v>
      </c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15" customHeight="1" x14ac:dyDescent="0.3">
      <c r="A6" s="80">
        <f>COUNTIF(F9:F996,"Passed")</f>
        <v>0</v>
      </c>
      <c r="B6" s="81">
        <f>COUNTIF(F9:F996,"Failed")</f>
        <v>0</v>
      </c>
      <c r="C6" s="81">
        <f>F6-E6-D6-B6-A6</f>
        <v>4</v>
      </c>
      <c r="D6" s="81">
        <f>COUNTIF(F$9:F$996,"Blocked")</f>
        <v>1</v>
      </c>
      <c r="E6" s="82">
        <f>COUNTIF(F$9:F$996,"Skipped")</f>
        <v>1</v>
      </c>
      <c r="F6" s="161">
        <f>COUNTA(A9:A996)</f>
        <v>6</v>
      </c>
      <c r="G6" s="143"/>
      <c r="H6" s="144"/>
      <c r="I6" s="79"/>
      <c r="J6" s="73" t="s">
        <v>650</v>
      </c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15" customHeight="1" x14ac:dyDescent="0.3">
      <c r="A7" s="73"/>
      <c r="B7" s="73"/>
      <c r="C7" s="73"/>
      <c r="D7" s="83"/>
      <c r="E7" s="83"/>
      <c r="F7" s="83"/>
      <c r="G7" s="83"/>
      <c r="H7" s="83"/>
      <c r="I7" s="79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25.5" customHeight="1" x14ac:dyDescent="0.3">
      <c r="A8" s="102" t="s">
        <v>652</v>
      </c>
      <c r="B8" s="102" t="s">
        <v>653</v>
      </c>
      <c r="C8" s="102" t="s">
        <v>654</v>
      </c>
      <c r="D8" s="102" t="s">
        <v>655</v>
      </c>
      <c r="E8" s="103" t="s">
        <v>656</v>
      </c>
      <c r="F8" s="103" t="s">
        <v>657</v>
      </c>
      <c r="G8" s="103" t="s">
        <v>658</v>
      </c>
      <c r="H8" s="102" t="s">
        <v>34</v>
      </c>
      <c r="I8" s="89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150" customHeight="1" x14ac:dyDescent="0.3">
      <c r="A9" s="104" t="str">
        <f t="shared" ref="A9:A14" si="0">IF(OR(B9&lt;&gt;"",D9&lt;&gt;""),"["&amp;TEXT($B$2,"##")&amp;"-"&amp;TEXT(ROW()-8,"##")&amp;"]","")</f>
        <v>[AmendOrganisation-1]</v>
      </c>
      <c r="B9" s="105" t="s">
        <v>717</v>
      </c>
      <c r="C9" s="105" t="s">
        <v>718</v>
      </c>
      <c r="D9" s="105" t="s">
        <v>719</v>
      </c>
      <c r="E9" s="106"/>
      <c r="F9" s="104" t="s">
        <v>648</v>
      </c>
      <c r="G9" s="107">
        <v>42019</v>
      </c>
      <c r="H9" s="112" t="s">
        <v>720</v>
      </c>
      <c r="I9" s="95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 ht="210" customHeight="1" x14ac:dyDescent="0.3">
      <c r="A10" s="104" t="str">
        <f t="shared" si="0"/>
        <v>[AmendOrganisation-2]</v>
      </c>
      <c r="B10" s="105" t="s">
        <v>721</v>
      </c>
      <c r="C10" s="105" t="s">
        <v>722</v>
      </c>
      <c r="D10" s="105" t="s">
        <v>723</v>
      </c>
      <c r="E10" s="106"/>
      <c r="F10" s="104" t="s">
        <v>650</v>
      </c>
      <c r="G10" s="107"/>
      <c r="H10" s="112" t="s">
        <v>724</v>
      </c>
      <c r="I10" s="95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</row>
    <row r="11" spans="1:26" ht="90" customHeight="1" x14ac:dyDescent="0.3">
      <c r="A11" s="104" t="str">
        <f t="shared" si="0"/>
        <v>[AmendOrganisation-3]</v>
      </c>
      <c r="B11" s="105" t="s">
        <v>725</v>
      </c>
      <c r="C11" s="105" t="s">
        <v>726</v>
      </c>
      <c r="D11" s="105" t="s">
        <v>727</v>
      </c>
      <c r="E11" s="106"/>
      <c r="F11" s="104" t="s">
        <v>649</v>
      </c>
      <c r="G11" s="107"/>
      <c r="H11" s="108"/>
      <c r="I11" s="95"/>
      <c r="J11" s="109"/>
      <c r="K11" s="109"/>
      <c r="L11" s="109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</row>
    <row r="12" spans="1:26" ht="120.75" customHeight="1" x14ac:dyDescent="0.3">
      <c r="A12" s="104" t="str">
        <f t="shared" si="0"/>
        <v>[AmendOrganisation-4]</v>
      </c>
      <c r="B12" s="105" t="s">
        <v>728</v>
      </c>
      <c r="C12" s="105" t="s">
        <v>729</v>
      </c>
      <c r="D12" s="105" t="s">
        <v>730</v>
      </c>
      <c r="E12" s="106"/>
      <c r="F12" s="104" t="s">
        <v>649</v>
      </c>
      <c r="G12" s="107"/>
      <c r="H12" s="108"/>
      <c r="I12" s="95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</row>
    <row r="13" spans="1:26" ht="105" customHeight="1" x14ac:dyDescent="0.3">
      <c r="A13" s="104" t="str">
        <f t="shared" si="0"/>
        <v>[AmendOrganisation-5]</v>
      </c>
      <c r="B13" s="105" t="s">
        <v>731</v>
      </c>
      <c r="C13" s="105" t="s">
        <v>732</v>
      </c>
      <c r="D13" s="105" t="s">
        <v>733</v>
      </c>
      <c r="E13" s="106"/>
      <c r="F13" s="104" t="s">
        <v>649</v>
      </c>
      <c r="G13" s="107"/>
      <c r="H13" s="108"/>
      <c r="I13" s="95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</row>
    <row r="14" spans="1:26" ht="120.75" customHeight="1" x14ac:dyDescent="0.3">
      <c r="A14" s="104" t="str">
        <f t="shared" si="0"/>
        <v>[AmendOrganisation-6]</v>
      </c>
      <c r="B14" s="105" t="s">
        <v>734</v>
      </c>
      <c r="C14" s="105" t="s">
        <v>735</v>
      </c>
      <c r="D14" s="105" t="s">
        <v>736</v>
      </c>
      <c r="E14" s="106"/>
      <c r="F14" s="104" t="s">
        <v>649</v>
      </c>
      <c r="G14" s="107"/>
      <c r="H14" s="108"/>
      <c r="I14" s="95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 ht="12.75" customHeight="1" x14ac:dyDescent="0.3">
      <c r="A15" s="7"/>
      <c r="B15" s="7"/>
      <c r="C15" s="7"/>
      <c r="D15" s="7"/>
      <c r="E15" s="7"/>
      <c r="F15" s="110"/>
      <c r="G15" s="7"/>
      <c r="H15" s="7"/>
      <c r="I15" s="96"/>
      <c r="J15" s="73"/>
      <c r="K15" s="73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7"/>
      <c r="C16" s="7"/>
      <c r="D16" s="7"/>
      <c r="E16" s="7"/>
      <c r="F16" s="111"/>
      <c r="G16" s="7"/>
      <c r="H16" s="7"/>
      <c r="I16" s="95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7"/>
      <c r="D17" s="7"/>
      <c r="E17" s="7"/>
      <c r="F17" s="7"/>
      <c r="G17" s="7"/>
      <c r="H17" s="7"/>
      <c r="I17" s="98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7"/>
      <c r="D18" s="7"/>
      <c r="E18" s="7"/>
      <c r="F18" s="7"/>
      <c r="G18" s="7"/>
      <c r="H18" s="7"/>
      <c r="I18" s="9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98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98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98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98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98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98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98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98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9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98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98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98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98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98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98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98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98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98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98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98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98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98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98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98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98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98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98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98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98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98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98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98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98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9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98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98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98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98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98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98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98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98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98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98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98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98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98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98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98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98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98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98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98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98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98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98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98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98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98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98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98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98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98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98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98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98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98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98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98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98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98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98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98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98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98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98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98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98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98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98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98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98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98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98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98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98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98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98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98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98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98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98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98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98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98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98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98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98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98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98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98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98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98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98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98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98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98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98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98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98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98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98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98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98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98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98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98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98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98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98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98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98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98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98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98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98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98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98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98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98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98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98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98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98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98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98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98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98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98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98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98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98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98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98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98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98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98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98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98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98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98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98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98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98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98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98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98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98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98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98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98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98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98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98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98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98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98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98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98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98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98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98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98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98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98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98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98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98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98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98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98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98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98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98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98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98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98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98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98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98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98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98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98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98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98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98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98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98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98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98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98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98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98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98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98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98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98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98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98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98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98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98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98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98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98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98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98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98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98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98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98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98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98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98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98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98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98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98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98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98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98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98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98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98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98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98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98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98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98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98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98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98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98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98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98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98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98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98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98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98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98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98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98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98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98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98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98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98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98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98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98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98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98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98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98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98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98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98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98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98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98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98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98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98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98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98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98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98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98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98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98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98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98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98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98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98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98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98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98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98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98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98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98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98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98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98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98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98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98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98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98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98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98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98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98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98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98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98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98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98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98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98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98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98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98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98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98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98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98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98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98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98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98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98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98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98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98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98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98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98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98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98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98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98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98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98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98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98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98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98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98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98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98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98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98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98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98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98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98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98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98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98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98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98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98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98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98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98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98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98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98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98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98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98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98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98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98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98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98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98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98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98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98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98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98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98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98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98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98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98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98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98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98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98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98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98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98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98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98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98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98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98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98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98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98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98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98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98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98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98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98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98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98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98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98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98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98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98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98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98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98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98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98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98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98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98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98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98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98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98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98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98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98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98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98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98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98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98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98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98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98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98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98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98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98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98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98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98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98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98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98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98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98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98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98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98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98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98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98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98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98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98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98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98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98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98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98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98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98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98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98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98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98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98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98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98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98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98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98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98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98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98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98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98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98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98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98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98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98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98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98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98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98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98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98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98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98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98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98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98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98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98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98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98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98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98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98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98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98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98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98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98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98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98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98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98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98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98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98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98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98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98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98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98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98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98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98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98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98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98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98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98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98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98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98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98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98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98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98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98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98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98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98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98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98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98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98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98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98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98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98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98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98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98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98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98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98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98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98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98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98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98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98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98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98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98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98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98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98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98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98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98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98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98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98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98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98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98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98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98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98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98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98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98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98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98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98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98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98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98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98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98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98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98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98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98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98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98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98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98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98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98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98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98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98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98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98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98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98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98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98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98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98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98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98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98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98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98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98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98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98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98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98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98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98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98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98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98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98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98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98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98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98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98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98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98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98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98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98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98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98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98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98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98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98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98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98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98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98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98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98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98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98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98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98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98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98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98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98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98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98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98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98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98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98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98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98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98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98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98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98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98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98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98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98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98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98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98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98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98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98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98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98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98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98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98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98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98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98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98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98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98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98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98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98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98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98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98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98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98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98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98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98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98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98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98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98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98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98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98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98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98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98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98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98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98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98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98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98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98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98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98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98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98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98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98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98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98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98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98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98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98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98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98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98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98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98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98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98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98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98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98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98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98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98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98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98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98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98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98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98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98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98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98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98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98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98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98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98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98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98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98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98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98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98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98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98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98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98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98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98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98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98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98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98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98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98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98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98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98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98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98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98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98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98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98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98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98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98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98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98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98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98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98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98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98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98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98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98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98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98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98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98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98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98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98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98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98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98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98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98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98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98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98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98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98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98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98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98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98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98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98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98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98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98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98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98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98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98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98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98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98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98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98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98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98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98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98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98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98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98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98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98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98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98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98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98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98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98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98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98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98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98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98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98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98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98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98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98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98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98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98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98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98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98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98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98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98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98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98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98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98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98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98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98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98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98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98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98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98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98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98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98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98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98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98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98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98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98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98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98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98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98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98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98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98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98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98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98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98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98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98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98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98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98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98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98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98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98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98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98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98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98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98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98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98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98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98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98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98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98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98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98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98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98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98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98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98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98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98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98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98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98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98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98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98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98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98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98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98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98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98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98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98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98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98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98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98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98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98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98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98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98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98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98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98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98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98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98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98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98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98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98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98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98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98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98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98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98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98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98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98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98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98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98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98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98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98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98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98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98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98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98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98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98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98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98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98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98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98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98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98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5">
    <mergeCell ref="B2:H2"/>
    <mergeCell ref="B3:H3"/>
    <mergeCell ref="B4:H4"/>
    <mergeCell ref="F5:H5"/>
    <mergeCell ref="F6:H6"/>
  </mergeCells>
  <dataValidations count="1">
    <dataValidation type="list" allowBlank="1" showInputMessage="1" showErrorMessage="1" prompt=" - " sqref="F1 F7:F143" xr:uid="{00000000-0002-0000-0600-000000000000}">
      <formula1>$J$2:$J$6</formula1>
    </dataValidation>
  </dataValidations>
  <pageMargins left="0.7" right="0.7" top="0.75" bottom="0.75" header="0" footer="0"/>
  <pageSetup orientation="landscape"/>
  <headerFooter>
    <oddHeader>&amp;LFacilitate_Test Case\Company&amp;Rv1.0</oddHeader>
    <oddFooter>&amp;L 02ae-BM/PM/HDCV/FSOFT v2/0&amp;CInternal use&amp;R&amp;P/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>
      <selection activeCell="D273" sqref="D273"/>
    </sheetView>
  </sheetViews>
  <sheetFormatPr defaultColWidth="14.44140625" defaultRowHeight="15" customHeight="1" x14ac:dyDescent="0.3"/>
  <cols>
    <col min="1" max="1" width="10.33203125" customWidth="1"/>
    <col min="2" max="2" width="15.44140625" customWidth="1"/>
    <col min="3" max="3" width="22.109375" customWidth="1"/>
    <col min="4" max="6" width="10.33203125" customWidth="1"/>
    <col min="7" max="7" width="11.33203125" customWidth="1"/>
    <col min="8" max="8" width="11.5546875" customWidth="1"/>
    <col min="9" max="9" width="30.109375" customWidth="1"/>
    <col min="10" max="26" width="11.44140625" customWidth="1"/>
  </cols>
  <sheetData>
    <row r="1" spans="1:26" ht="25.5" customHeight="1" x14ac:dyDescent="0.4">
      <c r="A1" s="7"/>
      <c r="B1" s="163" t="s">
        <v>737</v>
      </c>
      <c r="C1" s="164"/>
      <c r="D1" s="164"/>
      <c r="E1" s="164"/>
      <c r="F1" s="164"/>
      <c r="G1" s="164"/>
      <c r="H1" s="165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">
      <c r="A2" s="113"/>
      <c r="B2" s="113"/>
      <c r="C2" s="7"/>
      <c r="D2" s="7"/>
      <c r="E2" s="7"/>
      <c r="F2" s="7"/>
      <c r="G2" s="7"/>
      <c r="H2" s="11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" customHeight="1" x14ac:dyDescent="0.3">
      <c r="A3" s="7"/>
      <c r="B3" s="115" t="s">
        <v>1</v>
      </c>
      <c r="C3" s="156" t="str">
        <f>Cover!C4</f>
        <v>AB-SD</v>
      </c>
      <c r="D3" s="144"/>
      <c r="E3" s="162" t="s">
        <v>3</v>
      </c>
      <c r="F3" s="144"/>
      <c r="G3" s="116" t="s">
        <v>4</v>
      </c>
      <c r="H3" s="11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" customHeight="1" x14ac:dyDescent="0.3">
      <c r="A4" s="7"/>
      <c r="B4" s="115" t="s">
        <v>5</v>
      </c>
      <c r="C4" s="156" t="str">
        <f>Cover!C5</f>
        <v>AB-SD</v>
      </c>
      <c r="D4" s="144"/>
      <c r="E4" s="162" t="s">
        <v>6</v>
      </c>
      <c r="F4" s="144"/>
      <c r="G4" s="116" t="s">
        <v>7</v>
      </c>
      <c r="H4" s="11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" customHeight="1" x14ac:dyDescent="0.3">
      <c r="A5" s="7"/>
      <c r="B5" s="118" t="s">
        <v>8</v>
      </c>
      <c r="C5" s="156" t="str">
        <f>C4&amp;"_"&amp;"Test Report"&amp;"_"&amp;"v0.1"</f>
        <v>AB-SD_Test Report_v0.1</v>
      </c>
      <c r="D5" s="144"/>
      <c r="E5" s="162" t="s">
        <v>9</v>
      </c>
      <c r="F5" s="144"/>
      <c r="G5" s="119">
        <v>42019</v>
      </c>
      <c r="H5" s="120" t="s">
        <v>738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1.75" customHeight="1" x14ac:dyDescent="0.3">
      <c r="A6" s="113"/>
      <c r="B6" s="118" t="s">
        <v>739</v>
      </c>
      <c r="C6" s="158" t="s">
        <v>740</v>
      </c>
      <c r="D6" s="143"/>
      <c r="E6" s="143"/>
      <c r="F6" s="143"/>
      <c r="G6" s="143"/>
      <c r="H6" s="144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">
      <c r="A7" s="113"/>
      <c r="B7" s="12"/>
      <c r="C7" s="121"/>
      <c r="D7" s="7"/>
      <c r="E7" s="7"/>
      <c r="F7" s="7"/>
      <c r="G7" s="7"/>
      <c r="H7" s="114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3">
      <c r="A8" s="7"/>
      <c r="B8" s="12"/>
      <c r="C8" s="121"/>
      <c r="D8" s="7"/>
      <c r="E8" s="7"/>
      <c r="F8" s="7"/>
      <c r="G8" s="7"/>
      <c r="H8" s="114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3">
      <c r="A10" s="122"/>
      <c r="B10" s="123" t="s">
        <v>24</v>
      </c>
      <c r="C10" s="124" t="s">
        <v>741</v>
      </c>
      <c r="D10" s="125" t="s">
        <v>742</v>
      </c>
      <c r="E10" s="124" t="s">
        <v>743</v>
      </c>
      <c r="F10" s="124" t="s">
        <v>649</v>
      </c>
      <c r="G10" s="126" t="s">
        <v>648</v>
      </c>
      <c r="H10" s="127" t="s">
        <v>650</v>
      </c>
      <c r="I10" s="127" t="s">
        <v>744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3">
      <c r="A11" s="122"/>
      <c r="B11" s="128">
        <v>1</v>
      </c>
      <c r="C11" s="129" t="str">
        <f>'List Organisation'!B2</f>
        <v>ListOrganisation</v>
      </c>
      <c r="D11" s="130">
        <f>'List Organisation'!A6</f>
        <v>7</v>
      </c>
      <c r="E11" s="130">
        <f>'List Organisation'!B6</f>
        <v>2</v>
      </c>
      <c r="F11" s="130">
        <f>'List Organisation'!C6</f>
        <v>0</v>
      </c>
      <c r="G11" s="131">
        <f>'List Organisation'!D6</f>
        <v>0</v>
      </c>
      <c r="H11" s="131">
        <f>'List Organisation'!E6</f>
        <v>0</v>
      </c>
      <c r="I11" s="132">
        <f>'List Organisation'!F6</f>
        <v>9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3">
      <c r="A12" s="122"/>
      <c r="B12" s="128">
        <v>2</v>
      </c>
      <c r="C12" s="129" t="str">
        <f>'Add Organisation'!B2</f>
        <v>AddOrganisation</v>
      </c>
      <c r="D12" s="130">
        <f>'Add Organisation'!A6</f>
        <v>3</v>
      </c>
      <c r="E12" s="130">
        <f>'Add Organisation'!B6</f>
        <v>2</v>
      </c>
      <c r="F12" s="130">
        <f>'Add Organisation'!C6</f>
        <v>1</v>
      </c>
      <c r="G12" s="131">
        <f>'Add Organisation'!D6</f>
        <v>0</v>
      </c>
      <c r="H12" s="131">
        <f>'Add Organisation'!E6</f>
        <v>0</v>
      </c>
      <c r="I12" s="132">
        <f>'Add Organisation'!F6</f>
        <v>6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3">
      <c r="A13" s="122"/>
      <c r="B13" s="128">
        <v>3</v>
      </c>
      <c r="C13" s="129" t="str">
        <f>'Amend Organisation'!B2</f>
        <v>AmendOrganisation</v>
      </c>
      <c r="D13" s="130">
        <f>'Amend Organisation'!A6</f>
        <v>0</v>
      </c>
      <c r="E13" s="130">
        <f>'Amend Organisation'!B6</f>
        <v>0</v>
      </c>
      <c r="F13" s="130">
        <f>'Amend Organisation'!C6</f>
        <v>4</v>
      </c>
      <c r="G13" s="130">
        <f>'Amend Organisation'!D6</f>
        <v>1</v>
      </c>
      <c r="H13" s="130">
        <f>'Amend Organisation'!E6</f>
        <v>1</v>
      </c>
      <c r="I13" s="132">
        <f>'Amend Organisation'!F6</f>
        <v>6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3">
      <c r="A14" s="122"/>
      <c r="B14" s="128"/>
      <c r="C14" s="129"/>
      <c r="D14" s="130"/>
      <c r="E14" s="130"/>
      <c r="F14" s="130"/>
      <c r="G14" s="131"/>
      <c r="H14" s="131"/>
      <c r="I14" s="13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3">
      <c r="A15" s="122"/>
      <c r="B15" s="133"/>
      <c r="C15" s="134" t="s">
        <v>745</v>
      </c>
      <c r="D15" s="135">
        <f t="shared" ref="D15:I15" si="0">SUM(D9:D14)</f>
        <v>10</v>
      </c>
      <c r="E15" s="135">
        <f t="shared" si="0"/>
        <v>4</v>
      </c>
      <c r="F15" s="135">
        <f t="shared" si="0"/>
        <v>5</v>
      </c>
      <c r="G15" s="135">
        <f t="shared" si="0"/>
        <v>1</v>
      </c>
      <c r="H15" s="136">
        <f t="shared" si="0"/>
        <v>1</v>
      </c>
      <c r="I15" s="136">
        <f t="shared" si="0"/>
        <v>21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3">
      <c r="A16" s="7"/>
      <c r="B16" s="137"/>
      <c r="C16" s="7"/>
      <c r="D16" s="138"/>
      <c r="E16" s="139"/>
      <c r="F16" s="139"/>
      <c r="G16" s="139"/>
      <c r="H16" s="139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3">
      <c r="A17" s="7"/>
      <c r="B17" s="7"/>
      <c r="C17" s="5" t="s">
        <v>746</v>
      </c>
      <c r="D17" s="7"/>
      <c r="E17" s="140">
        <f>(D15+E15)*100/(I15-H15-G15)</f>
        <v>73.684210526315795</v>
      </c>
      <c r="F17" s="7" t="s">
        <v>747</v>
      </c>
      <c r="G17" s="7"/>
      <c r="H17" s="8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3">
      <c r="A18" s="7"/>
      <c r="B18" s="7"/>
      <c r="C18" s="5" t="s">
        <v>748</v>
      </c>
      <c r="D18" s="7"/>
      <c r="E18" s="140">
        <f>D15*100/(D15+E15)</f>
        <v>71.428571428571431</v>
      </c>
      <c r="F18" s="7" t="s">
        <v>747</v>
      </c>
      <c r="G18" s="7"/>
      <c r="H18" s="8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Test case List</vt:lpstr>
      <vt:lpstr>TestDesign</vt:lpstr>
      <vt:lpstr>TestDesign_Mẫu</vt:lpstr>
      <vt:lpstr>List Organisation</vt:lpstr>
      <vt:lpstr>Add Organisation</vt:lpstr>
      <vt:lpstr>Amend Organisation</vt:lpstr>
      <vt:lpstr>Test Report</vt:lpstr>
      <vt:lpstr>TestDesign_Mẫu!_Toc301930468</vt:lpstr>
      <vt:lpstr>TestDesign_Mẫu!_Toc301930478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Nguyễn Thị Chúc Ngân</cp:lastModifiedBy>
  <dcterms:created xsi:type="dcterms:W3CDTF">2014-07-14T08:56:24Z</dcterms:created>
  <dcterms:modified xsi:type="dcterms:W3CDTF">2024-10-31T07:09:01Z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Url">
    <vt:lpwstr/>
  </property>
  <property fmtid="{D5CDD505-2E9C-101B-9397-08002B2CF9AE}" pid="3" name="Number Of Viewer">
    <vt:lpwstr>0</vt:lpwstr>
  </property>
  <property fmtid="{D5CDD505-2E9C-101B-9397-08002B2CF9AE}" pid="4" name="_SourceUrl">
    <vt:lpwstr/>
  </property>
  <property fmtid="{D5CDD505-2E9C-101B-9397-08002B2CF9AE}" pid="5" name="Priority">
    <vt:lpwstr/>
  </property>
  <property fmtid="{D5CDD505-2E9C-101B-9397-08002B2CF9AE}" pid="6" name="xd_ProgID">
    <vt:lpwstr/>
  </property>
  <property fmtid="{D5CDD505-2E9C-101B-9397-08002B2CF9AE}" pid="7" name="Order">
    <vt:lpwstr/>
  </property>
  <property fmtid="{D5CDD505-2E9C-101B-9397-08002B2CF9AE}" pid="8" name="MetaInfo">
    <vt:lpwstr/>
  </property>
  <property fmtid="{D5CDD505-2E9C-101B-9397-08002B2CF9AE}" pid="9" name="_SharedFileIndex">
    <vt:lpwstr/>
  </property>
  <property fmtid="{D5CDD505-2E9C-101B-9397-08002B2CF9AE}" pid="10" name="WorkbookGuid">
    <vt:lpwstr>0f7c5752-6060-4b6a-af9a-52fd67b9cfeb</vt:lpwstr>
  </property>
</Properties>
</file>