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chp\Downloads\21130488_LaiThiBichPhuong\"/>
    </mc:Choice>
  </mc:AlternateContent>
  <xr:revisionPtr revIDLastSave="0" documentId="13_ncr:1_{A9C44B75-2CD6-484B-B69F-B07C5E69F387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9" i="5" l="1"/>
  <c r="C29" i="5"/>
  <c r="D28" i="5"/>
  <c r="C28" i="5"/>
  <c r="D27" i="5"/>
  <c r="C27" i="5"/>
  <c r="D26" i="5"/>
  <c r="C26" i="5"/>
  <c r="D25" i="5"/>
  <c r="C25" i="5"/>
  <c r="D24" i="5"/>
  <c r="C24" i="5"/>
  <c r="C11" i="5"/>
  <c r="C10" i="5"/>
  <c r="C9" i="5"/>
  <c r="D9" i="6"/>
  <c r="D8" i="6"/>
  <c r="D7" i="6"/>
  <c r="D6" i="6"/>
  <c r="D5" i="6"/>
  <c r="B11" i="5"/>
  <c r="B10" i="5"/>
  <c r="B9" i="5"/>
  <c r="C8" i="5"/>
  <c r="B8" i="5"/>
  <c r="C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family val="2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1" authorId="0" shapeId="0" xr:uid="{00000000-0006-0000-0200-000002000000}">
      <text>
        <r>
          <rPr>
            <sz val="9"/>
            <color rgb="FF000000"/>
            <rFont val="Calibri"/>
            <family val="2"/>
            <scheme val="minor"/>
          </rPr>
          <t>======
ID#AAAAHNbKGmc
    (2020-11-08 05:44:12)
steps keep a risk from occurring or driving its impact to an acceptance level</t>
        </r>
      </text>
    </comment>
    <comment ref="H31" authorId="0" shapeId="0" xr:uid="{00000000-0006-0000-0200-000001000000}">
      <text>
        <r>
          <rPr>
            <sz val="9"/>
            <color rgb="FF000000"/>
            <rFont val="Calibri"/>
            <family val="2"/>
            <scheme val="minor"/>
          </rPr>
          <t>======
ID#AAAAHNbKGmk
    (2020-11-08 05:44:12)
steps would have to be done if the risk were to become reality</t>
        </r>
      </text>
    </comment>
    <comment ref="C40" authorId="0" shapeId="0" xr:uid="{00000000-0006-0000-0200-000003000000}">
      <text>
        <r>
          <rPr>
            <sz val="9"/>
            <color rgb="FF000000"/>
            <rFont val="Calibri"/>
            <family val="2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family val="2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<sst xmlns="http://schemas.openxmlformats.org/spreadsheetml/2006/main" count="290" uniqueCount="199">
  <si>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</si>
  <si>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</si>
  <si>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</si>
  <si>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</si>
  <si>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</si>
  <si>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</si>
  <si>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</si>
  <si>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</si>
  <si>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</si>
  <si>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</si>
  <si>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</si>
  <si>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</si>
  <si>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</si>
  <si>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</si>
  <si>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</si>
  <si>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</si>
  <si>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</si>
  <si>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</si>
  <si>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</si>
  <si>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</si>
  <si>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</si>
  <si>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</si>
  <si>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</si>
  <si>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Test Management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</si>
  <si>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</si>
  <si>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</si>
  <si>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</si>
  <si>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</si>
  <si>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</si>
  <si>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For Reference only</t>
  </si>
  <si>
    <t>Reference Document</t>
  </si>
  <si>
    <t>Name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</si>
  <si>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</si>
  <si>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</si>
  <si>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</si>
  <si>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</si>
  <si>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</si>
  <si>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</si>
  <si>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</si>
  <si>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</si>
  <si>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</si>
  <si>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</si>
  <si>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</si>
  <si>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</si>
  <si>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</si>
  <si>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</si>
  <si>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</si>
  <si>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</si>
  <si>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</si>
  <si>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</si>
  <si>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</si>
  <si>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</si>
  <si>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</si>
  <si>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</si>
  <si>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</si>
  <si>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</si>
  <si>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</si>
  <si>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</si>
  <si>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</si>
  <si>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</si>
  <si>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</si>
  <si>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</si>
  <si>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</si>
  <si>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Create test design</t>
  </si>
  <si>
    <t>Tester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</si>
  <si>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</si>
  <si>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</si>
  <si>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</si>
  <si>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</si>
  <si>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</si>
  <si>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</si>
  <si>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</si>
  <si>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</si>
  <si>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</si>
  <si>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</si>
  <si>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</si>
  <si>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</si>
  <si>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</si>
  <si>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</si>
  <si>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</si>
  <si>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</si>
  <si>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</si>
  <si>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</si>
  <si>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</si>
  <si>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</si>
  <si>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</si>
  <si>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</si>
  <si>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</si>
  <si>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</si>
  <si>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</si>
  <si>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</si>
  <si>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</si>
  <si>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</si>
  <si>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</si>
  <si>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</si>
  <si>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</si>
  <si>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</si>
  <si>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</si>
  <si>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</si>
  <si>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</si>
  <si>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</si>
  <si>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</si>
  <si>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</si>
  <si>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</si>
  <si>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</si>
  <si>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</si>
  <si>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</si>
  <si>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</si>
  <si>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</si>
  <si>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</si>
  <si>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</si>
  <si>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</si>
  <si>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</si>
  <si>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family val="2"/>
      </rPr>
      <t xml:space="preserve">
</t>
    </r>
    <r>
      <rPr>
        <sz val="9"/>
        <color rgb="FF000000"/>
        <rFont val="Arial"/>
        <family val="2"/>
      </rPr>
      <t>User acceptance testing</t>
    </r>
  </si>
  <si>
    <t>Test techniques</t>
  </si>
  <si>
    <t>White box testing</t>
  </si>
  <si>
    <t>x</t>
  </si>
  <si>
    <t>Black box testing</t>
  </si>
  <si>
    <t>Developer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</si>
  <si>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</si>
  <si>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</si>
  <si>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</si>
  <si>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</si>
  <si>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</si>
  <si>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</si>
  <si>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</si>
  <si>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Standard Fsoft</t>
  </si>
  <si>
    <t>OS</t>
  </si>
  <si>
    <t>Software</t>
  </si>
  <si>
    <t xml:space="preserve">Database </t>
  </si>
  <si>
    <t>MS SQL</t>
  </si>
  <si>
    <t>Browser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</si>
  <si>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</si>
  <si>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</si>
  <si>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</si>
  <si>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</si>
  <si>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</si>
  <si>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</si>
  <si>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</si>
  <si>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</si>
  <si>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</si>
  <si>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</si>
  <si>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Task</t>
  </si>
  <si>
    <t>Duration</t>
  </si>
  <si>
    <t>Team</t>
  </si>
  <si>
    <t>Term definition</t>
  </si>
  <si>
    <t>Term</t>
  </si>
  <si>
    <t>Definition/explanation</t>
  </si>
  <si>
    <t>Glossary</t>
  </si>
  <si>
    <t>Members</t>
  </si>
  <si>
    <t>ShopeeTesting</t>
  </si>
  <si>
    <t>Trần Thị Thanh Nga</t>
  </si>
  <si>
    <t>ST</t>
  </si>
  <si>
    <t>Nguyễn Hoàng Ánh Dương/Nguyễn Thị Chúc Ngân/
Huỳnh Ngọc Quang Minh/Lại Thị Bích Phượng/
Lê Nguyễn Hoàng Nam</t>
  </si>
  <si>
    <t>Description and detailed definition of Test level, types and techniques
List of Terminologies and definition/explanation</t>
  </si>
  <si>
    <t>General policy for Test process, Test case design, Test Data
List of requirements to Test/not Test
Exit criteria for testing
Suspension criteria and Resumption requirements</t>
  </si>
  <si>
    <t>Test scope
Deliverable
Management method
Risk
Assumption
Training plan</t>
  </si>
  <si>
    <t>21130328-Nguyễn Hoàng Ánh Dương</t>
  </si>
  <si>
    <t>21130451-Nguyễn Thị Chúc Ngân</t>
  </si>
  <si>
    <t>21130488-Lại Thị Bích Phương</t>
  </si>
  <si>
    <t>21130445-Huỳnh Ngọc Quang Minh</t>
  </si>
  <si>
    <t>21130112-Lê Nguyễn Hoàng Nam</t>
  </si>
  <si>
    <t>Quy trình thanh toán</t>
  </si>
  <si>
    <t>Quy trình đặt hàng</t>
  </si>
  <si>
    <t>Theo dõi đơn hàng</t>
  </si>
  <si>
    <t>Quản lý sản phẩm</t>
  </si>
  <si>
    <t xml:space="preserve">Read and Analyze Doccument, test design, test case, thực thi các test case, logs bug cho chức năng Thanh toán
</t>
  </si>
  <si>
    <t xml:space="preserve">Read and Analyze Doccument, test design, test case, thực thi các test case, logs bug cho chức năng Quy trình đặt hàng
</t>
  </si>
  <si>
    <t xml:space="preserve">Read and Analyze Doccument, test design, test case, thực thi các test case, logs bug cho chức năng Quản lí sản phẩm
</t>
  </si>
  <si>
    <t xml:space="preserve">Read and Analyze Doccument, test design, test case, thực thi các test case, logs bug cho chức năng Theo dõi đơn hàng
</t>
  </si>
  <si>
    <t>Laptop,</t>
  </si>
  <si>
    <t xml:space="preserve">Window 11 64bit
</t>
  </si>
  <si>
    <t xml:space="preserve">Chrome
</t>
  </si>
  <si>
    <t>Chrome</t>
  </si>
  <si>
    <t xml:space="preserve">Read and Analyze Doccument, test design, test case, thực thi các test case, logs bug cho chức năng Tìm kiếm
</t>
  </si>
  <si>
    <t>Chức năng tìm kiếm sản phẩm</t>
  </si>
  <si>
    <t>26/10/2024</t>
  </si>
  <si>
    <t>Shoppee SRS</t>
  </si>
  <si>
    <t>31/10/2024</t>
  </si>
  <si>
    <t>30/10/2024</t>
  </si>
  <si>
    <t>Leader / Testers</t>
  </si>
  <si>
    <t>Create test cases</t>
  </si>
  <si>
    <t>Create test data</t>
  </si>
  <si>
    <t>Teseter</t>
  </si>
  <si>
    <t>Execute system test</t>
  </si>
  <si>
    <t>Defects list</t>
  </si>
  <si>
    <t>Create test report</t>
  </si>
  <si>
    <t>Test cases</t>
  </si>
  <si>
    <t>Defect logs</t>
  </si>
  <si>
    <t>Test report</t>
  </si>
  <si>
    <t>Các tính năng chính của Shoppee được mô tả ở tài liệu SRS được thực hiện test theo độ ưu tiên từ cao đến thấp (Cao thực hiện trước và thấp thực hiện test sau).</t>
  </si>
  <si>
    <t>Shopee_SRS-V1</t>
  </si>
  <si>
    <t>Create test case</t>
  </si>
  <si>
    <t>Execute test and log bugs</t>
  </si>
  <si>
    <t>Evaluting exit criteria &amp; Test report</t>
  </si>
  <si>
    <t>Review</t>
  </si>
  <si>
    <t>Start day from 26/10/2024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</si>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</sst>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3">
    <font>
      <sz val="9"/>
      <color rgb="FF000000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theme="1"/>
      <name val="Tahoma"/>
      <family val="2"/>
    </font>
    <font>
      <sz val="9"/>
      <name val="Calibri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  <font>
      <b/>
      <sz val="10"/>
      <color rgb="FF00008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rgb="FF0000FF"/>
      <name val="Tahoma"/>
      <family val="2"/>
    </font>
    <font>
      <u/>
      <sz val="10"/>
      <color rgb="FF0000FF"/>
      <name val="Tahoma"/>
      <family val="2"/>
    </font>
    <font>
      <sz val="10"/>
      <color theme="1"/>
      <name val="Arial"/>
      <family val="2"/>
    </font>
    <font>
      <b/>
      <sz val="20"/>
      <color rgb="FF000080"/>
      <name val="Arial"/>
      <family val="2"/>
    </font>
    <font>
      <sz val="9"/>
      <color theme="1"/>
      <name val="Arial"/>
      <family val="2"/>
    </font>
    <font>
      <b/>
      <u/>
      <sz val="10"/>
      <color rgb="FF000080"/>
      <name val="Tahoma"/>
      <family val="2"/>
    </font>
    <font>
      <b/>
      <u/>
      <sz val="10"/>
      <color rgb="FFFF6600"/>
      <name val="Tahoma"/>
      <family val="2"/>
    </font>
    <font>
      <i/>
      <sz val="10"/>
      <color theme="1"/>
      <name val="Arial"/>
      <family val="2"/>
    </font>
    <font>
      <b/>
      <sz val="10"/>
      <color rgb="FFFF6600"/>
      <name val="Tahoma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-apple-system"/>
    </font>
    <font>
      <sz val="11"/>
      <color rgb="FF242729"/>
      <name val="Arial"/>
      <family val="2"/>
    </font>
    <font>
      <b/>
      <sz val="9"/>
      <color rgb="FFFFFFFF"/>
      <name val="MS PGothic"/>
      <family val="2"/>
    </font>
    <font>
      <u/>
      <sz val="10"/>
      <color rgb="FF0000FF"/>
      <name val="Tahoma"/>
      <family val="2"/>
    </font>
    <font>
      <sz val="10"/>
      <color theme="1"/>
      <name val="MS PGothic"/>
      <family val="2"/>
    </font>
    <font>
      <sz val="10"/>
      <color rgb="FF000000"/>
      <name val="Monospace"/>
    </font>
    <font>
      <b/>
      <sz val="18"/>
      <color theme="1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20"/>
      <color rgb="FF000000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b/>
      <sz val="10"/>
      <color theme="1"/>
      <name val="Tahoma"/>
      <family val="2"/>
      <charset val="163"/>
    </font>
    <font>
      <sz val="10"/>
      <color theme="1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660066"/>
      <name val="Arial"/>
      <family val="2"/>
      <charset val="163"/>
    </font>
    <font>
      <sz val="9"/>
      <color rgb="FF000000"/>
      <name val="Calibri"/>
      <family val="2"/>
      <scheme val="minor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FE2F3"/>
      </patternFill>
    </fill>
    <fill>
      <patternFill patternType="solid">
        <fgColor theme="2"/>
        <bgColor rgb="FF4A86E8"/>
      </patternFill>
    </fill>
  </fills>
  <borders count="1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2" borderId="1" xfId="0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164" fontId="13" fillId="0" borderId="66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77" xfId="0" applyFont="1" applyBorder="1" applyAlignment="1">
      <alignment horizontal="center" vertical="center"/>
    </xf>
    <xf numFmtId="0" fontId="9" fillId="0" borderId="81" xfId="0" applyFont="1" applyBorder="1" applyAlignment="1">
      <alignment vertical="center"/>
    </xf>
    <xf numFmtId="0" fontId="13" fillId="0" borderId="82" xfId="0" applyFont="1" applyBorder="1" applyAlignment="1">
      <alignment vertical="center"/>
    </xf>
    <xf numFmtId="0" fontId="13" fillId="0" borderId="83" xfId="0" applyFont="1" applyBorder="1" applyAlignment="1">
      <alignment vertical="center"/>
    </xf>
    <xf numFmtId="0" fontId="20" fillId="3" borderId="84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8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1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8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0" fillId="3" borderId="96" xfId="0" applyFont="1" applyFill="1" applyBorder="1" applyAlignment="1">
      <alignment horizontal="center" vertical="center"/>
    </xf>
    <xf numFmtId="0" fontId="20" fillId="3" borderId="97" xfId="0" applyFont="1" applyFill="1" applyBorder="1" applyAlignment="1">
      <alignment horizontal="center" vertical="center"/>
    </xf>
    <xf numFmtId="0" fontId="20" fillId="3" borderId="98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1" xfId="0" applyFont="1" applyBorder="1" applyAlignment="1">
      <alignment horizontal="left" vertical="center"/>
    </xf>
    <xf numFmtId="164" fontId="13" fillId="0" borderId="70" xfId="0" applyNumberFormat="1" applyFont="1" applyBorder="1" applyAlignment="1">
      <alignment horizontal="center" vertical="center"/>
    </xf>
    <xf numFmtId="0" fontId="13" fillId="0" borderId="75" xfId="0" applyFont="1" applyBorder="1" applyAlignment="1">
      <alignment horizontal="left" vertical="center"/>
    </xf>
    <xf numFmtId="0" fontId="20" fillId="3" borderId="84" xfId="0" applyFont="1" applyFill="1" applyBorder="1" applyAlignment="1">
      <alignment horizontal="left" vertical="top" wrapText="1"/>
    </xf>
    <xf numFmtId="0" fontId="13" fillId="0" borderId="66" xfId="0" applyFont="1" applyBorder="1" applyAlignment="1">
      <alignment horizontal="left" vertical="center"/>
    </xf>
    <xf numFmtId="0" fontId="13" fillId="0" borderId="66" xfId="0" applyFont="1" applyBorder="1" applyAlignment="1">
      <alignment vertical="center"/>
    </xf>
    <xf numFmtId="165" fontId="20" fillId="0" borderId="66" xfId="0" applyNumberFormat="1" applyFont="1" applyBorder="1" applyAlignment="1">
      <alignment horizontal="left" vertical="center"/>
    </xf>
    <xf numFmtId="166" fontId="13" fillId="0" borderId="66" xfId="0" applyNumberFormat="1" applyFont="1" applyBorder="1" applyAlignment="1">
      <alignment horizontal="right" vertical="center"/>
    </xf>
    <xf numFmtId="0" fontId="13" fillId="0" borderId="66" xfId="0" applyFont="1" applyBorder="1" applyAlignment="1">
      <alignment horizontal="left" vertical="top" wrapText="1"/>
    </xf>
    <xf numFmtId="165" fontId="13" fillId="0" borderId="66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34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09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5" fillId="0" borderId="88" xfId="0" applyFont="1" applyBorder="1" applyAlignment="1">
      <alignment horizontal="center" vertical="center" wrapText="1"/>
    </xf>
    <xf numFmtId="0" fontId="36" fillId="0" borderId="88" xfId="0" applyFont="1" applyBorder="1" applyAlignment="1">
      <alignment vertical="top" wrapText="1"/>
    </xf>
    <xf numFmtId="0" fontId="1" fillId="0" borderId="88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3" fillId="0" borderId="102" xfId="0" applyFont="1" applyBorder="1" applyAlignment="1">
      <alignment vertical="top" wrapText="1"/>
    </xf>
    <xf numFmtId="0" fontId="13" fillId="0" borderId="88" xfId="0" applyFont="1" applyBorder="1" applyAlignment="1">
      <alignment vertical="center" wrapText="1"/>
    </xf>
    <xf numFmtId="0" fontId="10" fillId="3" borderId="8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88" xfId="0" applyFont="1" applyBorder="1" applyAlignment="1">
      <alignment horizontal="center" vertical="center" wrapText="1"/>
    </xf>
    <xf numFmtId="0" fontId="13" fillId="0" borderId="88" xfId="0" applyFont="1" applyBorder="1" applyAlignment="1">
      <alignment vertical="top" wrapText="1"/>
    </xf>
    <xf numFmtId="49" fontId="1" fillId="0" borderId="16" xfId="0" applyNumberFormat="1" applyFont="1" applyBorder="1" applyAlignment="1">
      <alignment horizontal="center" vertical="center"/>
    </xf>
    <xf numFmtId="164" fontId="1" fillId="0" borderId="110" xfId="0" applyNumberFormat="1" applyFont="1" applyBorder="1" applyAlignment="1">
      <alignment horizontal="left" vertical="center"/>
    </xf>
    <xf numFmtId="0" fontId="7" fillId="3" borderId="111" xfId="0" applyFont="1" applyFill="1" applyBorder="1" applyAlignment="1">
      <alignment horizontal="center" vertical="center"/>
    </xf>
    <xf numFmtId="0" fontId="7" fillId="3" borderId="112" xfId="0" applyFont="1" applyFill="1" applyBorder="1" applyAlignment="1">
      <alignment horizontal="center" vertical="center"/>
    </xf>
    <xf numFmtId="14" fontId="9" fillId="0" borderId="116" xfId="0" applyNumberFormat="1" applyFont="1" applyBorder="1" applyAlignment="1">
      <alignment horizontal="right" vertical="center" wrapText="1"/>
    </xf>
    <xf numFmtId="49" fontId="1" fillId="0" borderId="117" xfId="0" applyNumberFormat="1" applyFont="1" applyBorder="1" applyAlignment="1">
      <alignment horizontal="center" vertical="center"/>
    </xf>
    <xf numFmtId="0" fontId="1" fillId="0" borderId="117" xfId="0" applyFont="1" applyBorder="1" applyAlignment="1">
      <alignment horizontal="left" vertical="center" wrapText="1"/>
    </xf>
    <xf numFmtId="0" fontId="1" fillId="0" borderId="117" xfId="0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5" fontId="1" fillId="2" borderId="1" xfId="0" applyNumberFormat="1" applyFont="1" applyFill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3" fillId="0" borderId="2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vertical="center"/>
    </xf>
    <xf numFmtId="0" fontId="20" fillId="6" borderId="66" xfId="0" applyFont="1" applyFill="1" applyBorder="1" applyAlignment="1">
      <alignment horizontal="right" vertical="center"/>
    </xf>
    <xf numFmtId="0" fontId="20" fillId="6" borderId="66" xfId="0" applyFont="1" applyFill="1" applyBorder="1" applyAlignment="1">
      <alignment horizontal="left" vertical="top" wrapText="1"/>
    </xf>
    <xf numFmtId="0" fontId="20" fillId="6" borderId="66" xfId="0" applyFont="1" applyFill="1" applyBorder="1" applyAlignment="1">
      <alignment horizontal="left" vertical="center"/>
    </xf>
    <xf numFmtId="0" fontId="13" fillId="6" borderId="0" xfId="0" applyFont="1" applyFill="1" applyAlignment="1">
      <alignment vertical="center"/>
    </xf>
    <xf numFmtId="166" fontId="13" fillId="6" borderId="66" xfId="0" applyNumberFormat="1" applyFont="1" applyFill="1" applyBorder="1" applyAlignment="1">
      <alignment horizontal="right" vertical="center"/>
    </xf>
    <xf numFmtId="0" fontId="13" fillId="6" borderId="66" xfId="0" applyFont="1" applyFill="1" applyBorder="1" applyAlignment="1">
      <alignment horizontal="left" vertical="top" wrapText="1"/>
    </xf>
    <xf numFmtId="0" fontId="13" fillId="6" borderId="66" xfId="0" applyFont="1" applyFill="1" applyBorder="1" applyAlignment="1">
      <alignment horizontal="left" vertical="center"/>
    </xf>
    <xf numFmtId="165" fontId="13" fillId="6" borderId="66" xfId="0" applyNumberFormat="1" applyFont="1" applyFill="1" applyBorder="1" applyAlignment="1">
      <alignment horizontal="left" vertical="center"/>
    </xf>
    <xf numFmtId="0" fontId="20" fillId="6" borderId="66" xfId="0" applyFont="1" applyFill="1" applyBorder="1" applyAlignment="1">
      <alignment vertical="center"/>
    </xf>
    <xf numFmtId="166" fontId="32" fillId="7" borderId="66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0" fontId="13" fillId="6" borderId="66" xfId="0" applyFont="1" applyFill="1" applyBorder="1" applyAlignment="1">
      <alignment vertical="center"/>
    </xf>
    <xf numFmtId="0" fontId="23" fillId="6" borderId="66" xfId="0" applyFont="1" applyFill="1" applyBorder="1" applyAlignment="1">
      <alignment vertical="center"/>
    </xf>
    <xf numFmtId="0" fontId="15" fillId="6" borderId="66" xfId="0" applyFont="1" applyFill="1" applyBorder="1" applyAlignment="1">
      <alignment vertical="center"/>
    </xf>
    <xf numFmtId="0" fontId="20" fillId="0" borderId="66" xfId="0" applyFont="1" applyBorder="1" applyAlignment="1">
      <alignment horizontal="left" vertical="center" wrapText="1"/>
    </xf>
    <xf numFmtId="0" fontId="38" fillId="0" borderId="66" xfId="0" applyFont="1" applyBorder="1" applyAlignment="1">
      <alignment horizontal="left" vertical="center" wrapText="1"/>
    </xf>
    <xf numFmtId="0" fontId="20" fillId="0" borderId="66" xfId="0" applyFont="1" applyBorder="1" applyAlignment="1">
      <alignment horizontal="left" vertical="center"/>
    </xf>
    <xf numFmtId="0" fontId="38" fillId="0" borderId="50" xfId="0" applyFont="1" applyBorder="1" applyAlignment="1">
      <alignment horizontal="left" vertical="center" wrapText="1"/>
    </xf>
    <xf numFmtId="0" fontId="20" fillId="3" borderId="120" xfId="0" applyFont="1" applyFill="1" applyBorder="1" applyAlignment="1">
      <alignment horizontal="right" vertical="center" wrapText="1"/>
    </xf>
    <xf numFmtId="0" fontId="20" fillId="3" borderId="124" xfId="0" applyFont="1" applyFill="1" applyBorder="1" applyAlignment="1">
      <alignment horizontal="left" vertical="center" wrapText="1"/>
    </xf>
    <xf numFmtId="0" fontId="26" fillId="2" borderId="126" xfId="0" applyFont="1" applyFill="1" applyBorder="1" applyAlignment="1">
      <alignment horizontal="left" vertical="center"/>
    </xf>
    <xf numFmtId="0" fontId="13" fillId="0" borderId="127" xfId="0" applyFont="1" applyBorder="1" applyAlignment="1">
      <alignment horizontal="left" vertical="center" wrapText="1"/>
    </xf>
    <xf numFmtId="0" fontId="13" fillId="0" borderId="128" xfId="0" applyFont="1" applyBorder="1" applyAlignment="1">
      <alignment horizontal="left" vertical="center" wrapText="1"/>
    </xf>
    <xf numFmtId="0" fontId="20" fillId="3" borderId="129" xfId="0" applyFont="1" applyFill="1" applyBorder="1" applyAlignment="1">
      <alignment horizontal="center" vertical="center" wrapText="1"/>
    </xf>
    <xf numFmtId="0" fontId="13" fillId="0" borderId="117" xfId="0" applyFont="1" applyBorder="1" applyAlignment="1">
      <alignment horizontal="center" vertical="center" wrapText="1"/>
    </xf>
    <xf numFmtId="0" fontId="27" fillId="5" borderId="117" xfId="0" applyFont="1" applyFill="1" applyBorder="1" applyAlignment="1">
      <alignment horizontal="center" vertical="center" wrapText="1"/>
    </xf>
    <xf numFmtId="0" fontId="27" fillId="5" borderId="130" xfId="0" applyFont="1" applyFill="1" applyBorder="1" applyAlignment="1">
      <alignment horizontal="center" vertical="center" wrapText="1"/>
    </xf>
    <xf numFmtId="0" fontId="26" fillId="2" borderId="13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103" xfId="0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0" fontId="13" fillId="0" borderId="134" xfId="0" applyFont="1" applyBorder="1" applyAlignment="1">
      <alignment horizontal="center" vertical="center"/>
    </xf>
    <xf numFmtId="0" fontId="13" fillId="0" borderId="136" xfId="0" applyFont="1" applyBorder="1" applyAlignment="1">
      <alignment horizontal="center" vertical="center"/>
    </xf>
    <xf numFmtId="0" fontId="13" fillId="0" borderId="137" xfId="0" applyFont="1" applyBorder="1" applyAlignment="1">
      <alignment horizontal="left" vertical="center"/>
    </xf>
    <xf numFmtId="0" fontId="13" fillId="0" borderId="138" xfId="0" applyFont="1" applyBorder="1" applyAlignment="1">
      <alignment horizontal="center" vertical="center"/>
    </xf>
    <xf numFmtId="0" fontId="13" fillId="0" borderId="139" xfId="0" applyFont="1" applyBorder="1" applyAlignment="1">
      <alignment horizontal="left" vertical="center"/>
    </xf>
    <xf numFmtId="0" fontId="13" fillId="0" borderId="82" xfId="0" applyFont="1" applyBorder="1" applyAlignment="1">
      <alignment horizontal="center" vertical="center"/>
    </xf>
    <xf numFmtId="0" fontId="13" fillId="0" borderId="140" xfId="0" applyFont="1" applyBorder="1" applyAlignment="1">
      <alignment horizontal="left" vertical="center"/>
    </xf>
    <xf numFmtId="0" fontId="20" fillId="0" borderId="109" xfId="0" applyFont="1" applyBorder="1" applyAlignment="1">
      <alignment horizontal="center" vertical="center"/>
    </xf>
    <xf numFmtId="0" fontId="20" fillId="0" borderId="106" xfId="0" applyFont="1" applyBorder="1" applyAlignment="1">
      <alignment horizontal="center" vertical="center"/>
    </xf>
    <xf numFmtId="0" fontId="13" fillId="9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113" xfId="0" applyFont="1" applyFill="1" applyBorder="1" applyAlignment="1">
      <alignment horizontal="center" vertical="center"/>
    </xf>
    <xf numFmtId="0" fontId="5" fillId="0" borderId="114" xfId="0" applyFont="1" applyBorder="1" applyAlignment="1">
      <alignment vertical="center"/>
    </xf>
    <xf numFmtId="15" fontId="1" fillId="0" borderId="56" xfId="0" applyNumberFormat="1" applyFont="1" applyBorder="1" applyAlignment="1">
      <alignment horizontal="left" vertical="center"/>
    </xf>
    <xf numFmtId="0" fontId="5" fillId="0" borderId="115" xfId="0" applyFont="1" applyBorder="1" applyAlignment="1">
      <alignment vertical="center"/>
    </xf>
    <xf numFmtId="15" fontId="1" fillId="0" borderId="118" xfId="0" applyNumberFormat="1" applyFont="1" applyBorder="1" applyAlignment="1">
      <alignment horizontal="left" vertical="center"/>
    </xf>
    <xf numFmtId="0" fontId="5" fillId="0" borderId="119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5" fillId="0" borderId="85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0" xfId="0" applyNumberFormat="1" applyFont="1" applyBorder="1" applyAlignment="1">
      <alignment horizontal="left" vertical="center"/>
    </xf>
    <xf numFmtId="0" fontId="5" fillId="0" borderId="71" xfId="0" applyFont="1" applyBorder="1" applyAlignment="1">
      <alignment vertical="center"/>
    </xf>
    <xf numFmtId="14" fontId="13" fillId="0" borderId="74" xfId="0" applyNumberFormat="1" applyFont="1" applyBorder="1" applyAlignment="1">
      <alignment horizontal="left" vertical="center" wrapText="1"/>
    </xf>
    <xf numFmtId="0" fontId="5" fillId="0" borderId="75" xfId="0" applyFont="1" applyBorder="1" applyAlignment="1">
      <alignment vertical="center"/>
    </xf>
    <xf numFmtId="0" fontId="15" fillId="0" borderId="70" xfId="0" applyFont="1" applyBorder="1" applyAlignment="1">
      <alignment horizontal="left" vertical="center" wrapText="1"/>
    </xf>
    <xf numFmtId="0" fontId="5" fillId="0" borderId="72" xfId="0" applyFont="1" applyBorder="1" applyAlignment="1">
      <alignment vertical="center"/>
    </xf>
    <xf numFmtId="0" fontId="15" fillId="0" borderId="74" xfId="0" applyFont="1" applyBorder="1" applyAlignment="1">
      <alignment vertical="center" wrapText="1"/>
    </xf>
    <xf numFmtId="0" fontId="5" fillId="0" borderId="76" xfId="0" applyFont="1" applyBorder="1" applyAlignment="1">
      <alignment vertical="center"/>
    </xf>
    <xf numFmtId="0" fontId="15" fillId="0" borderId="74" xfId="0" applyFont="1" applyBorder="1" applyAlignment="1">
      <alignment horizontal="left" vertical="center" wrapText="1"/>
    </xf>
    <xf numFmtId="0" fontId="15" fillId="0" borderId="78" xfId="0" applyFont="1" applyBorder="1" applyAlignment="1">
      <alignment horizontal="left" vertical="center" wrapText="1"/>
    </xf>
    <xf numFmtId="0" fontId="5" fillId="0" borderId="80" xfId="0" applyFont="1" applyBorder="1" applyAlignment="1">
      <alignment vertical="center"/>
    </xf>
    <xf numFmtId="0" fontId="5" fillId="0" borderId="79" xfId="0" applyFont="1" applyBorder="1" applyAlignment="1">
      <alignment vertical="center"/>
    </xf>
    <xf numFmtId="14" fontId="13" fillId="0" borderId="78" xfId="0" applyNumberFormat="1" applyFont="1" applyBorder="1" applyAlignment="1">
      <alignment horizontal="left" vertical="center" wrapText="1"/>
    </xf>
    <xf numFmtId="0" fontId="13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13" fillId="0" borderId="64" xfId="0" applyFont="1" applyBorder="1" applyAlignment="1">
      <alignment horizontal="left" vertical="center" wrapText="1"/>
    </xf>
    <xf numFmtId="0" fontId="20" fillId="3" borderId="103" xfId="0" applyFont="1" applyFill="1" applyBorder="1" applyAlignment="1">
      <alignment horizontal="center" vertical="center"/>
    </xf>
    <xf numFmtId="0" fontId="5" fillId="0" borderId="59" xfId="0" applyFont="1" applyBorder="1" applyAlignment="1">
      <alignment vertical="center"/>
    </xf>
    <xf numFmtId="0" fontId="20" fillId="3" borderId="60" xfId="0" applyFont="1" applyFill="1" applyBorder="1" applyAlignment="1">
      <alignment horizontal="center" vertical="center"/>
    </xf>
    <xf numFmtId="0" fontId="22" fillId="0" borderId="64" xfId="0" applyFont="1" applyBorder="1" applyAlignment="1">
      <alignment horizontal="left" vertical="center" wrapText="1"/>
    </xf>
    <xf numFmtId="0" fontId="5" fillId="0" borderId="67" xfId="0" applyFont="1" applyBorder="1" applyAlignment="1">
      <alignment vertical="center"/>
    </xf>
    <xf numFmtId="14" fontId="13" fillId="0" borderId="64" xfId="0" applyNumberFormat="1" applyFont="1" applyBorder="1" applyAlignment="1">
      <alignment horizontal="left" vertical="center" wrapText="1"/>
    </xf>
    <xf numFmtId="0" fontId="13" fillId="0" borderId="64" xfId="0" applyFont="1" applyBorder="1" applyAlignment="1">
      <alignment horizontal="left" vertical="center"/>
    </xf>
    <xf numFmtId="0" fontId="5" fillId="0" borderId="92" xfId="0" applyFont="1" applyBorder="1" applyAlignment="1">
      <alignment vertical="center"/>
    </xf>
    <xf numFmtId="0" fontId="5" fillId="0" borderId="86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5" fillId="0" borderId="68" xfId="0" applyFont="1" applyBorder="1" applyAlignment="1">
      <alignment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0" xfId="0" applyFont="1" applyBorder="1" applyAlignment="1">
      <alignment vertical="center"/>
    </xf>
    <xf numFmtId="0" fontId="5" fillId="0" borderId="89" xfId="0" applyFont="1" applyBorder="1" applyAlignment="1">
      <alignment vertical="center"/>
    </xf>
    <xf numFmtId="0" fontId="13" fillId="0" borderId="132" xfId="0" applyFont="1" applyBorder="1" applyAlignment="1">
      <alignment horizontal="left" vertical="center"/>
    </xf>
    <xf numFmtId="0" fontId="5" fillId="0" borderId="133" xfId="0" applyFont="1" applyBorder="1" applyAlignment="1">
      <alignment vertical="center"/>
    </xf>
    <xf numFmtId="0" fontId="13" fillId="0" borderId="132" xfId="0" applyFont="1" applyBorder="1" applyAlignment="1">
      <alignment vertical="center"/>
    </xf>
    <xf numFmtId="0" fontId="13" fillId="0" borderId="135" xfId="0" applyFont="1" applyBorder="1" applyAlignment="1">
      <alignment vertical="center"/>
    </xf>
    <xf numFmtId="0" fontId="5" fillId="0" borderId="105" xfId="0" applyFont="1" applyBorder="1" applyAlignment="1">
      <alignment vertical="center"/>
    </xf>
    <xf numFmtId="0" fontId="13" fillId="0" borderId="135" xfId="0" applyFont="1" applyBorder="1" applyAlignment="1">
      <alignment horizontal="left" vertical="center" wrapText="1"/>
    </xf>
    <xf numFmtId="0" fontId="39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40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38" fillId="0" borderId="29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28" fillId="0" borderId="29" xfId="0" applyFont="1" applyBorder="1" applyAlignment="1">
      <alignment horizontal="center" vertical="center" wrapText="1"/>
    </xf>
    <xf numFmtId="0" fontId="5" fillId="0" borderId="95" xfId="0" applyFont="1" applyBorder="1" applyAlignment="1">
      <alignment vertical="center"/>
    </xf>
    <xf numFmtId="0" fontId="24" fillId="3" borderId="121" xfId="0" applyFont="1" applyFill="1" applyBorder="1" applyAlignment="1">
      <alignment horizontal="center" vertical="center" wrapText="1"/>
    </xf>
    <xf numFmtId="0" fontId="5" fillId="0" borderId="93" xfId="0" applyFont="1" applyBorder="1" applyAlignment="1">
      <alignment vertical="center"/>
    </xf>
    <xf numFmtId="0" fontId="25" fillId="3" borderId="121" xfId="0" applyFont="1" applyFill="1" applyBorder="1" applyAlignment="1">
      <alignment horizontal="left" vertical="center" wrapText="1"/>
    </xf>
    <xf numFmtId="0" fontId="24" fillId="3" borderId="121" xfId="0" applyFont="1" applyFill="1" applyBorder="1" applyAlignment="1">
      <alignment vertical="center" wrapText="1"/>
    </xf>
    <xf numFmtId="0" fontId="20" fillId="3" borderId="122" xfId="0" applyFont="1" applyFill="1" applyBorder="1" applyAlignment="1">
      <alignment horizontal="center" vertical="center" wrapText="1"/>
    </xf>
    <xf numFmtId="0" fontId="5" fillId="0" borderId="94" xfId="0" applyFont="1" applyBorder="1" applyAlignment="1">
      <alignment vertical="center"/>
    </xf>
    <xf numFmtId="0" fontId="20" fillId="3" borderId="123" xfId="0" applyFont="1" applyFill="1" applyBorder="1" applyAlignment="1">
      <alignment horizontal="center" vertical="center" wrapText="1"/>
    </xf>
    <xf numFmtId="0" fontId="5" fillId="0" borderId="125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01" xfId="0" applyFont="1" applyBorder="1" applyAlignment="1">
      <alignment vertical="center"/>
    </xf>
    <xf numFmtId="0" fontId="38" fillId="0" borderId="99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5" fillId="0" borderId="100" xfId="0" applyFont="1" applyBorder="1" applyAlignment="1">
      <alignment horizontal="left"/>
    </xf>
    <xf numFmtId="0" fontId="20" fillId="3" borderId="56" xfId="0" applyFont="1" applyFill="1" applyBorder="1" applyAlignment="1">
      <alignment horizontal="center" vertical="center"/>
    </xf>
    <xf numFmtId="0" fontId="5" fillId="0" borderId="106" xfId="0" applyFont="1" applyBorder="1" applyAlignment="1">
      <alignment vertical="center"/>
    </xf>
    <xf numFmtId="0" fontId="20" fillId="3" borderId="104" xfId="0" applyFont="1" applyFill="1" applyBorder="1" applyAlignment="1">
      <alignment horizontal="center" vertical="center"/>
    </xf>
    <xf numFmtId="0" fontId="5" fillId="0" borderId="107" xfId="0" applyFont="1" applyBorder="1" applyAlignment="1">
      <alignment vertical="center"/>
    </xf>
    <xf numFmtId="0" fontId="23" fillId="3" borderId="92" xfId="0" applyFont="1" applyFill="1" applyBorder="1" applyAlignment="1">
      <alignment horizontal="center" vertical="center"/>
    </xf>
    <xf numFmtId="0" fontId="5" fillId="0" borderId="108" xfId="0" applyFont="1" applyBorder="1" applyAlignment="1">
      <alignment vertical="center"/>
    </xf>
    <xf numFmtId="0" fontId="42" fillId="8" borderId="141" xfId="0" applyFont="1" applyFill="1" applyBorder="1" applyAlignment="1">
      <alignment horizontal="center" vertical="center"/>
    </xf>
    <xf numFmtId="0" fontId="42" fillId="8" borderId="142" xfId="0" applyFont="1" applyFill="1" applyBorder="1" applyAlignment="1">
      <alignment horizontal="center" vertical="center"/>
    </xf>
    <xf numFmtId="0" fontId="20" fillId="3" borderId="141" xfId="0" applyFont="1" applyFill="1" applyBorder="1" applyAlignment="1">
      <alignment horizontal="center" vertical="center"/>
    </xf>
    <xf numFmtId="0" fontId="13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3" borderId="25" xfId="0" applyFont="1" applyFill="1" applyBorder="1" applyAlignment="1">
      <alignment vertical="center"/>
    </xf>
    <xf numFmtId="0" fontId="5" fillId="11" borderId="7" xfId="0" applyFont="1" applyFill="1" applyBorder="1" applyAlignment="1">
      <alignment vertical="center"/>
    </xf>
    <xf numFmtId="0" fontId="5" fillId="11" borderId="26" xfId="0" applyFont="1" applyFill="1" applyBorder="1" applyAlignment="1">
      <alignment vertical="center"/>
    </xf>
    <xf numFmtId="0" fontId="3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'Master Schedule'!$C$23</c:f>
              <c:strCache>
                <c:ptCount val="1"/>
                <c:pt idx="0">
                  <c:v>Start day from 26/10/2024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63-423A-A2D9-25CD3CAE2119}"/>
            </c:ext>
          </c:extLst>
        </c:ser>
        <c:ser>
          <c:idx val="1"/>
          <c:order val="1"/>
          <c:tx>
            <c:strRef>
              <c:f>'Master Schedule'!$D$23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Schedule'!$D$24:$D$29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63-423A-A2D9-25CD3CAE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15241</xdr:colOff>
      <xdr:row>9</xdr:row>
      <xdr:rowOff>9524</xdr:rowOff>
    </xdr:from>
    <xdr:ext cx="2065020" cy="76009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995475" y="3025098"/>
          <a:ext cx="2065020" cy="760095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243647</xdr:colOff>
      <xdr:row>13</xdr:row>
      <xdr:rowOff>236483</xdr:rowOff>
    </xdr:from>
    <xdr:ext cx="6038850" cy="3733800"/>
    <xdr:graphicFrame macro="">
      <xdr:nvGraphicFramePr>
        <xdr:cNvPr id="10" name="Chart 9" title="Biểu đồ">
          <a:extLst>
            <a:ext uri="{FF2B5EF4-FFF2-40B4-BE49-F238E27FC236}">
              <a16:creationId xmlns:a16="http://schemas.microsoft.com/office/drawing/2014/main" id="{5F193077-A300-4D5D-884C-D036328D0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96" zoomScaleNormal="85" workbookViewId="0">
      <selection activeCell="C7" sqref="C7:E7"/>
    </sheetView>
  </sheetViews>
  <sheetFormatPr defaultColWidth="14.42578125" defaultRowHeight="15" customHeight="1"/>
  <cols>
    <col min="1" max="1" width="82.570312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24" t="s">
        <v>0</v>
      </c>
      <c r="D2" s="225"/>
      <c r="E2" s="225"/>
      <c r="F2" s="225"/>
      <c r="G2" s="22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27"/>
      <c r="C3" s="228"/>
      <c r="D3" s="228"/>
      <c r="E3" s="228"/>
      <c r="F3" s="228"/>
      <c r="G3" s="2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6" t="s">
        <v>1</v>
      </c>
      <c r="C4" s="230" t="s">
        <v>150</v>
      </c>
      <c r="D4" s="209"/>
      <c r="E4" s="210"/>
      <c r="F4" s="7" t="s">
        <v>2</v>
      </c>
      <c r="G4" s="8" t="s">
        <v>151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"/>
      <c r="B5" s="9" t="s">
        <v>3</v>
      </c>
      <c r="C5" s="231" t="s">
        <v>152</v>
      </c>
      <c r="D5" s="212"/>
      <c r="E5" s="213"/>
      <c r="F5" s="10" t="s">
        <v>4</v>
      </c>
      <c r="G5" s="11" t="s">
        <v>179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95" customHeight="1">
      <c r="A6" s="1"/>
      <c r="B6" s="9" t="s">
        <v>5</v>
      </c>
      <c r="C6" s="232" t="s">
        <v>153</v>
      </c>
      <c r="D6" s="233"/>
      <c r="E6" s="234"/>
      <c r="F6" s="10" t="s">
        <v>6</v>
      </c>
      <c r="G6" s="8" t="s">
        <v>151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214" t="s">
        <v>8</v>
      </c>
      <c r="D7" s="204"/>
      <c r="E7" s="205"/>
      <c r="F7" s="13" t="s">
        <v>9</v>
      </c>
      <c r="G7" s="11" t="s">
        <v>178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"/>
      <c r="B9" s="206" t="s">
        <v>10</v>
      </c>
      <c r="C9" s="20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thickBot="1">
      <c r="A10" s="5"/>
      <c r="B10" s="145" t="s">
        <v>11</v>
      </c>
      <c r="C10" s="146" t="s">
        <v>7</v>
      </c>
      <c r="D10" s="146" t="s">
        <v>12</v>
      </c>
      <c r="E10" s="146" t="s">
        <v>13</v>
      </c>
      <c r="F10" s="216" t="s">
        <v>14</v>
      </c>
      <c r="G10" s="2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0" customHeight="1" thickBot="1">
      <c r="A11" s="15"/>
      <c r="B11" s="144" t="s">
        <v>176</v>
      </c>
      <c r="C11" s="143" t="s">
        <v>8</v>
      </c>
      <c r="D11" s="16" t="s">
        <v>15</v>
      </c>
      <c r="E11" s="17"/>
      <c r="F11" s="218"/>
      <c r="G11" s="21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 customHeight="1" thickBot="1">
      <c r="A12" s="15"/>
      <c r="B12" s="147"/>
      <c r="C12" s="148"/>
      <c r="D12" s="149"/>
      <c r="E12" s="150"/>
      <c r="F12" s="220"/>
      <c r="G12" s="22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1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04"/>
      <c r="B14" s="206" t="s">
        <v>16</v>
      </c>
      <c r="C14" s="207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30" customHeight="1">
      <c r="A15" s="1"/>
      <c r="B15" s="19" t="s">
        <v>17</v>
      </c>
      <c r="C15" s="222" t="s">
        <v>18</v>
      </c>
      <c r="D15" s="209"/>
      <c r="E15" s="209"/>
      <c r="F15" s="210"/>
      <c r="G15" s="20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"/>
      <c r="B16" s="21" t="s">
        <v>20</v>
      </c>
      <c r="C16" s="223" t="s">
        <v>21</v>
      </c>
      <c r="D16" s="212"/>
      <c r="E16" s="212"/>
      <c r="F16" s="213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3" t="s">
        <v>22</v>
      </c>
      <c r="C17" s="215" t="s">
        <v>155</v>
      </c>
      <c r="D17" s="212"/>
      <c r="E17" s="212"/>
      <c r="F17" s="213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3" t="s">
        <v>23</v>
      </c>
      <c r="C18" s="215" t="s">
        <v>156</v>
      </c>
      <c r="D18" s="212"/>
      <c r="E18" s="212"/>
      <c r="F18" s="213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2" customHeight="1">
      <c r="A19" s="1"/>
      <c r="B19" s="23" t="s">
        <v>24</v>
      </c>
      <c r="C19" s="215" t="s">
        <v>25</v>
      </c>
      <c r="D19" s="212"/>
      <c r="E19" s="212"/>
      <c r="F19" s="213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23" t="s">
        <v>26</v>
      </c>
      <c r="C20" s="215" t="s">
        <v>27</v>
      </c>
      <c r="D20" s="212"/>
      <c r="E20" s="212"/>
      <c r="F20" s="213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4" t="s">
        <v>28</v>
      </c>
      <c r="C21" s="203" t="s">
        <v>154</v>
      </c>
      <c r="D21" s="204"/>
      <c r="E21" s="204"/>
      <c r="F21" s="205"/>
      <c r="G21" s="25" t="s">
        <v>29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51"/>
      <c r="B23" s="206" t="s">
        <v>30</v>
      </c>
      <c r="C23" s="207"/>
      <c r="D23" s="127"/>
      <c r="E23" s="127"/>
      <c r="F23" s="127"/>
      <c r="G23" s="127"/>
      <c r="H23" s="152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ht="30" customHeight="1">
      <c r="A24" s="5"/>
      <c r="B24" s="208" t="s">
        <v>31</v>
      </c>
      <c r="C24" s="209"/>
      <c r="D24" s="209"/>
      <c r="E24" s="210"/>
      <c r="F24" s="14" t="s">
        <v>7</v>
      </c>
      <c r="G24" s="27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" customHeight="1">
      <c r="A25" s="15"/>
      <c r="B25" s="211" t="s">
        <v>177</v>
      </c>
      <c r="C25" s="212"/>
      <c r="D25" s="212"/>
      <c r="E25" s="213"/>
      <c r="F25" s="28" t="s">
        <v>32</v>
      </c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0" customHeight="1">
      <c r="A26" s="15"/>
      <c r="B26" s="211"/>
      <c r="C26" s="212"/>
      <c r="D26" s="212"/>
      <c r="E26" s="213"/>
      <c r="F26" s="29"/>
      <c r="G26" s="2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zoomScale="55" workbookViewId="0">
      <selection activeCell="C31" sqref="C31"/>
    </sheetView>
  </sheetViews>
  <sheetFormatPr defaultColWidth="14.42578125" defaultRowHeight="15" customHeight="1"/>
  <cols>
    <col min="1" max="1" width="110.42578125" customWidth="1"/>
    <col min="2" max="2" width="5" customWidth="1"/>
    <col min="3" max="3" width="57.85546875" customWidth="1"/>
    <col min="4" max="4" width="26.42578125" style="189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0"/>
      <c r="B1" s="30"/>
      <c r="C1" s="30"/>
      <c r="D1" s="186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26.25" customHeight="1">
      <c r="A2" s="242" t="s">
        <v>22</v>
      </c>
      <c r="B2" s="243"/>
      <c r="C2" s="243"/>
      <c r="D2" s="243"/>
      <c r="E2" s="243"/>
      <c r="F2" s="3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3.5" customHeight="1">
      <c r="A3" s="243"/>
      <c r="B3" s="243"/>
      <c r="C3" s="243"/>
      <c r="D3" s="243"/>
      <c r="E3" s="243"/>
      <c r="F3" s="31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30" customHeight="1">
      <c r="A4" s="30"/>
      <c r="B4" s="33" t="s">
        <v>33</v>
      </c>
      <c r="C4" s="34"/>
      <c r="D4" s="186"/>
      <c r="E4" s="31"/>
      <c r="F4" s="31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30" customHeight="1">
      <c r="A5" s="30"/>
      <c r="B5" s="35" t="s">
        <v>34</v>
      </c>
      <c r="C5" s="36"/>
      <c r="D5" s="186"/>
      <c r="E5" s="31"/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0" customHeight="1">
      <c r="A6" s="30"/>
      <c r="B6" s="37" t="s">
        <v>35</v>
      </c>
      <c r="C6" s="38" t="s">
        <v>18</v>
      </c>
      <c r="D6" s="39" t="s">
        <v>36</v>
      </c>
      <c r="E6" s="40" t="s">
        <v>19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30" customHeight="1">
      <c r="A7" s="30"/>
      <c r="B7" s="41">
        <v>1</v>
      </c>
      <c r="C7" s="42"/>
      <c r="D7" s="187"/>
      <c r="E7" s="43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30" customHeight="1">
      <c r="A8" s="30"/>
      <c r="B8" s="44">
        <v>2</v>
      </c>
      <c r="C8" s="45"/>
      <c r="D8" s="188"/>
      <c r="E8" s="4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30" customHeight="1">
      <c r="A9" s="30"/>
      <c r="B9" s="30"/>
      <c r="C9" s="30"/>
      <c r="D9" s="186"/>
      <c r="E9" s="31"/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30" customHeight="1">
      <c r="A10" s="30"/>
      <c r="B10" s="30"/>
      <c r="C10" s="30"/>
      <c r="D10" s="186"/>
      <c r="E10" s="31"/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30" customHeight="1">
      <c r="A11" s="30"/>
      <c r="B11" s="33" t="s">
        <v>37</v>
      </c>
      <c r="C11" s="34"/>
      <c r="D11" s="186"/>
      <c r="E11" s="31"/>
      <c r="F11" s="3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30" customHeight="1">
      <c r="A12" s="30"/>
      <c r="B12" s="35" t="s">
        <v>38</v>
      </c>
      <c r="C12" s="36"/>
      <c r="D12" s="186"/>
      <c r="E12" s="31"/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30" customHeight="1">
      <c r="A13" s="30"/>
      <c r="B13" s="37" t="s">
        <v>35</v>
      </c>
      <c r="C13" s="38" t="s">
        <v>39</v>
      </c>
      <c r="D13" s="244" t="s">
        <v>19</v>
      </c>
      <c r="E13" s="245"/>
      <c r="F13" s="4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30" customHeight="1">
      <c r="A14" s="30"/>
      <c r="B14" s="41">
        <v>1</v>
      </c>
      <c r="C14" s="48"/>
      <c r="D14" s="246"/>
      <c r="E14" s="247"/>
      <c r="F14" s="47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30" customHeight="1">
      <c r="A15" s="30"/>
      <c r="B15" s="50">
        <v>2</v>
      </c>
      <c r="C15" s="51"/>
      <c r="D15" s="248"/>
      <c r="E15" s="249"/>
      <c r="F15" s="47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30" customHeight="1">
      <c r="A16" s="30"/>
      <c r="B16" s="53"/>
      <c r="C16" s="30"/>
      <c r="D16" s="54"/>
      <c r="E16" s="54"/>
      <c r="F16" s="47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30" customHeight="1">
      <c r="A17" s="30"/>
      <c r="B17" s="33" t="s">
        <v>40</v>
      </c>
      <c r="C17" s="34"/>
      <c r="D17" s="186"/>
      <c r="E17" s="31"/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30" customHeight="1">
      <c r="A18" s="30"/>
      <c r="B18" s="35" t="s">
        <v>41</v>
      </c>
      <c r="C18" s="36"/>
      <c r="D18" s="186"/>
      <c r="E18" s="31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30" customHeight="1">
      <c r="A19" s="30"/>
      <c r="B19" s="37" t="s">
        <v>35</v>
      </c>
      <c r="C19" s="38" t="s">
        <v>39</v>
      </c>
      <c r="D19" s="39" t="s">
        <v>42</v>
      </c>
      <c r="E19" s="55" t="s">
        <v>19</v>
      </c>
      <c r="F19" s="47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30" customHeight="1">
      <c r="A20" s="30"/>
      <c r="B20" s="56"/>
      <c r="C20" s="57"/>
      <c r="D20" s="58"/>
      <c r="E20" s="59"/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30" customHeight="1">
      <c r="A21" s="30"/>
      <c r="B21" s="56"/>
      <c r="C21" s="60"/>
      <c r="D21" s="61"/>
      <c r="E21" s="62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30" customHeight="1">
      <c r="A22" s="30"/>
      <c r="B22" s="30"/>
      <c r="C22" s="30"/>
      <c r="D22" s="186"/>
      <c r="E22" s="31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30" customHeight="1">
      <c r="A23" s="30"/>
      <c r="B23" s="33" t="s">
        <v>43</v>
      </c>
      <c r="C23" s="31"/>
      <c r="D23" s="186"/>
      <c r="E23" s="31"/>
      <c r="F23" s="31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30" customHeight="1">
      <c r="A24" s="30"/>
      <c r="B24" s="35" t="s">
        <v>44</v>
      </c>
      <c r="C24" s="31"/>
      <c r="D24" s="186"/>
      <c r="E24" s="31"/>
      <c r="F24" s="31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30" customHeight="1">
      <c r="A25" s="30"/>
      <c r="B25" s="37" t="s">
        <v>35</v>
      </c>
      <c r="C25" s="38" t="s">
        <v>45</v>
      </c>
      <c r="D25" s="39" t="s">
        <v>46</v>
      </c>
      <c r="E25" s="40" t="s">
        <v>19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30" customHeight="1">
      <c r="A26" s="30"/>
      <c r="B26" s="63">
        <v>1</v>
      </c>
      <c r="C26" s="64" t="s">
        <v>47</v>
      </c>
      <c r="D26" s="65"/>
      <c r="E26" s="66" t="s">
        <v>48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30" customHeight="1">
      <c r="A27" s="30"/>
      <c r="B27" s="67">
        <v>2</v>
      </c>
      <c r="C27" s="68" t="s">
        <v>49</v>
      </c>
      <c r="D27" s="65"/>
      <c r="E27" s="6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30" customHeight="1">
      <c r="A28" s="30"/>
      <c r="B28" s="69">
        <v>3</v>
      </c>
      <c r="C28" s="62" t="s">
        <v>50</v>
      </c>
      <c r="D28" s="67"/>
      <c r="E28" s="62"/>
      <c r="F28" s="31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30" customHeight="1">
      <c r="A29" s="30"/>
      <c r="B29" s="30"/>
      <c r="C29" s="31"/>
      <c r="D29" s="186"/>
      <c r="E29" s="31"/>
      <c r="F29" s="31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30" customHeight="1">
      <c r="A30" s="30"/>
      <c r="B30" s="33" t="s">
        <v>51</v>
      </c>
      <c r="C30" s="31"/>
      <c r="D30" s="186"/>
      <c r="E30" s="31"/>
      <c r="F30" s="31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30" customHeight="1">
      <c r="A31" s="30"/>
      <c r="B31" s="35" t="s">
        <v>52</v>
      </c>
      <c r="C31" s="31"/>
      <c r="D31" s="186"/>
      <c r="E31" s="31"/>
      <c r="F31" s="31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30" customHeight="1">
      <c r="A32" s="30"/>
      <c r="B32" s="37" t="s">
        <v>35</v>
      </c>
      <c r="C32" s="38" t="s">
        <v>53</v>
      </c>
      <c r="D32" s="244" t="s">
        <v>19</v>
      </c>
      <c r="E32" s="24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30" customHeight="1">
      <c r="A33" s="31"/>
      <c r="B33" s="70">
        <v>1</v>
      </c>
      <c r="C33" s="64" t="s">
        <v>54</v>
      </c>
      <c r="D33" s="248"/>
      <c r="E33" s="249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30" customHeight="1">
      <c r="A34" s="31"/>
      <c r="B34" s="70">
        <v>2</v>
      </c>
      <c r="C34" s="64" t="s">
        <v>55</v>
      </c>
      <c r="D34" s="235"/>
      <c r="E34" s="23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30" customHeight="1">
      <c r="A35" s="31"/>
      <c r="B35" s="70">
        <v>3</v>
      </c>
      <c r="C35" s="64" t="s">
        <v>56</v>
      </c>
      <c r="D35" s="235"/>
      <c r="E35" s="23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30" customHeight="1">
      <c r="A36" s="31"/>
      <c r="B36" s="70">
        <v>4</v>
      </c>
      <c r="C36" s="64" t="s">
        <v>57</v>
      </c>
      <c r="D36" s="237"/>
      <c r="E36" s="238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30" customHeight="1">
      <c r="A37" s="30"/>
      <c r="B37" s="71" t="s">
        <v>35</v>
      </c>
      <c r="C37" s="72" t="s">
        <v>58</v>
      </c>
      <c r="D37" s="239" t="s">
        <v>19</v>
      </c>
      <c r="E37" s="24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30" customHeight="1">
      <c r="A38" s="31"/>
      <c r="B38" s="73">
        <v>1</v>
      </c>
      <c r="C38" s="64" t="s">
        <v>59</v>
      </c>
      <c r="D38" s="241"/>
      <c r="E38" s="23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12.75" customHeight="1">
      <c r="A39" s="30"/>
      <c r="B39" s="30"/>
      <c r="C39" s="30"/>
      <c r="D39" s="186"/>
      <c r="E39" s="31"/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2.75" customHeight="1">
      <c r="A40" s="30"/>
      <c r="B40" s="30"/>
      <c r="C40" s="30"/>
      <c r="D40" s="186"/>
      <c r="E40" s="31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2.75" customHeight="1">
      <c r="A41" s="30"/>
      <c r="B41" s="30"/>
      <c r="C41" s="30"/>
      <c r="D41" s="186"/>
      <c r="E41" s="31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2.75" customHeight="1">
      <c r="A42" s="30"/>
      <c r="B42" s="30"/>
      <c r="C42" s="30"/>
      <c r="D42" s="186"/>
      <c r="E42" s="31"/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2.75" customHeight="1">
      <c r="A43" s="30"/>
      <c r="B43" s="30"/>
      <c r="C43" s="30"/>
      <c r="D43" s="186"/>
      <c r="E43" s="31"/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2.75" customHeight="1">
      <c r="A44" s="30"/>
      <c r="B44" s="30"/>
      <c r="C44" s="30"/>
      <c r="D44" s="186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2.75" customHeight="1">
      <c r="A45" s="30"/>
      <c r="B45" s="30"/>
      <c r="C45" s="30"/>
      <c r="D45" s="186"/>
      <c r="E45" s="31"/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2.75" customHeight="1">
      <c r="A46" s="30"/>
      <c r="B46" s="30"/>
      <c r="C46" s="30"/>
      <c r="D46" s="186"/>
      <c r="E46" s="31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2.75" customHeight="1">
      <c r="A47" s="30"/>
      <c r="B47" s="30"/>
      <c r="C47" s="30"/>
      <c r="D47" s="186"/>
      <c r="E47" s="31"/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2.75" customHeight="1">
      <c r="A48" s="30"/>
      <c r="B48" s="30"/>
      <c r="C48" s="30"/>
      <c r="D48" s="186"/>
      <c r="E48" s="31"/>
      <c r="F48" s="3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2.75" customHeight="1">
      <c r="A49" s="30"/>
      <c r="B49" s="30"/>
      <c r="C49" s="30"/>
      <c r="D49" s="186"/>
      <c r="E49" s="31"/>
      <c r="F49" s="3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2.75" customHeight="1">
      <c r="A50" s="30"/>
      <c r="B50" s="30"/>
      <c r="C50" s="30"/>
      <c r="D50" s="186"/>
      <c r="E50" s="31"/>
      <c r="F50" s="31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2.75" customHeight="1">
      <c r="A51" s="30"/>
      <c r="B51" s="30"/>
      <c r="C51" s="30"/>
      <c r="D51" s="186"/>
      <c r="E51" s="31"/>
      <c r="F51" s="31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2.75" customHeight="1">
      <c r="A52" s="30"/>
      <c r="B52" s="30"/>
      <c r="C52" s="30"/>
      <c r="D52" s="186"/>
      <c r="E52" s="31"/>
      <c r="F52" s="31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2.75" customHeight="1">
      <c r="A53" s="30"/>
      <c r="B53" s="30"/>
      <c r="C53" s="30"/>
      <c r="D53" s="186"/>
      <c r="E53" s="31"/>
      <c r="F53" s="31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2.75" customHeight="1">
      <c r="A54" s="30"/>
      <c r="B54" s="30"/>
      <c r="C54" s="30"/>
      <c r="D54" s="186"/>
      <c r="E54" s="31"/>
      <c r="F54" s="3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2.75" customHeight="1">
      <c r="A55" s="30"/>
      <c r="B55" s="30"/>
      <c r="C55" s="30"/>
      <c r="D55" s="186"/>
      <c r="E55" s="31"/>
      <c r="F55" s="31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2.75" customHeight="1">
      <c r="A56" s="30"/>
      <c r="B56" s="30"/>
      <c r="C56" s="30"/>
      <c r="D56" s="186"/>
      <c r="E56" s="31"/>
      <c r="F56" s="31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2.75" customHeight="1">
      <c r="A57" s="30"/>
      <c r="B57" s="30"/>
      <c r="C57" s="30"/>
      <c r="D57" s="186"/>
      <c r="E57" s="31"/>
      <c r="F57" s="3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2.75" customHeight="1">
      <c r="A58" s="30"/>
      <c r="B58" s="30"/>
      <c r="C58" s="30"/>
      <c r="D58" s="186"/>
      <c r="E58" s="31"/>
      <c r="F58" s="31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2.75" customHeight="1">
      <c r="A59" s="30"/>
      <c r="B59" s="30"/>
      <c r="C59" s="30"/>
      <c r="D59" s="186"/>
      <c r="E59" s="31"/>
      <c r="F59" s="31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2.75" customHeight="1">
      <c r="A60" s="30"/>
      <c r="B60" s="30"/>
      <c r="C60" s="30"/>
      <c r="D60" s="186"/>
      <c r="E60" s="31"/>
      <c r="F60" s="31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2.75" customHeight="1">
      <c r="A61" s="30"/>
      <c r="B61" s="30"/>
      <c r="C61" s="30"/>
      <c r="D61" s="186"/>
      <c r="E61" s="31"/>
      <c r="F61" s="31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2.75" customHeight="1">
      <c r="A62" s="30"/>
      <c r="B62" s="30"/>
      <c r="C62" s="30"/>
      <c r="D62" s="186"/>
      <c r="E62" s="31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2.75" customHeight="1">
      <c r="A63" s="30"/>
      <c r="B63" s="30"/>
      <c r="C63" s="30"/>
      <c r="D63" s="186"/>
      <c r="E63" s="31"/>
      <c r="F63" s="3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2.75" customHeight="1">
      <c r="A64" s="30"/>
      <c r="B64" s="30"/>
      <c r="C64" s="30"/>
      <c r="D64" s="186"/>
      <c r="E64" s="31"/>
      <c r="F64" s="31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2.75" customHeight="1">
      <c r="A65" s="30"/>
      <c r="B65" s="30"/>
      <c r="C65" s="30"/>
      <c r="D65" s="186"/>
      <c r="E65" s="31"/>
      <c r="F65" s="31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2.75" customHeight="1">
      <c r="A66" s="30"/>
      <c r="B66" s="30"/>
      <c r="C66" s="30"/>
      <c r="D66" s="186"/>
      <c r="E66" s="31"/>
      <c r="F66" s="31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2.75" customHeight="1">
      <c r="A67" s="30"/>
      <c r="B67" s="30"/>
      <c r="C67" s="30"/>
      <c r="D67" s="186"/>
      <c r="E67" s="31"/>
      <c r="F67" s="31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2.75" customHeight="1">
      <c r="A68" s="30"/>
      <c r="B68" s="30"/>
      <c r="C68" s="30"/>
      <c r="D68" s="186"/>
      <c r="E68" s="31"/>
      <c r="F68" s="31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2.75" customHeight="1">
      <c r="A69" s="30"/>
      <c r="B69" s="30"/>
      <c r="C69" s="30"/>
      <c r="D69" s="186"/>
      <c r="E69" s="31"/>
      <c r="F69" s="31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2.75" customHeight="1">
      <c r="A70" s="30"/>
      <c r="B70" s="30"/>
      <c r="C70" s="30"/>
      <c r="D70" s="186"/>
      <c r="E70" s="31"/>
      <c r="F70" s="31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2.75" customHeight="1">
      <c r="A71" s="30"/>
      <c r="B71" s="30"/>
      <c r="C71" s="30"/>
      <c r="D71" s="186"/>
      <c r="E71" s="31"/>
      <c r="F71" s="3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2.75" customHeight="1">
      <c r="A72" s="30"/>
      <c r="B72" s="30"/>
      <c r="C72" s="30"/>
      <c r="D72" s="186"/>
      <c r="E72" s="31"/>
      <c r="F72" s="3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2.75" customHeight="1">
      <c r="A73" s="30"/>
      <c r="B73" s="30"/>
      <c r="C73" s="30"/>
      <c r="D73" s="186"/>
      <c r="E73" s="31"/>
      <c r="F73" s="31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2.75" customHeight="1">
      <c r="A74" s="30"/>
      <c r="B74" s="30"/>
      <c r="C74" s="30"/>
      <c r="D74" s="186"/>
      <c r="E74" s="31"/>
      <c r="F74" s="31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2.75" customHeight="1">
      <c r="A75" s="30"/>
      <c r="B75" s="30"/>
      <c r="C75" s="30"/>
      <c r="D75" s="186"/>
      <c r="E75" s="31"/>
      <c r="F75" s="31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2.75" customHeight="1">
      <c r="A76" s="30"/>
      <c r="B76" s="30"/>
      <c r="C76" s="30"/>
      <c r="D76" s="186"/>
      <c r="E76" s="31"/>
      <c r="F76" s="31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2.75" customHeight="1">
      <c r="A77" s="30"/>
      <c r="B77" s="30"/>
      <c r="C77" s="30"/>
      <c r="D77" s="186"/>
      <c r="E77" s="31"/>
      <c r="F77" s="31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2.75" customHeight="1">
      <c r="A78" s="30"/>
      <c r="B78" s="30"/>
      <c r="C78" s="30"/>
      <c r="D78" s="186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2.75" customHeight="1">
      <c r="A79" s="30"/>
      <c r="B79" s="30"/>
      <c r="C79" s="30"/>
      <c r="D79" s="186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2.75" customHeight="1">
      <c r="A80" s="30"/>
      <c r="B80" s="30"/>
      <c r="C80" s="30"/>
      <c r="D80" s="186"/>
      <c r="E80" s="31"/>
      <c r="F80" s="31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2.75" customHeight="1">
      <c r="A81" s="30"/>
      <c r="B81" s="30"/>
      <c r="C81" s="30"/>
      <c r="D81" s="186"/>
      <c r="E81" s="31"/>
      <c r="F81" s="31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2.75" customHeight="1">
      <c r="A82" s="30"/>
      <c r="B82" s="30"/>
      <c r="C82" s="30"/>
      <c r="D82" s="186"/>
      <c r="E82" s="31"/>
      <c r="F82" s="31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2.75" customHeight="1">
      <c r="A83" s="30"/>
      <c r="B83" s="30"/>
      <c r="C83" s="30"/>
      <c r="D83" s="186"/>
      <c r="E83" s="31"/>
      <c r="F83" s="3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2.75" customHeight="1">
      <c r="A84" s="30"/>
      <c r="B84" s="30"/>
      <c r="C84" s="30"/>
      <c r="D84" s="186"/>
      <c r="E84" s="31"/>
      <c r="F84" s="31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2.75" customHeight="1">
      <c r="A85" s="30"/>
      <c r="B85" s="30"/>
      <c r="C85" s="30"/>
      <c r="D85" s="186"/>
      <c r="E85" s="31"/>
      <c r="F85" s="31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2.75" customHeight="1">
      <c r="A86" s="30"/>
      <c r="B86" s="30"/>
      <c r="C86" s="30"/>
      <c r="D86" s="186"/>
      <c r="E86" s="31"/>
      <c r="F86" s="31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2.75" customHeight="1">
      <c r="A87" s="30"/>
      <c r="B87" s="30"/>
      <c r="C87" s="30"/>
      <c r="D87" s="186"/>
      <c r="E87" s="31"/>
      <c r="F87" s="3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2.75" customHeight="1">
      <c r="A88" s="30"/>
      <c r="B88" s="30"/>
      <c r="C88" s="30"/>
      <c r="D88" s="186"/>
      <c r="E88" s="31"/>
      <c r="F88" s="3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2.75" customHeight="1">
      <c r="A89" s="30"/>
      <c r="B89" s="30"/>
      <c r="C89" s="30"/>
      <c r="D89" s="186"/>
      <c r="E89" s="31"/>
      <c r="F89" s="31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2.75" customHeight="1">
      <c r="A90" s="30"/>
      <c r="B90" s="30"/>
      <c r="C90" s="30"/>
      <c r="D90" s="186"/>
      <c r="E90" s="31"/>
      <c r="F90" s="31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2.75" customHeight="1">
      <c r="A91" s="30"/>
      <c r="B91" s="30"/>
      <c r="C91" s="30"/>
      <c r="D91" s="186"/>
      <c r="E91" s="31"/>
      <c r="F91" s="31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2.75" customHeight="1">
      <c r="A92" s="30"/>
      <c r="B92" s="30"/>
      <c r="C92" s="30"/>
      <c r="D92" s="186"/>
      <c r="E92" s="31"/>
      <c r="F92" s="31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2.75" customHeight="1">
      <c r="A93" s="30"/>
      <c r="B93" s="30"/>
      <c r="C93" s="30"/>
      <c r="D93" s="186"/>
      <c r="E93" s="31"/>
      <c r="F93" s="31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2.75" customHeight="1">
      <c r="A94" s="30"/>
      <c r="B94" s="30"/>
      <c r="C94" s="30"/>
      <c r="D94" s="186"/>
      <c r="E94" s="31"/>
      <c r="F94" s="31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2.75" customHeight="1">
      <c r="A95" s="30"/>
      <c r="B95" s="30"/>
      <c r="C95" s="30"/>
      <c r="D95" s="186"/>
      <c r="E95" s="31"/>
      <c r="F95" s="31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2.75" customHeight="1">
      <c r="A96" s="30"/>
      <c r="B96" s="30"/>
      <c r="C96" s="30"/>
      <c r="D96" s="186"/>
      <c r="E96" s="31"/>
      <c r="F96" s="31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2.75" customHeight="1">
      <c r="A97" s="30"/>
      <c r="B97" s="30"/>
      <c r="C97" s="30"/>
      <c r="D97" s="186"/>
      <c r="E97" s="31"/>
      <c r="F97" s="31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2.75" customHeight="1">
      <c r="A98" s="30"/>
      <c r="B98" s="30"/>
      <c r="C98" s="30"/>
      <c r="D98" s="186"/>
      <c r="E98" s="31"/>
      <c r="F98" s="31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2.75" customHeight="1">
      <c r="A99" s="30"/>
      <c r="B99" s="30"/>
      <c r="C99" s="30"/>
      <c r="D99" s="186"/>
      <c r="E99" s="31"/>
      <c r="F99" s="31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2.75" customHeight="1">
      <c r="A100" s="30"/>
      <c r="B100" s="30"/>
      <c r="C100" s="30"/>
      <c r="D100" s="186"/>
      <c r="E100" s="31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2.75" customHeight="1">
      <c r="A101" s="30"/>
      <c r="B101" s="30"/>
      <c r="C101" s="30"/>
      <c r="D101" s="186"/>
      <c r="E101" s="31"/>
      <c r="F101" s="31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2.75" customHeight="1">
      <c r="A102" s="30"/>
      <c r="B102" s="30"/>
      <c r="C102" s="30"/>
      <c r="D102" s="186"/>
      <c r="E102" s="31"/>
      <c r="F102" s="31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2.75" customHeight="1">
      <c r="A103" s="30"/>
      <c r="B103" s="30"/>
      <c r="C103" s="30"/>
      <c r="D103" s="186"/>
      <c r="E103" s="31"/>
      <c r="F103" s="31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2.75" customHeight="1">
      <c r="A104" s="30"/>
      <c r="B104" s="30"/>
      <c r="C104" s="30"/>
      <c r="D104" s="186"/>
      <c r="E104" s="31"/>
      <c r="F104" s="31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2.75" customHeight="1">
      <c r="A105" s="30"/>
      <c r="B105" s="30"/>
      <c r="C105" s="30"/>
      <c r="D105" s="186"/>
      <c r="E105" s="31"/>
      <c r="F105" s="31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2.75" customHeight="1">
      <c r="A106" s="30"/>
      <c r="B106" s="30"/>
      <c r="C106" s="30"/>
      <c r="D106" s="186"/>
      <c r="E106" s="31"/>
      <c r="F106" s="31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2.75" customHeight="1">
      <c r="A107" s="30"/>
      <c r="B107" s="30"/>
      <c r="C107" s="30"/>
      <c r="D107" s="186"/>
      <c r="E107" s="31"/>
      <c r="F107" s="31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2.75" customHeight="1">
      <c r="A108" s="30"/>
      <c r="B108" s="30"/>
      <c r="C108" s="30"/>
      <c r="D108" s="186"/>
      <c r="E108" s="31"/>
      <c r="F108" s="31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2.75" customHeight="1">
      <c r="A109" s="30"/>
      <c r="B109" s="30"/>
      <c r="C109" s="30"/>
      <c r="D109" s="186"/>
      <c r="E109" s="31"/>
      <c r="F109" s="31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2.75" customHeight="1">
      <c r="A110" s="30"/>
      <c r="B110" s="30"/>
      <c r="C110" s="30"/>
      <c r="D110" s="186"/>
      <c r="E110" s="31"/>
      <c r="F110" s="31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2.75" customHeight="1">
      <c r="A111" s="30"/>
      <c r="B111" s="30"/>
      <c r="C111" s="30"/>
      <c r="D111" s="186"/>
      <c r="E111" s="31"/>
      <c r="F111" s="31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2.75" customHeight="1">
      <c r="A112" s="30"/>
      <c r="B112" s="30"/>
      <c r="C112" s="30"/>
      <c r="D112" s="186"/>
      <c r="E112" s="31"/>
      <c r="F112" s="31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2.75" customHeight="1">
      <c r="A113" s="30"/>
      <c r="B113" s="30"/>
      <c r="C113" s="30"/>
      <c r="D113" s="186"/>
      <c r="E113" s="31"/>
      <c r="F113" s="31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2.75" customHeight="1">
      <c r="A114" s="30"/>
      <c r="B114" s="30"/>
      <c r="C114" s="30"/>
      <c r="D114" s="186"/>
      <c r="E114" s="31"/>
      <c r="F114" s="31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2.75" customHeight="1">
      <c r="A115" s="30"/>
      <c r="B115" s="30"/>
      <c r="C115" s="30"/>
      <c r="D115" s="186"/>
      <c r="E115" s="31"/>
      <c r="F115" s="31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2.75" customHeight="1">
      <c r="A116" s="30"/>
      <c r="B116" s="30"/>
      <c r="C116" s="30"/>
      <c r="D116" s="186"/>
      <c r="E116" s="31"/>
      <c r="F116" s="31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2.75" customHeight="1">
      <c r="A117" s="30"/>
      <c r="B117" s="30"/>
      <c r="C117" s="30"/>
      <c r="D117" s="186"/>
      <c r="E117" s="31"/>
      <c r="F117" s="31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2.75" customHeight="1">
      <c r="A118" s="30"/>
      <c r="B118" s="30"/>
      <c r="C118" s="30"/>
      <c r="D118" s="186"/>
      <c r="E118" s="31"/>
      <c r="F118" s="31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2.75" customHeight="1">
      <c r="A119" s="30"/>
      <c r="B119" s="30"/>
      <c r="C119" s="30"/>
      <c r="D119" s="186"/>
      <c r="E119" s="31"/>
      <c r="F119" s="31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2.75" customHeight="1">
      <c r="A120" s="30"/>
      <c r="B120" s="30"/>
      <c r="C120" s="30"/>
      <c r="D120" s="186"/>
      <c r="E120" s="31"/>
      <c r="F120" s="31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2.75" customHeight="1">
      <c r="A121" s="30"/>
      <c r="B121" s="30"/>
      <c r="C121" s="30"/>
      <c r="D121" s="186"/>
      <c r="E121" s="31"/>
      <c r="F121" s="31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2.75" customHeight="1">
      <c r="A122" s="30"/>
      <c r="B122" s="30"/>
      <c r="C122" s="30"/>
      <c r="D122" s="186"/>
      <c r="E122" s="31"/>
      <c r="F122" s="31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2.75" customHeight="1">
      <c r="A123" s="30"/>
      <c r="B123" s="30"/>
      <c r="C123" s="30"/>
      <c r="D123" s="186"/>
      <c r="E123" s="31"/>
      <c r="F123" s="31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2.75" customHeight="1">
      <c r="A124" s="30"/>
      <c r="B124" s="30"/>
      <c r="C124" s="30"/>
      <c r="D124" s="186"/>
      <c r="E124" s="31"/>
      <c r="F124" s="31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2.75" customHeight="1">
      <c r="A125" s="30"/>
      <c r="B125" s="30"/>
      <c r="C125" s="30"/>
      <c r="D125" s="186"/>
      <c r="E125" s="31"/>
      <c r="F125" s="31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2.75" customHeight="1">
      <c r="A126" s="30"/>
      <c r="B126" s="30"/>
      <c r="C126" s="30"/>
      <c r="D126" s="186"/>
      <c r="E126" s="31"/>
      <c r="F126" s="31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2.75" customHeight="1">
      <c r="A127" s="30"/>
      <c r="B127" s="30"/>
      <c r="C127" s="30"/>
      <c r="D127" s="186"/>
      <c r="E127" s="31"/>
      <c r="F127" s="31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2.75" customHeight="1">
      <c r="A128" s="30"/>
      <c r="B128" s="30"/>
      <c r="C128" s="30"/>
      <c r="D128" s="186"/>
      <c r="E128" s="31"/>
      <c r="F128" s="31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2.75" customHeight="1">
      <c r="A129" s="30"/>
      <c r="B129" s="30"/>
      <c r="C129" s="30"/>
      <c r="D129" s="186"/>
      <c r="E129" s="31"/>
      <c r="F129" s="31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2.75" customHeight="1">
      <c r="A130" s="30"/>
      <c r="B130" s="30"/>
      <c r="C130" s="30"/>
      <c r="D130" s="186"/>
      <c r="E130" s="31"/>
      <c r="F130" s="31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2.75" customHeight="1">
      <c r="A131" s="30"/>
      <c r="B131" s="30"/>
      <c r="C131" s="30"/>
      <c r="D131" s="186"/>
      <c r="E131" s="31"/>
      <c r="F131" s="31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2.75" customHeight="1">
      <c r="A132" s="30"/>
      <c r="B132" s="30"/>
      <c r="C132" s="30"/>
      <c r="D132" s="186"/>
      <c r="E132" s="31"/>
      <c r="F132" s="31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2.75" customHeight="1">
      <c r="A133" s="30"/>
      <c r="B133" s="30"/>
      <c r="C133" s="30"/>
      <c r="D133" s="186"/>
      <c r="E133" s="31"/>
      <c r="F133" s="31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2.75" customHeight="1">
      <c r="A134" s="30"/>
      <c r="B134" s="30"/>
      <c r="C134" s="30"/>
      <c r="D134" s="186"/>
      <c r="E134" s="31"/>
      <c r="F134" s="31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2.75" customHeight="1">
      <c r="A135" s="30"/>
      <c r="B135" s="30"/>
      <c r="C135" s="30"/>
      <c r="D135" s="186"/>
      <c r="E135" s="31"/>
      <c r="F135" s="31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2.75" customHeight="1">
      <c r="A136" s="30"/>
      <c r="B136" s="30"/>
      <c r="C136" s="30"/>
      <c r="D136" s="186"/>
      <c r="E136" s="31"/>
      <c r="F136" s="31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2.75" customHeight="1">
      <c r="A137" s="30"/>
      <c r="B137" s="30"/>
      <c r="C137" s="30"/>
      <c r="D137" s="186"/>
      <c r="E137" s="31"/>
      <c r="F137" s="31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2.75" customHeight="1">
      <c r="A138" s="30"/>
      <c r="B138" s="30"/>
      <c r="C138" s="30"/>
      <c r="D138" s="186"/>
      <c r="E138" s="31"/>
      <c r="F138" s="31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2.75" customHeight="1">
      <c r="A139" s="30"/>
      <c r="B139" s="30"/>
      <c r="C139" s="30"/>
      <c r="D139" s="186"/>
      <c r="E139" s="31"/>
      <c r="F139" s="31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2.75" customHeight="1">
      <c r="A140" s="30"/>
      <c r="B140" s="30"/>
      <c r="C140" s="30"/>
      <c r="D140" s="186"/>
      <c r="E140" s="31"/>
      <c r="F140" s="31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2.75" customHeight="1">
      <c r="A141" s="30"/>
      <c r="B141" s="30"/>
      <c r="C141" s="30"/>
      <c r="D141" s="186"/>
      <c r="E141" s="31"/>
      <c r="F141" s="31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2.75" customHeight="1">
      <c r="A142" s="30"/>
      <c r="B142" s="30"/>
      <c r="C142" s="30"/>
      <c r="D142" s="186"/>
      <c r="E142" s="31"/>
      <c r="F142" s="31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2.75" customHeight="1">
      <c r="A143" s="30"/>
      <c r="B143" s="30"/>
      <c r="C143" s="30"/>
      <c r="D143" s="186"/>
      <c r="E143" s="31"/>
      <c r="F143" s="31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2.75" customHeight="1">
      <c r="A144" s="30"/>
      <c r="B144" s="30"/>
      <c r="C144" s="30"/>
      <c r="D144" s="186"/>
      <c r="E144" s="31"/>
      <c r="F144" s="31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2.75" customHeight="1">
      <c r="A145" s="30"/>
      <c r="B145" s="30"/>
      <c r="C145" s="30"/>
      <c r="D145" s="186"/>
      <c r="E145" s="31"/>
      <c r="F145" s="31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2.75" customHeight="1">
      <c r="A146" s="30"/>
      <c r="B146" s="30"/>
      <c r="C146" s="30"/>
      <c r="D146" s="186"/>
      <c r="E146" s="31"/>
      <c r="F146" s="31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2.75" customHeight="1">
      <c r="A147" s="30"/>
      <c r="B147" s="30"/>
      <c r="C147" s="30"/>
      <c r="D147" s="186"/>
      <c r="E147" s="31"/>
      <c r="F147" s="31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2.75" customHeight="1">
      <c r="A148" s="30"/>
      <c r="B148" s="30"/>
      <c r="C148" s="30"/>
      <c r="D148" s="186"/>
      <c r="E148" s="31"/>
      <c r="F148" s="31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2.75" customHeight="1">
      <c r="A149" s="30"/>
      <c r="B149" s="30"/>
      <c r="C149" s="30"/>
      <c r="D149" s="186"/>
      <c r="E149" s="31"/>
      <c r="F149" s="31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2.75" customHeight="1">
      <c r="A150" s="30"/>
      <c r="B150" s="30"/>
      <c r="C150" s="30"/>
      <c r="D150" s="186"/>
      <c r="E150" s="31"/>
      <c r="F150" s="31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2.75" customHeight="1">
      <c r="A151" s="30"/>
      <c r="B151" s="30"/>
      <c r="C151" s="30"/>
      <c r="D151" s="186"/>
      <c r="E151" s="31"/>
      <c r="F151" s="31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2.75" customHeight="1">
      <c r="A152" s="30"/>
      <c r="B152" s="30"/>
      <c r="C152" s="30"/>
      <c r="D152" s="186"/>
      <c r="E152" s="31"/>
      <c r="F152" s="31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2.75" customHeight="1">
      <c r="A153" s="30"/>
      <c r="B153" s="30"/>
      <c r="C153" s="30"/>
      <c r="D153" s="186"/>
      <c r="E153" s="31"/>
      <c r="F153" s="31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2.75" customHeight="1">
      <c r="A154" s="30"/>
      <c r="B154" s="30"/>
      <c r="C154" s="30"/>
      <c r="D154" s="186"/>
      <c r="E154" s="31"/>
      <c r="F154" s="31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2.75" customHeight="1">
      <c r="A155" s="30"/>
      <c r="B155" s="30"/>
      <c r="C155" s="30"/>
      <c r="D155" s="186"/>
      <c r="E155" s="31"/>
      <c r="F155" s="31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2.75" customHeight="1">
      <c r="A156" s="30"/>
      <c r="B156" s="30"/>
      <c r="C156" s="30"/>
      <c r="D156" s="186"/>
      <c r="E156" s="31"/>
      <c r="F156" s="31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2.75" customHeight="1">
      <c r="A157" s="30"/>
      <c r="B157" s="30"/>
      <c r="C157" s="30"/>
      <c r="D157" s="186"/>
      <c r="E157" s="31"/>
      <c r="F157" s="31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2.75" customHeight="1">
      <c r="A158" s="30"/>
      <c r="B158" s="30"/>
      <c r="C158" s="30"/>
      <c r="D158" s="186"/>
      <c r="E158" s="31"/>
      <c r="F158" s="31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2.75" customHeight="1">
      <c r="A159" s="30"/>
      <c r="B159" s="30"/>
      <c r="C159" s="30"/>
      <c r="D159" s="186"/>
      <c r="E159" s="31"/>
      <c r="F159" s="31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2.75" customHeight="1">
      <c r="A160" s="30"/>
      <c r="B160" s="30"/>
      <c r="C160" s="30"/>
      <c r="D160" s="186"/>
      <c r="E160" s="31"/>
      <c r="F160" s="31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2.75" customHeight="1">
      <c r="A161" s="30"/>
      <c r="B161" s="30"/>
      <c r="C161" s="30"/>
      <c r="D161" s="186"/>
      <c r="E161" s="31"/>
      <c r="F161" s="31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2.75" customHeight="1">
      <c r="A162" s="30"/>
      <c r="B162" s="30"/>
      <c r="C162" s="30"/>
      <c r="D162" s="186"/>
      <c r="E162" s="31"/>
      <c r="F162" s="31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2.75" customHeight="1">
      <c r="A163" s="30"/>
      <c r="B163" s="30"/>
      <c r="C163" s="30"/>
      <c r="D163" s="186"/>
      <c r="E163" s="31"/>
      <c r="F163" s="31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2.75" customHeight="1">
      <c r="A164" s="30"/>
      <c r="B164" s="30"/>
      <c r="C164" s="30"/>
      <c r="D164" s="186"/>
      <c r="E164" s="31"/>
      <c r="F164" s="31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2.75" customHeight="1">
      <c r="A165" s="30"/>
      <c r="B165" s="30"/>
      <c r="C165" s="30"/>
      <c r="D165" s="186"/>
      <c r="E165" s="31"/>
      <c r="F165" s="31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2.75" customHeight="1">
      <c r="A166" s="30"/>
      <c r="B166" s="30"/>
      <c r="C166" s="30"/>
      <c r="D166" s="186"/>
      <c r="E166" s="31"/>
      <c r="F166" s="31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2.75" customHeight="1">
      <c r="A167" s="30"/>
      <c r="B167" s="30"/>
      <c r="C167" s="30"/>
      <c r="D167" s="186"/>
      <c r="E167" s="31"/>
      <c r="F167" s="31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2.75" customHeight="1">
      <c r="A168" s="30"/>
      <c r="B168" s="30"/>
      <c r="C168" s="30"/>
      <c r="D168" s="186"/>
      <c r="E168" s="31"/>
      <c r="F168" s="31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2.75" customHeight="1">
      <c r="A169" s="30"/>
      <c r="B169" s="30"/>
      <c r="C169" s="30"/>
      <c r="D169" s="186"/>
      <c r="E169" s="31"/>
      <c r="F169" s="31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2.75" customHeight="1">
      <c r="A170" s="30"/>
      <c r="B170" s="30"/>
      <c r="C170" s="30"/>
      <c r="D170" s="186"/>
      <c r="E170" s="31"/>
      <c r="F170" s="31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2.75" customHeight="1">
      <c r="A171" s="30"/>
      <c r="B171" s="30"/>
      <c r="C171" s="30"/>
      <c r="D171" s="186"/>
      <c r="E171" s="31"/>
      <c r="F171" s="31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2.75" customHeight="1">
      <c r="A172" s="30"/>
      <c r="B172" s="30"/>
      <c r="C172" s="30"/>
      <c r="D172" s="186"/>
      <c r="E172" s="31"/>
      <c r="F172" s="31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2.75" customHeight="1">
      <c r="A173" s="30"/>
      <c r="B173" s="30"/>
      <c r="C173" s="30"/>
      <c r="D173" s="186"/>
      <c r="E173" s="31"/>
      <c r="F173" s="31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2.75" customHeight="1">
      <c r="A174" s="30"/>
      <c r="B174" s="30"/>
      <c r="C174" s="30"/>
      <c r="D174" s="186"/>
      <c r="E174" s="31"/>
      <c r="F174" s="31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2.75" customHeight="1">
      <c r="A175" s="30"/>
      <c r="B175" s="30"/>
      <c r="C175" s="30"/>
      <c r="D175" s="186"/>
      <c r="E175" s="31"/>
      <c r="F175" s="31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2.75" customHeight="1">
      <c r="A176" s="30"/>
      <c r="B176" s="30"/>
      <c r="C176" s="30"/>
      <c r="D176" s="186"/>
      <c r="E176" s="31"/>
      <c r="F176" s="31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2.75" customHeight="1">
      <c r="A177" s="30"/>
      <c r="B177" s="30"/>
      <c r="C177" s="30"/>
      <c r="D177" s="186"/>
      <c r="E177" s="31"/>
      <c r="F177" s="31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2.75" customHeight="1">
      <c r="A178" s="30"/>
      <c r="B178" s="30"/>
      <c r="C178" s="30"/>
      <c r="D178" s="186"/>
      <c r="E178" s="31"/>
      <c r="F178" s="31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2.75" customHeight="1">
      <c r="A179" s="30"/>
      <c r="B179" s="30"/>
      <c r="C179" s="30"/>
      <c r="D179" s="186"/>
      <c r="E179" s="31"/>
      <c r="F179" s="31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2.75" customHeight="1">
      <c r="A180" s="30"/>
      <c r="B180" s="30"/>
      <c r="C180" s="30"/>
      <c r="D180" s="186"/>
      <c r="E180" s="31"/>
      <c r="F180" s="31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2.75" customHeight="1">
      <c r="A181" s="30"/>
      <c r="B181" s="30"/>
      <c r="C181" s="30"/>
      <c r="D181" s="186"/>
      <c r="E181" s="31"/>
      <c r="F181" s="31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2.75" customHeight="1">
      <c r="A182" s="30"/>
      <c r="B182" s="30"/>
      <c r="C182" s="30"/>
      <c r="D182" s="186"/>
      <c r="E182" s="31"/>
      <c r="F182" s="31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2.75" customHeight="1">
      <c r="A183" s="30"/>
      <c r="B183" s="30"/>
      <c r="C183" s="30"/>
      <c r="D183" s="186"/>
      <c r="E183" s="31"/>
      <c r="F183" s="31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2.75" customHeight="1">
      <c r="A184" s="30"/>
      <c r="B184" s="30"/>
      <c r="C184" s="30"/>
      <c r="D184" s="186"/>
      <c r="E184" s="31"/>
      <c r="F184" s="31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2.75" customHeight="1">
      <c r="A185" s="30"/>
      <c r="B185" s="30"/>
      <c r="C185" s="30"/>
      <c r="D185" s="186"/>
      <c r="E185" s="31"/>
      <c r="F185" s="31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2.75" customHeight="1">
      <c r="A186" s="30"/>
      <c r="B186" s="30"/>
      <c r="C186" s="30"/>
      <c r="D186" s="186"/>
      <c r="E186" s="31"/>
      <c r="F186" s="31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2.75" customHeight="1">
      <c r="A187" s="30"/>
      <c r="B187" s="30"/>
      <c r="C187" s="30"/>
      <c r="D187" s="186"/>
      <c r="E187" s="31"/>
      <c r="F187" s="31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2.75" customHeight="1">
      <c r="A188" s="30"/>
      <c r="B188" s="30"/>
      <c r="C188" s="30"/>
      <c r="D188" s="186"/>
      <c r="E188" s="31"/>
      <c r="F188" s="31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2.75" customHeight="1">
      <c r="A189" s="30"/>
      <c r="B189" s="30"/>
      <c r="C189" s="30"/>
      <c r="D189" s="186"/>
      <c r="E189" s="31"/>
      <c r="F189" s="31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2.75" customHeight="1">
      <c r="A190" s="30"/>
      <c r="B190" s="30"/>
      <c r="C190" s="30"/>
      <c r="D190" s="186"/>
      <c r="E190" s="31"/>
      <c r="F190" s="31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2.75" customHeight="1">
      <c r="A191" s="30"/>
      <c r="B191" s="30"/>
      <c r="C191" s="30"/>
      <c r="D191" s="186"/>
      <c r="E191" s="31"/>
      <c r="F191" s="31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2.75" customHeight="1">
      <c r="A192" s="30"/>
      <c r="B192" s="30"/>
      <c r="C192" s="30"/>
      <c r="D192" s="186"/>
      <c r="E192" s="31"/>
      <c r="F192" s="31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2.75" customHeight="1">
      <c r="A193" s="30"/>
      <c r="B193" s="30"/>
      <c r="C193" s="30"/>
      <c r="D193" s="186"/>
      <c r="E193" s="31"/>
      <c r="F193" s="31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2.75" customHeight="1">
      <c r="A194" s="30"/>
      <c r="B194" s="30"/>
      <c r="C194" s="30"/>
      <c r="D194" s="186"/>
      <c r="E194" s="31"/>
      <c r="F194" s="31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2.75" customHeight="1">
      <c r="A195" s="30"/>
      <c r="B195" s="30"/>
      <c r="C195" s="30"/>
      <c r="D195" s="186"/>
      <c r="E195" s="31"/>
      <c r="F195" s="31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2.75" customHeight="1">
      <c r="A196" s="30"/>
      <c r="B196" s="30"/>
      <c r="C196" s="30"/>
      <c r="D196" s="186"/>
      <c r="E196" s="31"/>
      <c r="F196" s="31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2.75" customHeight="1">
      <c r="A197" s="30"/>
      <c r="B197" s="30"/>
      <c r="C197" s="30"/>
      <c r="D197" s="186"/>
      <c r="E197" s="31"/>
      <c r="F197" s="31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2.75" customHeight="1">
      <c r="A198" s="30"/>
      <c r="B198" s="30"/>
      <c r="C198" s="30"/>
      <c r="D198" s="186"/>
      <c r="E198" s="31"/>
      <c r="F198" s="31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2.75" customHeight="1">
      <c r="A199" s="30"/>
      <c r="B199" s="30"/>
      <c r="C199" s="30"/>
      <c r="D199" s="186"/>
      <c r="E199" s="31"/>
      <c r="F199" s="31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2.75" customHeight="1">
      <c r="A200" s="30"/>
      <c r="B200" s="30"/>
      <c r="C200" s="30"/>
      <c r="D200" s="186"/>
      <c r="E200" s="31"/>
      <c r="F200" s="31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2.75" customHeight="1">
      <c r="A201" s="30"/>
      <c r="B201" s="30"/>
      <c r="C201" s="30"/>
      <c r="D201" s="186"/>
      <c r="E201" s="31"/>
      <c r="F201" s="31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2.75" customHeight="1">
      <c r="A202" s="30"/>
      <c r="B202" s="30"/>
      <c r="C202" s="30"/>
      <c r="D202" s="186"/>
      <c r="E202" s="31"/>
      <c r="F202" s="31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2.75" customHeight="1">
      <c r="A203" s="30"/>
      <c r="B203" s="30"/>
      <c r="C203" s="30"/>
      <c r="D203" s="186"/>
      <c r="E203" s="31"/>
      <c r="F203" s="31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2.75" customHeight="1">
      <c r="A204" s="30"/>
      <c r="B204" s="30"/>
      <c r="C204" s="30"/>
      <c r="D204" s="186"/>
      <c r="E204" s="31"/>
      <c r="F204" s="31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2.75" customHeight="1">
      <c r="A205" s="30"/>
      <c r="B205" s="30"/>
      <c r="C205" s="30"/>
      <c r="D205" s="186"/>
      <c r="E205" s="31"/>
      <c r="F205" s="31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2.75" customHeight="1">
      <c r="A206" s="30"/>
      <c r="B206" s="30"/>
      <c r="C206" s="30"/>
      <c r="D206" s="186"/>
      <c r="E206" s="31"/>
      <c r="F206" s="31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2.75" customHeight="1">
      <c r="A207" s="30"/>
      <c r="B207" s="30"/>
      <c r="C207" s="30"/>
      <c r="D207" s="186"/>
      <c r="E207" s="31"/>
      <c r="F207" s="31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2.75" customHeight="1">
      <c r="A208" s="30"/>
      <c r="B208" s="30"/>
      <c r="C208" s="30"/>
      <c r="D208" s="186"/>
      <c r="E208" s="31"/>
      <c r="F208" s="31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2.75" customHeight="1">
      <c r="A209" s="30"/>
      <c r="B209" s="30"/>
      <c r="C209" s="30"/>
      <c r="D209" s="186"/>
      <c r="E209" s="31"/>
      <c r="F209" s="31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2.75" customHeight="1">
      <c r="A210" s="30"/>
      <c r="B210" s="30"/>
      <c r="C210" s="30"/>
      <c r="D210" s="186"/>
      <c r="E210" s="31"/>
      <c r="F210" s="31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2.75" customHeight="1">
      <c r="A211" s="30"/>
      <c r="B211" s="30"/>
      <c r="C211" s="30"/>
      <c r="D211" s="186"/>
      <c r="E211" s="31"/>
      <c r="F211" s="31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2.75" customHeight="1">
      <c r="A212" s="30"/>
      <c r="B212" s="30"/>
      <c r="C212" s="30"/>
      <c r="D212" s="186"/>
      <c r="E212" s="31"/>
      <c r="F212" s="31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2.75" customHeight="1">
      <c r="A213" s="30"/>
      <c r="B213" s="30"/>
      <c r="C213" s="30"/>
      <c r="D213" s="186"/>
      <c r="E213" s="31"/>
      <c r="F213" s="31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2.75" customHeight="1">
      <c r="A214" s="30"/>
      <c r="B214" s="30"/>
      <c r="C214" s="30"/>
      <c r="D214" s="186"/>
      <c r="E214" s="31"/>
      <c r="F214" s="31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2.75" customHeight="1">
      <c r="A215" s="30"/>
      <c r="B215" s="30"/>
      <c r="C215" s="30"/>
      <c r="D215" s="186"/>
      <c r="E215" s="31"/>
      <c r="F215" s="31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2.75" customHeight="1">
      <c r="A216" s="30"/>
      <c r="B216" s="30"/>
      <c r="C216" s="30"/>
      <c r="D216" s="186"/>
      <c r="E216" s="31"/>
      <c r="F216" s="31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2.75" customHeight="1">
      <c r="A217" s="30"/>
      <c r="B217" s="30"/>
      <c r="C217" s="30"/>
      <c r="D217" s="186"/>
      <c r="E217" s="31"/>
      <c r="F217" s="31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2.75" customHeight="1">
      <c r="A218" s="30"/>
      <c r="B218" s="30"/>
      <c r="C218" s="30"/>
      <c r="D218" s="186"/>
      <c r="E218" s="31"/>
      <c r="F218" s="31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2.75" customHeight="1">
      <c r="A219" s="30"/>
      <c r="B219" s="30"/>
      <c r="C219" s="30"/>
      <c r="D219" s="186"/>
      <c r="E219" s="31"/>
      <c r="F219" s="31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2.75" customHeight="1">
      <c r="A220" s="30"/>
      <c r="B220" s="30"/>
      <c r="C220" s="30"/>
      <c r="D220" s="186"/>
      <c r="E220" s="31"/>
      <c r="F220" s="31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2.75" customHeight="1">
      <c r="A221" s="30"/>
      <c r="B221" s="30"/>
      <c r="C221" s="30"/>
      <c r="D221" s="186"/>
      <c r="E221" s="31"/>
      <c r="F221" s="31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2.75" customHeight="1">
      <c r="A222" s="30"/>
      <c r="B222" s="30"/>
      <c r="C222" s="30"/>
      <c r="D222" s="186"/>
      <c r="E222" s="31"/>
      <c r="F222" s="31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2.75" customHeight="1">
      <c r="A223" s="30"/>
      <c r="B223" s="30"/>
      <c r="C223" s="30"/>
      <c r="D223" s="186"/>
      <c r="E223" s="31"/>
      <c r="F223" s="31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2.75" customHeight="1">
      <c r="A224" s="30"/>
      <c r="B224" s="30"/>
      <c r="C224" s="30"/>
      <c r="D224" s="186"/>
      <c r="E224" s="31"/>
      <c r="F224" s="31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2.75" customHeight="1">
      <c r="A225" s="30"/>
      <c r="B225" s="30"/>
      <c r="C225" s="30"/>
      <c r="D225" s="186"/>
      <c r="E225" s="31"/>
      <c r="F225" s="31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2.75" customHeight="1">
      <c r="A226" s="30"/>
      <c r="B226" s="30"/>
      <c r="C226" s="30"/>
      <c r="D226" s="186"/>
      <c r="E226" s="31"/>
      <c r="F226" s="31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2.75" customHeight="1">
      <c r="A227" s="30"/>
      <c r="B227" s="30"/>
      <c r="C227" s="30"/>
      <c r="D227" s="186"/>
      <c r="E227" s="31"/>
      <c r="F227" s="31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2.75" customHeight="1">
      <c r="A228" s="30"/>
      <c r="B228" s="30"/>
      <c r="C228" s="30"/>
      <c r="D228" s="186"/>
      <c r="E228" s="31"/>
      <c r="F228" s="31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2.75" customHeight="1">
      <c r="A229" s="30"/>
      <c r="B229" s="30"/>
      <c r="C229" s="30"/>
      <c r="D229" s="186"/>
      <c r="E229" s="31"/>
      <c r="F229" s="31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2.75" customHeight="1">
      <c r="A230" s="30"/>
      <c r="B230" s="30"/>
      <c r="C230" s="30"/>
      <c r="D230" s="186"/>
      <c r="E230" s="31"/>
      <c r="F230" s="31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2.75" customHeight="1">
      <c r="A231" s="30"/>
      <c r="B231" s="30"/>
      <c r="C231" s="30"/>
      <c r="D231" s="186"/>
      <c r="E231" s="31"/>
      <c r="F231" s="31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2.75" customHeight="1">
      <c r="A232" s="30"/>
      <c r="B232" s="30"/>
      <c r="C232" s="30"/>
      <c r="D232" s="186"/>
      <c r="E232" s="31"/>
      <c r="F232" s="31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2.75" customHeight="1">
      <c r="A233" s="30"/>
      <c r="B233" s="30"/>
      <c r="C233" s="30"/>
      <c r="D233" s="186"/>
      <c r="E233" s="31"/>
      <c r="F233" s="31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2.75" customHeight="1">
      <c r="A234" s="30"/>
      <c r="B234" s="30"/>
      <c r="C234" s="30"/>
      <c r="D234" s="186"/>
      <c r="E234" s="31"/>
      <c r="F234" s="31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2.75" customHeight="1">
      <c r="A235" s="30"/>
      <c r="B235" s="30"/>
      <c r="C235" s="30"/>
      <c r="D235" s="186"/>
      <c r="E235" s="31"/>
      <c r="F235" s="31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2.75" customHeight="1">
      <c r="A236" s="30"/>
      <c r="B236" s="30"/>
      <c r="C236" s="30"/>
      <c r="D236" s="186"/>
      <c r="E236" s="31"/>
      <c r="F236" s="31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2.75" customHeight="1">
      <c r="A237" s="30"/>
      <c r="B237" s="30"/>
      <c r="C237" s="30"/>
      <c r="D237" s="186"/>
      <c r="E237" s="31"/>
      <c r="F237" s="31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2.75" customHeight="1">
      <c r="A238" s="30"/>
      <c r="B238" s="30"/>
      <c r="C238" s="30"/>
      <c r="D238" s="186"/>
      <c r="E238" s="31"/>
      <c r="F238" s="31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99"/>
  <sheetViews>
    <sheetView topLeftCell="A36" zoomScale="71" workbookViewId="0">
      <selection activeCell="D51" sqref="D51"/>
    </sheetView>
  </sheetViews>
  <sheetFormatPr defaultColWidth="14.42578125" defaultRowHeight="15" customHeight="1"/>
  <cols>
    <col min="1" max="1" width="66.5703125" customWidth="1"/>
    <col min="2" max="2" width="4.85546875" customWidth="1"/>
    <col min="3" max="3" width="9.140625" customWidth="1"/>
    <col min="4" max="4" width="22.85546875" customWidth="1"/>
    <col min="5" max="5" width="27.85546875" customWidth="1"/>
    <col min="6" max="6" width="30.42578125" customWidth="1"/>
    <col min="7" max="7" width="44.28515625" customWidth="1"/>
    <col min="8" max="8" width="26.85546875" customWidth="1"/>
    <col min="9" max="9" width="30.140625" customWidth="1"/>
    <col min="10" max="27" width="8" customWidth="1"/>
  </cols>
  <sheetData>
    <row r="1" spans="2:27" ht="12.75" customHeight="1">
      <c r="B1" s="30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2:27" ht="32.25" customHeight="1">
      <c r="B2" s="30"/>
      <c r="C2" s="32"/>
      <c r="D2" s="74"/>
      <c r="E2" s="74"/>
      <c r="F2" s="74" t="s">
        <v>23</v>
      </c>
      <c r="G2" s="32"/>
      <c r="H2" s="3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2:27" ht="13.5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2:27" ht="30" customHeight="1">
      <c r="C4" s="30"/>
      <c r="D4" s="33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2:27" ht="30" customHeight="1">
      <c r="B5" s="75" t="s">
        <v>61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2:27" ht="30" customHeight="1">
      <c r="B6" s="190" t="s">
        <v>35</v>
      </c>
      <c r="C6" s="270" t="s">
        <v>39</v>
      </c>
      <c r="D6" s="271"/>
      <c r="E6" s="272" t="s">
        <v>18</v>
      </c>
      <c r="F6" s="271"/>
      <c r="G6" s="76" t="s">
        <v>36</v>
      </c>
      <c r="H6" s="272" t="s">
        <v>19</v>
      </c>
      <c r="I6" s="277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2:27" ht="30" customHeight="1">
      <c r="B7" s="77">
        <v>1</v>
      </c>
      <c r="C7" s="276" t="s">
        <v>62</v>
      </c>
      <c r="D7" s="268"/>
      <c r="E7" s="276"/>
      <c r="F7" s="268"/>
      <c r="G7" s="78" t="s">
        <v>180</v>
      </c>
      <c r="H7" s="273"/>
      <c r="I7" s="27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2:27" ht="30" customHeight="1">
      <c r="B8" s="77">
        <v>2</v>
      </c>
      <c r="C8" s="276" t="s">
        <v>63</v>
      </c>
      <c r="D8" s="268"/>
      <c r="E8" s="275"/>
      <c r="F8" s="268"/>
      <c r="G8" s="78" t="s">
        <v>64</v>
      </c>
      <c r="H8" s="275"/>
      <c r="I8" s="27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2:27" ht="30" customHeight="1">
      <c r="B9" s="77">
        <v>3</v>
      </c>
      <c r="C9" s="267" t="s">
        <v>181</v>
      </c>
      <c r="D9" s="268"/>
      <c r="E9" s="275"/>
      <c r="F9" s="268"/>
      <c r="G9" s="78" t="s">
        <v>64</v>
      </c>
      <c r="H9" s="275"/>
      <c r="I9" s="27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2:27" ht="30" customHeight="1">
      <c r="B10" s="77">
        <v>4</v>
      </c>
      <c r="C10" s="267" t="s">
        <v>182</v>
      </c>
      <c r="D10" s="268"/>
      <c r="E10" s="275"/>
      <c r="F10" s="268"/>
      <c r="G10" s="78" t="s">
        <v>183</v>
      </c>
      <c r="H10" s="275"/>
      <c r="I10" s="27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2:27" ht="30" customHeight="1">
      <c r="B11" s="77">
        <v>5</v>
      </c>
      <c r="C11" s="276" t="s">
        <v>184</v>
      </c>
      <c r="D11" s="268"/>
      <c r="E11" s="275"/>
      <c r="F11" s="268"/>
      <c r="G11" s="78" t="s">
        <v>183</v>
      </c>
      <c r="H11" s="275"/>
      <c r="I11" s="27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2:27" ht="30" customHeight="1">
      <c r="B12" s="77">
        <v>6</v>
      </c>
      <c r="C12" s="276" t="s">
        <v>185</v>
      </c>
      <c r="D12" s="268"/>
      <c r="E12" s="275"/>
      <c r="F12" s="268"/>
      <c r="G12" s="78" t="s">
        <v>183</v>
      </c>
      <c r="H12" s="275"/>
      <c r="I12" s="27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2:27" ht="30" customHeight="1">
      <c r="B13" s="77">
        <v>7</v>
      </c>
      <c r="C13" s="287" t="s">
        <v>186</v>
      </c>
      <c r="D13" s="288"/>
      <c r="E13" s="289"/>
      <c r="F13" s="288"/>
      <c r="G13" s="78" t="s">
        <v>180</v>
      </c>
      <c r="H13" s="289"/>
      <c r="I13" s="28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2:27" ht="30" customHeight="1">
      <c r="B14" s="33" t="s">
        <v>65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2:27" ht="30" customHeight="1">
      <c r="B15" s="75" t="s">
        <v>66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2:27" ht="30" customHeight="1">
      <c r="B16" s="190" t="s">
        <v>35</v>
      </c>
      <c r="C16" s="270" t="s">
        <v>65</v>
      </c>
      <c r="D16" s="271"/>
      <c r="E16" s="76" t="s">
        <v>67</v>
      </c>
      <c r="F16" s="76" t="s">
        <v>68</v>
      </c>
      <c r="G16" s="76" t="s">
        <v>69</v>
      </c>
      <c r="H16" s="272" t="s">
        <v>19</v>
      </c>
      <c r="I16" s="277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2:27" ht="30" customHeight="1">
      <c r="B17" s="78">
        <v>1</v>
      </c>
      <c r="C17" s="267" t="s">
        <v>70</v>
      </c>
      <c r="D17" s="268"/>
      <c r="E17" s="79" t="s">
        <v>176</v>
      </c>
      <c r="F17" s="78" t="s">
        <v>71</v>
      </c>
      <c r="G17" s="78" t="s">
        <v>72</v>
      </c>
      <c r="H17" s="269" t="s">
        <v>73</v>
      </c>
      <c r="I17" s="26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2:27" ht="30" customHeight="1">
      <c r="B18" s="192">
        <v>2</v>
      </c>
      <c r="C18" s="290" t="s">
        <v>187</v>
      </c>
      <c r="D18" s="291"/>
      <c r="E18" s="79" t="s">
        <v>176</v>
      </c>
      <c r="F18" s="192" t="s">
        <v>71</v>
      </c>
      <c r="G18" s="192" t="s">
        <v>72</v>
      </c>
      <c r="H18" s="292"/>
      <c r="I18" s="291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2:27" ht="30" customHeight="1">
      <c r="B19" s="78">
        <v>3</v>
      </c>
      <c r="C19" s="267" t="s">
        <v>188</v>
      </c>
      <c r="D19" s="268"/>
      <c r="E19" s="79" t="s">
        <v>176</v>
      </c>
      <c r="F19" s="78" t="s">
        <v>71</v>
      </c>
      <c r="G19" s="78" t="s">
        <v>72</v>
      </c>
      <c r="H19" s="269"/>
      <c r="I19" s="26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2:27" ht="30" customHeight="1">
      <c r="B20" s="78">
        <v>4</v>
      </c>
      <c r="C20" s="267" t="s">
        <v>189</v>
      </c>
      <c r="D20" s="268"/>
      <c r="E20" s="79" t="s">
        <v>176</v>
      </c>
      <c r="F20" s="78" t="s">
        <v>71</v>
      </c>
      <c r="G20" s="78" t="s">
        <v>72</v>
      </c>
      <c r="H20" s="269"/>
      <c r="I20" s="26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ht="30" customHeight="1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ht="30" customHeight="1">
      <c r="B22" s="33" t="s">
        <v>74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ht="30" customHeight="1">
      <c r="B23" s="75" t="s">
        <v>75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ht="30" customHeight="1">
      <c r="B24" s="80" t="s">
        <v>35</v>
      </c>
      <c r="C24" s="253" t="s">
        <v>76</v>
      </c>
      <c r="D24" s="213"/>
      <c r="E24" s="239" t="s">
        <v>77</v>
      </c>
      <c r="F24" s="212"/>
      <c r="G24" s="213"/>
      <c r="H24" s="239" t="s">
        <v>19</v>
      </c>
      <c r="I24" s="21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ht="30" customHeight="1">
      <c r="B25" s="81">
        <v>1</v>
      </c>
      <c r="C25" s="254"/>
      <c r="D25" s="255"/>
      <c r="E25" s="258"/>
      <c r="F25" s="259"/>
      <c r="G25" s="255"/>
      <c r="H25" s="258"/>
      <c r="I25" s="255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2:27" ht="30" customHeight="1">
      <c r="B26" s="82">
        <v>2</v>
      </c>
      <c r="C26" s="256"/>
      <c r="D26" s="257"/>
      <c r="E26" s="260"/>
      <c r="F26" s="261"/>
      <c r="G26" s="257"/>
      <c r="H26" s="262"/>
      <c r="I26" s="257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2:27" ht="30" customHeight="1">
      <c r="B27" s="83">
        <v>3</v>
      </c>
      <c r="C27" s="266"/>
      <c r="D27" s="265"/>
      <c r="E27" s="263"/>
      <c r="F27" s="264"/>
      <c r="G27" s="265"/>
      <c r="H27" s="263"/>
      <c r="I27" s="265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2:27" ht="30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2:27" ht="30" customHeight="1">
      <c r="B29" s="33" t="s">
        <v>78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2:27" ht="30" customHeight="1">
      <c r="B30" s="84" t="s">
        <v>79</v>
      </c>
      <c r="C30" s="85"/>
      <c r="D30" s="85"/>
      <c r="E30" s="85"/>
      <c r="F30" s="85"/>
      <c r="G30" s="85"/>
      <c r="H30" s="85"/>
      <c r="I30" s="8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2:27" ht="30" customHeight="1">
      <c r="B31" s="87" t="s">
        <v>35</v>
      </c>
      <c r="C31" s="250" t="s">
        <v>80</v>
      </c>
      <c r="D31" s="251"/>
      <c r="E31" s="252"/>
      <c r="F31" s="250" t="s">
        <v>81</v>
      </c>
      <c r="G31" s="252"/>
      <c r="H31" s="250" t="s">
        <v>82</v>
      </c>
      <c r="I31" s="252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2:27" ht="50.4" customHeight="1">
      <c r="B32" s="88">
        <v>1</v>
      </c>
      <c r="C32" s="269" t="s">
        <v>83</v>
      </c>
      <c r="D32" s="278"/>
      <c r="E32" s="268"/>
      <c r="F32" s="269" t="s">
        <v>84</v>
      </c>
      <c r="G32" s="268"/>
      <c r="H32" s="269" t="s">
        <v>85</v>
      </c>
      <c r="I32" s="268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2:27" ht="57.6" customHeight="1">
      <c r="B33" s="88">
        <v>2</v>
      </c>
      <c r="C33" s="269" t="s">
        <v>86</v>
      </c>
      <c r="D33" s="278"/>
      <c r="E33" s="268"/>
      <c r="F33" s="269" t="s">
        <v>87</v>
      </c>
      <c r="G33" s="268"/>
      <c r="H33" s="269" t="s">
        <v>88</v>
      </c>
      <c r="I33" s="268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2:27" ht="58.8" customHeight="1">
      <c r="B34" s="88">
        <v>3</v>
      </c>
      <c r="C34" s="269" t="s">
        <v>89</v>
      </c>
      <c r="D34" s="278"/>
      <c r="E34" s="268"/>
      <c r="F34" s="269" t="s">
        <v>90</v>
      </c>
      <c r="G34" s="268"/>
      <c r="H34" s="269" t="s">
        <v>91</v>
      </c>
      <c r="I34" s="268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2:27" ht="62.4" customHeight="1">
      <c r="B35" s="88">
        <v>4</v>
      </c>
      <c r="C35" s="269" t="s">
        <v>92</v>
      </c>
      <c r="D35" s="278"/>
      <c r="E35" s="268"/>
      <c r="F35" s="269" t="s">
        <v>93</v>
      </c>
      <c r="G35" s="268"/>
      <c r="H35" s="269" t="s">
        <v>94</v>
      </c>
      <c r="I35" s="268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2:27" ht="54.6" customHeight="1">
      <c r="B36" s="88">
        <v>5</v>
      </c>
      <c r="C36" s="269" t="s">
        <v>95</v>
      </c>
      <c r="D36" s="278"/>
      <c r="E36" s="268"/>
      <c r="F36" s="269" t="s">
        <v>87</v>
      </c>
      <c r="G36" s="268"/>
      <c r="H36" s="269" t="s">
        <v>96</v>
      </c>
      <c r="I36" s="268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2:27" ht="30" customHeight="1">
      <c r="B37" s="33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2:27" ht="30" customHeight="1">
      <c r="B38" s="33" t="s">
        <v>97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2:27" ht="30" customHeight="1">
      <c r="B39" s="75" t="s">
        <v>98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2:27" ht="30" customHeight="1">
      <c r="B40" s="89" t="s">
        <v>35</v>
      </c>
      <c r="C40" s="280" t="s">
        <v>99</v>
      </c>
      <c r="D40" s="213"/>
      <c r="E40" s="239" t="s">
        <v>18</v>
      </c>
      <c r="F40" s="212"/>
      <c r="G40" s="212"/>
      <c r="H40" s="212"/>
      <c r="I40" s="213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ht="30" customHeight="1">
      <c r="B41" s="90">
        <v>1</v>
      </c>
      <c r="C41" s="281"/>
      <c r="D41" s="274"/>
      <c r="E41" s="281"/>
      <c r="F41" s="278"/>
      <c r="G41" s="278"/>
      <c r="H41" s="278"/>
      <c r="I41" s="274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2:27" ht="30" customHeight="1">
      <c r="B42" s="91">
        <v>2</v>
      </c>
      <c r="C42" s="282"/>
      <c r="D42" s="283"/>
      <c r="E42" s="282"/>
      <c r="F42" s="286"/>
      <c r="G42" s="286"/>
      <c r="H42" s="286"/>
      <c r="I42" s="283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2:27" ht="30" customHeight="1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2:27" ht="30" customHeight="1">
      <c r="B44" s="33" t="s">
        <v>100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2:27" ht="30" customHeight="1">
      <c r="B45" s="75" t="s">
        <v>101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2:27" ht="30" customHeight="1">
      <c r="B46" s="89" t="s">
        <v>35</v>
      </c>
      <c r="C46" s="239" t="s">
        <v>102</v>
      </c>
      <c r="D46" s="213"/>
      <c r="E46" s="239" t="s">
        <v>18</v>
      </c>
      <c r="F46" s="213"/>
      <c r="G46" s="92" t="s">
        <v>36</v>
      </c>
      <c r="H46" s="92" t="s">
        <v>103</v>
      </c>
      <c r="I46" s="92" t="s">
        <v>104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ht="30" customHeight="1">
      <c r="B47" s="93">
        <v>1</v>
      </c>
      <c r="C47" s="284"/>
      <c r="D47" s="285"/>
      <c r="E47" s="284"/>
      <c r="F47" s="285"/>
      <c r="G47" s="94"/>
      <c r="H47" s="95"/>
      <c r="I47" s="9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2:27" ht="30" customHeight="1">
      <c r="B48" s="96">
        <v>2</v>
      </c>
      <c r="C48" s="279"/>
      <c r="D48" s="274"/>
      <c r="E48" s="279"/>
      <c r="F48" s="274"/>
      <c r="G48" s="97"/>
      <c r="H48" s="95"/>
      <c r="I48" s="9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2:27" ht="30" customHeight="1">
      <c r="B49" s="93">
        <v>3</v>
      </c>
      <c r="C49" s="279"/>
      <c r="D49" s="274"/>
      <c r="E49" s="279"/>
      <c r="F49" s="274"/>
      <c r="G49" s="97"/>
      <c r="H49" s="95"/>
      <c r="I49" s="9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2:27" ht="30" customHeight="1">
      <c r="B50" s="30"/>
      <c r="C50" s="30"/>
      <c r="D50" s="30"/>
      <c r="E50" s="30"/>
      <c r="F50" s="98"/>
      <c r="G50" s="98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2:27" ht="30" customHeight="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2:27" ht="30" customHeight="1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2:27" ht="12.75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2:27" ht="12.75" customHeigh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2:27" ht="12.75" customHeight="1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2:27" ht="12.75" customHeight="1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2:27" ht="12.75" customHeight="1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2:27" ht="12.75" customHeight="1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2:27" ht="12.75" customHeight="1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2:27" ht="12.75" customHeight="1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2:27" ht="12.75" customHeight="1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2:27" ht="12.75" customHeight="1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2:27" ht="12.75" customHeight="1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2:27" ht="12.75" customHeight="1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ht="12.75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2:27" ht="12.75" customHeight="1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ht="12.75" customHeight="1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ht="12.75" customHeight="1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ht="12.75" customHeight="1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ht="12.75" customHeight="1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2:27" ht="12.75" customHeight="1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2:27" ht="12.75" customHeight="1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2:27" ht="12.75" customHeight="1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2:27" ht="12.75" customHeight="1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2:27" ht="12.75" customHeight="1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2:27" ht="12.75" customHeight="1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2:27" ht="12.75" customHeight="1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2:27" ht="12.75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2:27" ht="12.75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2:27" ht="12.75" customHeight="1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2:27" ht="12.75" customHeight="1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2:27" ht="12.75" customHeight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2:27" ht="12.75" customHeigh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2:27" ht="12.75" customHeight="1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2:27" ht="12.75" customHeight="1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2:27" ht="12.75" customHeight="1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2:27" ht="12.75" customHeight="1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2:27" ht="12.75" customHeight="1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2:27" ht="12.75" customHeight="1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2:27" ht="12.75" customHeight="1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2:27" ht="12.75" customHeight="1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2:27" ht="12.75" customHeight="1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2:27" ht="12.75" customHeight="1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2:27" ht="12.75" customHeight="1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2:27" ht="12.75" customHeight="1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2:27" ht="12.75" customHeight="1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2:27" ht="12.75" customHeight="1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2:27" ht="12.75" customHeight="1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2:27" ht="12.75" customHeight="1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2:27" ht="12.75" customHeight="1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2:27" ht="12.75" customHeight="1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2:27" ht="12.75" customHeight="1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2:27" ht="12.75" customHeight="1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2:27" ht="12.75" customHeight="1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2:27" ht="12.75" customHeight="1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2:27" ht="12.75" customHeight="1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2:27" ht="12.75" customHeight="1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2:27" ht="12.75" customHeight="1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2:27" ht="12.75" customHeight="1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2:27" ht="12.75" customHeight="1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2:27" ht="12.75" customHeight="1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2:27" ht="12.75" customHeight="1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2:27" ht="12.75" customHeight="1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2:27" ht="12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2:27" ht="12.75" customHeight="1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2:27" ht="12.75" customHeight="1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2:27" ht="12.75" customHeight="1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2:27" ht="12.75" customHeight="1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2:27" ht="12.75" customHeight="1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2:27" ht="12.75" customHeight="1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2:27" ht="12.75" customHeight="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2:27" ht="12.75" customHeight="1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2:27" ht="12.75" customHeight="1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2:27" ht="12.75" customHeight="1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2:27" ht="12.75" customHeight="1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2:27" ht="12.75" customHeight="1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2:27" ht="12.75" customHeight="1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2:27" ht="12.75" customHeight="1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2:27" ht="12.75" customHeight="1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2:27" ht="12.75" customHeight="1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2:27" ht="12.75" customHeight="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2:27" ht="12.75" customHeight="1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2:27" ht="12.75" customHeight="1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2:27" ht="12.75" customHeight="1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2:27" ht="12.75" customHeight="1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2:27" ht="12.75" customHeight="1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2:27" ht="12.75" customHeight="1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2:27" ht="12.75" customHeight="1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2:27" ht="12.75" customHeight="1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2:27" ht="12.75" customHeight="1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2:27" ht="12.75" customHeight="1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2:27" ht="12.75" customHeight="1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2:27" ht="12.75" customHeight="1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2:27" ht="12.75" customHeight="1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2:27" ht="12.75" customHeight="1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2:27" ht="12.75" customHeight="1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2:27" ht="12.75" customHeight="1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2:27" ht="12.75" customHeight="1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2:27" ht="12.75" customHeight="1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2:27" ht="12.75" customHeight="1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2:27" ht="12.75" customHeight="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2:27" ht="12.75" customHeight="1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2:27" ht="12.75" customHeight="1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2:27" ht="12.75" customHeight="1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2:27" ht="12.75" customHeight="1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2:27" ht="12.75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2:27" ht="12.75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2:27" ht="12.75" customHeight="1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2:27" ht="12.75" customHeight="1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2:27" ht="12.75" customHeight="1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2:27" ht="12.75" customHeight="1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2:27" ht="12.75" customHeight="1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2:27" ht="12.75" customHeight="1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2:27" ht="12.75" customHeight="1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2:27" ht="12.75" customHeight="1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2:27" ht="12.75" customHeight="1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2:27" ht="12.75" customHeight="1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2:27" ht="12.75" customHeight="1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2:27" ht="12.75" customHeight="1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2:27" ht="12.75" customHeight="1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2:27" ht="12.75" customHeight="1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2:27" ht="12.75" customHeight="1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2:27" ht="12.75" customHeight="1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2:27" ht="12.75" customHeight="1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2:27" ht="12.75" customHeight="1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2:27" ht="12.75" customHeight="1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2:27" ht="12.75" customHeight="1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2:27" ht="12.75" customHeight="1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2:27" ht="12.75" customHeight="1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2:27" ht="12.75" customHeight="1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2:27" ht="12.75" customHeight="1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2:27" ht="12.75" customHeight="1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2:27" ht="12.75" customHeight="1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2:27" ht="12.75" customHeight="1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2:27" ht="12.75" customHeight="1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2:27" ht="12.75" customHeight="1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2:27" ht="12.75" customHeight="1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2:27" ht="12.75" customHeight="1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2:27" ht="12.75" customHeight="1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2:27" ht="12.75" customHeight="1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2:27" ht="12.75" customHeight="1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2:27" ht="12.75" customHeight="1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2:27" ht="12.75" customHeight="1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2:27" ht="12.75" customHeight="1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2:27" ht="12.75" customHeight="1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2:27" ht="12.75" customHeight="1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2:27" ht="12.75" customHeight="1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2:27" ht="12.75" customHeight="1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2:27" ht="12.75" customHeight="1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2:27" ht="12.75" customHeight="1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2:27" ht="12.75" customHeight="1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2:27" ht="12.75" customHeight="1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2:27" ht="12.75" customHeight="1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2:27" ht="12.75" customHeight="1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2:27" ht="12.75" customHeight="1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2:27" ht="12.75" customHeight="1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2:27" ht="12.75" customHeight="1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2:27" ht="12.75" customHeight="1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2:27" ht="12.75" customHeight="1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2:27" ht="12.75" customHeight="1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2:27" ht="12.75" customHeight="1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2:27" ht="12.75" customHeight="1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2:27" ht="12.75" customHeight="1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2:27" ht="12.75" customHeight="1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2:27" ht="12.75" customHeight="1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2:27" ht="12.75" customHeight="1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2:27" ht="12.75" customHeight="1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2:27" ht="12.75" customHeight="1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2:27" ht="12.75" customHeight="1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2:27" ht="12.75" customHeight="1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2:27" ht="12.75" customHeight="1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2:27" ht="12.75" customHeight="1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2:27" ht="12.75" customHeight="1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2:27" ht="12.75" customHeight="1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2:27" ht="12.75" customHeight="1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2:27" ht="12.75" customHeight="1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2:27" ht="12.75" customHeight="1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2:27" ht="12.75" customHeight="1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2:27" ht="12.75" customHeight="1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2:27" ht="12.75" customHeight="1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2:27" ht="12.75" customHeight="1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2:27" ht="12.75" customHeight="1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2:27" ht="12.75" customHeight="1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2:27" ht="12.75" customHeight="1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2:27" ht="12.75" customHeight="1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2:27" ht="12.75" customHeight="1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2:27" ht="12.75" customHeight="1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2:27" ht="12.75" customHeight="1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2:27" ht="12.75" customHeight="1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2:27" ht="12.75" customHeight="1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2:27" ht="12.75" customHeight="1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2:27" ht="12.75" customHeight="1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2:27" ht="12.75" customHeight="1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2:27" ht="12.75" customHeight="1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2:27" ht="12.75" customHeight="1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2:27" ht="12.75" customHeight="1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2:27" ht="12.75" customHeight="1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2:27" ht="12.75" customHeight="1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2:27" ht="12.75" customHeight="1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2:27" ht="15.75" customHeight="1"/>
    <row r="251" spans="2:27" ht="15.75" customHeight="1"/>
    <row r="252" spans="2:27" ht="15.75" customHeight="1"/>
    <row r="253" spans="2:27" ht="15.75" customHeight="1"/>
    <row r="254" spans="2:27" ht="15.75" customHeight="1"/>
    <row r="255" spans="2:27" ht="15.75" customHeight="1"/>
    <row r="256" spans="2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8">
    <mergeCell ref="C18:D18"/>
    <mergeCell ref="H18:I18"/>
    <mergeCell ref="C16:D16"/>
    <mergeCell ref="C17:D17"/>
    <mergeCell ref="H16:I16"/>
    <mergeCell ref="H17:I17"/>
    <mergeCell ref="C12:D12"/>
    <mergeCell ref="E12:F12"/>
    <mergeCell ref="H12:I12"/>
    <mergeCell ref="C13:D13"/>
    <mergeCell ref="E13:F13"/>
    <mergeCell ref="H13:I13"/>
    <mergeCell ref="C10:D10"/>
    <mergeCell ref="E10:F10"/>
    <mergeCell ref="H10:I10"/>
    <mergeCell ref="C11:D11"/>
    <mergeCell ref="E11:F11"/>
    <mergeCell ref="H11:I11"/>
    <mergeCell ref="C49:D49"/>
    <mergeCell ref="E49:F49"/>
    <mergeCell ref="C40:D40"/>
    <mergeCell ref="C41:D41"/>
    <mergeCell ref="C42:D42"/>
    <mergeCell ref="C46:D46"/>
    <mergeCell ref="E46:F46"/>
    <mergeCell ref="C47:D47"/>
    <mergeCell ref="E47:F47"/>
    <mergeCell ref="E41:I41"/>
    <mergeCell ref="E42:I42"/>
    <mergeCell ref="E40:I40"/>
    <mergeCell ref="C48:D48"/>
    <mergeCell ref="E48:F48"/>
    <mergeCell ref="F34:G34"/>
    <mergeCell ref="H34:I34"/>
    <mergeCell ref="C32:E32"/>
    <mergeCell ref="F32:G32"/>
    <mergeCell ref="H32:I32"/>
    <mergeCell ref="C33:E33"/>
    <mergeCell ref="F33:G33"/>
    <mergeCell ref="H33:I33"/>
    <mergeCell ref="C34:E34"/>
    <mergeCell ref="C35:E35"/>
    <mergeCell ref="F35:G35"/>
    <mergeCell ref="H35:I35"/>
    <mergeCell ref="C36:E36"/>
    <mergeCell ref="F36:G36"/>
    <mergeCell ref="H36:I36"/>
    <mergeCell ref="C19:D19"/>
    <mergeCell ref="H19:I19"/>
    <mergeCell ref="C20:D20"/>
    <mergeCell ref="H20:I20"/>
    <mergeCell ref="C6:D6"/>
    <mergeCell ref="E6:F6"/>
    <mergeCell ref="H7:I7"/>
    <mergeCell ref="H8:I8"/>
    <mergeCell ref="C8:D8"/>
    <mergeCell ref="E8:F8"/>
    <mergeCell ref="H6:I6"/>
    <mergeCell ref="C7:D7"/>
    <mergeCell ref="E7:F7"/>
    <mergeCell ref="C9:D9"/>
    <mergeCell ref="E9:F9"/>
    <mergeCell ref="H9:I9"/>
    <mergeCell ref="C31:E31"/>
    <mergeCell ref="F31:G31"/>
    <mergeCell ref="H31:I31"/>
    <mergeCell ref="E24:G24"/>
    <mergeCell ref="H24:I24"/>
    <mergeCell ref="C24:D24"/>
    <mergeCell ref="C25:D25"/>
    <mergeCell ref="C26:D26"/>
    <mergeCell ref="E25:G25"/>
    <mergeCell ref="H25:I25"/>
    <mergeCell ref="E26:G26"/>
    <mergeCell ref="H26:I26"/>
    <mergeCell ref="E27:G27"/>
    <mergeCell ref="H27:I27"/>
    <mergeCell ref="C27:D27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5" zoomScale="94" workbookViewId="0">
      <selection activeCell="F22" sqref="F22"/>
    </sheetView>
  </sheetViews>
  <sheetFormatPr defaultColWidth="14.42578125" defaultRowHeight="15" customHeight="1"/>
  <cols>
    <col min="1" max="1" width="74.5703125" customWidth="1"/>
    <col min="2" max="2" width="56.140625" customWidth="1"/>
    <col min="3" max="3" width="15.85546875" customWidth="1"/>
    <col min="4" max="4" width="32.140625" customWidth="1"/>
    <col min="5" max="5" width="23.85546875" customWidth="1"/>
    <col min="6" max="6" width="29.2851562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0"/>
      <c r="B1" s="30"/>
      <c r="C1" s="31"/>
      <c r="D1" s="31"/>
      <c r="E1" s="31"/>
      <c r="F1" s="31"/>
      <c r="G1" s="31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32.25" customHeight="1">
      <c r="A2" s="30"/>
      <c r="B2" s="30"/>
      <c r="C2" s="32"/>
      <c r="D2" s="74" t="s">
        <v>24</v>
      </c>
      <c r="E2" s="74"/>
      <c r="F2" s="74"/>
      <c r="G2" s="32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30"/>
      <c r="B3" s="30"/>
      <c r="C3" s="31"/>
      <c r="D3" s="31"/>
      <c r="E3" s="31"/>
      <c r="F3" s="31"/>
      <c r="G3" s="31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30" customHeight="1">
      <c r="A4" s="30"/>
      <c r="B4" s="33" t="s">
        <v>105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0" customHeight="1">
      <c r="A5" s="30"/>
      <c r="B5" s="35" t="s">
        <v>106</v>
      </c>
      <c r="C5" s="35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30" customHeight="1">
      <c r="A6" s="30"/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30"/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>
      <c r="A8" s="30"/>
      <c r="B8" s="33" t="s">
        <v>107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30"/>
      <c r="B9" s="35" t="s">
        <v>108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>
      <c r="A10" s="30"/>
      <c r="B10" s="176" t="s">
        <v>109</v>
      </c>
      <c r="C10" s="302" t="s">
        <v>110</v>
      </c>
      <c r="D10" s="304" t="s">
        <v>111</v>
      </c>
      <c r="E10" s="304" t="s">
        <v>112</v>
      </c>
      <c r="F10" s="305" t="s">
        <v>113</v>
      </c>
      <c r="G10" s="306"/>
      <c r="H10" s="30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>
      <c r="A11" s="30"/>
      <c r="B11" s="177" t="s">
        <v>114</v>
      </c>
      <c r="C11" s="303"/>
      <c r="D11" s="303"/>
      <c r="E11" s="303"/>
      <c r="F11" s="303"/>
      <c r="G11" s="307"/>
      <c r="H11" s="30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>
      <c r="A12" s="30"/>
      <c r="B12" s="185" t="s">
        <v>115</v>
      </c>
      <c r="C12" s="93" t="s">
        <v>116</v>
      </c>
      <c r="D12" s="93"/>
      <c r="E12" s="93" t="s">
        <v>116</v>
      </c>
      <c r="F12" s="93"/>
      <c r="G12" s="99"/>
      <c r="H12" s="17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>
      <c r="A13" s="30"/>
      <c r="B13" s="178" t="s">
        <v>117</v>
      </c>
      <c r="C13" s="96"/>
      <c r="D13" s="96" t="s">
        <v>116</v>
      </c>
      <c r="E13" s="96" t="s">
        <v>116</v>
      </c>
      <c r="F13" s="96" t="s">
        <v>116</v>
      </c>
      <c r="G13" s="100"/>
      <c r="H13" s="18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30"/>
      <c r="B14" s="181" t="s">
        <v>36</v>
      </c>
      <c r="C14" s="182" t="s">
        <v>118</v>
      </c>
      <c r="D14" s="182" t="s">
        <v>64</v>
      </c>
      <c r="E14" s="182" t="s">
        <v>64</v>
      </c>
      <c r="F14" s="182" t="s">
        <v>64</v>
      </c>
      <c r="G14" s="183"/>
      <c r="H14" s="18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>
      <c r="A15" s="30"/>
      <c r="B15" s="101"/>
      <c r="C15" s="101"/>
      <c r="D15" s="101"/>
      <c r="E15" s="101"/>
      <c r="F15" s="10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>
      <c r="A16" s="30"/>
      <c r="B16" s="101"/>
      <c r="C16" s="101"/>
      <c r="D16" s="101"/>
      <c r="E16" s="101"/>
      <c r="F16" s="10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>
      <c r="A17" s="30"/>
      <c r="B17" s="33"/>
      <c r="C17" s="31"/>
      <c r="D17" s="31"/>
      <c r="E17" s="31"/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>
      <c r="A18" s="30"/>
      <c r="B18" s="35" t="s">
        <v>119</v>
      </c>
      <c r="C18" s="31"/>
      <c r="D18" s="31"/>
      <c r="E18" s="31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>
      <c r="A19" s="30"/>
      <c r="B19" s="239" t="s">
        <v>120</v>
      </c>
      <c r="C19" s="213"/>
      <c r="D19" s="239" t="s">
        <v>121</v>
      </c>
      <c r="E19" s="212"/>
      <c r="F19" s="301"/>
      <c r="G19" s="239" t="s">
        <v>19</v>
      </c>
      <c r="H19" s="21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77.400000000000006" customHeight="1">
      <c r="A20" s="31"/>
      <c r="B20" s="297" t="s">
        <v>190</v>
      </c>
      <c r="C20" s="213"/>
      <c r="D20" s="297" t="s">
        <v>191</v>
      </c>
      <c r="E20" s="212"/>
      <c r="F20" s="212"/>
      <c r="G20" s="300"/>
      <c r="H20" s="21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" customHeight="1">
      <c r="A21" s="30"/>
      <c r="B21" s="30"/>
      <c r="C21" s="31"/>
      <c r="D21" s="31"/>
      <c r="E21" s="31"/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>
      <c r="A22" s="30"/>
      <c r="B22" s="30"/>
      <c r="C22" s="31"/>
      <c r="D22" s="31"/>
      <c r="E22" s="31"/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>
      <c r="A23" s="30"/>
      <c r="B23" s="33" t="s">
        <v>122</v>
      </c>
      <c r="C23" s="31"/>
      <c r="D23" s="31"/>
      <c r="E23" s="31"/>
      <c r="F23" s="31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>
      <c r="A24" s="30"/>
      <c r="B24" s="35" t="s">
        <v>123</v>
      </c>
      <c r="C24" s="31"/>
      <c r="D24" s="31"/>
      <c r="E24" s="31"/>
      <c r="F24" s="31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>
      <c r="A25" s="31"/>
      <c r="B25" s="89" t="s">
        <v>99</v>
      </c>
      <c r="C25" s="239" t="s">
        <v>124</v>
      </c>
      <c r="D25" s="212"/>
      <c r="E25" s="212"/>
      <c r="F25" s="213"/>
      <c r="G25" s="280" t="s">
        <v>19</v>
      </c>
      <c r="H25" s="21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30" customHeight="1">
      <c r="A26" s="30"/>
      <c r="B26" s="60" t="s">
        <v>125</v>
      </c>
      <c r="C26" s="293" t="s">
        <v>170</v>
      </c>
      <c r="D26" s="212"/>
      <c r="E26" s="212"/>
      <c r="F26" s="213"/>
      <c r="G26" s="294" t="s">
        <v>126</v>
      </c>
      <c r="H26" s="21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59.4" customHeight="1">
      <c r="A27" s="30"/>
      <c r="B27" s="60" t="s">
        <v>127</v>
      </c>
      <c r="C27" s="297" t="s">
        <v>171</v>
      </c>
      <c r="D27" s="212"/>
      <c r="E27" s="212"/>
      <c r="F27" s="213"/>
      <c r="G27" s="298"/>
      <c r="H27" s="21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51.6" customHeight="1">
      <c r="A28" s="30"/>
      <c r="B28" s="60" t="s">
        <v>128</v>
      </c>
      <c r="C28" s="297" t="s">
        <v>172</v>
      </c>
      <c r="D28" s="212"/>
      <c r="E28" s="212"/>
      <c r="F28" s="213"/>
      <c r="G28" s="294"/>
      <c r="H28" s="21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30"/>
      <c r="B29" s="102" t="s">
        <v>129</v>
      </c>
      <c r="C29" s="299" t="s">
        <v>130</v>
      </c>
      <c r="D29" s="212"/>
      <c r="E29" s="212"/>
      <c r="F29" s="213"/>
      <c r="G29" s="296"/>
      <c r="H29" s="21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30"/>
      <c r="B30" s="103" t="s">
        <v>131</v>
      </c>
      <c r="C30" s="295" t="s">
        <v>173</v>
      </c>
      <c r="D30" s="212"/>
      <c r="E30" s="212"/>
      <c r="F30" s="213"/>
      <c r="G30" s="296"/>
      <c r="H30" s="21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30"/>
      <c r="B31" s="102" t="s">
        <v>132</v>
      </c>
      <c r="C31" s="294" t="s">
        <v>133</v>
      </c>
      <c r="D31" s="212"/>
      <c r="E31" s="212"/>
      <c r="F31" s="213"/>
      <c r="G31" s="296"/>
      <c r="H31" s="21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1"/>
      <c r="D32" s="31"/>
      <c r="E32" s="31"/>
      <c r="F32" s="31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1"/>
      <c r="D33" s="31"/>
      <c r="E33" s="31"/>
      <c r="F33" s="31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3"/>
      <c r="C34" s="31"/>
      <c r="D34" s="31"/>
      <c r="E34" s="31"/>
      <c r="F34" s="31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75"/>
      <c r="C35" s="104"/>
      <c r="D35" s="31"/>
      <c r="E35" s="31"/>
      <c r="F35" s="31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4"/>
      <c r="C36" s="31"/>
      <c r="D36" s="31"/>
      <c r="E36" s="31"/>
      <c r="F36" s="31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1"/>
      <c r="D37" s="31"/>
      <c r="E37" s="31"/>
      <c r="F37" s="31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104"/>
      <c r="D38" s="31"/>
      <c r="E38" s="31"/>
      <c r="F38" s="31"/>
      <c r="G38" s="31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1"/>
      <c r="D39" s="31"/>
      <c r="E39" s="31"/>
      <c r="F39" s="31"/>
      <c r="G39" s="31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1"/>
      <c r="D40" s="31"/>
      <c r="E40" s="31"/>
      <c r="F40" s="31"/>
      <c r="G40" s="31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1"/>
      <c r="D41" s="31"/>
      <c r="E41" s="31"/>
      <c r="F41" s="31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1"/>
      <c r="D42" s="31"/>
      <c r="E42" s="31"/>
      <c r="F42" s="31"/>
      <c r="G42" s="3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1"/>
      <c r="D43" s="31"/>
      <c r="E43" s="31"/>
      <c r="F43" s="31"/>
      <c r="G43" s="31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1"/>
      <c r="D44" s="31"/>
      <c r="E44" s="31"/>
      <c r="F44" s="31"/>
      <c r="G44" s="31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1"/>
      <c r="D45" s="31"/>
      <c r="E45" s="31"/>
      <c r="F45" s="31"/>
      <c r="G45" s="31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1"/>
      <c r="D46" s="31"/>
      <c r="E46" s="31"/>
      <c r="F46" s="31"/>
      <c r="G46" s="31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1"/>
      <c r="D47" s="31"/>
      <c r="E47" s="31"/>
      <c r="F47" s="31"/>
      <c r="G47" s="31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1"/>
      <c r="D48" s="31"/>
      <c r="E48" s="31"/>
      <c r="F48" s="31"/>
      <c r="G48" s="31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1"/>
      <c r="D49" s="31"/>
      <c r="E49" s="31"/>
      <c r="F49" s="31"/>
      <c r="G49" s="31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1"/>
      <c r="D50" s="31"/>
      <c r="E50" s="31"/>
      <c r="F50" s="31"/>
      <c r="G50" s="31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1"/>
      <c r="D51" s="31"/>
      <c r="E51" s="31"/>
      <c r="F51" s="31"/>
      <c r="G51" s="31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1"/>
      <c r="D52" s="31"/>
      <c r="E52" s="31"/>
      <c r="F52" s="31"/>
      <c r="G52" s="3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1"/>
      <c r="D53" s="31"/>
      <c r="E53" s="31"/>
      <c r="F53" s="31"/>
      <c r="G53" s="31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1"/>
      <c r="D54" s="31"/>
      <c r="E54" s="31"/>
      <c r="F54" s="31"/>
      <c r="G54" s="31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1"/>
      <c r="D55" s="31"/>
      <c r="E55" s="31"/>
      <c r="F55" s="31"/>
      <c r="G55" s="3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1"/>
      <c r="D56" s="31"/>
      <c r="E56" s="31"/>
      <c r="F56" s="31"/>
      <c r="G56" s="31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1"/>
      <c r="D57" s="31"/>
      <c r="E57" s="31"/>
      <c r="F57" s="31"/>
      <c r="G57" s="31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1"/>
      <c r="D58" s="31"/>
      <c r="E58" s="31"/>
      <c r="F58" s="31"/>
      <c r="G58" s="31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1"/>
      <c r="D59" s="31"/>
      <c r="E59" s="31"/>
      <c r="F59" s="31"/>
      <c r="G59" s="3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1"/>
      <c r="D60" s="31"/>
      <c r="E60" s="31"/>
      <c r="F60" s="31"/>
      <c r="G60" s="3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1"/>
      <c r="D61" s="31"/>
      <c r="E61" s="31"/>
      <c r="F61" s="31"/>
      <c r="G61" s="3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1"/>
      <c r="D62" s="31"/>
      <c r="E62" s="31"/>
      <c r="F62" s="31"/>
      <c r="G62" s="31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1"/>
      <c r="D63" s="31"/>
      <c r="E63" s="31"/>
      <c r="F63" s="31"/>
      <c r="G63" s="31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1"/>
      <c r="D64" s="31"/>
      <c r="E64" s="31"/>
      <c r="F64" s="31"/>
      <c r="G64" s="3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1"/>
      <c r="D65" s="31"/>
      <c r="E65" s="31"/>
      <c r="F65" s="31"/>
      <c r="G65" s="31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1"/>
      <c r="D66" s="31"/>
      <c r="E66" s="31"/>
      <c r="F66" s="31"/>
      <c r="G66" s="31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1"/>
      <c r="D67" s="31"/>
      <c r="E67" s="31"/>
      <c r="F67" s="31"/>
      <c r="G67" s="31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1"/>
      <c r="D68" s="31"/>
      <c r="E68" s="31"/>
      <c r="F68" s="31"/>
      <c r="G68" s="31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1"/>
      <c r="D69" s="31"/>
      <c r="E69" s="31"/>
      <c r="F69" s="31"/>
      <c r="G69" s="31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1"/>
      <c r="D70" s="31"/>
      <c r="E70" s="31"/>
      <c r="F70" s="31"/>
      <c r="G70" s="3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1"/>
      <c r="D71" s="31"/>
      <c r="E71" s="31"/>
      <c r="F71" s="31"/>
      <c r="G71" s="3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1"/>
      <c r="D72" s="31"/>
      <c r="E72" s="31"/>
      <c r="F72" s="31"/>
      <c r="G72" s="31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1"/>
      <c r="D73" s="31"/>
      <c r="E73" s="31"/>
      <c r="F73" s="31"/>
      <c r="G73" s="31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1"/>
      <c r="D74" s="31"/>
      <c r="E74" s="31"/>
      <c r="F74" s="31"/>
      <c r="G74" s="31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1"/>
      <c r="D75" s="31"/>
      <c r="E75" s="31"/>
      <c r="F75" s="31"/>
      <c r="G75" s="31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1"/>
      <c r="D76" s="31"/>
      <c r="E76" s="31"/>
      <c r="F76" s="31"/>
      <c r="G76" s="31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1"/>
      <c r="D77" s="31"/>
      <c r="E77" s="31"/>
      <c r="F77" s="31"/>
      <c r="G77" s="3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1"/>
      <c r="D78" s="31"/>
      <c r="E78" s="31"/>
      <c r="F78" s="31"/>
      <c r="G78" s="31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1"/>
      <c r="D79" s="31"/>
      <c r="E79" s="31"/>
      <c r="F79" s="31"/>
      <c r="G79" s="31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1"/>
      <c r="D80" s="31"/>
      <c r="E80" s="31"/>
      <c r="F80" s="31"/>
      <c r="G80" s="31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1"/>
      <c r="D81" s="31"/>
      <c r="E81" s="31"/>
      <c r="F81" s="31"/>
      <c r="G81" s="31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1"/>
      <c r="D82" s="31"/>
      <c r="E82" s="31"/>
      <c r="F82" s="31"/>
      <c r="G82" s="31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1"/>
      <c r="D83" s="31"/>
      <c r="E83" s="31"/>
      <c r="F83" s="31"/>
      <c r="G83" s="31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1"/>
      <c r="D84" s="31"/>
      <c r="E84" s="31"/>
      <c r="F84" s="31"/>
      <c r="G84" s="31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1"/>
      <c r="D85" s="31"/>
      <c r="E85" s="31"/>
      <c r="F85" s="31"/>
      <c r="G85" s="31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1"/>
      <c r="D86" s="31"/>
      <c r="E86" s="31"/>
      <c r="F86" s="31"/>
      <c r="G86" s="31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1"/>
      <c r="D87" s="31"/>
      <c r="E87" s="31"/>
      <c r="F87" s="31"/>
      <c r="G87" s="31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1"/>
      <c r="D88" s="31"/>
      <c r="E88" s="31"/>
      <c r="F88" s="31"/>
      <c r="G88" s="31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1"/>
      <c r="D89" s="31"/>
      <c r="E89" s="31"/>
      <c r="F89" s="31"/>
      <c r="G89" s="31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1"/>
      <c r="D90" s="31"/>
      <c r="E90" s="31"/>
      <c r="F90" s="31"/>
      <c r="G90" s="31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1"/>
      <c r="D91" s="31"/>
      <c r="E91" s="31"/>
      <c r="F91" s="31"/>
      <c r="G91" s="31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1"/>
      <c r="D92" s="31"/>
      <c r="E92" s="31"/>
      <c r="F92" s="31"/>
      <c r="G92" s="31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1"/>
      <c r="D93" s="31"/>
      <c r="E93" s="31"/>
      <c r="F93" s="31"/>
      <c r="G93" s="31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1"/>
      <c r="D94" s="31"/>
      <c r="E94" s="31"/>
      <c r="F94" s="31"/>
      <c r="G94" s="31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1"/>
      <c r="D95" s="31"/>
      <c r="E95" s="31"/>
      <c r="F95" s="31"/>
      <c r="G95" s="31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1"/>
      <c r="D96" s="31"/>
      <c r="E96" s="31"/>
      <c r="F96" s="31"/>
      <c r="G96" s="31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1"/>
      <c r="D97" s="31"/>
      <c r="E97" s="31"/>
      <c r="F97" s="31"/>
      <c r="G97" s="31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1"/>
      <c r="D98" s="31"/>
      <c r="E98" s="31"/>
      <c r="F98" s="31"/>
      <c r="G98" s="31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1"/>
      <c r="D99" s="31"/>
      <c r="E99" s="31"/>
      <c r="F99" s="31"/>
      <c r="G99" s="31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1"/>
      <c r="D100" s="31"/>
      <c r="E100" s="31"/>
      <c r="F100" s="31"/>
      <c r="G100" s="31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1"/>
      <c r="D101" s="31"/>
      <c r="E101" s="31"/>
      <c r="F101" s="31"/>
      <c r="G101" s="31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1"/>
      <c r="D102" s="31"/>
      <c r="E102" s="31"/>
      <c r="F102" s="31"/>
      <c r="G102" s="31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1"/>
      <c r="D103" s="31"/>
      <c r="E103" s="31"/>
      <c r="F103" s="31"/>
      <c r="G103" s="31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1"/>
      <c r="D104" s="31"/>
      <c r="E104" s="31"/>
      <c r="F104" s="31"/>
      <c r="G104" s="31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1"/>
      <c r="D105" s="31"/>
      <c r="E105" s="31"/>
      <c r="F105" s="31"/>
      <c r="G105" s="31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1"/>
      <c r="D106" s="31"/>
      <c r="E106" s="31"/>
      <c r="F106" s="31"/>
      <c r="G106" s="31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1"/>
      <c r="D107" s="31"/>
      <c r="E107" s="31"/>
      <c r="F107" s="31"/>
      <c r="G107" s="31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1"/>
      <c r="D108" s="31"/>
      <c r="E108" s="31"/>
      <c r="F108" s="31"/>
      <c r="G108" s="31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1"/>
      <c r="D109" s="31"/>
      <c r="E109" s="31"/>
      <c r="F109" s="31"/>
      <c r="G109" s="31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1"/>
      <c r="D110" s="31"/>
      <c r="E110" s="31"/>
      <c r="F110" s="31"/>
      <c r="G110" s="31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1"/>
      <c r="D111" s="31"/>
      <c r="E111" s="31"/>
      <c r="F111" s="31"/>
      <c r="G111" s="31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1"/>
      <c r="D112" s="31"/>
      <c r="E112" s="31"/>
      <c r="F112" s="31"/>
      <c r="G112" s="31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1"/>
      <c r="D113" s="31"/>
      <c r="E113" s="31"/>
      <c r="F113" s="31"/>
      <c r="G113" s="31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1"/>
      <c r="D114" s="31"/>
      <c r="E114" s="31"/>
      <c r="F114" s="31"/>
      <c r="G114" s="31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1"/>
      <c r="D115" s="31"/>
      <c r="E115" s="31"/>
      <c r="F115" s="31"/>
      <c r="G115" s="31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1"/>
      <c r="D116" s="31"/>
      <c r="E116" s="31"/>
      <c r="F116" s="31"/>
      <c r="G116" s="31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1"/>
      <c r="D117" s="31"/>
      <c r="E117" s="31"/>
      <c r="F117" s="31"/>
      <c r="G117" s="31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1"/>
      <c r="D118" s="31"/>
      <c r="E118" s="31"/>
      <c r="F118" s="31"/>
      <c r="G118" s="31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1"/>
      <c r="D119" s="31"/>
      <c r="E119" s="31"/>
      <c r="F119" s="31"/>
      <c r="G119" s="31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1"/>
      <c r="D120" s="31"/>
      <c r="E120" s="31"/>
      <c r="F120" s="31"/>
      <c r="G120" s="31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1"/>
      <c r="D121" s="31"/>
      <c r="E121" s="31"/>
      <c r="F121" s="31"/>
      <c r="G121" s="31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1"/>
      <c r="D122" s="31"/>
      <c r="E122" s="31"/>
      <c r="F122" s="31"/>
      <c r="G122" s="31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1"/>
      <c r="D123" s="31"/>
      <c r="E123" s="31"/>
      <c r="F123" s="31"/>
      <c r="G123" s="31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1"/>
      <c r="D124" s="31"/>
      <c r="E124" s="31"/>
      <c r="F124" s="31"/>
      <c r="G124" s="31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1"/>
      <c r="D125" s="31"/>
      <c r="E125" s="31"/>
      <c r="F125" s="31"/>
      <c r="G125" s="31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1"/>
      <c r="D126" s="31"/>
      <c r="E126" s="31"/>
      <c r="F126" s="31"/>
      <c r="G126" s="31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1"/>
      <c r="D127" s="31"/>
      <c r="E127" s="31"/>
      <c r="F127" s="31"/>
      <c r="G127" s="31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1"/>
      <c r="D128" s="31"/>
      <c r="E128" s="31"/>
      <c r="F128" s="31"/>
      <c r="G128" s="31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1"/>
      <c r="D129" s="31"/>
      <c r="E129" s="31"/>
      <c r="F129" s="31"/>
      <c r="G129" s="31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1"/>
      <c r="D130" s="31"/>
      <c r="E130" s="31"/>
      <c r="F130" s="31"/>
      <c r="G130" s="31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1"/>
      <c r="D131" s="31"/>
      <c r="E131" s="31"/>
      <c r="F131" s="31"/>
      <c r="G131" s="31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1"/>
      <c r="D132" s="31"/>
      <c r="E132" s="31"/>
      <c r="F132" s="31"/>
      <c r="G132" s="31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1"/>
      <c r="D133" s="31"/>
      <c r="E133" s="31"/>
      <c r="F133" s="31"/>
      <c r="G133" s="31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1"/>
      <c r="D134" s="31"/>
      <c r="E134" s="31"/>
      <c r="F134" s="31"/>
      <c r="G134" s="31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1"/>
      <c r="D135" s="31"/>
      <c r="E135" s="31"/>
      <c r="F135" s="31"/>
      <c r="G135" s="31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1"/>
      <c r="D136" s="31"/>
      <c r="E136" s="31"/>
      <c r="F136" s="31"/>
      <c r="G136" s="31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1"/>
      <c r="D137" s="31"/>
      <c r="E137" s="31"/>
      <c r="F137" s="31"/>
      <c r="G137" s="31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1"/>
      <c r="D138" s="31"/>
      <c r="E138" s="31"/>
      <c r="F138" s="31"/>
      <c r="G138" s="31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1"/>
      <c r="D139" s="31"/>
      <c r="E139" s="31"/>
      <c r="F139" s="31"/>
      <c r="G139" s="31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1"/>
      <c r="D140" s="31"/>
      <c r="E140" s="31"/>
      <c r="F140" s="31"/>
      <c r="G140" s="31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1"/>
      <c r="D141" s="31"/>
      <c r="E141" s="31"/>
      <c r="F141" s="31"/>
      <c r="G141" s="31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1"/>
      <c r="D142" s="31"/>
      <c r="E142" s="31"/>
      <c r="F142" s="31"/>
      <c r="G142" s="31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1"/>
      <c r="D143" s="31"/>
      <c r="E143" s="31"/>
      <c r="F143" s="31"/>
      <c r="G143" s="31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1"/>
      <c r="D144" s="31"/>
      <c r="E144" s="31"/>
      <c r="F144" s="31"/>
      <c r="G144" s="31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1"/>
      <c r="D145" s="31"/>
      <c r="E145" s="31"/>
      <c r="F145" s="31"/>
      <c r="G145" s="31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1"/>
      <c r="D146" s="31"/>
      <c r="E146" s="31"/>
      <c r="F146" s="31"/>
      <c r="G146" s="31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1"/>
      <c r="D147" s="31"/>
      <c r="E147" s="31"/>
      <c r="F147" s="31"/>
      <c r="G147" s="31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1"/>
      <c r="D148" s="31"/>
      <c r="E148" s="31"/>
      <c r="F148" s="31"/>
      <c r="G148" s="31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1"/>
      <c r="D149" s="31"/>
      <c r="E149" s="31"/>
      <c r="F149" s="31"/>
      <c r="G149" s="31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1"/>
      <c r="D150" s="31"/>
      <c r="E150" s="31"/>
      <c r="F150" s="31"/>
      <c r="G150" s="31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1"/>
      <c r="D151" s="31"/>
      <c r="E151" s="31"/>
      <c r="F151" s="31"/>
      <c r="G151" s="31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1"/>
      <c r="D152" s="31"/>
      <c r="E152" s="31"/>
      <c r="F152" s="31"/>
      <c r="G152" s="31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1"/>
      <c r="D153" s="31"/>
      <c r="E153" s="31"/>
      <c r="F153" s="31"/>
      <c r="G153" s="31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1"/>
      <c r="D154" s="31"/>
      <c r="E154" s="31"/>
      <c r="F154" s="31"/>
      <c r="G154" s="31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1"/>
      <c r="D155" s="31"/>
      <c r="E155" s="31"/>
      <c r="F155" s="31"/>
      <c r="G155" s="31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1"/>
      <c r="D156" s="31"/>
      <c r="E156" s="31"/>
      <c r="F156" s="31"/>
      <c r="G156" s="31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1"/>
      <c r="D157" s="31"/>
      <c r="E157" s="31"/>
      <c r="F157" s="31"/>
      <c r="G157" s="31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1"/>
      <c r="D158" s="31"/>
      <c r="E158" s="31"/>
      <c r="F158" s="31"/>
      <c r="G158" s="31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1"/>
      <c r="D159" s="31"/>
      <c r="E159" s="31"/>
      <c r="F159" s="31"/>
      <c r="G159" s="31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1"/>
      <c r="D160" s="31"/>
      <c r="E160" s="31"/>
      <c r="F160" s="31"/>
      <c r="G160" s="31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1"/>
      <c r="D161" s="31"/>
      <c r="E161" s="31"/>
      <c r="F161" s="31"/>
      <c r="G161" s="31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1"/>
      <c r="D162" s="31"/>
      <c r="E162" s="31"/>
      <c r="F162" s="31"/>
      <c r="G162" s="31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1"/>
      <c r="D163" s="31"/>
      <c r="E163" s="31"/>
      <c r="F163" s="31"/>
      <c r="G163" s="31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1"/>
      <c r="D164" s="31"/>
      <c r="E164" s="31"/>
      <c r="F164" s="31"/>
      <c r="G164" s="31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1"/>
      <c r="D165" s="31"/>
      <c r="E165" s="31"/>
      <c r="F165" s="31"/>
      <c r="G165" s="31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1"/>
      <c r="D166" s="31"/>
      <c r="E166" s="31"/>
      <c r="F166" s="31"/>
      <c r="G166" s="31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1"/>
      <c r="D167" s="31"/>
      <c r="E167" s="31"/>
      <c r="F167" s="31"/>
      <c r="G167" s="31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1"/>
      <c r="D168" s="31"/>
      <c r="E168" s="31"/>
      <c r="F168" s="31"/>
      <c r="G168" s="31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1"/>
      <c r="D169" s="31"/>
      <c r="E169" s="31"/>
      <c r="F169" s="31"/>
      <c r="G169" s="31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1"/>
      <c r="D170" s="31"/>
      <c r="E170" s="31"/>
      <c r="F170" s="31"/>
      <c r="G170" s="31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1"/>
      <c r="D171" s="31"/>
      <c r="E171" s="31"/>
      <c r="F171" s="31"/>
      <c r="G171" s="31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1"/>
      <c r="D172" s="31"/>
      <c r="E172" s="31"/>
      <c r="F172" s="31"/>
      <c r="G172" s="31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1"/>
      <c r="D173" s="31"/>
      <c r="E173" s="31"/>
      <c r="F173" s="31"/>
      <c r="G173" s="31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1"/>
      <c r="D174" s="31"/>
      <c r="E174" s="31"/>
      <c r="F174" s="31"/>
      <c r="G174" s="31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1"/>
      <c r="D175" s="31"/>
      <c r="E175" s="31"/>
      <c r="F175" s="31"/>
      <c r="G175" s="31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1"/>
      <c r="D176" s="31"/>
      <c r="E176" s="31"/>
      <c r="F176" s="31"/>
      <c r="G176" s="31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1"/>
      <c r="D177" s="31"/>
      <c r="E177" s="31"/>
      <c r="F177" s="31"/>
      <c r="G177" s="31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1"/>
      <c r="D178" s="31"/>
      <c r="E178" s="31"/>
      <c r="F178" s="31"/>
      <c r="G178" s="31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1"/>
      <c r="D179" s="31"/>
      <c r="E179" s="31"/>
      <c r="F179" s="31"/>
      <c r="G179" s="31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1"/>
      <c r="D180" s="31"/>
      <c r="E180" s="31"/>
      <c r="F180" s="31"/>
      <c r="G180" s="31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1"/>
      <c r="D181" s="31"/>
      <c r="E181" s="31"/>
      <c r="F181" s="31"/>
      <c r="G181" s="31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1"/>
      <c r="D182" s="31"/>
      <c r="E182" s="31"/>
      <c r="F182" s="31"/>
      <c r="G182" s="31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1"/>
      <c r="D183" s="31"/>
      <c r="E183" s="31"/>
      <c r="F183" s="31"/>
      <c r="G183" s="31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1"/>
      <c r="D184" s="31"/>
      <c r="E184" s="31"/>
      <c r="F184" s="31"/>
      <c r="G184" s="31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1"/>
      <c r="D185" s="31"/>
      <c r="E185" s="31"/>
      <c r="F185" s="31"/>
      <c r="G185" s="31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1"/>
      <c r="D186" s="31"/>
      <c r="E186" s="31"/>
      <c r="F186" s="31"/>
      <c r="G186" s="31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1"/>
      <c r="D187" s="31"/>
      <c r="E187" s="31"/>
      <c r="F187" s="31"/>
      <c r="G187" s="31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1"/>
      <c r="D188" s="31"/>
      <c r="E188" s="31"/>
      <c r="F188" s="31"/>
      <c r="G188" s="31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1"/>
      <c r="D189" s="31"/>
      <c r="E189" s="31"/>
      <c r="F189" s="31"/>
      <c r="G189" s="31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1"/>
      <c r="D190" s="31"/>
      <c r="E190" s="31"/>
      <c r="F190" s="31"/>
      <c r="G190" s="31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1"/>
      <c r="D191" s="31"/>
      <c r="E191" s="31"/>
      <c r="F191" s="31"/>
      <c r="G191" s="31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1"/>
      <c r="D192" s="31"/>
      <c r="E192" s="31"/>
      <c r="F192" s="31"/>
      <c r="G192" s="31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1"/>
      <c r="D193" s="31"/>
      <c r="E193" s="31"/>
      <c r="F193" s="31"/>
      <c r="G193" s="31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1"/>
      <c r="D194" s="31"/>
      <c r="E194" s="31"/>
      <c r="F194" s="31"/>
      <c r="G194" s="31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1"/>
      <c r="D195" s="31"/>
      <c r="E195" s="31"/>
      <c r="F195" s="31"/>
      <c r="G195" s="31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1"/>
      <c r="D196" s="31"/>
      <c r="E196" s="31"/>
      <c r="F196" s="31"/>
      <c r="G196" s="31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1"/>
      <c r="D197" s="31"/>
      <c r="E197" s="31"/>
      <c r="F197" s="31"/>
      <c r="G197" s="31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1"/>
      <c r="D198" s="31"/>
      <c r="E198" s="31"/>
      <c r="F198" s="31"/>
      <c r="G198" s="31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1"/>
      <c r="D199" s="31"/>
      <c r="E199" s="31"/>
      <c r="F199" s="31"/>
      <c r="G199" s="31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1"/>
      <c r="D200" s="31"/>
      <c r="E200" s="31"/>
      <c r="F200" s="31"/>
      <c r="G200" s="31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1"/>
      <c r="D201" s="31"/>
      <c r="E201" s="31"/>
      <c r="F201" s="31"/>
      <c r="G201" s="31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1"/>
      <c r="D202" s="31"/>
      <c r="E202" s="31"/>
      <c r="F202" s="31"/>
      <c r="G202" s="31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1"/>
      <c r="D203" s="31"/>
      <c r="E203" s="31"/>
      <c r="F203" s="31"/>
      <c r="G203" s="31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1"/>
      <c r="D204" s="31"/>
      <c r="E204" s="31"/>
      <c r="F204" s="31"/>
      <c r="G204" s="31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1"/>
      <c r="D205" s="31"/>
      <c r="E205" s="31"/>
      <c r="F205" s="31"/>
      <c r="G205" s="31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1"/>
      <c r="D206" s="31"/>
      <c r="E206" s="31"/>
      <c r="F206" s="31"/>
      <c r="G206" s="31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1"/>
      <c r="D207" s="31"/>
      <c r="E207" s="31"/>
      <c r="F207" s="31"/>
      <c r="G207" s="31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1"/>
      <c r="D208" s="31"/>
      <c r="E208" s="31"/>
      <c r="F208" s="31"/>
      <c r="G208" s="31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1"/>
      <c r="D209" s="31"/>
      <c r="E209" s="31"/>
      <c r="F209" s="31"/>
      <c r="G209" s="31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1"/>
      <c r="D210" s="31"/>
      <c r="E210" s="31"/>
      <c r="F210" s="31"/>
      <c r="G210" s="31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1"/>
      <c r="D211" s="31"/>
      <c r="E211" s="31"/>
      <c r="F211" s="31"/>
      <c r="G211" s="31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1"/>
      <c r="D212" s="31"/>
      <c r="E212" s="31"/>
      <c r="F212" s="31"/>
      <c r="G212" s="31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1"/>
      <c r="D213" s="31"/>
      <c r="E213" s="31"/>
      <c r="F213" s="31"/>
      <c r="G213" s="31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1"/>
      <c r="D214" s="31"/>
      <c r="E214" s="31"/>
      <c r="F214" s="31"/>
      <c r="G214" s="31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1"/>
      <c r="D215" s="31"/>
      <c r="E215" s="31"/>
      <c r="F215" s="31"/>
      <c r="G215" s="31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1"/>
      <c r="D216" s="31"/>
      <c r="E216" s="31"/>
      <c r="F216" s="31"/>
      <c r="G216" s="31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1"/>
      <c r="D217" s="31"/>
      <c r="E217" s="31"/>
      <c r="F217" s="31"/>
      <c r="G217" s="31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1"/>
      <c r="D218" s="31"/>
      <c r="E218" s="31"/>
      <c r="F218" s="31"/>
      <c r="G218" s="31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1"/>
      <c r="D219" s="31"/>
      <c r="E219" s="31"/>
      <c r="F219" s="31"/>
      <c r="G219" s="31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1"/>
      <c r="D220" s="31"/>
      <c r="E220" s="31"/>
      <c r="F220" s="31"/>
      <c r="G220" s="31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1"/>
      <c r="D221" s="31"/>
      <c r="E221" s="31"/>
      <c r="F221" s="31"/>
      <c r="G221" s="31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1"/>
      <c r="D222" s="31"/>
      <c r="E222" s="31"/>
      <c r="F222" s="31"/>
      <c r="G222" s="31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1"/>
      <c r="D223" s="31"/>
      <c r="E223" s="31"/>
      <c r="F223" s="31"/>
      <c r="G223" s="31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1"/>
      <c r="D224" s="31"/>
      <c r="E224" s="31"/>
      <c r="F224" s="31"/>
      <c r="G224" s="31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1"/>
      <c r="D225" s="31"/>
      <c r="E225" s="31"/>
      <c r="F225" s="31"/>
      <c r="G225" s="31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1"/>
      <c r="D226" s="31"/>
      <c r="E226" s="31"/>
      <c r="F226" s="31"/>
      <c r="G226" s="31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1"/>
      <c r="D227" s="31"/>
      <c r="E227" s="31"/>
      <c r="F227" s="31"/>
      <c r="G227" s="31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1"/>
      <c r="D228" s="31"/>
      <c r="E228" s="31"/>
      <c r="F228" s="31"/>
      <c r="G228" s="31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1"/>
      <c r="D229" s="31"/>
      <c r="E229" s="31"/>
      <c r="F229" s="31"/>
      <c r="G229" s="31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1"/>
      <c r="D230" s="31"/>
      <c r="E230" s="31"/>
      <c r="F230" s="31"/>
      <c r="G230" s="31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1"/>
      <c r="D231" s="31"/>
      <c r="E231" s="31"/>
      <c r="F231" s="31"/>
      <c r="G231" s="31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65"/>
  <sheetViews>
    <sheetView zoomScale="58" zoomScaleNormal="145" workbookViewId="0">
      <selection activeCell="D24" sqref="D24"/>
    </sheetView>
  </sheetViews>
  <sheetFormatPr defaultColWidth="14.42578125" defaultRowHeight="15" customHeight="1"/>
  <cols>
    <col min="1" max="1" width="15" customWidth="1"/>
    <col min="2" max="2" width="40.7109375" customWidth="1"/>
    <col min="3" max="3" width="48.7109375" customWidth="1"/>
    <col min="4" max="4" width="20.140625" customWidth="1"/>
    <col min="5" max="6" width="12.42578125" customWidth="1"/>
    <col min="7" max="7" width="9.140625" customWidth="1"/>
    <col min="8" max="12" width="8" customWidth="1"/>
    <col min="13" max="13" width="48.85546875" customWidth="1"/>
    <col min="14" max="14" width="12.140625" customWidth="1"/>
    <col min="15" max="25" width="8" customWidth="1"/>
  </cols>
  <sheetData>
    <row r="1" spans="1:25" ht="12.75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30" customHeight="1">
      <c r="B2" s="30"/>
      <c r="C2" s="30"/>
      <c r="D2" s="74" t="s">
        <v>26</v>
      </c>
      <c r="E2" s="74"/>
      <c r="F2" s="74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2.75" customHeight="1">
      <c r="B3" s="36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30" customHeight="1">
      <c r="C4" s="33" t="s">
        <v>134</v>
      </c>
      <c r="D4" s="30"/>
      <c r="E4" s="105"/>
      <c r="F4" s="105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30" customHeight="1">
      <c r="B5" s="35" t="s">
        <v>135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0" customHeight="1">
      <c r="B6" s="106" t="s">
        <v>35</v>
      </c>
      <c r="C6" s="107" t="s">
        <v>136</v>
      </c>
      <c r="D6" s="108" t="s">
        <v>137</v>
      </c>
      <c r="E6" s="239" t="s">
        <v>138</v>
      </c>
      <c r="F6" s="212"/>
      <c r="G6" s="212"/>
      <c r="H6" s="212"/>
      <c r="I6" s="212"/>
      <c r="J6" s="212"/>
      <c r="K6" s="213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49.95" customHeight="1">
      <c r="B7" s="109">
        <f t="shared" ref="B7:B11" si="0">ROW()-6</f>
        <v>1</v>
      </c>
      <c r="C7" s="110" t="str">
        <f>Appendix!C48</f>
        <v>21130328-Nguyễn Hoàng Ánh Dương</v>
      </c>
      <c r="D7" s="49" t="s">
        <v>139</v>
      </c>
      <c r="E7" s="312" t="s">
        <v>166</v>
      </c>
      <c r="F7" s="313"/>
      <c r="G7" s="313"/>
      <c r="H7" s="313"/>
      <c r="I7" s="313"/>
      <c r="J7" s="313"/>
      <c r="K7" s="314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49.95" customHeight="1">
      <c r="B8" s="109">
        <f t="shared" si="0"/>
        <v>2</v>
      </c>
      <c r="C8" s="100" t="str">
        <f>Appendix!C49</f>
        <v>21130451-Nguyễn Thị Chúc Ngân</v>
      </c>
      <c r="D8" s="52" t="s">
        <v>140</v>
      </c>
      <c r="E8" s="312" t="s">
        <v>167</v>
      </c>
      <c r="F8" s="313"/>
      <c r="G8" s="313"/>
      <c r="H8" s="313"/>
      <c r="I8" s="313"/>
      <c r="J8" s="313"/>
      <c r="K8" s="314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49.95" customHeight="1">
      <c r="B9" s="109">
        <f t="shared" si="0"/>
        <v>3</v>
      </c>
      <c r="C9" s="175" t="str">
        <f>Appendix!C50</f>
        <v>21130488-Lại Thị Bích Phương</v>
      </c>
      <c r="D9" s="52" t="s">
        <v>140</v>
      </c>
      <c r="E9" s="312" t="s">
        <v>174</v>
      </c>
      <c r="F9" s="313"/>
      <c r="G9" s="313"/>
      <c r="H9" s="313"/>
      <c r="I9" s="313"/>
      <c r="J9" s="313"/>
      <c r="K9" s="314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49.95" customHeight="1">
      <c r="B10" s="109">
        <f t="shared" si="0"/>
        <v>4</v>
      </c>
      <c r="C10" s="100" t="str">
        <f>Appendix!C51</f>
        <v>21130445-Huỳnh Ngọc Quang Minh</v>
      </c>
      <c r="D10" s="52" t="s">
        <v>139</v>
      </c>
      <c r="E10" s="312" t="s">
        <v>168</v>
      </c>
      <c r="F10" s="313"/>
      <c r="G10" s="313"/>
      <c r="H10" s="313"/>
      <c r="I10" s="313"/>
      <c r="J10" s="313"/>
      <c r="K10" s="314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49.95" customHeight="1">
      <c r="B11" s="109">
        <f t="shared" si="0"/>
        <v>5</v>
      </c>
      <c r="C11" s="111" t="str">
        <f>Appendix!C52</f>
        <v>21130112-Lê Nguyễn Hoàng Nam</v>
      </c>
      <c r="D11" s="52" t="s">
        <v>140</v>
      </c>
      <c r="E11" s="312" t="s">
        <v>169</v>
      </c>
      <c r="F11" s="313"/>
      <c r="G11" s="313"/>
      <c r="H11" s="313"/>
      <c r="I11" s="313"/>
      <c r="J11" s="313"/>
      <c r="K11" s="314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30" customHeight="1">
      <c r="B12" s="53"/>
      <c r="C12" s="112"/>
      <c r="D12" s="113"/>
      <c r="E12" s="114"/>
      <c r="F12" s="114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30" customHeight="1">
      <c r="B13" s="33" t="s">
        <v>26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30" customHeight="1">
      <c r="B14" s="3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2.75" customHeight="1">
      <c r="A15" s="87" t="s">
        <v>35</v>
      </c>
      <c r="B15" s="87" t="s">
        <v>141</v>
      </c>
      <c r="C15" s="190" t="s">
        <v>103</v>
      </c>
      <c r="D15" s="315" t="s">
        <v>104</v>
      </c>
      <c r="E15" s="21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2.75" customHeight="1">
      <c r="A16" s="81">
        <v>1</v>
      </c>
      <c r="B16" s="115" t="s">
        <v>62</v>
      </c>
      <c r="C16" s="116">
        <v>45591</v>
      </c>
      <c r="D16" s="310">
        <v>45593</v>
      </c>
      <c r="E16" s="31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2.75" customHeight="1">
      <c r="A17" s="82">
        <v>2</v>
      </c>
      <c r="B17" s="117" t="s">
        <v>63</v>
      </c>
      <c r="C17" s="116">
        <v>45594</v>
      </c>
      <c r="D17" s="310">
        <v>45597</v>
      </c>
      <c r="E17" s="311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2.75" customHeight="1">
      <c r="A18" s="82">
        <v>3</v>
      </c>
      <c r="B18" s="117" t="s">
        <v>192</v>
      </c>
      <c r="C18" s="116">
        <v>45598</v>
      </c>
      <c r="D18" s="310">
        <v>45604</v>
      </c>
      <c r="E18" s="31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2.75" customHeight="1">
      <c r="A19" s="193">
        <v>4</v>
      </c>
      <c r="B19" s="194" t="s">
        <v>193</v>
      </c>
      <c r="C19" s="116">
        <v>45605</v>
      </c>
      <c r="D19" s="310">
        <v>45611</v>
      </c>
      <c r="E19" s="311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2.75" customHeight="1">
      <c r="A20" s="195">
        <v>5</v>
      </c>
      <c r="B20" s="196" t="s">
        <v>194</v>
      </c>
      <c r="C20" s="116">
        <v>45612</v>
      </c>
      <c r="D20" s="310">
        <v>45618</v>
      </c>
      <c r="E20" s="31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2.75" customHeight="1">
      <c r="A21" s="197">
        <v>6</v>
      </c>
      <c r="B21" s="198" t="s">
        <v>195</v>
      </c>
      <c r="C21" s="116">
        <v>45619</v>
      </c>
      <c r="D21" s="310">
        <v>45625</v>
      </c>
      <c r="E21" s="31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2.75" customHeight="1">
      <c r="A23" s="199"/>
      <c r="B23" s="87" t="s">
        <v>142</v>
      </c>
      <c r="C23" s="118" t="s">
        <v>196</v>
      </c>
      <c r="D23" s="190" t="s">
        <v>143</v>
      </c>
      <c r="E23" s="20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.75" customHeight="1">
      <c r="A24" s="30"/>
      <c r="B24" s="119" t="s">
        <v>62</v>
      </c>
      <c r="C24" s="120">
        <f>INT(C16)-INT($C$16)</f>
        <v>0</v>
      </c>
      <c r="D24" s="120">
        <f t="shared" ref="D24:D28" si="1">(INT(D16)-INT($C$16))-(INT(C16)-INT($C$16))</f>
        <v>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2.75" customHeight="1">
      <c r="A25" s="30"/>
      <c r="B25" s="119" t="s">
        <v>63</v>
      </c>
      <c r="C25" s="120">
        <f>INT(C17)-INT($C$16)-1</f>
        <v>2</v>
      </c>
      <c r="D25" s="120">
        <f t="shared" si="1"/>
        <v>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2.75" customHeight="1">
      <c r="A26" s="30"/>
      <c r="B26" s="119" t="s">
        <v>192</v>
      </c>
      <c r="C26" s="120">
        <f>INT(C18)-INT($C$16)-2</f>
        <v>5</v>
      </c>
      <c r="D26" s="120">
        <f t="shared" si="1"/>
        <v>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2.75" customHeight="1">
      <c r="A27" s="30"/>
      <c r="B27" s="119" t="s">
        <v>193</v>
      </c>
      <c r="C27" s="120">
        <f>INT(C19)-INT($C$16)-3</f>
        <v>11</v>
      </c>
      <c r="D27" s="120">
        <f t="shared" si="1"/>
        <v>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2.75" customHeight="1">
      <c r="A28" s="30"/>
      <c r="B28" s="119" t="s">
        <v>194</v>
      </c>
      <c r="C28" s="120">
        <f>INT(C20)-INT($C$16)-4</f>
        <v>17</v>
      </c>
      <c r="D28" s="120">
        <f t="shared" si="1"/>
        <v>6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2.75" customHeight="1">
      <c r="A29" s="30"/>
      <c r="B29" s="119" t="s">
        <v>195</v>
      </c>
      <c r="C29" s="120">
        <f>INT(C21)-INT($C$16)-5</f>
        <v>23</v>
      </c>
      <c r="D29" s="120">
        <f>(INT(D21)-INT($C$16))-(INT(C21)-INT($C$16))+1</f>
        <v>7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2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2.75" customHeight="1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2.75" customHeight="1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ht="12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ht="12.75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ht="12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25" ht="12.75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ht="12.75" customHeight="1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ht="12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ht="12.75" customHeight="1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2:25" ht="12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2:25" ht="12.75" customHeight="1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2:25" ht="12.75" customHeight="1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2:25" ht="12.75" customHeight="1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2:25" ht="12.75" customHeight="1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2:25" ht="12.75" customHeight="1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2:25" ht="12.75" customHeight="1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2:25" ht="12.75" customHeight="1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2:25" ht="12.75" customHeight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 ht="12.75" customHeight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2:25" ht="12.75" customHeight="1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2:25" ht="12.75" customHeight="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2:25" ht="12.75" customHeight="1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2:25" ht="12.75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 ht="12.75" customHeigh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 ht="12.75" customHeight="1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 ht="12.75" customHeight="1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 ht="12.75" customHeight="1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 ht="12.75" customHeight="1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 ht="12.75" customHeight="1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 ht="12.75" customHeight="1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 ht="12.75" customHeight="1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2:25" ht="12.75" customHeight="1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2:25" ht="12.75" customHeight="1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 ht="12.75" customHeight="1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2:25" ht="12.75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2:25" ht="12.75" customHeight="1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2:25" ht="12.75" customHeight="1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2:25" ht="12.75" customHeight="1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2:25" ht="12.75" customHeight="1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2:25" ht="12.75" customHeight="1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2:25" ht="12.75" customHeight="1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5" ht="12.75" customHeight="1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2:25" ht="12.75" customHeight="1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2:25" ht="12.75" customHeight="1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2:25" ht="12.75" customHeight="1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2:25" ht="12.75" customHeight="1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2:25" ht="12.75" customHeight="1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2:25" ht="12.75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2:25" ht="12.75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2:25" ht="12.75" customHeight="1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2:25" ht="12.75" customHeight="1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2:25" ht="12.75" customHeight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2:25" ht="12.75" customHeigh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25" ht="12.75" customHeight="1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2:25" ht="12.75" customHeight="1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2:25" ht="12.75" customHeight="1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2:25" ht="12.75" customHeight="1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2:25" ht="12.75" customHeight="1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2:25" ht="12.75" customHeight="1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2:25" ht="12.75" customHeight="1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2:25" ht="12.75" customHeight="1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2:25" ht="12.75" customHeight="1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2:25" ht="12.75" customHeight="1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2:25" ht="12.75" customHeight="1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2:25" ht="12.75" customHeight="1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2:25" ht="12.75" customHeight="1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2:25" ht="12.75" customHeight="1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2:25" ht="12.75" customHeight="1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2:25" ht="12.75" customHeight="1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2:25" ht="12.75" customHeight="1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2:25" ht="12.75" customHeight="1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2:25" ht="12.75" customHeight="1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2:25" ht="12.75" customHeight="1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2:25" ht="12.75" customHeight="1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2:25" ht="12.75" customHeight="1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2:25" ht="12.75" customHeight="1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2:25" ht="12.75" customHeight="1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2:25" ht="12.75" customHeight="1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2:25" ht="12.75" customHeight="1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2:25" ht="12.75" customHeight="1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2:25" ht="12.75" customHeight="1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2:25" ht="12.75" customHeight="1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2:25" ht="12.75" customHeight="1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2:25" ht="12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2:25" ht="12.75" customHeight="1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2:25" ht="12.75" customHeight="1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2:25" ht="12.75" customHeight="1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2:25" ht="12.75" customHeight="1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2:25" ht="12.75" customHeight="1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2:25" ht="12.75" customHeight="1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2:25" ht="12.75" customHeight="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2:25" ht="12.75" customHeight="1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2:25" ht="12.75" customHeight="1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2:25" ht="12.75" customHeight="1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2:25" ht="12.75" customHeight="1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2:25" ht="12.75" customHeight="1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2:25" ht="12.75" customHeight="1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2:25" ht="12.75" customHeight="1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2:25" ht="12.75" customHeight="1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2:25" ht="12.75" customHeight="1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2:25" ht="12.75" customHeight="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2:25" ht="12.75" customHeight="1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2:25" ht="12.75" customHeight="1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2:25" ht="12.75" customHeight="1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2:25" ht="12.75" customHeight="1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2:25" ht="12.75" customHeight="1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2:25" ht="12.75" customHeight="1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2:25" ht="12.75" customHeight="1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2:25" ht="12.75" customHeight="1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2:25" ht="12.75" customHeight="1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2:25" ht="12.75" customHeight="1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2:25" ht="12.75" customHeight="1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2:25" ht="12.75" customHeight="1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2:25" ht="12.75" customHeight="1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 ht="12.75" customHeight="1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 ht="12.75" customHeight="1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 ht="12.75" customHeight="1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2:25" ht="12.75" customHeight="1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2:25" ht="12.75" customHeight="1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2:25" ht="12.75" customHeight="1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2:25" ht="12.75" customHeight="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2:25" ht="12.75" customHeight="1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2:25" ht="12.75" customHeight="1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2:25" ht="12.75" customHeight="1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2:25" ht="12.75" customHeight="1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2:25" ht="12.75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2:25" ht="12.75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2:25" ht="12.75" customHeight="1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2:25" ht="12.75" customHeight="1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2:25" ht="12.75" customHeight="1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2:25" ht="12.75" customHeight="1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2:25" ht="12.75" customHeight="1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2:25" ht="12.75" customHeight="1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 ht="12.75" customHeight="1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2:25" ht="12.75" customHeight="1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2:25" ht="12.75" customHeight="1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2:25" ht="12.75" customHeight="1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2:25" ht="12.75" customHeight="1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2:25" ht="12.75" customHeight="1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2:25" ht="12.75" customHeight="1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2:25" ht="12.75" customHeight="1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2:25" ht="12.75" customHeight="1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2:25" ht="12.75" customHeight="1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2:25" ht="12.75" customHeight="1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2:25" ht="12.75" customHeight="1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2:25" ht="12.75" customHeight="1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2:25" ht="12.75" customHeight="1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2:25" ht="12.75" customHeight="1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2:25" ht="12.75" customHeight="1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2:25" ht="12.75" customHeight="1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2:25" ht="12.75" customHeight="1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2:25" ht="12.75" customHeight="1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2:25" ht="12.75" customHeight="1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2:25" ht="12.75" customHeight="1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2:25" ht="12.75" customHeight="1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2:25" ht="12.75" customHeight="1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2:25" ht="12.75" customHeight="1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2:25" ht="12.75" customHeight="1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2:25" ht="12.75" customHeight="1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2:25" ht="12.75" customHeight="1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2:25" ht="12.75" customHeight="1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2:25" ht="12.75" customHeight="1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2:25" ht="12.75" customHeight="1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2:25" ht="12.75" customHeight="1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2:25" ht="12.75" customHeight="1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2:25" ht="12.75" customHeight="1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2:25" ht="12.75" customHeight="1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2:25" ht="12.75" customHeight="1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2:25" ht="12.75" customHeight="1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2:25" ht="12.75" customHeight="1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2:25" ht="12.75" customHeight="1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2:25" ht="12.75" customHeight="1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2:25" ht="15.75" customHeight="1"/>
    <row r="204" spans="2:25" ht="15.75" customHeight="1"/>
    <row r="205" spans="2:25" ht="15.75" customHeight="1"/>
    <row r="206" spans="2:25" ht="15.75" customHeight="1"/>
    <row r="207" spans="2:25" ht="15.75" customHeight="1"/>
    <row r="208" spans="2:2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13">
    <mergeCell ref="D20:E20"/>
    <mergeCell ref="D21:E21"/>
    <mergeCell ref="E11:K11"/>
    <mergeCell ref="E6:K6"/>
    <mergeCell ref="E7:K7"/>
    <mergeCell ref="E8:K8"/>
    <mergeCell ref="E9:K9"/>
    <mergeCell ref="E10:K10"/>
    <mergeCell ref="D15:E15"/>
    <mergeCell ref="D16:E16"/>
    <mergeCell ref="D17:E17"/>
    <mergeCell ref="D18:E18"/>
    <mergeCell ref="D19:E19"/>
  </mergeCell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BF1000"/>
  <sheetViews>
    <sheetView tabSelected="1" zoomScale="102" zoomScaleNormal="102" workbookViewId="0">
      <pane xSplit="4" ySplit="2" topLeftCell="G97" activePane="bottomRight" state="frozen"/>
      <selection pane="topRight" activeCell="D1" sqref="D1"/>
      <selection pane="bottomLeft" activeCell="A3" sqref="A3"/>
      <selection pane="bottomRight" activeCell="BC7" sqref="BC7"/>
    </sheetView>
  </sheetViews>
  <sheetFormatPr defaultColWidth="14.42578125" defaultRowHeight="15" customHeight="1" outlineLevelRow="1"/>
  <cols>
    <col min="1" max="1" width="51.140625" customWidth="1"/>
    <col min="2" max="2" width="8.5703125" customWidth="1"/>
    <col min="3" max="3" width="41.85546875" customWidth="1"/>
    <col min="4" max="4" width="44.140625" customWidth="1"/>
    <col min="5" max="27" width="10.7109375" customWidth="1"/>
  </cols>
  <sheetData>
    <row r="1" spans="2:58" ht="12.75" customHeight="1">
      <c r="B1" s="270" t="s">
        <v>35</v>
      </c>
      <c r="C1" s="317" t="s">
        <v>141</v>
      </c>
      <c r="D1" s="319" t="s">
        <v>138</v>
      </c>
      <c r="E1" s="321" t="s">
        <v>197</v>
      </c>
      <c r="F1" s="321"/>
      <c r="G1" s="321"/>
      <c r="H1" s="321"/>
      <c r="I1" s="321"/>
      <c r="J1" s="322"/>
      <c r="K1" s="323" t="s">
        <v>198</v>
      </c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3"/>
      <c r="AM1" s="323"/>
      <c r="AN1" s="323"/>
    </row>
    <row r="2" spans="2:58" ht="12" customHeight="1">
      <c r="B2" s="316"/>
      <c r="C2" s="318"/>
      <c r="D2" s="320"/>
      <c r="E2" s="30">
        <v>26</v>
      </c>
      <c r="F2" s="30">
        <v>27</v>
      </c>
      <c r="G2" s="30">
        <v>28</v>
      </c>
      <c r="H2" s="30">
        <v>29</v>
      </c>
      <c r="I2" s="30">
        <v>30</v>
      </c>
      <c r="J2" s="30">
        <v>31</v>
      </c>
      <c r="K2" s="191">
        <v>1</v>
      </c>
      <c r="L2" s="191">
        <v>2</v>
      </c>
      <c r="M2" s="191">
        <v>3</v>
      </c>
      <c r="N2" s="191">
        <v>4</v>
      </c>
      <c r="O2" s="191">
        <v>5</v>
      </c>
      <c r="P2" s="191">
        <v>6</v>
      </c>
      <c r="Q2" s="191">
        <v>7</v>
      </c>
      <c r="R2" s="191">
        <v>8</v>
      </c>
      <c r="S2" s="191">
        <v>9</v>
      </c>
      <c r="T2" s="191">
        <v>10</v>
      </c>
      <c r="U2" s="191">
        <v>11</v>
      </c>
      <c r="V2" s="191">
        <v>12</v>
      </c>
      <c r="W2" s="191">
        <v>13</v>
      </c>
      <c r="X2" s="191">
        <v>14</v>
      </c>
      <c r="Y2" s="191">
        <v>15</v>
      </c>
      <c r="Z2" s="191">
        <v>16</v>
      </c>
      <c r="AA2" s="191">
        <v>17</v>
      </c>
      <c r="AB2" s="191">
        <v>18</v>
      </c>
      <c r="AC2" s="191">
        <v>19</v>
      </c>
      <c r="AD2" s="191">
        <v>20</v>
      </c>
      <c r="AE2" s="191">
        <v>21</v>
      </c>
      <c r="AF2" s="191">
        <v>22</v>
      </c>
      <c r="AG2" s="191">
        <v>23</v>
      </c>
      <c r="AH2" s="191">
        <v>24</v>
      </c>
      <c r="AI2" s="191">
        <v>25</v>
      </c>
      <c r="AJ2" s="191">
        <v>26</v>
      </c>
      <c r="AK2" s="191">
        <v>27</v>
      </c>
      <c r="AL2" s="191">
        <v>28</v>
      </c>
      <c r="AM2" s="191">
        <v>29</v>
      </c>
      <c r="AN2" s="191">
        <v>30</v>
      </c>
    </row>
    <row r="3" spans="2:58" ht="30" customHeight="1">
      <c r="B3" s="174">
        <v>1</v>
      </c>
      <c r="C3" s="172" t="s">
        <v>62</v>
      </c>
      <c r="D3" s="119" t="s">
        <v>144</v>
      </c>
      <c r="E3" s="201"/>
      <c r="F3" s="201"/>
      <c r="G3" s="201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2:58" ht="30" customHeight="1">
      <c r="B4" s="174">
        <v>2</v>
      </c>
      <c r="C4" s="172" t="s">
        <v>63</v>
      </c>
      <c r="D4" s="121"/>
      <c r="E4" s="30"/>
      <c r="F4" s="30"/>
      <c r="G4" s="30"/>
      <c r="H4" s="201"/>
      <c r="I4" s="201"/>
      <c r="J4" s="201"/>
      <c r="K4" s="201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2:58" ht="30" customHeight="1" outlineLevel="1">
      <c r="B5" s="119">
        <v>2.1</v>
      </c>
      <c r="C5" s="173" t="s">
        <v>162</v>
      </c>
      <c r="D5" s="119" t="str">
        <f>Appendix!C48</f>
        <v>21130328-Nguyễn Hoàng Ánh Dương</v>
      </c>
      <c r="E5" s="30"/>
      <c r="F5" s="30"/>
      <c r="G5" s="30"/>
      <c r="H5" s="202"/>
      <c r="I5" s="202"/>
      <c r="J5" s="202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2:58" ht="30" customHeight="1" outlineLevel="1">
      <c r="B6" s="119">
        <v>2.2000000000000002</v>
      </c>
      <c r="C6" s="173" t="s">
        <v>163</v>
      </c>
      <c r="D6" s="119" t="str">
        <f>Appendix!C49</f>
        <v>21130451-Nguyễn Thị Chúc Ngân</v>
      </c>
      <c r="E6" s="30"/>
      <c r="F6" s="30"/>
      <c r="G6" s="30"/>
      <c r="H6" s="202"/>
      <c r="I6" s="202"/>
      <c r="J6" s="202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2:58" ht="30" customHeight="1" outlineLevel="1">
      <c r="B7" s="119">
        <v>2.2999999999999998</v>
      </c>
      <c r="C7" s="173" t="s">
        <v>175</v>
      </c>
      <c r="D7" s="119" t="str">
        <f>Appendix!C50</f>
        <v>21130488-Lại Thị Bích Phương</v>
      </c>
      <c r="E7" s="30"/>
      <c r="F7" s="30"/>
      <c r="G7" s="30"/>
      <c r="H7" s="202"/>
      <c r="I7" s="202"/>
      <c r="J7" s="202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2:58" ht="30" customHeight="1" outlineLevel="1">
      <c r="B8" s="119">
        <v>2.4</v>
      </c>
      <c r="C8" s="173" t="s">
        <v>165</v>
      </c>
      <c r="D8" s="119" t="str">
        <f>Appendix!C51</f>
        <v>21130445-Huỳnh Ngọc Quang Minh</v>
      </c>
      <c r="E8" s="30"/>
      <c r="F8" s="30"/>
      <c r="G8" s="30"/>
      <c r="H8" s="202"/>
      <c r="I8" s="202"/>
      <c r="J8" s="202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2:58" ht="30" customHeight="1" outlineLevel="1">
      <c r="B9" s="119">
        <v>2.5</v>
      </c>
      <c r="C9" s="173" t="s">
        <v>164</v>
      </c>
      <c r="D9" s="124" t="str">
        <f>Appendix!C52</f>
        <v>21130112-Lê Nguyễn Hoàng Nam</v>
      </c>
      <c r="E9" s="30"/>
      <c r="F9" s="30"/>
      <c r="G9" s="30"/>
      <c r="H9" s="202"/>
      <c r="I9" s="202"/>
      <c r="J9" s="202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2:58" ht="30" customHeight="1" outlineLevel="1">
      <c r="B10" s="119">
        <v>2.6</v>
      </c>
      <c r="C10" s="123" t="s">
        <v>195</v>
      </c>
      <c r="D10" s="119" t="s">
        <v>144</v>
      </c>
      <c r="E10" s="30"/>
      <c r="F10" s="30"/>
      <c r="G10" s="30"/>
      <c r="H10" s="30"/>
      <c r="I10" s="30"/>
      <c r="J10" s="30"/>
      <c r="K10" s="202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2:58" ht="30" customHeight="1" outlineLevel="1">
      <c r="B11" s="122"/>
      <c r="C11" s="123"/>
      <c r="D11" s="119"/>
      <c r="E11" s="30"/>
      <c r="F11" s="30"/>
      <c r="G11" s="30"/>
      <c r="H11" s="30"/>
      <c r="I11" s="30"/>
      <c r="J11" s="30"/>
      <c r="K11" s="30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</row>
    <row r="12" spans="2:58" ht="30" customHeight="1" outlineLevel="1">
      <c r="B12" s="122"/>
      <c r="C12" s="123"/>
      <c r="D12" s="119"/>
      <c r="E12" s="30"/>
      <c r="F12" s="30"/>
      <c r="G12" s="30"/>
      <c r="H12" s="30"/>
      <c r="I12" s="30"/>
      <c r="J12" s="30"/>
      <c r="K12" s="30"/>
      <c r="L12" s="324"/>
      <c r="M12" s="324"/>
      <c r="N12" s="324"/>
      <c r="O12" s="324"/>
      <c r="P12" s="324"/>
      <c r="Q12" s="324"/>
      <c r="R12" s="324"/>
      <c r="S12" s="324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</row>
    <row r="13" spans="2:58" ht="30" customHeight="1" outlineLevel="1">
      <c r="B13" s="122"/>
      <c r="C13" s="123"/>
      <c r="D13" s="119"/>
      <c r="E13" s="30"/>
      <c r="F13" s="30"/>
      <c r="G13" s="30"/>
      <c r="H13" s="30"/>
      <c r="I13" s="30"/>
      <c r="J13" s="30"/>
      <c r="K13" s="30"/>
      <c r="L13" s="324"/>
      <c r="M13" s="324"/>
      <c r="N13" s="324"/>
      <c r="O13" s="324"/>
      <c r="P13" s="324"/>
      <c r="Q13" s="324"/>
      <c r="R13" s="324"/>
      <c r="S13" s="324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</row>
    <row r="14" spans="2:58" ht="30" customHeight="1" outlineLevel="1">
      <c r="B14" s="122"/>
      <c r="C14" s="123"/>
      <c r="D14" s="124"/>
      <c r="E14" s="30"/>
      <c r="F14" s="30"/>
      <c r="G14" s="30"/>
      <c r="H14" s="30"/>
      <c r="I14" s="30"/>
      <c r="J14" s="30"/>
      <c r="K14" s="30"/>
      <c r="L14" s="324"/>
      <c r="M14" s="324"/>
      <c r="N14" s="324"/>
      <c r="O14" s="324"/>
      <c r="P14" s="324"/>
      <c r="Q14" s="324"/>
      <c r="R14" s="324"/>
      <c r="S14" s="324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  <c r="BC14" s="325"/>
      <c r="BD14" s="325"/>
      <c r="BE14" s="325"/>
      <c r="BF14" s="325"/>
    </row>
    <row r="15" spans="2:58" ht="30" customHeight="1" outlineLevel="1">
      <c r="B15" s="122"/>
      <c r="C15" s="123"/>
      <c r="D15" s="119"/>
      <c r="E15" s="30"/>
      <c r="F15" s="30"/>
      <c r="G15" s="30"/>
      <c r="H15" s="30"/>
      <c r="I15" s="30"/>
      <c r="J15" s="30"/>
      <c r="K15" s="30"/>
      <c r="L15" s="324"/>
      <c r="M15" s="324"/>
      <c r="N15" s="324"/>
      <c r="O15" s="324"/>
      <c r="P15" s="324"/>
      <c r="Q15" s="324"/>
      <c r="R15" s="324"/>
      <c r="S15" s="324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</row>
    <row r="16" spans="2:58" ht="12.75" customHeight="1">
      <c r="B16" s="158"/>
      <c r="C16" s="159"/>
      <c r="D16" s="160"/>
      <c r="E16" s="30"/>
      <c r="F16" s="30"/>
      <c r="G16" s="30"/>
      <c r="H16" s="30"/>
      <c r="I16" s="30"/>
      <c r="J16" s="30"/>
      <c r="K16" s="30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</row>
    <row r="17" spans="2:58" ht="12.75" customHeight="1" outlineLevel="1">
      <c r="B17" s="162"/>
      <c r="C17" s="163"/>
      <c r="D17" s="164"/>
      <c r="E17" s="30"/>
      <c r="F17" s="30"/>
      <c r="G17" s="30"/>
      <c r="H17" s="30"/>
      <c r="I17" s="30"/>
      <c r="J17" s="30"/>
      <c r="K17" s="30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25"/>
      <c r="BD17" s="325"/>
      <c r="BE17" s="325"/>
      <c r="BF17" s="325"/>
    </row>
    <row r="18" spans="2:58" ht="12.75" customHeight="1" outlineLevel="1">
      <c r="B18" s="162"/>
      <c r="C18" s="163"/>
      <c r="D18" s="164"/>
      <c r="E18" s="30"/>
      <c r="F18" s="30"/>
      <c r="G18" s="30"/>
      <c r="H18" s="30"/>
      <c r="I18" s="30"/>
      <c r="J18" s="30"/>
      <c r="K18" s="30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  <c r="BA18" s="325"/>
      <c r="BB18" s="325"/>
      <c r="BC18" s="325"/>
      <c r="BD18" s="325"/>
      <c r="BE18" s="325"/>
      <c r="BF18" s="325"/>
    </row>
    <row r="19" spans="2:58" ht="12.75" customHeight="1" outlineLevel="1">
      <c r="B19" s="162"/>
      <c r="C19" s="163"/>
      <c r="D19" s="164"/>
      <c r="E19" s="30"/>
      <c r="F19" s="30"/>
      <c r="G19" s="30"/>
      <c r="H19" s="30"/>
      <c r="I19" s="30"/>
      <c r="J19" s="30"/>
      <c r="K19" s="30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  <c r="BD19" s="325"/>
      <c r="BE19" s="325"/>
      <c r="BF19" s="325"/>
    </row>
    <row r="20" spans="2:58" ht="12.75" customHeight="1" outlineLevel="1">
      <c r="B20" s="162"/>
      <c r="C20" s="163"/>
      <c r="D20" s="164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5"/>
      <c r="AZ20" s="325"/>
      <c r="BA20" s="325"/>
      <c r="BB20" s="325"/>
      <c r="BC20" s="325"/>
      <c r="BD20" s="325"/>
      <c r="BE20" s="325"/>
      <c r="BF20" s="325"/>
    </row>
    <row r="21" spans="2:58" ht="12.75" customHeight="1" outlineLevel="1">
      <c r="B21" s="162"/>
      <c r="C21" s="163"/>
      <c r="D21" s="16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25"/>
      <c r="BD21" s="325"/>
      <c r="BE21" s="325"/>
      <c r="BF21" s="325"/>
    </row>
    <row r="22" spans="2:58" ht="12.75" customHeight="1" outlineLevel="1">
      <c r="B22" s="162"/>
      <c r="C22" s="163"/>
      <c r="D22" s="164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</row>
    <row r="23" spans="2:58" ht="12.75" customHeight="1" outlineLevel="1">
      <c r="B23" s="162"/>
      <c r="C23" s="163"/>
      <c r="D23" s="164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5"/>
      <c r="AQ23" s="325"/>
      <c r="AR23" s="325"/>
      <c r="AS23" s="325"/>
      <c r="AT23" s="325"/>
      <c r="AU23" s="325"/>
      <c r="AV23" s="325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</row>
    <row r="24" spans="2:58" ht="12.75" customHeight="1" outlineLevel="1">
      <c r="B24" s="162"/>
      <c r="C24" s="163"/>
      <c r="D24" s="164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  <c r="AS24" s="325"/>
      <c r="AT24" s="325"/>
      <c r="AU24" s="325"/>
      <c r="AV24" s="325"/>
      <c r="AW24" s="325"/>
      <c r="AX24" s="325"/>
      <c r="AY24" s="325"/>
      <c r="AZ24" s="325"/>
      <c r="BA24" s="325"/>
      <c r="BB24" s="325"/>
      <c r="BC24" s="325"/>
      <c r="BD24" s="325"/>
      <c r="BE24" s="325"/>
      <c r="BF24" s="325"/>
    </row>
    <row r="25" spans="2:58" ht="12.75" customHeight="1" outlineLevel="1">
      <c r="B25" s="162"/>
      <c r="C25" s="163"/>
      <c r="D25" s="164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25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325"/>
      <c r="BA25" s="325"/>
      <c r="BB25" s="325"/>
      <c r="BC25" s="325"/>
      <c r="BD25" s="325"/>
      <c r="BE25" s="325"/>
      <c r="BF25" s="325"/>
    </row>
    <row r="26" spans="2:58" ht="12.75" customHeight="1" outlineLevel="1">
      <c r="B26" s="162"/>
      <c r="C26" s="163"/>
      <c r="D26" s="16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25"/>
      <c r="BD26" s="325"/>
      <c r="BE26" s="325"/>
      <c r="BF26" s="325"/>
    </row>
    <row r="27" spans="2:58" ht="12.75" customHeight="1" outlineLevel="1">
      <c r="B27" s="162"/>
      <c r="C27" s="163"/>
      <c r="D27" s="164"/>
      <c r="E27" s="161"/>
      <c r="F27" s="161"/>
      <c r="G27" s="161"/>
      <c r="H27" s="161"/>
      <c r="I27" s="161"/>
      <c r="J27" s="161"/>
      <c r="K27" s="161"/>
      <c r="L27" s="324"/>
      <c r="M27" s="324"/>
      <c r="N27" s="324"/>
      <c r="O27" s="326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</row>
    <row r="28" spans="2:58" ht="12.75" customHeight="1">
      <c r="B28" s="158"/>
      <c r="C28" s="160"/>
      <c r="D28" s="166"/>
      <c r="E28" s="161"/>
      <c r="F28" s="161"/>
      <c r="G28" s="161"/>
      <c r="H28" s="161"/>
      <c r="I28" s="161"/>
      <c r="J28" s="161"/>
      <c r="K28" s="161"/>
      <c r="L28" s="324"/>
      <c r="M28" s="324"/>
      <c r="N28" s="324"/>
      <c r="O28" s="324"/>
      <c r="P28" s="327"/>
      <c r="Q28" s="327"/>
      <c r="R28" s="327"/>
      <c r="S28" s="327"/>
      <c r="T28" s="327"/>
      <c r="U28" s="327"/>
      <c r="V28" s="327"/>
      <c r="W28" s="327"/>
      <c r="X28" s="324"/>
      <c r="Y28" s="324"/>
      <c r="Z28" s="324"/>
      <c r="AA28" s="324"/>
      <c r="AB28" s="324"/>
      <c r="AC28" s="324"/>
      <c r="AD28" s="324"/>
      <c r="AE28" s="325"/>
      <c r="AF28" s="325"/>
      <c r="AG28" s="325"/>
      <c r="AH28" s="325"/>
      <c r="AI28" s="325"/>
      <c r="AJ28" s="325"/>
      <c r="AK28" s="325"/>
      <c r="AL28" s="325"/>
      <c r="AM28" s="325"/>
      <c r="AN28" s="325"/>
      <c r="AO28" s="325"/>
      <c r="AP28" s="325"/>
      <c r="AQ28" s="325"/>
      <c r="AR28" s="325"/>
      <c r="AS28" s="325"/>
      <c r="AT28" s="325"/>
      <c r="AU28" s="325"/>
      <c r="AV28" s="325"/>
      <c r="AW28" s="325"/>
      <c r="AX28" s="325"/>
      <c r="AY28" s="325"/>
      <c r="AZ28" s="325"/>
      <c r="BA28" s="325"/>
      <c r="BB28" s="325"/>
      <c r="BC28" s="325"/>
      <c r="BD28" s="325"/>
      <c r="BE28" s="325"/>
      <c r="BF28" s="325"/>
    </row>
    <row r="29" spans="2:58" ht="12.75" customHeight="1" outlineLevel="1">
      <c r="B29" s="162"/>
      <c r="C29" s="163"/>
      <c r="D29" s="164"/>
      <c r="E29" s="161"/>
      <c r="F29" s="161"/>
      <c r="G29" s="161"/>
      <c r="H29" s="161"/>
      <c r="I29" s="161"/>
      <c r="J29" s="161"/>
      <c r="K29" s="161"/>
      <c r="L29" s="324"/>
      <c r="M29" s="324"/>
      <c r="N29" s="324"/>
      <c r="O29" s="324"/>
      <c r="P29" s="326"/>
      <c r="Q29" s="326"/>
      <c r="R29" s="326"/>
      <c r="S29" s="326"/>
      <c r="T29" s="326"/>
      <c r="U29" s="326"/>
      <c r="V29" s="326"/>
      <c r="W29" s="324"/>
      <c r="X29" s="324"/>
      <c r="Y29" s="324"/>
      <c r="Z29" s="324"/>
      <c r="AA29" s="324"/>
      <c r="AB29" s="324"/>
      <c r="AC29" s="324"/>
      <c r="AD29" s="324"/>
      <c r="AE29" s="325"/>
      <c r="AF29" s="325"/>
      <c r="AG29" s="325"/>
      <c r="AH29" s="325"/>
      <c r="AI29" s="325"/>
      <c r="AJ29" s="325"/>
      <c r="AK29" s="325"/>
      <c r="AL29" s="325"/>
      <c r="AM29" s="325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</row>
    <row r="30" spans="2:58" ht="12.75" customHeight="1" outlineLevel="1">
      <c r="B30" s="167"/>
      <c r="C30" s="163"/>
      <c r="D30" s="164"/>
      <c r="E30" s="161"/>
      <c r="F30" s="161"/>
      <c r="G30" s="161"/>
      <c r="H30" s="161"/>
      <c r="I30" s="161"/>
      <c r="J30" s="161"/>
      <c r="K30" s="161"/>
      <c r="L30" s="324"/>
      <c r="M30" s="324"/>
      <c r="N30" s="324"/>
      <c r="O30" s="324"/>
      <c r="P30" s="326"/>
      <c r="Q30" s="326"/>
      <c r="R30" s="326"/>
      <c r="S30" s="326"/>
      <c r="T30" s="326"/>
      <c r="U30" s="326"/>
      <c r="V30" s="326"/>
      <c r="W30" s="324"/>
      <c r="X30" s="324"/>
      <c r="Y30" s="324"/>
      <c r="Z30" s="324"/>
      <c r="AA30" s="324"/>
      <c r="AB30" s="324"/>
      <c r="AC30" s="324"/>
      <c r="AD30" s="324"/>
      <c r="AE30" s="325"/>
      <c r="AF30" s="325"/>
      <c r="AG30" s="325"/>
      <c r="AH30" s="325"/>
      <c r="AI30" s="325"/>
      <c r="AJ30" s="325"/>
      <c r="AK30" s="325"/>
      <c r="AL30" s="325"/>
      <c r="AM30" s="325"/>
      <c r="AN30" s="325"/>
      <c r="AO30" s="325"/>
      <c r="AP30" s="325"/>
      <c r="AQ30" s="325"/>
      <c r="AR30" s="325"/>
      <c r="AS30" s="325"/>
      <c r="AT30" s="325"/>
      <c r="AU30" s="325"/>
      <c r="AV30" s="325"/>
      <c r="AW30" s="325"/>
      <c r="AX30" s="325"/>
      <c r="AY30" s="325"/>
      <c r="AZ30" s="325"/>
      <c r="BA30" s="325"/>
      <c r="BB30" s="325"/>
      <c r="BC30" s="325"/>
      <c r="BD30" s="325"/>
      <c r="BE30" s="325"/>
      <c r="BF30" s="325"/>
    </row>
    <row r="31" spans="2:58" ht="12.75" customHeight="1" outlineLevel="1">
      <c r="B31" s="167"/>
      <c r="C31" s="163"/>
      <c r="D31" s="164"/>
      <c r="E31" s="161"/>
      <c r="F31" s="161"/>
      <c r="G31" s="161"/>
      <c r="H31" s="161"/>
      <c r="I31" s="161"/>
      <c r="J31" s="161"/>
      <c r="K31" s="161"/>
      <c r="L31" s="324"/>
      <c r="M31" s="324"/>
      <c r="N31" s="324"/>
      <c r="O31" s="324"/>
      <c r="P31" s="326"/>
      <c r="Q31" s="326"/>
      <c r="R31" s="326"/>
      <c r="S31" s="326"/>
      <c r="T31" s="326"/>
      <c r="U31" s="326"/>
      <c r="V31" s="326"/>
      <c r="W31" s="324"/>
      <c r="X31" s="324"/>
      <c r="Y31" s="324"/>
      <c r="Z31" s="324"/>
      <c r="AA31" s="324"/>
      <c r="AB31" s="324"/>
      <c r="AC31" s="324"/>
      <c r="AD31" s="324"/>
      <c r="AE31" s="325"/>
      <c r="AF31" s="325"/>
      <c r="AG31" s="325"/>
      <c r="AH31" s="325"/>
      <c r="AI31" s="325"/>
      <c r="AJ31" s="325"/>
      <c r="AK31" s="325"/>
      <c r="AL31" s="325"/>
      <c r="AM31" s="325"/>
      <c r="AN31" s="325"/>
      <c r="AO31" s="325"/>
      <c r="AP31" s="325"/>
      <c r="AQ31" s="325"/>
      <c r="AR31" s="325"/>
      <c r="AS31" s="325"/>
      <c r="AT31" s="325"/>
      <c r="AU31" s="325"/>
      <c r="AV31" s="325"/>
      <c r="AW31" s="325"/>
      <c r="AX31" s="325"/>
      <c r="AY31" s="325"/>
      <c r="AZ31" s="325"/>
      <c r="BA31" s="325"/>
      <c r="BB31" s="325"/>
      <c r="BC31" s="325"/>
      <c r="BD31" s="325"/>
      <c r="BE31" s="325"/>
      <c r="BF31" s="325"/>
    </row>
    <row r="32" spans="2:58" ht="12.75" customHeight="1" outlineLevel="1">
      <c r="B32" s="167"/>
      <c r="C32" s="163"/>
      <c r="D32" s="164"/>
      <c r="E32" s="161"/>
      <c r="F32" s="161"/>
      <c r="G32" s="161"/>
      <c r="H32" s="161"/>
      <c r="I32" s="161"/>
      <c r="J32" s="161"/>
      <c r="K32" s="161"/>
      <c r="L32" s="324"/>
      <c r="M32" s="324"/>
      <c r="N32" s="324"/>
      <c r="O32" s="324"/>
      <c r="P32" s="326"/>
      <c r="Q32" s="326"/>
      <c r="R32" s="326"/>
      <c r="S32" s="326"/>
      <c r="T32" s="326"/>
      <c r="U32" s="326"/>
      <c r="V32" s="326"/>
      <c r="W32" s="324"/>
      <c r="X32" s="324"/>
      <c r="Y32" s="324"/>
      <c r="Z32" s="324"/>
      <c r="AA32" s="324"/>
      <c r="AB32" s="324"/>
      <c r="AC32" s="324"/>
      <c r="AD32" s="324"/>
      <c r="AE32" s="325"/>
      <c r="AF32" s="325"/>
      <c r="AG32" s="325"/>
      <c r="AH32" s="325"/>
      <c r="AI32" s="325"/>
      <c r="AJ32" s="325"/>
      <c r="AK32" s="325"/>
      <c r="AL32" s="325"/>
      <c r="AM32" s="325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25"/>
      <c r="BD32" s="325"/>
      <c r="BE32" s="325"/>
      <c r="BF32" s="325"/>
    </row>
    <row r="33" spans="2:58" ht="12.75" customHeight="1" outlineLevel="1">
      <c r="B33" s="167"/>
      <c r="C33" s="163"/>
      <c r="D33" s="165"/>
      <c r="E33" s="161"/>
      <c r="F33" s="161"/>
      <c r="G33" s="161"/>
      <c r="H33" s="161"/>
      <c r="I33" s="161"/>
      <c r="J33" s="161"/>
      <c r="K33" s="161"/>
      <c r="L33" s="324"/>
      <c r="M33" s="324"/>
      <c r="N33" s="324"/>
      <c r="O33" s="324"/>
      <c r="P33" s="326"/>
      <c r="Q33" s="326"/>
      <c r="R33" s="326"/>
      <c r="S33" s="326"/>
      <c r="T33" s="326"/>
      <c r="U33" s="326"/>
      <c r="V33" s="326"/>
      <c r="W33" s="324"/>
      <c r="X33" s="324"/>
      <c r="Y33" s="324"/>
      <c r="Z33" s="324"/>
      <c r="AA33" s="324"/>
      <c r="AB33" s="324"/>
      <c r="AC33" s="324"/>
      <c r="AD33" s="324"/>
      <c r="AE33" s="325"/>
      <c r="AF33" s="325"/>
      <c r="AG33" s="325"/>
      <c r="AH33" s="325"/>
      <c r="AI33" s="325"/>
      <c r="AJ33" s="325"/>
      <c r="AK33" s="325"/>
      <c r="AL33" s="325"/>
      <c r="AM33" s="325"/>
      <c r="AN33" s="325"/>
      <c r="AO33" s="325"/>
      <c r="AP33" s="325"/>
      <c r="AQ33" s="325"/>
      <c r="AR33" s="325"/>
      <c r="AS33" s="325"/>
      <c r="AT33" s="325"/>
      <c r="AU33" s="325"/>
      <c r="AV33" s="325"/>
      <c r="AW33" s="325"/>
      <c r="AX33" s="325"/>
      <c r="AY33" s="325"/>
      <c r="AZ33" s="325"/>
      <c r="BA33" s="325"/>
      <c r="BB33" s="325"/>
      <c r="BC33" s="325"/>
      <c r="BD33" s="325"/>
      <c r="BE33" s="325"/>
      <c r="BF33" s="325"/>
    </row>
    <row r="34" spans="2:58" ht="12.75" customHeight="1" outlineLevel="1">
      <c r="B34" s="162"/>
      <c r="C34" s="163"/>
      <c r="D34" s="164"/>
      <c r="E34" s="161"/>
      <c r="F34" s="161"/>
      <c r="G34" s="161"/>
      <c r="H34" s="161"/>
      <c r="I34" s="161"/>
      <c r="J34" s="161"/>
      <c r="K34" s="161"/>
      <c r="L34" s="324"/>
      <c r="M34" s="324"/>
      <c r="N34" s="324"/>
      <c r="O34" s="324"/>
      <c r="P34" s="326"/>
      <c r="Q34" s="326"/>
      <c r="R34" s="326"/>
      <c r="S34" s="326"/>
      <c r="T34" s="326"/>
      <c r="U34" s="326"/>
      <c r="V34" s="326"/>
      <c r="W34" s="324"/>
      <c r="X34" s="324"/>
      <c r="Y34" s="324"/>
      <c r="Z34" s="324"/>
      <c r="AA34" s="324"/>
      <c r="AB34" s="324"/>
      <c r="AC34" s="324"/>
      <c r="AD34" s="324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</row>
    <row r="35" spans="2:58" ht="12.75" customHeight="1" outlineLevel="1">
      <c r="B35" s="162"/>
      <c r="C35" s="163"/>
      <c r="D35" s="164"/>
      <c r="E35" s="161"/>
      <c r="F35" s="161"/>
      <c r="G35" s="161"/>
      <c r="H35" s="161"/>
      <c r="I35" s="161"/>
      <c r="J35" s="161"/>
      <c r="K35" s="161"/>
      <c r="L35" s="324"/>
      <c r="M35" s="324"/>
      <c r="N35" s="324"/>
      <c r="O35" s="324"/>
      <c r="P35" s="326"/>
      <c r="Q35" s="326"/>
      <c r="R35" s="326"/>
      <c r="S35" s="326"/>
      <c r="T35" s="326"/>
      <c r="U35" s="326"/>
      <c r="V35" s="326"/>
      <c r="W35" s="324"/>
      <c r="X35" s="324"/>
      <c r="Y35" s="324"/>
      <c r="Z35" s="324"/>
      <c r="AA35" s="324"/>
      <c r="AB35" s="324"/>
      <c r="AC35" s="324"/>
      <c r="AD35" s="324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</row>
    <row r="36" spans="2:58" ht="12.75" customHeight="1" outlineLevel="1">
      <c r="B36" s="162"/>
      <c r="C36" s="163"/>
      <c r="D36" s="164"/>
      <c r="E36" s="161"/>
      <c r="F36" s="161"/>
      <c r="G36" s="161"/>
      <c r="H36" s="161"/>
      <c r="I36" s="161"/>
      <c r="J36" s="161"/>
      <c r="K36" s="161"/>
      <c r="L36" s="324"/>
      <c r="M36" s="324"/>
      <c r="N36" s="324"/>
      <c r="O36" s="324"/>
      <c r="P36" s="326"/>
      <c r="Q36" s="326"/>
      <c r="R36" s="326"/>
      <c r="S36" s="326"/>
      <c r="T36" s="326"/>
      <c r="U36" s="326"/>
      <c r="V36" s="326"/>
      <c r="W36" s="324"/>
      <c r="X36" s="324"/>
      <c r="Y36" s="324"/>
      <c r="Z36" s="324"/>
      <c r="AA36" s="324"/>
      <c r="AB36" s="324"/>
      <c r="AC36" s="324"/>
      <c r="AD36" s="324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</row>
    <row r="37" spans="2:58" ht="12.75" customHeight="1" outlineLevel="1">
      <c r="B37" s="162"/>
      <c r="C37" s="163"/>
      <c r="D37" s="164"/>
      <c r="E37" s="161"/>
      <c r="F37" s="161"/>
      <c r="G37" s="161"/>
      <c r="H37" s="161"/>
      <c r="I37" s="161"/>
      <c r="J37" s="161"/>
      <c r="K37" s="161"/>
      <c r="L37" s="324"/>
      <c r="M37" s="324"/>
      <c r="N37" s="324"/>
      <c r="O37" s="324"/>
      <c r="P37" s="326"/>
      <c r="Q37" s="326"/>
      <c r="R37" s="326"/>
      <c r="S37" s="326"/>
      <c r="T37" s="326"/>
      <c r="U37" s="326"/>
      <c r="V37" s="326"/>
      <c r="W37" s="324"/>
      <c r="X37" s="324"/>
      <c r="Y37" s="324"/>
      <c r="Z37" s="324"/>
      <c r="AA37" s="324"/>
      <c r="AB37" s="324"/>
      <c r="AC37" s="324"/>
      <c r="AD37" s="324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</row>
    <row r="38" spans="2:58" ht="12.75" customHeight="1" outlineLevel="1">
      <c r="B38" s="162"/>
      <c r="C38" s="163"/>
      <c r="D38" s="165"/>
      <c r="E38" s="161"/>
      <c r="F38" s="161"/>
      <c r="G38" s="161"/>
      <c r="H38" s="161"/>
      <c r="I38" s="161"/>
      <c r="J38" s="161"/>
      <c r="K38" s="161"/>
      <c r="L38" s="324"/>
      <c r="M38" s="324"/>
      <c r="N38" s="324"/>
      <c r="O38" s="324"/>
      <c r="P38" s="326"/>
      <c r="Q38" s="326"/>
      <c r="R38" s="326"/>
      <c r="S38" s="326"/>
      <c r="T38" s="326"/>
      <c r="U38" s="326"/>
      <c r="V38" s="326"/>
      <c r="W38" s="324"/>
      <c r="X38" s="325"/>
      <c r="Y38" s="325"/>
      <c r="Z38" s="325"/>
      <c r="AA38" s="324"/>
      <c r="AB38" s="324"/>
      <c r="AC38" s="324"/>
      <c r="AD38" s="324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</row>
    <row r="39" spans="2:58" ht="12.75" customHeight="1" outlineLevel="1">
      <c r="B39" s="162"/>
      <c r="C39" s="163"/>
      <c r="D39" s="164"/>
      <c r="E39" s="161"/>
      <c r="F39" s="161"/>
      <c r="G39" s="161"/>
      <c r="H39" s="161"/>
      <c r="I39" s="161"/>
      <c r="J39" s="161"/>
      <c r="K39" s="161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6"/>
      <c r="X39" s="325"/>
      <c r="Y39" s="325"/>
      <c r="Z39" s="325"/>
      <c r="AA39" s="324"/>
      <c r="AB39" s="324"/>
      <c r="AC39" s="324"/>
      <c r="AD39" s="324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</row>
    <row r="40" spans="2:58" ht="12.75" customHeight="1">
      <c r="B40" s="166"/>
      <c r="C40" s="160"/>
      <c r="D40" s="169"/>
      <c r="E40" s="161"/>
      <c r="F40" s="161"/>
      <c r="G40" s="161"/>
      <c r="H40" s="161"/>
      <c r="I40" s="161"/>
      <c r="J40" s="161"/>
      <c r="K40" s="161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8"/>
      <c r="Y40" s="329"/>
      <c r="Z40" s="330"/>
      <c r="AA40" s="325"/>
      <c r="AB40" s="324"/>
      <c r="AC40" s="324"/>
      <c r="AD40" s="324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</row>
    <row r="41" spans="2:58" ht="15.75" customHeight="1">
      <c r="B41" s="170"/>
      <c r="C41" s="160"/>
      <c r="D41" s="171"/>
      <c r="E41" s="168"/>
      <c r="F41" s="168"/>
      <c r="G41" s="168"/>
      <c r="H41" s="168"/>
      <c r="I41" s="168"/>
      <c r="J41" s="168"/>
      <c r="K41" s="168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31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</row>
    <row r="42" spans="2:58" ht="15.75" customHeight="1"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</row>
    <row r="43" spans="2:58" ht="15.75" customHeight="1"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</row>
    <row r="44" spans="2:58" ht="15.75" customHeight="1"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</row>
    <row r="45" spans="2:58" ht="15.75" customHeight="1"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25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25"/>
      <c r="BD45" s="325"/>
      <c r="BE45" s="325"/>
      <c r="BF45" s="325"/>
    </row>
    <row r="46" spans="2:58" ht="15.75" customHeight="1"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25"/>
      <c r="AN46" s="325"/>
      <c r="AO46" s="325"/>
      <c r="AP46" s="325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25"/>
      <c r="BD46" s="325"/>
      <c r="BE46" s="325"/>
      <c r="BF46" s="325"/>
    </row>
    <row r="47" spans="2:58" ht="15.75" customHeight="1"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5"/>
      <c r="AK47" s="325"/>
      <c r="AL47" s="325"/>
      <c r="AM47" s="325"/>
      <c r="AN47" s="325"/>
      <c r="AO47" s="325"/>
      <c r="AP47" s="325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25"/>
      <c r="BD47" s="325"/>
      <c r="BE47" s="325"/>
      <c r="BF47" s="325"/>
    </row>
    <row r="48" spans="2:58" ht="15.75" customHeight="1"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</row>
    <row r="49" spans="12:58" ht="15.75" customHeight="1"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5"/>
      <c r="AK49" s="325"/>
      <c r="AL49" s="325"/>
      <c r="AM49" s="325"/>
      <c r="AN49" s="325"/>
      <c r="AO49" s="325"/>
      <c r="AP49" s="325"/>
      <c r="AQ49" s="325"/>
      <c r="AR49" s="325"/>
      <c r="AS49" s="325"/>
      <c r="AT49" s="325"/>
      <c r="AU49" s="325"/>
      <c r="AV49" s="325"/>
      <c r="AW49" s="325"/>
      <c r="AX49" s="325"/>
      <c r="AY49" s="325"/>
      <c r="AZ49" s="325"/>
      <c r="BA49" s="325"/>
      <c r="BB49" s="325"/>
      <c r="BC49" s="325"/>
      <c r="BD49" s="325"/>
      <c r="BE49" s="325"/>
      <c r="BF49" s="325"/>
    </row>
    <row r="50" spans="12:58" ht="15.75" customHeight="1"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25"/>
      <c r="AN50" s="325"/>
      <c r="AO50" s="325"/>
      <c r="AP50" s="325"/>
      <c r="AQ50" s="325"/>
      <c r="AR50" s="325"/>
      <c r="AS50" s="325"/>
      <c r="AT50" s="325"/>
      <c r="AU50" s="325"/>
      <c r="AV50" s="325"/>
      <c r="AW50" s="325"/>
      <c r="AX50" s="325"/>
      <c r="AY50" s="325"/>
      <c r="AZ50" s="325"/>
      <c r="BA50" s="325"/>
      <c r="BB50" s="325"/>
      <c r="BC50" s="325"/>
      <c r="BD50" s="325"/>
      <c r="BE50" s="325"/>
      <c r="BF50" s="325"/>
    </row>
    <row r="51" spans="12:58" ht="15.75" customHeight="1"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</row>
    <row r="52" spans="12:58" ht="15.75" customHeight="1"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25"/>
      <c r="AN52" s="325"/>
      <c r="AO52" s="325"/>
      <c r="AP52" s="325"/>
      <c r="AQ52" s="325"/>
      <c r="AR52" s="325"/>
      <c r="AS52" s="325"/>
      <c r="AT52" s="325"/>
      <c r="AU52" s="325"/>
      <c r="AV52" s="325"/>
      <c r="AW52" s="325"/>
      <c r="AX52" s="325"/>
      <c r="AY52" s="325"/>
      <c r="AZ52" s="325"/>
      <c r="BA52" s="325"/>
      <c r="BB52" s="325"/>
      <c r="BC52" s="325"/>
      <c r="BD52" s="325"/>
      <c r="BE52" s="325"/>
      <c r="BF52" s="325"/>
    </row>
    <row r="53" spans="12:58" ht="15.75" customHeight="1"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5"/>
      <c r="AK53" s="325"/>
      <c r="AL53" s="325"/>
      <c r="AM53" s="325"/>
      <c r="AN53" s="325"/>
      <c r="AO53" s="325"/>
      <c r="AP53" s="325"/>
      <c r="AQ53" s="325"/>
      <c r="AR53" s="325"/>
      <c r="AS53" s="325"/>
      <c r="AT53" s="325"/>
      <c r="AU53" s="325"/>
      <c r="AV53" s="325"/>
      <c r="AW53" s="325"/>
      <c r="AX53" s="325"/>
      <c r="AY53" s="325"/>
      <c r="AZ53" s="325"/>
      <c r="BA53" s="325"/>
      <c r="BB53" s="325"/>
      <c r="BC53" s="325"/>
      <c r="BD53" s="325"/>
      <c r="BE53" s="325"/>
      <c r="BF53" s="325"/>
    </row>
    <row r="54" spans="12:58" ht="15.75" customHeight="1"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25"/>
      <c r="AN54" s="325"/>
      <c r="AO54" s="325"/>
      <c r="AP54" s="325"/>
      <c r="AQ54" s="325"/>
      <c r="AR54" s="325"/>
      <c r="AS54" s="325"/>
      <c r="AT54" s="325"/>
      <c r="AU54" s="325"/>
      <c r="AV54" s="325"/>
      <c r="AW54" s="325"/>
      <c r="AX54" s="325"/>
      <c r="AY54" s="325"/>
      <c r="AZ54" s="325"/>
      <c r="BA54" s="325"/>
      <c r="BB54" s="325"/>
      <c r="BC54" s="325"/>
      <c r="BD54" s="325"/>
      <c r="BE54" s="325"/>
      <c r="BF54" s="325"/>
    </row>
    <row r="55" spans="12:58" ht="15.75" customHeight="1"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5"/>
      <c r="AK55" s="325"/>
      <c r="AL55" s="325"/>
      <c r="AM55" s="325"/>
      <c r="AN55" s="325"/>
      <c r="AO55" s="325"/>
      <c r="AP55" s="325"/>
      <c r="AQ55" s="325"/>
      <c r="AR55" s="325"/>
      <c r="AS55" s="325"/>
      <c r="AT55" s="325"/>
      <c r="AU55" s="325"/>
      <c r="AV55" s="325"/>
      <c r="AW55" s="325"/>
      <c r="AX55" s="325"/>
      <c r="AY55" s="325"/>
      <c r="AZ55" s="325"/>
      <c r="BA55" s="325"/>
      <c r="BB55" s="325"/>
      <c r="BC55" s="325"/>
      <c r="BD55" s="325"/>
      <c r="BE55" s="325"/>
      <c r="BF55" s="325"/>
    </row>
    <row r="56" spans="12:58" ht="15.75" customHeight="1"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25"/>
      <c r="AN56" s="325"/>
      <c r="AO56" s="325"/>
      <c r="AP56" s="325"/>
      <c r="AQ56" s="325"/>
      <c r="AR56" s="325"/>
      <c r="AS56" s="325"/>
      <c r="AT56" s="325"/>
      <c r="AU56" s="325"/>
      <c r="AV56" s="325"/>
      <c r="AW56" s="325"/>
      <c r="AX56" s="325"/>
      <c r="AY56" s="325"/>
      <c r="AZ56" s="325"/>
      <c r="BA56" s="325"/>
      <c r="BB56" s="325"/>
      <c r="BC56" s="325"/>
      <c r="BD56" s="325"/>
      <c r="BE56" s="325"/>
      <c r="BF56" s="325"/>
    </row>
    <row r="57" spans="12:58" ht="15.75" customHeight="1"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25"/>
    </row>
    <row r="58" spans="12:58" ht="15.75" customHeight="1"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5"/>
      <c r="W58" s="325"/>
      <c r="X58" s="325"/>
      <c r="Y58" s="325"/>
      <c r="Z58" s="325"/>
      <c r="AA58" s="325"/>
      <c r="AB58" s="325"/>
      <c r="AC58" s="325"/>
      <c r="AD58" s="325"/>
      <c r="AE58" s="325"/>
      <c r="AF58" s="325"/>
      <c r="AG58" s="325"/>
      <c r="AH58" s="325"/>
      <c r="AI58" s="325"/>
      <c r="AJ58" s="325"/>
      <c r="AK58" s="325"/>
      <c r="AL58" s="325"/>
      <c r="AM58" s="325"/>
      <c r="AN58" s="325"/>
      <c r="AO58" s="325"/>
      <c r="AP58" s="325"/>
      <c r="AQ58" s="325"/>
      <c r="AR58" s="325"/>
      <c r="AS58" s="325"/>
      <c r="AT58" s="325"/>
      <c r="AU58" s="325"/>
      <c r="AV58" s="325"/>
      <c r="AW58" s="325"/>
      <c r="AX58" s="325"/>
      <c r="AY58" s="325"/>
      <c r="AZ58" s="325"/>
      <c r="BA58" s="325"/>
      <c r="BB58" s="325"/>
      <c r="BC58" s="325"/>
      <c r="BD58" s="325"/>
      <c r="BE58" s="325"/>
      <c r="BF58" s="325"/>
    </row>
    <row r="59" spans="12:58" ht="15.75" customHeight="1"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5"/>
      <c r="W59" s="325"/>
      <c r="X59" s="325"/>
      <c r="Y59" s="325"/>
      <c r="Z59" s="325"/>
      <c r="AA59" s="325"/>
      <c r="AB59" s="325"/>
      <c r="AC59" s="325"/>
      <c r="AD59" s="325"/>
      <c r="AE59" s="325"/>
      <c r="AF59" s="325"/>
      <c r="AG59" s="325"/>
      <c r="AH59" s="325"/>
      <c r="AI59" s="325"/>
      <c r="AJ59" s="325"/>
      <c r="AK59" s="325"/>
      <c r="AL59" s="325"/>
      <c r="AM59" s="325"/>
      <c r="AN59" s="325"/>
      <c r="AO59" s="325"/>
      <c r="AP59" s="325"/>
      <c r="AQ59" s="325"/>
      <c r="AR59" s="325"/>
      <c r="AS59" s="325"/>
      <c r="AT59" s="325"/>
      <c r="AU59" s="325"/>
      <c r="AV59" s="325"/>
      <c r="AW59" s="325"/>
      <c r="AX59" s="325"/>
      <c r="AY59" s="325"/>
      <c r="AZ59" s="325"/>
      <c r="BA59" s="325"/>
      <c r="BB59" s="325"/>
      <c r="BC59" s="325"/>
      <c r="BD59" s="325"/>
      <c r="BE59" s="325"/>
      <c r="BF59" s="325"/>
    </row>
    <row r="60" spans="12:58" ht="15.75" customHeight="1"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  <c r="AI60" s="325"/>
      <c r="AJ60" s="325"/>
      <c r="AK60" s="325"/>
      <c r="AL60" s="325"/>
      <c r="AM60" s="325"/>
      <c r="AN60" s="325"/>
      <c r="AO60" s="325"/>
      <c r="AP60" s="325"/>
      <c r="AQ60" s="325"/>
      <c r="AR60" s="325"/>
      <c r="AS60" s="325"/>
      <c r="AT60" s="325"/>
      <c r="AU60" s="325"/>
      <c r="AV60" s="325"/>
      <c r="AW60" s="325"/>
      <c r="AX60" s="325"/>
      <c r="AY60" s="325"/>
      <c r="AZ60" s="325"/>
      <c r="BA60" s="325"/>
      <c r="BB60" s="325"/>
      <c r="BC60" s="325"/>
      <c r="BD60" s="325"/>
      <c r="BE60" s="325"/>
      <c r="BF60" s="325"/>
    </row>
    <row r="61" spans="12:58" ht="15.75" customHeight="1"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5"/>
      <c r="AK61" s="325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5"/>
      <c r="AX61" s="325"/>
      <c r="AY61" s="325"/>
      <c r="AZ61" s="325"/>
      <c r="BA61" s="325"/>
      <c r="BB61" s="325"/>
      <c r="BC61" s="325"/>
      <c r="BD61" s="325"/>
      <c r="BE61" s="325"/>
      <c r="BF61" s="325"/>
    </row>
    <row r="62" spans="12:58" ht="15.75" customHeight="1"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5"/>
      <c r="AK62" s="325"/>
      <c r="AL62" s="325"/>
      <c r="AM62" s="325"/>
      <c r="AN62" s="325"/>
      <c r="AO62" s="325"/>
      <c r="AP62" s="325"/>
      <c r="AQ62" s="325"/>
      <c r="AR62" s="325"/>
      <c r="AS62" s="325"/>
      <c r="AT62" s="325"/>
      <c r="AU62" s="325"/>
      <c r="AV62" s="325"/>
      <c r="AW62" s="325"/>
      <c r="AX62" s="325"/>
      <c r="AY62" s="325"/>
      <c r="AZ62" s="325"/>
      <c r="BA62" s="325"/>
      <c r="BB62" s="325"/>
      <c r="BC62" s="325"/>
      <c r="BD62" s="325"/>
      <c r="BE62" s="325"/>
      <c r="BF62" s="325"/>
    </row>
    <row r="63" spans="12:58" ht="15.75" customHeight="1"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25"/>
      <c r="AB63" s="325"/>
      <c r="AC63" s="325"/>
      <c r="AD63" s="325"/>
      <c r="AE63" s="325"/>
      <c r="AF63" s="325"/>
      <c r="AG63" s="325"/>
      <c r="AH63" s="325"/>
      <c r="AI63" s="325"/>
      <c r="AJ63" s="325"/>
      <c r="AK63" s="325"/>
      <c r="AL63" s="325"/>
      <c r="AM63" s="325"/>
      <c r="AN63" s="325"/>
      <c r="AO63" s="325"/>
      <c r="AP63" s="325"/>
      <c r="AQ63" s="325"/>
      <c r="AR63" s="325"/>
      <c r="AS63" s="325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</row>
    <row r="64" spans="12:58" ht="15.75" customHeight="1"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D64" s="325"/>
      <c r="AE64" s="325"/>
      <c r="AF64" s="325"/>
      <c r="AG64" s="325"/>
      <c r="AH64" s="325"/>
      <c r="AI64" s="325"/>
      <c r="AJ64" s="325"/>
      <c r="AK64" s="325"/>
      <c r="AL64" s="325"/>
      <c r="AM64" s="325"/>
      <c r="AN64" s="325"/>
      <c r="AO64" s="325"/>
      <c r="AP64" s="325"/>
      <c r="AQ64" s="325"/>
      <c r="AR64" s="325"/>
      <c r="AS64" s="325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</row>
    <row r="65" spans="12:58" ht="15.75" customHeight="1"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D65" s="325"/>
      <c r="AE65" s="325"/>
      <c r="AF65" s="325"/>
      <c r="AG65" s="325"/>
      <c r="AH65" s="325"/>
      <c r="AI65" s="325"/>
      <c r="AJ65" s="325"/>
      <c r="AK65" s="325"/>
      <c r="AL65" s="325"/>
      <c r="AM65" s="325"/>
      <c r="AN65" s="325"/>
      <c r="AO65" s="325"/>
      <c r="AP65" s="325"/>
      <c r="AQ65" s="325"/>
      <c r="AR65" s="325"/>
      <c r="AS65" s="325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</row>
    <row r="66" spans="12:58" ht="15.75" customHeight="1"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/>
      <c r="AH66" s="325"/>
      <c r="AI66" s="325"/>
      <c r="AJ66" s="325"/>
      <c r="AK66" s="325"/>
      <c r="AL66" s="325"/>
      <c r="AM66" s="325"/>
      <c r="AN66" s="325"/>
      <c r="AO66" s="325"/>
      <c r="AP66" s="325"/>
      <c r="AQ66" s="325"/>
      <c r="AR66" s="325"/>
      <c r="AS66" s="325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</row>
    <row r="67" spans="12:58" ht="15.75" customHeight="1"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AD67" s="325"/>
      <c r="AE67" s="325"/>
      <c r="AF67" s="325"/>
      <c r="AG67" s="325"/>
      <c r="AH67" s="325"/>
      <c r="AI67" s="325"/>
      <c r="AJ67" s="325"/>
      <c r="AK67" s="325"/>
      <c r="AL67" s="325"/>
      <c r="AM67" s="325"/>
      <c r="AN67" s="325"/>
      <c r="AO67" s="325"/>
      <c r="AP67" s="325"/>
      <c r="AQ67" s="325"/>
      <c r="AR67" s="325"/>
      <c r="AS67" s="325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</row>
    <row r="68" spans="12:58" ht="15.75" customHeight="1"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25"/>
      <c r="AB68" s="325"/>
      <c r="AC68" s="325"/>
      <c r="AD68" s="325"/>
      <c r="AE68" s="325"/>
      <c r="AF68" s="325"/>
      <c r="AG68" s="325"/>
      <c r="AH68" s="325"/>
      <c r="AI68" s="325"/>
      <c r="AJ68" s="325"/>
      <c r="AK68" s="325"/>
      <c r="AL68" s="325"/>
      <c r="AM68" s="325"/>
      <c r="AN68" s="325"/>
      <c r="AO68" s="325"/>
      <c r="AP68" s="325"/>
      <c r="AQ68" s="325"/>
      <c r="AR68" s="325"/>
      <c r="AS68" s="325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</row>
    <row r="69" spans="12:58" ht="15.75" customHeight="1"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5"/>
      <c r="AK69" s="325"/>
      <c r="AL69" s="325"/>
      <c r="AM69" s="325"/>
      <c r="AN69" s="325"/>
      <c r="AO69" s="325"/>
      <c r="AP69" s="325"/>
      <c r="AQ69" s="325"/>
      <c r="AR69" s="325"/>
      <c r="AS69" s="325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</row>
    <row r="70" spans="12:58" ht="15.75" customHeight="1"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  <c r="AI70" s="325"/>
      <c r="AJ70" s="325"/>
      <c r="AK70" s="325"/>
      <c r="AL70" s="325"/>
      <c r="AM70" s="325"/>
      <c r="AN70" s="325"/>
      <c r="AO70" s="325"/>
      <c r="AP70" s="325"/>
      <c r="AQ70" s="325"/>
      <c r="AR70" s="325"/>
      <c r="AS70" s="325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</row>
    <row r="71" spans="12:58" ht="15.75" customHeight="1"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25"/>
      <c r="AB71" s="325"/>
      <c r="AC71" s="325"/>
      <c r="AD71" s="325"/>
      <c r="AE71" s="325"/>
      <c r="AF71" s="325"/>
      <c r="AG71" s="325"/>
      <c r="AH71" s="325"/>
      <c r="AI71" s="325"/>
      <c r="AJ71" s="325"/>
      <c r="AK71" s="325"/>
      <c r="AL71" s="325"/>
      <c r="AM71" s="325"/>
      <c r="AN71" s="325"/>
      <c r="AO71" s="325"/>
      <c r="AP71" s="325"/>
      <c r="AQ71" s="325"/>
      <c r="AR71" s="325"/>
      <c r="AS71" s="325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</row>
    <row r="72" spans="12:58" ht="15.75" customHeight="1"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325"/>
      <c r="AJ72" s="325"/>
      <c r="AK72" s="325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</row>
    <row r="73" spans="12:58" ht="15.75" customHeight="1"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325"/>
      <c r="AJ73" s="325"/>
      <c r="AK73" s="325"/>
      <c r="AL73" s="325"/>
      <c r="AM73" s="325"/>
      <c r="AN73" s="325"/>
      <c r="AO73" s="325"/>
      <c r="AP73" s="325"/>
      <c r="AQ73" s="325"/>
      <c r="AR73" s="325"/>
      <c r="AS73" s="325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</row>
    <row r="74" spans="12:58" ht="15.75" customHeight="1"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25"/>
      <c r="AB74" s="325"/>
      <c r="AC74" s="325"/>
      <c r="AD74" s="325"/>
      <c r="AE74" s="325"/>
      <c r="AF74" s="325"/>
      <c r="AG74" s="325"/>
      <c r="AH74" s="325"/>
      <c r="AI74" s="325"/>
      <c r="AJ74" s="325"/>
      <c r="AK74" s="325"/>
      <c r="AL74" s="325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</row>
    <row r="75" spans="12:58" ht="15.75" customHeight="1"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5"/>
      <c r="W75" s="325"/>
      <c r="X75" s="325"/>
      <c r="Y75" s="325"/>
      <c r="Z75" s="325"/>
      <c r="AA75" s="325"/>
      <c r="AB75" s="325"/>
      <c r="AC75" s="325"/>
      <c r="AD75" s="325"/>
      <c r="AE75" s="325"/>
      <c r="AF75" s="325"/>
      <c r="AG75" s="325"/>
      <c r="AH75" s="325"/>
      <c r="AI75" s="325"/>
      <c r="AJ75" s="325"/>
      <c r="AK75" s="325"/>
      <c r="AL75" s="325"/>
      <c r="AM75" s="325"/>
      <c r="AN75" s="325"/>
      <c r="AO75" s="325"/>
      <c r="AP75" s="325"/>
      <c r="AQ75" s="325"/>
      <c r="AR75" s="325"/>
      <c r="AS75" s="325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</row>
    <row r="76" spans="12:58" ht="15.75" customHeight="1"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325"/>
      <c r="AJ76" s="325"/>
      <c r="AK76" s="325"/>
      <c r="AL76" s="325"/>
      <c r="AM76" s="325"/>
      <c r="AN76" s="325"/>
      <c r="AO76" s="325"/>
      <c r="AP76" s="325"/>
      <c r="AQ76" s="325"/>
      <c r="AR76" s="325"/>
      <c r="AS76" s="325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</row>
    <row r="77" spans="12:58" ht="15.75" customHeight="1"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</row>
    <row r="78" spans="12:58" ht="15.75" customHeight="1"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5"/>
      <c r="AK78" s="325"/>
      <c r="AL78" s="325"/>
      <c r="AM78" s="325"/>
      <c r="AN78" s="325"/>
      <c r="AO78" s="325"/>
      <c r="AP78" s="325"/>
      <c r="AQ78" s="325"/>
      <c r="AR78" s="325"/>
      <c r="AS78" s="325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</row>
    <row r="79" spans="12:58" ht="15.75" customHeight="1"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5"/>
      <c r="AK79" s="325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  <c r="BD79" s="325"/>
      <c r="BE79" s="325"/>
      <c r="BF79" s="325"/>
    </row>
    <row r="80" spans="12:58" ht="15.75" customHeight="1"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5"/>
      <c r="AI80" s="325"/>
      <c r="AJ80" s="325"/>
      <c r="AK80" s="325"/>
      <c r="AL80" s="325"/>
      <c r="AM80" s="325"/>
      <c r="AN80" s="325"/>
      <c r="AO80" s="325"/>
      <c r="AP80" s="325"/>
      <c r="AQ80" s="325"/>
      <c r="AR80" s="325"/>
      <c r="AS80" s="325"/>
      <c r="AT80" s="325"/>
      <c r="AU80" s="325"/>
      <c r="AV80" s="325"/>
      <c r="AW80" s="325"/>
      <c r="AX80" s="325"/>
      <c r="AY80" s="325"/>
      <c r="AZ80" s="325"/>
      <c r="BA80" s="325"/>
      <c r="BB80" s="325"/>
      <c r="BC80" s="325"/>
      <c r="BD80" s="325"/>
      <c r="BE80" s="325"/>
      <c r="BF80" s="325"/>
    </row>
    <row r="81" spans="12:58" ht="15.75" customHeight="1"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325"/>
      <c r="AJ81" s="325"/>
      <c r="AK81" s="325"/>
      <c r="AL81" s="325"/>
      <c r="AM81" s="325"/>
      <c r="AN81" s="325"/>
      <c r="AO81" s="325"/>
      <c r="AP81" s="325"/>
      <c r="AQ81" s="325"/>
      <c r="AR81" s="325"/>
      <c r="AS81" s="325"/>
      <c r="AT81" s="325"/>
      <c r="AU81" s="325"/>
      <c r="AV81" s="325"/>
      <c r="AW81" s="325"/>
      <c r="AX81" s="325"/>
      <c r="AY81" s="325"/>
      <c r="AZ81" s="325"/>
      <c r="BA81" s="325"/>
      <c r="BB81" s="325"/>
      <c r="BC81" s="325"/>
      <c r="BD81" s="325"/>
      <c r="BE81" s="325"/>
      <c r="BF81" s="325"/>
    </row>
    <row r="82" spans="12:58" ht="15.75" customHeight="1"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325"/>
      <c r="AJ82" s="325"/>
      <c r="AK82" s="325"/>
      <c r="AL82" s="325"/>
      <c r="AM82" s="325"/>
      <c r="AN82" s="325"/>
      <c r="AO82" s="325"/>
      <c r="AP82" s="325"/>
      <c r="AQ82" s="325"/>
      <c r="AR82" s="325"/>
      <c r="AS82" s="325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  <c r="BD82" s="325"/>
      <c r="BE82" s="325"/>
      <c r="BF82" s="325"/>
    </row>
    <row r="83" spans="12:58" ht="15.75" customHeight="1"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325"/>
      <c r="AJ83" s="325"/>
      <c r="AK83" s="325"/>
      <c r="AL83" s="325"/>
      <c r="AM83" s="325"/>
      <c r="AN83" s="325"/>
      <c r="AO83" s="325"/>
      <c r="AP83" s="325"/>
      <c r="AQ83" s="325"/>
      <c r="AR83" s="325"/>
      <c r="AS83" s="325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  <c r="BD83" s="325"/>
      <c r="BE83" s="325"/>
      <c r="BF83" s="325"/>
    </row>
    <row r="84" spans="12:58" ht="15.75" customHeight="1"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25"/>
      <c r="AB84" s="325"/>
      <c r="AC84" s="325"/>
      <c r="AD84" s="325"/>
      <c r="AE84" s="325"/>
      <c r="AF84" s="325"/>
      <c r="AG84" s="325"/>
      <c r="AH84" s="325"/>
      <c r="AI84" s="325"/>
      <c r="AJ84" s="325"/>
      <c r="AK84" s="325"/>
      <c r="AL84" s="325"/>
      <c r="AM84" s="325"/>
      <c r="AN84" s="325"/>
      <c r="AO84" s="325"/>
      <c r="AP84" s="325"/>
      <c r="AQ84" s="325"/>
      <c r="AR84" s="325"/>
      <c r="AS84" s="325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  <c r="BD84" s="325"/>
      <c r="BE84" s="325"/>
      <c r="BF84" s="325"/>
    </row>
    <row r="85" spans="12:58" ht="15.75" customHeight="1"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  <c r="Z85" s="325"/>
      <c r="AA85" s="325"/>
      <c r="AB85" s="325"/>
      <c r="AC85" s="325"/>
      <c r="AD85" s="325"/>
      <c r="AE85" s="325"/>
      <c r="AF85" s="325"/>
      <c r="AG85" s="325"/>
      <c r="AH85" s="325"/>
      <c r="AI85" s="325"/>
      <c r="AJ85" s="325"/>
      <c r="AK85" s="325"/>
      <c r="AL85" s="325"/>
      <c r="AM85" s="325"/>
      <c r="AN85" s="325"/>
      <c r="AO85" s="325"/>
      <c r="AP85" s="325"/>
      <c r="AQ85" s="325"/>
      <c r="AR85" s="325"/>
      <c r="AS85" s="325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  <c r="BD85" s="325"/>
      <c r="BE85" s="325"/>
      <c r="BF85" s="325"/>
    </row>
    <row r="86" spans="12:58" ht="15.75" customHeight="1"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  <c r="Z86" s="325"/>
      <c r="AA86" s="325"/>
      <c r="AB86" s="325"/>
      <c r="AC86" s="325"/>
      <c r="AD86" s="325"/>
      <c r="AE86" s="325"/>
      <c r="AF86" s="325"/>
      <c r="AG86" s="325"/>
      <c r="AH86" s="325"/>
      <c r="AI86" s="325"/>
      <c r="AJ86" s="325"/>
      <c r="AK86" s="325"/>
      <c r="AL86" s="325"/>
      <c r="AM86" s="325"/>
      <c r="AN86" s="325"/>
      <c r="AO86" s="325"/>
      <c r="AP86" s="325"/>
      <c r="AQ86" s="325"/>
      <c r="AR86" s="325"/>
      <c r="AS86" s="325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  <c r="BD86" s="325"/>
      <c r="BE86" s="325"/>
      <c r="BF86" s="325"/>
    </row>
    <row r="87" spans="12:58" ht="15.75" customHeight="1"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  <c r="Z87" s="325"/>
      <c r="AA87" s="325"/>
      <c r="AB87" s="325"/>
      <c r="AC87" s="325"/>
      <c r="AD87" s="325"/>
      <c r="AE87" s="325"/>
      <c r="AF87" s="325"/>
      <c r="AG87" s="325"/>
      <c r="AH87" s="325"/>
      <c r="AI87" s="325"/>
      <c r="AJ87" s="325"/>
      <c r="AK87" s="325"/>
      <c r="AL87" s="325"/>
      <c r="AM87" s="325"/>
      <c r="AN87" s="325"/>
      <c r="AO87" s="325"/>
      <c r="AP87" s="325"/>
      <c r="AQ87" s="325"/>
      <c r="AR87" s="325"/>
      <c r="AS87" s="325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  <c r="BD87" s="325"/>
      <c r="BE87" s="325"/>
      <c r="BF87" s="325"/>
    </row>
    <row r="88" spans="12:58" ht="15.75" customHeight="1"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25"/>
      <c r="AB88" s="325"/>
      <c r="AC88" s="325"/>
      <c r="AD88" s="325"/>
      <c r="AE88" s="325"/>
      <c r="AF88" s="325"/>
      <c r="AG88" s="325"/>
      <c r="AH88" s="325"/>
      <c r="AI88" s="325"/>
      <c r="AJ88" s="325"/>
      <c r="AK88" s="325"/>
      <c r="AL88" s="325"/>
      <c r="AM88" s="325"/>
      <c r="AN88" s="325"/>
      <c r="AO88" s="325"/>
      <c r="AP88" s="325"/>
      <c r="AQ88" s="325"/>
      <c r="AR88" s="325"/>
      <c r="AS88" s="325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  <c r="BD88" s="325"/>
      <c r="BE88" s="325"/>
      <c r="BF88" s="325"/>
    </row>
    <row r="89" spans="12:58" ht="15.75" customHeight="1"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25"/>
      <c r="AB89" s="325"/>
      <c r="AC89" s="325"/>
      <c r="AD89" s="325"/>
      <c r="AE89" s="325"/>
      <c r="AF89" s="325"/>
      <c r="AG89" s="325"/>
      <c r="AH89" s="325"/>
      <c r="AI89" s="325"/>
      <c r="AJ89" s="325"/>
      <c r="AK89" s="325"/>
      <c r="AL89" s="325"/>
      <c r="AM89" s="325"/>
      <c r="AN89" s="325"/>
      <c r="AO89" s="325"/>
      <c r="AP89" s="325"/>
      <c r="AQ89" s="325"/>
      <c r="AR89" s="325"/>
      <c r="AS89" s="325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  <c r="BD89" s="325"/>
      <c r="BE89" s="325"/>
      <c r="BF89" s="325"/>
    </row>
    <row r="90" spans="12:58" ht="15.75" customHeight="1"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  <c r="Z90" s="325"/>
      <c r="AA90" s="325"/>
      <c r="AB90" s="325"/>
      <c r="AC90" s="325"/>
      <c r="AD90" s="325"/>
      <c r="AE90" s="325"/>
      <c r="AF90" s="325"/>
      <c r="AG90" s="325"/>
      <c r="AH90" s="325"/>
      <c r="AI90" s="325"/>
      <c r="AJ90" s="325"/>
      <c r="AK90" s="325"/>
      <c r="AL90" s="325"/>
      <c r="AM90" s="325"/>
      <c r="AN90" s="325"/>
      <c r="AO90" s="325"/>
      <c r="AP90" s="325"/>
      <c r="AQ90" s="325"/>
      <c r="AR90" s="325"/>
      <c r="AS90" s="325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  <c r="BD90" s="325"/>
      <c r="BE90" s="325"/>
      <c r="BF90" s="325"/>
    </row>
    <row r="91" spans="12:58" ht="15.75" customHeight="1"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  <c r="Z91" s="325"/>
      <c r="AA91" s="325"/>
      <c r="AB91" s="325"/>
      <c r="AC91" s="325"/>
      <c r="AD91" s="325"/>
      <c r="AE91" s="325"/>
      <c r="AF91" s="325"/>
      <c r="AG91" s="325"/>
      <c r="AH91" s="325"/>
      <c r="AI91" s="325"/>
      <c r="AJ91" s="325"/>
      <c r="AK91" s="325"/>
      <c r="AL91" s="325"/>
      <c r="AM91" s="325"/>
      <c r="AN91" s="325"/>
      <c r="AO91" s="325"/>
      <c r="AP91" s="325"/>
      <c r="AQ91" s="325"/>
      <c r="AR91" s="325"/>
      <c r="AS91" s="325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  <c r="BD91" s="325"/>
      <c r="BE91" s="325"/>
      <c r="BF91" s="325"/>
    </row>
    <row r="92" spans="12:58" ht="15.75" customHeight="1"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/>
      <c r="AB92" s="325"/>
      <c r="AC92" s="325"/>
      <c r="AD92" s="325"/>
      <c r="AE92" s="325"/>
      <c r="AF92" s="325"/>
      <c r="AG92" s="325"/>
      <c r="AH92" s="325"/>
      <c r="AI92" s="325"/>
      <c r="AJ92" s="325"/>
      <c r="AK92" s="325"/>
      <c r="AL92" s="325"/>
      <c r="AM92" s="325"/>
      <c r="AN92" s="325"/>
      <c r="AO92" s="325"/>
      <c r="AP92" s="325"/>
      <c r="AQ92" s="325"/>
      <c r="AR92" s="325"/>
      <c r="AS92" s="325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  <c r="BD92" s="325"/>
      <c r="BE92" s="325"/>
      <c r="BF92" s="325"/>
    </row>
    <row r="93" spans="12:58" ht="15.75" customHeight="1"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</row>
    <row r="94" spans="12:58" ht="15.75" customHeight="1"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  <c r="Z94" s="325"/>
      <c r="AA94" s="325"/>
      <c r="AB94" s="325"/>
      <c r="AC94" s="325"/>
      <c r="AD94" s="325"/>
      <c r="AE94" s="325"/>
      <c r="AF94" s="325"/>
      <c r="AG94" s="325"/>
      <c r="AH94" s="325"/>
      <c r="AI94" s="325"/>
      <c r="AJ94" s="325"/>
      <c r="AK94" s="325"/>
      <c r="AL94" s="325"/>
      <c r="AM94" s="325"/>
      <c r="AN94" s="325"/>
      <c r="AO94" s="325"/>
      <c r="AP94" s="325"/>
      <c r="AQ94" s="325"/>
      <c r="AR94" s="325"/>
      <c r="AS94" s="325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  <c r="BD94" s="325"/>
      <c r="BE94" s="325"/>
      <c r="BF94" s="325"/>
    </row>
    <row r="95" spans="12:58" ht="15.75" customHeight="1"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25"/>
      <c r="AB95" s="325"/>
      <c r="AC95" s="325"/>
      <c r="AD95" s="325"/>
      <c r="AE95" s="325"/>
      <c r="AF95" s="325"/>
      <c r="AG95" s="325"/>
      <c r="AH95" s="325"/>
      <c r="AI95" s="325"/>
      <c r="AJ95" s="325"/>
      <c r="AK95" s="325"/>
      <c r="AL95" s="325"/>
      <c r="AM95" s="325"/>
      <c r="AN95" s="325"/>
      <c r="AO95" s="325"/>
      <c r="AP95" s="325"/>
      <c r="AQ95" s="325"/>
      <c r="AR95" s="325"/>
      <c r="AS95" s="325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  <c r="BD95" s="325"/>
      <c r="BE95" s="325"/>
      <c r="BF95" s="325"/>
    </row>
    <row r="96" spans="12:58" ht="15.75" customHeight="1"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25"/>
      <c r="AB96" s="325"/>
      <c r="AC96" s="325"/>
      <c r="AD96" s="325"/>
      <c r="AE96" s="325"/>
      <c r="AF96" s="325"/>
      <c r="AG96" s="325"/>
      <c r="AH96" s="325"/>
      <c r="AI96" s="325"/>
      <c r="AJ96" s="325"/>
      <c r="AK96" s="325"/>
      <c r="AL96" s="325"/>
      <c r="AM96" s="325"/>
      <c r="AN96" s="325"/>
      <c r="AO96" s="325"/>
      <c r="AP96" s="325"/>
      <c r="AQ96" s="325"/>
      <c r="AR96" s="325"/>
      <c r="AS96" s="325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  <c r="BD96" s="325"/>
      <c r="BE96" s="325"/>
      <c r="BF96" s="325"/>
    </row>
    <row r="97" spans="12:58" ht="15.75" customHeight="1"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  <c r="Z97" s="325"/>
      <c r="AA97" s="325"/>
      <c r="AB97" s="325"/>
      <c r="AC97" s="325"/>
      <c r="AD97" s="325"/>
      <c r="AE97" s="325"/>
      <c r="AF97" s="325"/>
      <c r="AG97" s="325"/>
      <c r="AH97" s="325"/>
      <c r="AI97" s="325"/>
      <c r="AJ97" s="325"/>
      <c r="AK97" s="325"/>
      <c r="AL97" s="325"/>
      <c r="AM97" s="325"/>
      <c r="AN97" s="325"/>
      <c r="AO97" s="325"/>
      <c r="AP97" s="325"/>
      <c r="AQ97" s="325"/>
      <c r="AR97" s="325"/>
      <c r="AS97" s="325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  <c r="BD97" s="325"/>
      <c r="BE97" s="325"/>
      <c r="BF97" s="325"/>
    </row>
    <row r="98" spans="12:58" ht="15.75" customHeight="1"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  <c r="Z98" s="325"/>
      <c r="AA98" s="325"/>
      <c r="AB98" s="325"/>
      <c r="AC98" s="325"/>
      <c r="AD98" s="325"/>
      <c r="AE98" s="325"/>
      <c r="AF98" s="325"/>
      <c r="AG98" s="325"/>
      <c r="AH98" s="325"/>
      <c r="AI98" s="325"/>
      <c r="AJ98" s="325"/>
      <c r="AK98" s="325"/>
      <c r="AL98" s="325"/>
      <c r="AM98" s="325"/>
      <c r="AN98" s="325"/>
      <c r="AO98" s="325"/>
      <c r="AP98" s="325"/>
      <c r="AQ98" s="325"/>
      <c r="AR98" s="325"/>
      <c r="AS98" s="325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  <c r="BD98" s="325"/>
      <c r="BE98" s="325"/>
      <c r="BF98" s="325"/>
    </row>
    <row r="99" spans="12:58" ht="15.75" customHeight="1"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325"/>
      <c r="AJ99" s="325"/>
      <c r="AK99" s="325"/>
      <c r="AL99" s="325"/>
      <c r="AM99" s="325"/>
      <c r="AN99" s="325"/>
      <c r="AO99" s="325"/>
      <c r="AP99" s="325"/>
      <c r="AQ99" s="325"/>
      <c r="AR99" s="325"/>
      <c r="AS99" s="325"/>
      <c r="AT99" s="325"/>
      <c r="AU99" s="325"/>
      <c r="AV99" s="325"/>
      <c r="AW99" s="325"/>
      <c r="AX99" s="325"/>
      <c r="AY99" s="325"/>
      <c r="AZ99" s="325"/>
      <c r="BA99" s="325"/>
      <c r="BB99" s="325"/>
      <c r="BC99" s="325"/>
      <c r="BD99" s="325"/>
      <c r="BE99" s="325"/>
      <c r="BF99" s="325"/>
    </row>
    <row r="100" spans="12:58" ht="15.75" customHeight="1"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325"/>
      <c r="AJ100" s="325"/>
      <c r="AK100" s="325"/>
      <c r="AL100" s="325"/>
      <c r="AM100" s="325"/>
      <c r="AN100" s="325"/>
      <c r="AO100" s="325"/>
      <c r="AP100" s="325"/>
      <c r="AQ100" s="325"/>
      <c r="AR100" s="325"/>
      <c r="AS100" s="325"/>
      <c r="AT100" s="325"/>
      <c r="AU100" s="325"/>
      <c r="AV100" s="325"/>
      <c r="AW100" s="325"/>
      <c r="AX100" s="325"/>
      <c r="AY100" s="325"/>
      <c r="AZ100" s="325"/>
      <c r="BA100" s="325"/>
      <c r="BB100" s="325"/>
      <c r="BC100" s="325"/>
      <c r="BD100" s="325"/>
      <c r="BE100" s="325"/>
      <c r="BF100" s="325"/>
    </row>
    <row r="101" spans="12:58" ht="15.75" customHeight="1"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325"/>
      <c r="AJ101" s="325"/>
      <c r="AK101" s="325"/>
      <c r="AL101" s="325"/>
      <c r="AM101" s="325"/>
      <c r="AN101" s="325"/>
      <c r="AO101" s="325"/>
      <c r="AP101" s="325"/>
      <c r="AQ101" s="325"/>
      <c r="AR101" s="325"/>
      <c r="AS101" s="325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  <c r="BD101" s="325"/>
      <c r="BE101" s="325"/>
      <c r="BF101" s="325"/>
    </row>
    <row r="102" spans="12:58" ht="15.75" customHeight="1"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</row>
    <row r="103" spans="12:58" ht="15.75" customHeight="1"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5"/>
      <c r="AM103" s="325"/>
      <c r="AN103" s="325"/>
      <c r="AO103" s="325"/>
      <c r="AP103" s="325"/>
      <c r="AQ103" s="325"/>
      <c r="AR103" s="325"/>
      <c r="AS103" s="325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  <c r="BD103" s="325"/>
      <c r="BE103" s="325"/>
      <c r="BF103" s="325"/>
    </row>
    <row r="104" spans="12:58" ht="15.75" customHeight="1"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325"/>
      <c r="AG104" s="325"/>
      <c r="AH104" s="325"/>
      <c r="AI104" s="325"/>
      <c r="AJ104" s="325"/>
      <c r="AK104" s="325"/>
      <c r="AL104" s="325"/>
      <c r="AM104" s="325"/>
      <c r="AN104" s="325"/>
      <c r="AO104" s="325"/>
      <c r="AP104" s="325"/>
      <c r="AQ104" s="325"/>
      <c r="AR104" s="325"/>
      <c r="AS104" s="325"/>
      <c r="AT104" s="325"/>
      <c r="AU104" s="325"/>
      <c r="AV104" s="325"/>
      <c r="AW104" s="325"/>
      <c r="AX104" s="325"/>
      <c r="AY104" s="325"/>
      <c r="AZ104" s="325"/>
      <c r="BA104" s="325"/>
      <c r="BB104" s="325"/>
      <c r="BC104" s="325"/>
      <c r="BD104" s="325"/>
      <c r="BE104" s="325"/>
      <c r="BF104" s="325"/>
    </row>
    <row r="105" spans="12:58" ht="15.75" customHeight="1"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325"/>
      <c r="AG105" s="325"/>
      <c r="AH105" s="325"/>
      <c r="AI105" s="325"/>
      <c r="AJ105" s="325"/>
      <c r="AK105" s="325"/>
      <c r="AL105" s="325"/>
      <c r="AM105" s="325"/>
      <c r="AN105" s="325"/>
      <c r="AO105" s="325"/>
      <c r="AP105" s="325"/>
      <c r="AQ105" s="325"/>
      <c r="AR105" s="325"/>
      <c r="AS105" s="325"/>
      <c r="AT105" s="325"/>
      <c r="AU105" s="325"/>
      <c r="AV105" s="325"/>
      <c r="AW105" s="325"/>
      <c r="AX105" s="325"/>
      <c r="AY105" s="325"/>
      <c r="AZ105" s="325"/>
      <c r="BA105" s="325"/>
      <c r="BB105" s="325"/>
      <c r="BC105" s="325"/>
      <c r="BD105" s="325"/>
      <c r="BE105" s="325"/>
      <c r="BF105" s="325"/>
    </row>
    <row r="106" spans="12:58" ht="15.75" customHeight="1"/>
    <row r="107" spans="12:58" ht="15.75" customHeight="1"/>
    <row r="108" spans="12:58" ht="15.75" customHeight="1"/>
    <row r="109" spans="12:58" ht="15.75" customHeight="1"/>
    <row r="110" spans="12:58" ht="15.75" customHeight="1"/>
    <row r="111" spans="12:58" ht="15.75" customHeight="1"/>
    <row r="112" spans="12:5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X40:Z40"/>
    <mergeCell ref="B1:B2"/>
    <mergeCell ref="C1:C2"/>
    <mergeCell ref="D1:D2"/>
    <mergeCell ref="E1:J1"/>
    <mergeCell ref="K1:AN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opLeftCell="A43" zoomScale="58" workbookViewId="0">
      <selection activeCell="G20" sqref="G20"/>
    </sheetView>
  </sheetViews>
  <sheetFormatPr defaultColWidth="14.42578125" defaultRowHeight="15" customHeight="1"/>
  <cols>
    <col min="1" max="1" width="78.5703125" customWidth="1"/>
    <col min="2" max="2" width="5" customWidth="1"/>
    <col min="3" max="3" width="60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26.25" customHeight="1">
      <c r="A2" s="26"/>
      <c r="B2" s="26"/>
      <c r="C2" s="26"/>
      <c r="D2" s="125" t="s">
        <v>28</v>
      </c>
      <c r="E2" s="1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2.75" customHeight="1">
      <c r="A3" s="26"/>
      <c r="B3" s="127"/>
      <c r="C3" s="127"/>
      <c r="D3" s="1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30" customHeight="1">
      <c r="A4" s="26"/>
      <c r="B4" s="153"/>
      <c r="C4" s="153" t="s">
        <v>145</v>
      </c>
      <c r="D4" s="1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30" customHeight="1">
      <c r="A5" s="26"/>
      <c r="B5" s="128" t="s">
        <v>35</v>
      </c>
      <c r="C5" s="128" t="s">
        <v>146</v>
      </c>
      <c r="D5" s="129" t="s">
        <v>147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30" customHeight="1">
      <c r="A6" s="26"/>
      <c r="B6" s="130">
        <v>1</v>
      </c>
      <c r="C6" s="130"/>
      <c r="D6" s="42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30" customHeight="1">
      <c r="A7" s="26"/>
      <c r="B7" s="131">
        <v>2</v>
      </c>
      <c r="C7" s="131"/>
      <c r="D7" s="4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30" customHeight="1">
      <c r="A8" s="26"/>
      <c r="B8" s="131">
        <v>3</v>
      </c>
      <c r="C8" s="131"/>
      <c r="D8" s="4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30" customHeight="1">
      <c r="A9" s="26"/>
      <c r="B9" s="131">
        <v>4</v>
      </c>
      <c r="C9" s="131"/>
      <c r="D9" s="4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30" customHeight="1">
      <c r="A10" s="26"/>
      <c r="B10" s="131">
        <v>5</v>
      </c>
      <c r="C10" s="131"/>
      <c r="D10" s="4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30" customHeight="1">
      <c r="A11" s="26"/>
      <c r="B11" s="131">
        <v>6</v>
      </c>
      <c r="C11" s="131"/>
      <c r="D11" s="4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30" customHeight="1">
      <c r="A12" s="26"/>
      <c r="B12" s="131">
        <v>7</v>
      </c>
      <c r="C12" s="131"/>
      <c r="D12" s="4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30" customHeight="1">
      <c r="A13" s="26"/>
      <c r="B13" s="131">
        <v>8</v>
      </c>
      <c r="C13" s="131"/>
      <c r="D13" s="4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30" customHeight="1">
      <c r="A14" s="26"/>
      <c r="B14" s="131">
        <v>9</v>
      </c>
      <c r="C14" s="131"/>
      <c r="D14" s="4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30" customHeight="1">
      <c r="A15" s="26"/>
      <c r="B15" s="131">
        <v>10</v>
      </c>
      <c r="C15" s="131"/>
      <c r="D15" s="4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30" customHeight="1">
      <c r="A16" s="26"/>
      <c r="B16" s="131">
        <v>11</v>
      </c>
      <c r="C16" s="131"/>
      <c r="D16" s="4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30" customHeight="1">
      <c r="A17" s="26"/>
      <c r="B17" s="131">
        <v>12</v>
      </c>
      <c r="C17" s="131"/>
      <c r="D17" s="4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30" customHeight="1">
      <c r="A18" s="26"/>
      <c r="B18" s="131">
        <v>13</v>
      </c>
      <c r="C18" s="131"/>
      <c r="D18" s="4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30" customHeight="1">
      <c r="A19" s="26"/>
      <c r="B19" s="131">
        <v>14</v>
      </c>
      <c r="C19" s="131"/>
      <c r="D19" s="4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0" customHeight="1">
      <c r="A20" s="26"/>
      <c r="B20" s="131">
        <v>15</v>
      </c>
      <c r="C20" s="131"/>
      <c r="D20" s="4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30" customHeight="1">
      <c r="A21" s="26"/>
      <c r="B21" s="131">
        <v>17</v>
      </c>
      <c r="C21" s="131"/>
      <c r="D21" s="4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30" customHeight="1">
      <c r="A22" s="26"/>
      <c r="B22" s="132"/>
      <c r="C22" s="133"/>
      <c r="D22" s="134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3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3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30" customHeight="1">
      <c r="A25" s="26"/>
      <c r="B25" s="33" t="s">
        <v>148</v>
      </c>
      <c r="C25" s="33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30" customHeight="1">
      <c r="A26" s="26"/>
      <c r="B26" s="129" t="s">
        <v>35</v>
      </c>
      <c r="C26" s="129"/>
      <c r="D26" s="129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30" customHeight="1">
      <c r="A27" s="26"/>
      <c r="B27" s="135">
        <v>1</v>
      </c>
      <c r="C27" s="131"/>
      <c r="D27" s="4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30" customHeight="1">
      <c r="A28" s="26"/>
      <c r="B28" s="135">
        <v>1</v>
      </c>
      <c r="C28" s="131"/>
      <c r="D28" s="4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30" customHeight="1">
      <c r="A29" s="26"/>
      <c r="B29" s="135">
        <v>2</v>
      </c>
      <c r="C29" s="131"/>
      <c r="D29" s="4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30" customHeight="1">
      <c r="A30" s="26"/>
      <c r="B30" s="135">
        <v>3</v>
      </c>
      <c r="C30" s="131"/>
      <c r="D30" s="4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30" customHeight="1">
      <c r="A31" s="26"/>
      <c r="B31" s="135">
        <v>4</v>
      </c>
      <c r="C31" s="131"/>
      <c r="D31" s="4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30" customHeight="1">
      <c r="A32" s="26"/>
      <c r="B32" s="136"/>
      <c r="C32" s="137"/>
      <c r="D32" s="13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30" customHeight="1">
      <c r="A33" s="26"/>
      <c r="B33" s="139" t="s">
        <v>35</v>
      </c>
      <c r="C33" s="139"/>
      <c r="D33" s="129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30" customHeight="1">
      <c r="A34" s="26"/>
      <c r="B34" s="135">
        <v>4</v>
      </c>
      <c r="C34" s="100"/>
      <c r="D34" s="4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30" customHeight="1">
      <c r="A35" s="26"/>
      <c r="B35" s="135">
        <v>5</v>
      </c>
      <c r="C35" s="100"/>
      <c r="D35" s="4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30" customHeight="1">
      <c r="A36" s="26"/>
      <c r="B36" s="135">
        <v>6</v>
      </c>
      <c r="C36" s="100"/>
      <c r="D36" s="4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30" customHeight="1">
      <c r="A37" s="26"/>
      <c r="B37" s="135">
        <v>7</v>
      </c>
      <c r="C37" s="100"/>
      <c r="D37" s="4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30" customHeight="1">
      <c r="A38" s="26"/>
      <c r="B38" s="135">
        <v>8</v>
      </c>
      <c r="C38" s="100"/>
      <c r="D38" s="4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30" customHeight="1">
      <c r="A39" s="26"/>
      <c r="B39" s="135">
        <v>9</v>
      </c>
      <c r="C39" s="100"/>
      <c r="D39" s="4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30" customHeight="1">
      <c r="A40" s="26"/>
      <c r="B40" s="135">
        <v>10</v>
      </c>
      <c r="C40" s="100"/>
      <c r="D40" s="4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30" customHeight="1">
      <c r="A41" s="26"/>
      <c r="B41" s="135">
        <v>11</v>
      </c>
      <c r="C41" s="100"/>
      <c r="D41" s="31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30" customHeight="1">
      <c r="A42" s="26"/>
      <c r="B42" s="135">
        <v>12</v>
      </c>
      <c r="C42" s="100"/>
      <c r="D42" s="4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30" customHeight="1">
      <c r="A43" s="26"/>
      <c r="B43" s="135">
        <v>13</v>
      </c>
      <c r="C43" s="100"/>
      <c r="D43" s="140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30" customHeight="1">
      <c r="A44" s="26"/>
      <c r="B44" s="135">
        <v>14</v>
      </c>
      <c r="C44" s="100"/>
      <c r="D44" s="4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30" customHeight="1">
      <c r="A45" s="26"/>
      <c r="B45" s="141"/>
      <c r="C45" s="142"/>
      <c r="D45" s="13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3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30" customHeight="1">
      <c r="A47" s="127"/>
      <c r="B47" s="127"/>
      <c r="C47" s="157" t="s">
        <v>149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30" customHeight="1">
      <c r="A48" s="127"/>
      <c r="B48" s="155">
        <v>1</v>
      </c>
      <c r="C48" s="156" t="s">
        <v>157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30" customHeight="1">
      <c r="A49" s="127"/>
      <c r="B49" s="155">
        <v>2</v>
      </c>
      <c r="C49" s="156" t="s">
        <v>158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30" customHeight="1">
      <c r="A50" s="127"/>
      <c r="B50" s="155">
        <v>3</v>
      </c>
      <c r="C50" s="154" t="s">
        <v>159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30" customHeight="1">
      <c r="A51" s="127"/>
      <c r="B51" s="155">
        <v>4</v>
      </c>
      <c r="C51" s="156" t="s">
        <v>160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30" customHeight="1">
      <c r="A52" s="127"/>
      <c r="B52" s="155">
        <v>5</v>
      </c>
      <c r="C52" s="156" t="s">
        <v>161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 customHeight="1">
      <c r="A53" s="127"/>
      <c r="B53" s="127"/>
      <c r="C53" s="12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 Nguyễn</dc:creator>
  <cp:lastModifiedBy>Bich Phuong</cp:lastModifiedBy>
  <dcterms:created xsi:type="dcterms:W3CDTF">2024-10-28T03:41:19Z</dcterms:created>
  <dcterms:modified xsi:type="dcterms:W3CDTF">2024-11-01T14:11:28Z</dcterms:modified>
</cp:coreProperties>
</file>