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Projects\Basic Financial Analysis\"/>
    </mc:Choice>
  </mc:AlternateContent>
  <xr:revisionPtr revIDLastSave="0" documentId="8_{39566869-DF90-44F2-B5FE-1A5905001513}" xr6:coauthVersionLast="47" xr6:coauthVersionMax="47" xr10:uidLastSave="{00000000-0000-0000-0000-000000000000}"/>
  <bookViews>
    <workbookView xWindow="1260" yWindow="2325" windowWidth="21600" windowHeight="11385" activeTab="2" xr2:uid="{47C8AFAF-8A99-4842-8073-502138406216}"/>
  </bookViews>
  <sheets>
    <sheet name="Feasibility Report 1" sheetId="2" r:id="rId1"/>
    <sheet name="Feasibility Report 2" sheetId="3" r:id="rId2"/>
    <sheet name="Sheet1" sheetId="1" r:id="rId3"/>
  </sheets>
  <definedNames>
    <definedName name="solver_adj" localSheetId="2" hidden="1">Sheet1!$B$3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Sheet1!$E$19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12" i="1"/>
  <c r="C8" i="1"/>
  <c r="C9" i="1"/>
  <c r="C10" i="1"/>
  <c r="C11" i="1"/>
  <c r="C7" i="1"/>
  <c r="D7" i="1" s="1"/>
  <c r="E7" i="1" s="1"/>
  <c r="B8" i="1" s="1"/>
  <c r="D8" i="1" l="1"/>
  <c r="E8" i="1" s="1"/>
  <c r="B9" i="1" s="1"/>
  <c r="D9" i="1" l="1"/>
  <c r="E9" i="1" s="1"/>
  <c r="B10" i="1" s="1"/>
  <c r="D10" i="1" s="1"/>
  <c r="E10" i="1" s="1"/>
  <c r="B11" i="1" s="1"/>
  <c r="D11" i="1" l="1"/>
  <c r="E11" i="1" s="1"/>
  <c r="B12" i="1" s="1"/>
  <c r="D12" i="1" s="1"/>
  <c r="E12" i="1" s="1"/>
  <c r="B13" i="1" s="1"/>
  <c r="D13" i="1" l="1"/>
  <c r="E13" i="1" s="1"/>
  <c r="B14" i="1" s="1"/>
  <c r="D14" i="1" l="1"/>
  <c r="E14" i="1" s="1"/>
  <c r="B15" i="1" s="1"/>
  <c r="D15" i="1" l="1"/>
  <c r="E15" i="1" s="1"/>
  <c r="B16" i="1" s="1"/>
  <c r="D16" i="1" l="1"/>
  <c r="E16" i="1" s="1"/>
  <c r="B17" i="1" s="1"/>
  <c r="D17" i="1" l="1"/>
  <c r="E17" i="1" s="1"/>
  <c r="B18" i="1" s="1"/>
  <c r="D18" i="1" l="1"/>
  <c r="E18" i="1" s="1"/>
  <c r="B19" i="1" s="1"/>
  <c r="D19" i="1" l="1"/>
  <c r="E19" i="1" s="1"/>
</calcChain>
</file>

<file path=xl/sharedStrings.xml><?xml version="1.0" encoding="utf-8"?>
<sst xmlns="http://schemas.openxmlformats.org/spreadsheetml/2006/main" count="37" uniqueCount="23">
  <si>
    <t>A PENSION PROBLEM - COMPLICATING THE FUTURE VALUE PROBLEM</t>
  </si>
  <si>
    <t xml:space="preserve">INTEREST </t>
  </si>
  <si>
    <t>YEAR</t>
  </si>
  <si>
    <t>ACCOUNT BALANCE, BOY</t>
  </si>
  <si>
    <t>DEPOSIT AT BOY</t>
  </si>
  <si>
    <t>INTEREST EARNED DURING YEAR</t>
  </si>
  <si>
    <t>TOTAL IN ACCOUNT EOY</t>
  </si>
  <si>
    <t>ANNUAL DEPOSIT</t>
  </si>
  <si>
    <t>ANNUAL RETIREMENT WITHDRAWAL</t>
  </si>
  <si>
    <t>Microsoft Excel 16.0 Feasibility Report</t>
  </si>
  <si>
    <t>Worksheet: [Book2]Sheet1</t>
  </si>
  <si>
    <t>Report Created: 11/17/2024 12:34:13 AM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</si>
  <si>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</si>
  <si>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</si>
  <si>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</si>
  <si>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</si>
  <si>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</si>
  <si>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</si>
  <si>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</si>
  <si>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$E$19</t>
  </si>
  <si>
    <t>$E$19=0</t>
  </si>
  <si>
    <t>Violated</t>
  </si>
  <si>
    <t>Constraints (not including Variable Bounds) Which Make the Problem Infeasible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</si>
</sst>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3BD8-B13A-4EE8-94A9-D02F5936929F}">
  <dimension ref="A1:G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2.140625" bestFit="1" customWidth="1"/>
    <col min="4" max="4" width="12" bestFit="1" customWidth="1"/>
    <col min="5" max="6" width="8.28515625" bestFit="1" customWidth="1"/>
    <col min="7" max="7" width="12.7109375" bestFit="1" customWidth="1"/>
  </cols>
  <sheetData>
    <row r="1" spans="1:7" x14ac:dyDescent="0.25">
      <c r="A1" s="2" t="s">
        <v>9</v>
      </c>
    </row>
    <row r="2" spans="1:7" x14ac:dyDescent="0.25">
      <c r="A2" s="2" t="s">
        <v>10</v>
      </c>
    </row>
    <row r="3" spans="1:7" x14ac:dyDescent="0.25">
      <c r="A3" s="2" t="s">
        <v>11</v>
      </c>
    </row>
    <row r="6" spans="1:7" ht="15.75" thickBot="1" x14ac:dyDescent="0.3">
      <c r="A6" t="s">
        <v>12</v>
      </c>
    </row>
    <row r="7" spans="1:7" ht="15.75" thickBot="1" x14ac:dyDescent="0.3">
      <c r="B7" s="4" t="s">
        <v>13</v>
      </c>
      <c r="C7" s="4" t="s">
        <v>14</v>
      </c>
      <c r="D7" s="4" t="s">
        <v>15</v>
      </c>
      <c r="E7" s="4" t="s">
        <v>16</v>
      </c>
      <c r="F7" s="4" t="s">
        <v>17</v>
      </c>
      <c r="G7" s="4" t="s">
        <v>18</v>
      </c>
    </row>
    <row r="8" spans="1:7" x14ac:dyDescent="0.25">
      <c r="B8" t="s">
        <v>19</v>
      </c>
      <c r="C8" t="s">
        <v>6</v>
      </c>
      <c r="D8" s="5">
        <v>178140.29486982548</v>
      </c>
      <c r="E8" t="s">
        <v>20</v>
      </c>
      <c r="F8" t="s">
        <v>21</v>
      </c>
      <c r="G8">
        <v>-178140.29486982548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1068-67D6-4334-BD31-D3D076EE83DA}">
  <dimension ref="A1:G8"/>
  <sheetViews>
    <sheetView showGridLines="0" workbookViewId="0">
      <selection activeCell="G38" sqref="G38"/>
    </sheetView>
  </sheetViews>
  <sheetFormatPr defaultRowHeight="15" x14ac:dyDescent="0.25"/>
  <cols>
    <col min="1" max="1" width="2.28515625" customWidth="1"/>
    <col min="2" max="2" width="6" bestFit="1" customWidth="1"/>
    <col min="3" max="3" width="22.140625" bestFit="1" customWidth="1"/>
    <col min="4" max="4" width="12" bestFit="1" customWidth="1"/>
    <col min="5" max="6" width="8.28515625" bestFit="1" customWidth="1"/>
    <col min="7" max="7" width="12.7109375" bestFit="1" customWidth="1"/>
  </cols>
  <sheetData>
    <row r="1" spans="1:7" x14ac:dyDescent="0.25">
      <c r="A1" s="2" t="s">
        <v>9</v>
      </c>
    </row>
    <row r="2" spans="1:7" x14ac:dyDescent="0.25">
      <c r="A2" s="2" t="s">
        <v>10</v>
      </c>
    </row>
    <row r="3" spans="1:7" x14ac:dyDescent="0.25">
      <c r="A3" s="2" t="s">
        <v>11</v>
      </c>
    </row>
    <row r="6" spans="1:7" ht="15.75" thickBot="1" x14ac:dyDescent="0.3">
      <c r="A6" t="s">
        <v>22</v>
      </c>
    </row>
    <row r="7" spans="1:7" ht="15.75" thickBot="1" x14ac:dyDescent="0.3">
      <c r="B7" s="4" t="s">
        <v>13</v>
      </c>
      <c r="C7" s="4" t="s">
        <v>14</v>
      </c>
      <c r="D7" s="4" t="s">
        <v>15</v>
      </c>
      <c r="E7" s="4" t="s">
        <v>16</v>
      </c>
      <c r="F7" s="4" t="s">
        <v>17</v>
      </c>
      <c r="G7" s="4" t="s">
        <v>18</v>
      </c>
    </row>
    <row r="8" spans="1:7" x14ac:dyDescent="0.25">
      <c r="B8" t="s">
        <v>19</v>
      </c>
      <c r="C8" t="s">
        <v>6</v>
      </c>
      <c r="D8" s="5">
        <v>178140.29486982548</v>
      </c>
      <c r="E8" t="s">
        <v>20</v>
      </c>
      <c r="F8" t="s">
        <v>21</v>
      </c>
      <c r="G8">
        <v>-178140.29486982548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D776-1898-4291-A56B-1A3BAD1681AA}">
  <dimension ref="A1:G19"/>
  <sheetViews>
    <sheetView tabSelected="1" workbookViewId="0">
      <selection activeCell="D5" sqref="D5"/>
    </sheetView>
  </sheetViews>
  <sheetFormatPr defaultRowHeight="15" x14ac:dyDescent="0.25"/>
  <cols>
    <col min="1" max="1" width="34.42578125" bestFit="1" customWidth="1"/>
    <col min="2" max="2" width="24.140625" bestFit="1" customWidth="1"/>
    <col min="3" max="3" width="15.7109375" bestFit="1" customWidth="1"/>
    <col min="4" max="4" width="31.42578125" bestFit="1" customWidth="1"/>
    <col min="5" max="5" width="23.140625" bestFit="1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2" t="s">
        <v>1</v>
      </c>
      <c r="B2" s="1">
        <v>7.0000000000000007E-2</v>
      </c>
    </row>
    <row r="3" spans="1:7" x14ac:dyDescent="0.25">
      <c r="A3" s="2" t="s">
        <v>7</v>
      </c>
      <c r="B3" s="7">
        <v>31150.597318867385</v>
      </c>
    </row>
    <row r="4" spans="1:7" x14ac:dyDescent="0.25">
      <c r="A4" s="2" t="s">
        <v>8</v>
      </c>
      <c r="B4" s="7">
        <v>30000</v>
      </c>
    </row>
    <row r="6" spans="1:7" x14ac:dyDescent="0.25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/>
    </row>
    <row r="7" spans="1:7" x14ac:dyDescent="0.25">
      <c r="A7">
        <v>1</v>
      </c>
      <c r="B7" s="6">
        <v>0</v>
      </c>
      <c r="C7" s="6">
        <f>$B$3</f>
        <v>31150.597318867385</v>
      </c>
      <c r="D7" s="6">
        <f>SUM(B7:C7)*$B$2</f>
        <v>2180.5418123207173</v>
      </c>
      <c r="E7" s="6">
        <f>SUM(B7:D7)</f>
        <v>33331.139131188102</v>
      </c>
    </row>
    <row r="8" spans="1:7" x14ac:dyDescent="0.25">
      <c r="A8">
        <v>2</v>
      </c>
      <c r="B8" s="6">
        <f>E7</f>
        <v>33331.139131188102</v>
      </c>
      <c r="C8" s="6">
        <f t="shared" ref="C8:C11" si="0">$B$3</f>
        <v>31150.597318867385</v>
      </c>
      <c r="D8" s="6">
        <f t="shared" ref="D8:D19" si="1">SUM(B8:C8)*$B$2</f>
        <v>4513.7215515038843</v>
      </c>
      <c r="E8" s="6">
        <f t="shared" ref="E8:E19" si="2">SUM(B8:D8)</f>
        <v>68995.458001559367</v>
      </c>
    </row>
    <row r="9" spans="1:7" x14ac:dyDescent="0.25">
      <c r="A9">
        <v>3</v>
      </c>
      <c r="B9" s="6">
        <f t="shared" ref="B9:B19" si="3">E8</f>
        <v>68995.458001559367</v>
      </c>
      <c r="C9" s="6">
        <f t="shared" si="0"/>
        <v>31150.597318867385</v>
      </c>
      <c r="D9" s="6">
        <f t="shared" si="1"/>
        <v>7010.2238724298732</v>
      </c>
      <c r="E9" s="6">
        <f t="shared" si="2"/>
        <v>107156.27919285663</v>
      </c>
    </row>
    <row r="10" spans="1:7" x14ac:dyDescent="0.25">
      <c r="A10">
        <v>4</v>
      </c>
      <c r="B10" s="6">
        <f t="shared" si="3"/>
        <v>107156.27919285663</v>
      </c>
      <c r="C10" s="6">
        <f t="shared" si="0"/>
        <v>31150.597318867385</v>
      </c>
      <c r="D10" s="6">
        <f t="shared" si="1"/>
        <v>9681.4813558206824</v>
      </c>
      <c r="E10" s="6">
        <f t="shared" si="2"/>
        <v>147988.35786754472</v>
      </c>
    </row>
    <row r="11" spans="1:7" x14ac:dyDescent="0.25">
      <c r="A11">
        <v>5</v>
      </c>
      <c r="B11" s="6">
        <f t="shared" si="3"/>
        <v>147988.35786754472</v>
      </c>
      <c r="C11" s="6">
        <f t="shared" si="0"/>
        <v>31150.597318867385</v>
      </c>
      <c r="D11" s="6">
        <f t="shared" si="1"/>
        <v>12539.726863048849</v>
      </c>
      <c r="E11" s="6">
        <f t="shared" si="2"/>
        <v>191678.68204946097</v>
      </c>
    </row>
    <row r="12" spans="1:7" x14ac:dyDescent="0.25">
      <c r="A12">
        <v>6</v>
      </c>
      <c r="B12" s="6">
        <f t="shared" si="3"/>
        <v>191678.68204946097</v>
      </c>
      <c r="C12" s="6">
        <f>-$B$4</f>
        <v>-30000</v>
      </c>
      <c r="D12" s="6">
        <f t="shared" si="1"/>
        <v>11317.507743462269</v>
      </c>
      <c r="E12" s="6">
        <f t="shared" si="2"/>
        <v>172996.18979292325</v>
      </c>
    </row>
    <row r="13" spans="1:7" x14ac:dyDescent="0.25">
      <c r="A13">
        <v>7</v>
      </c>
      <c r="B13" s="6">
        <f t="shared" si="3"/>
        <v>172996.18979292325</v>
      </c>
      <c r="C13" s="6">
        <f t="shared" ref="C13:C19" si="4">-$B$4</f>
        <v>-30000</v>
      </c>
      <c r="D13" s="6">
        <f t="shared" si="1"/>
        <v>10009.733285504628</v>
      </c>
      <c r="E13" s="6">
        <f t="shared" si="2"/>
        <v>153005.92307842788</v>
      </c>
    </row>
    <row r="14" spans="1:7" x14ac:dyDescent="0.25">
      <c r="A14">
        <v>8</v>
      </c>
      <c r="B14" s="6">
        <f t="shared" si="3"/>
        <v>153005.92307842788</v>
      </c>
      <c r="C14" s="6">
        <f t="shared" si="4"/>
        <v>-30000</v>
      </c>
      <c r="D14" s="6">
        <f t="shared" si="1"/>
        <v>8610.4146154899518</v>
      </c>
      <c r="E14" s="6">
        <f t="shared" si="2"/>
        <v>131616.33769391783</v>
      </c>
    </row>
    <row r="15" spans="1:7" x14ac:dyDescent="0.25">
      <c r="A15">
        <v>9</v>
      </c>
      <c r="B15" s="6">
        <f t="shared" si="3"/>
        <v>131616.33769391783</v>
      </c>
      <c r="C15" s="6">
        <f t="shared" si="4"/>
        <v>-30000</v>
      </c>
      <c r="D15" s="6">
        <f t="shared" si="1"/>
        <v>7113.1436385742481</v>
      </c>
      <c r="E15" s="6">
        <f t="shared" si="2"/>
        <v>108729.48133249207</v>
      </c>
    </row>
    <row r="16" spans="1:7" x14ac:dyDescent="0.25">
      <c r="A16">
        <v>10</v>
      </c>
      <c r="B16" s="6">
        <f t="shared" si="3"/>
        <v>108729.48133249207</v>
      </c>
      <c r="C16" s="6">
        <f t="shared" si="4"/>
        <v>-30000</v>
      </c>
      <c r="D16" s="6">
        <f t="shared" si="1"/>
        <v>5511.0636932744455</v>
      </c>
      <c r="E16" s="6">
        <f t="shared" si="2"/>
        <v>84240.545025766507</v>
      </c>
    </row>
    <row r="17" spans="1:5" x14ac:dyDescent="0.25">
      <c r="A17">
        <v>11</v>
      </c>
      <c r="B17" s="6">
        <f t="shared" si="3"/>
        <v>84240.545025766507</v>
      </c>
      <c r="C17" s="6">
        <f t="shared" si="4"/>
        <v>-30000</v>
      </c>
      <c r="D17" s="6">
        <f t="shared" si="1"/>
        <v>3796.8381518036558</v>
      </c>
      <c r="E17" s="6">
        <f t="shared" si="2"/>
        <v>58037.383177570162</v>
      </c>
    </row>
    <row r="18" spans="1:5" x14ac:dyDescent="0.25">
      <c r="A18">
        <v>12</v>
      </c>
      <c r="B18" s="6">
        <f t="shared" si="3"/>
        <v>58037.383177570162</v>
      </c>
      <c r="C18" s="6">
        <f t="shared" si="4"/>
        <v>-30000</v>
      </c>
      <c r="D18" s="6">
        <f t="shared" si="1"/>
        <v>1962.6168224299115</v>
      </c>
      <c r="E18" s="6">
        <f t="shared" si="2"/>
        <v>30000.000000000073</v>
      </c>
    </row>
    <row r="19" spans="1:5" x14ac:dyDescent="0.25">
      <c r="A19">
        <v>13</v>
      </c>
      <c r="B19" s="6">
        <f t="shared" si="3"/>
        <v>30000.000000000073</v>
      </c>
      <c r="C19" s="6">
        <f t="shared" si="4"/>
        <v>-30000</v>
      </c>
      <c r="D19" s="6">
        <f t="shared" si="1"/>
        <v>5.0931703299283986E-12</v>
      </c>
      <c r="E19" s="6">
        <f t="shared" si="2"/>
        <v>7.7852746471762652E-11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Feasibility Report 1</vt:lpstr>
      <vt:lpstr>Feasibility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2024-11-17T05:17:44Z</dcterms:created>
  <dcterms:modified xsi:type="dcterms:W3CDTF">2024-11-17T07:01:37Z</dcterms:modified>
</cp:coreProperties>
</file>