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2" i="57" l="1"/>
  <c r="B14" i="57"/>
  <c r="B15" i="57"/>
  <c r="B16" i="57"/>
  <c r="B17" i="57"/>
  <c r="B18" i="57"/>
  <c r="B19" i="57"/>
  <c r="B20" i="57"/>
  <c r="B21" i="57"/>
  <c r="B22" i="57"/>
  <c r="B23" i="57"/>
  <c r="B24" i="57"/>
  <c r="B25" i="57"/>
  <c r="B26" i="57"/>
  <c r="B27" i="57"/>
  <c r="B28" i="57"/>
  <c r="B29" i="57"/>
  <c r="B30" i="57"/>
  <c r="B31" i="57"/>
  <c r="B32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31" i="49"/>
  <c r="B35" i="57" l="1"/>
  <c r="B35" i="49"/>
  <c r="A3" i="50"/>
  <c r="G19" i="57" s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C13" i="49"/>
  <c r="B13" i="49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B13" i="57"/>
  <c r="F32" i="57"/>
  <c r="F30" i="57"/>
  <c r="F28" i="57"/>
  <c r="F26" i="57"/>
  <c r="F24" i="57"/>
  <c r="F22" i="57"/>
  <c r="F20" i="57"/>
  <c r="F18" i="57"/>
  <c r="F16" i="57"/>
  <c r="F14" i="57"/>
  <c r="A6" i="57"/>
  <c r="A6" i="49"/>
  <c r="C10" i="57" l="1"/>
  <c r="B4" i="57" s="1"/>
  <c r="C10" i="49"/>
  <c r="B4" i="49" s="1"/>
  <c r="A16" i="56" a="1"/>
  <c r="A16" i="56"/>
  <c r="A17" i="56" s="1" a="1"/>
  <c r="A17" i="56" s="1"/>
  <c r="D13" i="49" l="1"/>
  <c r="A18" i="56" a="1"/>
  <c r="A18" i="56" s="1"/>
  <c r="A19" i="56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<sst xmlns="http://schemas.openxmlformats.org/spreadsheetml/2006/main" count="61" uniqueCount="48">
  <si>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</si>
  <si>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</si>
  <si>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</si>
  <si>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</si>
  <si>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</si>
  <si>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</si>
  <si>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</si>
  <si>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</si>
  <si>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</si>
  <si>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</si>
  <si>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</si>
  <si>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</si>
  <si>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</si>
  <si>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</si>
  <si>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</si>
  <si>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</si>
  <si>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</si>
  <si>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</si>
  <si>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</si>
  <si>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</si>
  <si>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</si>
  <si>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</si>
  <si>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</si>
  <si>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</si>
  <si>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</si>
  <si>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</si>
  <si>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</si>
  <si>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</si>
  <si>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</si>
  <si>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</si>
  <si>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</si>
  <si>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</si>
  <si>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</si>
  <si>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</si>
  <si>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</si>
  <si>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</si>
  <si>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Whilst NHS Board figures will include all acute patients treated within the NHS Board area.</t>
  </si>
  <si>
    <t>Select NHS Board:</t>
  </si>
  <si>
    <t>Observed deaths (30 days)</t>
  </si>
  <si>
    <t>All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</si>
  <si>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</si>
  <si>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</si>
  <si>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</si>
  <si>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Crude Mortality</t>
  </si>
  <si>
    <t>Crude Population Mortality Rate (%)</t>
  </si>
  <si>
    <t>Observed deaths</t>
  </si>
  <si>
    <t>Hbres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</si>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</sst>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3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3"/>
      <c r="D4" s="43"/>
      <c r="E4" s="43"/>
      <c r="F4" s="43"/>
      <c r="G4" s="43"/>
      <c r="H4" s="43"/>
      <c r="I4" s="43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3"/>
      <c r="C5" s="43"/>
      <c r="D5" s="43"/>
      <c r="E5" s="43"/>
      <c r="F5" s="43"/>
      <c r="G5" s="43"/>
      <c r="H5" s="43"/>
      <c r="I5" s="43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37</v>
      </c>
      <c r="G7" s="27"/>
    </row>
    <row r="8" spans="1:31" x14ac:dyDescent="0.25">
      <c r="A8" s="7" t="s">
        <v>39</v>
      </c>
    </row>
    <row r="9" spans="1:31" x14ac:dyDescent="0.25">
      <c r="A9" s="7"/>
    </row>
    <row r="10" spans="1:31" ht="20.25" customHeight="1" x14ac:dyDescent="0.25">
      <c r="B10" s="19"/>
      <c r="C10" s="41" t="str">
        <f>VLOOKUP(A6,location_lookup!$A:$B,2,FALSE)</f>
        <v>NHS Ayrshire &amp; Arran</v>
      </c>
      <c r="D10" s="41"/>
      <c r="E10" s="41"/>
      <c r="F10" s="33"/>
      <c r="G10" s="42" t="s">
        <v>0</v>
      </c>
      <c r="H10" s="42"/>
      <c r="I10" s="42"/>
    </row>
    <row r="11" spans="1:31" ht="39" x14ac:dyDescent="0.25">
      <c r="B11" s="20"/>
      <c r="C11" s="21" t="s">
        <v>38</v>
      </c>
      <c r="D11" s="21" t="s">
        <v>34</v>
      </c>
      <c r="E11" s="21" t="s">
        <v>35</v>
      </c>
      <c r="F11" s="28"/>
      <c r="G11" s="21" t="s">
        <v>33</v>
      </c>
      <c r="H11" s="21" t="s">
        <v>34</v>
      </c>
      <c r="I11" s="21" t="s">
        <v>35</v>
      </c>
    </row>
    <row r="12" spans="1:31" s="14" customFormat="1" ht="5.25" customHeight="1" x14ac:dyDescent="0.25">
      <c r="A12" s="38"/>
      <c r="B12" s="22">
        <v>6</v>
      </c>
      <c r="C12" s="29">
        <v>7</v>
      </c>
      <c r="D12" s="29">
        <v>8</v>
      </c>
      <c r="E12" s="30">
        <v>11</v>
      </c>
      <c r="F12" s="31"/>
      <c r="G12" s="29">
        <v>7</v>
      </c>
      <c r="H12" s="29">
        <v>8</v>
      </c>
      <c r="I12" s="30">
        <v>11</v>
      </c>
    </row>
    <row r="13" spans="1:31" s="11" customFormat="1" x14ac:dyDescent="0.25">
      <c r="A13" s="38">
        <v>1</v>
      </c>
      <c r="B13" s="44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5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5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4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5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5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4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5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5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4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5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5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4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5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5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4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5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5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4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5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5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4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5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5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4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5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5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4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5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5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4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5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5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4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5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5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4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5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5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4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5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5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4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5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5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4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5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5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4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5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5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4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5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5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4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5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5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4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5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5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40</v>
      </c>
    </row>
    <row r="35" spans="1:31" x14ac:dyDescent="0.25">
      <c r="A35" s="39"/>
      <c r="B35" s="1" t="str">
        <f>"for individual hospitals as of " &amp; TEXT(data!$O$2,"DD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41</v>
      </c>
    </row>
    <row r="38" spans="1:31" s="11" customFormat="1" x14ac:dyDescent="0.25">
      <c r="A38" s="38"/>
      <c r="B38" s="13" t="s">
        <v>42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 t="s">
        <v>36</v>
      </c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43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3" t="str">
        <f>"Crude Mortality Rates per 1,000 Population by NHS Board of Residence (All Cause): "&amp;C10</f>
        <v>Crude Mortality Rates per 1,000 Population by NHS Board of Residence (All Cause): NHS Ayrshire &amp; Arran</v>
      </c>
      <c r="C4" s="43"/>
      <c r="D4" s="43"/>
      <c r="E4" s="43"/>
      <c r="F4" s="43"/>
      <c r="G4" s="43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46</v>
      </c>
      <c r="B5" s="43"/>
      <c r="C5" s="43"/>
      <c r="D5" s="43"/>
      <c r="E5" s="43"/>
      <c r="F5" s="43"/>
      <c r="G5" s="43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37</v>
      </c>
      <c r="F7" s="27"/>
    </row>
    <row r="8" spans="1:29" x14ac:dyDescent="0.25">
      <c r="A8" s="7" t="s">
        <v>39</v>
      </c>
    </row>
    <row r="9" spans="1:29" x14ac:dyDescent="0.25">
      <c r="A9" s="7"/>
    </row>
    <row r="10" spans="1:29" ht="19.5" customHeight="1" x14ac:dyDescent="0.25">
      <c r="B10" s="19"/>
      <c r="C10" s="41" t="str">
        <f>VLOOKUP(A6,location_lookup!$A:$B,2,FALSE)</f>
        <v>NHS Ayrshire &amp; Arran</v>
      </c>
      <c r="D10" s="41"/>
      <c r="E10" s="33"/>
      <c r="F10" s="42" t="s">
        <v>0</v>
      </c>
      <c r="G10" s="42"/>
    </row>
    <row r="11" spans="1:29" ht="28.5" customHeight="1" x14ac:dyDescent="0.25">
      <c r="B11" s="20"/>
      <c r="C11" s="21" t="s">
        <v>45</v>
      </c>
      <c r="D11" s="21" t="s">
        <v>44</v>
      </c>
      <c r="E11" s="28"/>
      <c r="F11" s="21" t="s">
        <v>45</v>
      </c>
      <c r="G11" s="21" t="s">
        <v>44</v>
      </c>
    </row>
    <row r="12" spans="1:29" s="14" customFormat="1" ht="5.25" customHeight="1" x14ac:dyDescent="0.25">
      <c r="A12" s="38"/>
      <c r="B12" s="22">
        <v>6</v>
      </c>
      <c r="C12" s="29">
        <v>7</v>
      </c>
      <c r="D12" s="29">
        <v>11</v>
      </c>
      <c r="E12" s="30">
        <v>8</v>
      </c>
      <c r="F12" s="31">
        <v>7</v>
      </c>
      <c r="G12" s="29">
        <v>11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4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5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5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4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5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5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4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5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5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4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5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5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4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5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5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4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5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5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4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5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5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4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5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5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4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5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5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4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5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5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4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5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5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4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5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5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4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5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5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4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5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5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4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5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5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4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5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5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4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5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5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4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5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5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4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5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5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4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5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5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40</v>
      </c>
    </row>
    <row r="35" spans="1:29" x14ac:dyDescent="0.25">
      <c r="A35" s="39"/>
      <c r="B35" s="1" t="str">
        <f>"for individual hospitals as of " &amp; TEXT(data!$O$2,"DD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41</v>
      </c>
    </row>
    <row r="38" spans="1:29" s="11" customFormat="1" x14ac:dyDescent="0.25">
      <c r="A38" s="38"/>
      <c r="B38" s="13" t="s">
        <v>42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 t="s">
        <v>36</v>
      </c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/>
  </sheetViews>
  <sheetFormatPr defaultRowHeight="15" x14ac:dyDescent="0.25"/>
  <cols>
    <col min="1" max="1" width="23" bestFit="1" customWidth="1"/>
  </cols>
  <sheetData>
    <row r="1" spans="1:15" x14ac:dyDescent="0.25">
      <c r="A1" t="s">
        <v>47</v>
      </c>
    </row>
    <row r="2" spans="1:15" x14ac:dyDescent="0.25">
      <c r="A2" t="str">
        <f>C2&amp;D2&amp;M2</f>
        <v/>
      </c>
      <c r="O2" s="40"/>
    </row>
    <row r="3" spans="1:15" x14ac:dyDescent="0.25">
      <c r="A3" t="str">
        <f t="shared" ref="A3:A66" si="0">C3&amp;D3&amp;M3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C67&amp;D67&amp;M67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C131&amp;D131&amp;M131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C195&amp;D195&amp;M195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C259&amp;D259&amp;M259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C323&amp;D323&amp;M323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C387&amp;D387&amp;M387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C451&amp;D451&amp;M451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C515&amp;D515&amp;M515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C579&amp;D579&amp;M579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C643&amp;D643&amp;M643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C707&amp;D707&amp;M707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C771&amp;D771&amp;M771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C835&amp;D835&amp;M835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C899&amp;D899&amp;M899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C963&amp;D963&amp;M963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B24" sqref="B24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18</v>
      </c>
      <c r="B7" s="34" t="s">
        <v>17</v>
      </c>
    </row>
    <row r="8" spans="1:2" x14ac:dyDescent="0.25">
      <c r="A8" s="34" t="s">
        <v>20</v>
      </c>
      <c r="B8" s="35" t="s">
        <v>19</v>
      </c>
    </row>
    <row r="9" spans="1:2" x14ac:dyDescent="0.25">
      <c r="A9" s="34" t="s">
        <v>22</v>
      </c>
      <c r="B9" s="34" t="s">
        <v>21</v>
      </c>
    </row>
    <row r="10" spans="1:2" x14ac:dyDescent="0.25">
      <c r="A10" s="34" t="s">
        <v>24</v>
      </c>
      <c r="B10" s="34" t="s">
        <v>23</v>
      </c>
    </row>
    <row r="11" spans="1:2" x14ac:dyDescent="0.25">
      <c r="A11" s="34" t="s">
        <v>26</v>
      </c>
      <c r="B11" s="34" t="s">
        <v>25</v>
      </c>
    </row>
    <row r="12" spans="1:2" x14ac:dyDescent="0.25">
      <c r="A12" s="34" t="s">
        <v>28</v>
      </c>
      <c r="B12" s="34" t="s">
        <v>27</v>
      </c>
    </row>
    <row r="13" spans="1:2" x14ac:dyDescent="0.25">
      <c r="A13" s="34" t="s">
        <v>30</v>
      </c>
      <c r="B13" t="s">
        <v>29</v>
      </c>
    </row>
    <row r="14" spans="1:2" x14ac:dyDescent="0.25">
      <c r="A14" s="34" t="s">
        <v>32</v>
      </c>
      <c r="B14" t="s">
        <v>31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2019-07-15T14:01:02Z</dcterms:modified>
</cp:coreProperties>
</file>