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nhs-my.sharepoint.com/personal/edward_chick_nhs_net/Documents/Documents/apprenticeship/my_own_scripts/wheelchair/"/>
    </mc:Choice>
  </mc:AlternateContent>
  <xr:revisionPtr revIDLastSave="1" documentId="13_ncr:1_{3DB07E01-7D53-45EA-B329-678CFFBDDF42}" xr6:coauthVersionLast="47" xr6:coauthVersionMax="47" xr10:uidLastSave="{6C4D24C7-C077-4139-B93C-D2CE15A1A768}"/>
  <workbookProtection workbookAlgorithmName="SHA-512" workbookHashValue="INLIZ9zfpB9bWyzKri34D+GB93ZXM+FZR/mlrzic2UwbjZLGrPoHm+IyB8PVdK2eGOpf2gOPpoi0EtSn5YLbWg==" workbookSaltValue="rA4/iF9N+wO3ib8CcvLbcQ==" workbookSpinCount="100000" lockStructure="1"/>
  <bookViews>
    <workbookView xWindow="28680" yWindow="-120" windowWidth="29040" windowHeight="15840" firstSheet="2" activeTab="7" xr2:uid="{7D60B966-9C55-480E-B461-F3D3004A2334}"/>
  </bookViews>
  <sheets>
    <sheet name="Traceback" sheetId="8" state="hidden" r:id="rId1"/>
    <sheet name="GuidanceOld" sheetId="9" state="hidden" r:id="rId2"/>
    <sheet name="Guidance" sheetId="10" r:id="rId3"/>
    <sheet name="Index" sheetId="6" state="hidden" r:id="rId4"/>
    <sheet name="SDCS" sheetId="5" state="hidden" r:id="rId5"/>
    <sheet name="Revision History" sheetId="4" state="hidden" r:id="rId6"/>
    <sheet name="Backsheet" sheetId="3" state="hidden" r:id="rId7"/>
    <sheet name="Frontsheet" sheetId="2" r:id="rId8"/>
  </sheets>
  <definedNames>
    <definedName name="Backsheet">#REF!</definedName>
    <definedName name="CommissionerOrgs">#REF!</definedName>
    <definedName name="CommSort">#REF!</definedName>
    <definedName name="Orgs">#REF!</definedName>
    <definedName name="OrgTypes">#REF!</definedName>
    <definedName name="Part1a_1">#REF!</definedName>
    <definedName name="Part1a_2">#REF!</definedName>
    <definedName name="Part1b_1">#REF!</definedName>
    <definedName name="Part1b_2">#REF!</definedName>
    <definedName name="Part2">#REF!</definedName>
    <definedName name="PeriodIDRange">#REF!</definedName>
    <definedName name="Periods">#REF!</definedName>
    <definedName name="_xlnm.Print_Area" localSheetId="1">GuidanceOld!$A$1:$J$53,GuidanceOld!$A$55:$J$104</definedName>
    <definedName name="REM">#REF!</definedName>
    <definedName name="YORK_HOSPITALS_NHS_FOUNDATION_TRU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3" l="1"/>
  <c r="C48" i="3"/>
  <c r="C43" i="3"/>
  <c r="C44" i="3"/>
  <c r="C45" i="3"/>
  <c r="C46" i="3"/>
  <c r="C47" i="3"/>
  <c r="C29" i="3"/>
  <c r="C30" i="3"/>
  <c r="C31" i="3"/>
  <c r="C32" i="3"/>
  <c r="C33" i="3"/>
  <c r="C34" i="3"/>
  <c r="C35" i="3"/>
  <c r="C36" i="3"/>
  <c r="C37" i="3"/>
  <c r="C38" i="3"/>
  <c r="C39" i="3"/>
  <c r="C40" i="3"/>
  <c r="C41" i="3"/>
  <c r="C42" i="3"/>
  <c r="C28" i="3"/>
  <c r="C27" i="3"/>
  <c r="C25" i="3"/>
  <c r="C26" i="3"/>
  <c r="C24" i="3"/>
  <c r="C21" i="3"/>
  <c r="C22" i="3"/>
  <c r="C23" i="3"/>
  <c r="C19" i="3"/>
  <c r="C20" i="3"/>
  <c r="C9" i="3"/>
  <c r="C10" i="3"/>
  <c r="C11" i="3"/>
  <c r="C12" i="3"/>
  <c r="C13" i="3"/>
  <c r="C14" i="3"/>
  <c r="C15" i="3"/>
  <c r="C16" i="3"/>
  <c r="C17" i="3"/>
  <c r="C18" i="3"/>
  <c r="C8" i="3"/>
  <c r="C3" i="3"/>
  <c r="C4" i="3"/>
  <c r="C5" i="3"/>
  <c r="C6" i="3"/>
  <c r="C7" i="3"/>
  <c r="C2" i="3"/>
  <c r="X36" i="2"/>
  <c r="X27" i="2" a="1"/>
  <c r="X27" i="2" s="1"/>
  <c r="X28" i="2" a="1"/>
  <c r="X28" i="2" s="1"/>
  <c r="X29" i="2" a="1"/>
  <c r="X29" i="2" s="1"/>
  <c r="X30" i="2" a="1"/>
  <c r="X30" i="2" s="1"/>
  <c r="X31" i="2" a="1"/>
  <c r="X31" i="2" s="1"/>
  <c r="X32" i="2" a="1"/>
  <c r="X32" i="2" s="1"/>
  <c r="X19" i="2" a="1"/>
  <c r="X19" i="2" s="1"/>
  <c r="X20" i="2" a="1"/>
  <c r="X20" i="2" s="1"/>
  <c r="X21" i="2" a="1"/>
  <c r="X21" i="2" s="1"/>
  <c r="X22" i="2" a="1"/>
  <c r="X22" i="2" s="1"/>
  <c r="X18" i="2" a="1"/>
  <c r="X18" i="2" s="1"/>
  <c r="X17" i="2" a="1"/>
  <c r="X17" i="2" s="1"/>
  <c r="X11" i="2" a="1"/>
  <c r="X11" i="2" s="1"/>
  <c r="X12" i="2" a="1"/>
  <c r="X12" i="2" s="1"/>
  <c r="X9" i="2" a="1"/>
  <c r="X9" i="2" s="1"/>
  <c r="Z37" i="2"/>
  <c r="AA11" i="2" l="1"/>
  <c r="W37" i="2" l="1"/>
  <c r="T37" i="2" s="1"/>
  <c r="W36" i="2"/>
  <c r="T36" i="2" s="1"/>
  <c r="W32" i="2"/>
  <c r="W31" i="2"/>
  <c r="T31" i="2" s="1"/>
  <c r="W30" i="2"/>
  <c r="T30" i="2" s="1"/>
  <c r="W29" i="2"/>
  <c r="W28" i="2"/>
  <c r="W22" i="2"/>
  <c r="W21" i="2"/>
  <c r="W20" i="2"/>
  <c r="W19" i="2"/>
  <c r="T19" i="2" s="1"/>
  <c r="W18" i="2"/>
  <c r="T18" i="2" s="1"/>
  <c r="W12" i="2"/>
  <c r="W11" i="2"/>
  <c r="W9" i="2"/>
  <c r="T32" i="2" l="1"/>
  <c r="T29" i="2"/>
  <c r="T28" i="2"/>
  <c r="T21" i="2"/>
  <c r="T22" i="2"/>
  <c r="T20" i="2"/>
  <c r="T9" i="2"/>
  <c r="T12" i="2"/>
  <c r="T11" i="2"/>
  <c r="B1" i="5" l="1" a="1"/>
  <c r="B1" i="5" s="1"/>
  <c r="A1" i="5" a="1"/>
  <c r="A1" i="5" s="1"/>
  <c r="D4" i="2" a="1"/>
  <c r="D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<sst xmlns="http://schemas.openxmlformats.org/spreadsheetml/2006/main" count="360" uniqueCount="214">
  <si>
    <t>Revision History</t>
  </si>
  <si>
    <t>Version</t>
  </si>
  <si>
    <t>Date</t>
  </si>
  <si>
    <t>Change</t>
  </si>
  <si>
    <t>Template Created</t>
  </si>
  <si>
    <t>&lt;DCODE&gt;</t>
  </si>
  <si>
    <t>&lt;QCODE&gt;</t>
  </si>
  <si>
    <t>QWC001</t>
  </si>
  <si>
    <t>QWC002</t>
  </si>
  <si>
    <t>QWC003</t>
  </si>
  <si>
    <t>QWC004</t>
  </si>
  <si>
    <t>QWC005</t>
  </si>
  <si>
    <t>Adult</t>
  </si>
  <si>
    <t>Child</t>
  </si>
  <si>
    <t>The number of patients referred to the service within the reporting period split by:</t>
  </si>
  <si>
    <t>Quarterly Actuals</t>
  </si>
  <si>
    <t>AdultRegistered</t>
  </si>
  <si>
    <t>ChildRegistered</t>
  </si>
  <si>
    <t>QWC006</t>
  </si>
  <si>
    <t>QWC007</t>
  </si>
  <si>
    <t>AdultNew18OrLess</t>
  </si>
  <si>
    <t>AdultNewOver18</t>
  </si>
  <si>
    <t>ChildNew18OrLess</t>
  </si>
  <si>
    <t>ChildNewOver18</t>
  </si>
  <si>
    <t>18 weeks or less</t>
  </si>
  <si>
    <t>over 18 weeks</t>
  </si>
  <si>
    <t>The number of new patients whose episode of care was closed in the reporting period and is assessed as:</t>
  </si>
  <si>
    <t>(A) Low need</t>
  </si>
  <si>
    <t>(B) Medium need</t>
  </si>
  <si>
    <t>(C) High Need</t>
  </si>
  <si>
    <t>(D) Specialist need</t>
  </si>
  <si>
    <t>(E) Modification made/No equipment required</t>
  </si>
  <si>
    <t>QWC008</t>
  </si>
  <si>
    <t>The number of re-referred patients whose episode of care was closed in the reporting period and is assessed as:</t>
  </si>
  <si>
    <t>AdultReRef18OrLess</t>
  </si>
  <si>
    <t>AdultReRefOver18</t>
  </si>
  <si>
    <t>ChildReRef18OrLess</t>
  </si>
  <si>
    <t>ChildReRefOver18</t>
  </si>
  <si>
    <t>QWC009</t>
  </si>
  <si>
    <t>QWC010</t>
  </si>
  <si>
    <t>QWC011</t>
  </si>
  <si>
    <t>QWC012</t>
  </si>
  <si>
    <t>QWC013</t>
  </si>
  <si>
    <t>QWC014</t>
  </si>
  <si>
    <t>QWC015</t>
  </si>
  <si>
    <t>&lt;ERRDISP&gt;</t>
  </si>
  <si>
    <t>&lt;BLANK&gt;</t>
  </si>
  <si>
    <t>Blank Check</t>
  </si>
  <si>
    <t>&lt;DECNEG&gt;</t>
  </si>
  <si>
    <t>Whole + Num</t>
  </si>
  <si>
    <t>&lt;XLERR&gt;</t>
  </si>
  <si>
    <t>Excel Error</t>
  </si>
  <si>
    <t>&lt;TEXT&gt;</t>
  </si>
  <si>
    <t>Text</t>
  </si>
  <si>
    <t>&lt;VAL1&gt;</t>
  </si>
  <si>
    <t>&lt;VAL2&gt;</t>
  </si>
  <si>
    <t>Custom validation 2</t>
  </si>
  <si>
    <t>&lt;VAL3&gt;</t>
  </si>
  <si>
    <t>Custom validation 3</t>
  </si>
  <si>
    <t>The  current annual expenditure on wheelchair services</t>
  </si>
  <si>
    <t>Have you transitioned from a voucher system to a personal wheelchair budget</t>
  </si>
  <si>
    <t>Wheelchair Operational Data collection - Quarterly</t>
  </si>
  <si>
    <t>Question</t>
  </si>
  <si>
    <t>QuestionCode</t>
  </si>
  <si>
    <t>DimensionCode</t>
  </si>
  <si>
    <t>Value</t>
  </si>
  <si>
    <t>All</t>
  </si>
  <si>
    <t>Error: There are blank cells on this row. Blanks do not count as zero. This submission will FAIL.</t>
  </si>
  <si>
    <t>&lt;ERRORMESSAGES&gt;</t>
  </si>
  <si>
    <t>&lt;WARNMESSAGES&gt;</t>
  </si>
  <si>
    <t>Error: There are negative numbers or other invalid values. This submission will FAIL.</t>
  </si>
  <si>
    <t>Error: You must select a value from the list, Yes or No. This submission will FAIL.</t>
  </si>
  <si>
    <t>Errors ValidationText</t>
  </si>
  <si>
    <t>Warnings Validation Text</t>
  </si>
  <si>
    <t>Error: An Excel error has been entered as a value (#REF!, #N/A, etc.). This submission will FAIL.</t>
  </si>
  <si>
    <t>2A &amp; B Child &amp; Adult &lt;= 1 Child &amp; Adult</t>
  </si>
  <si>
    <t>Warning: The total of Patients referred and re-referred (2a &amp; 2b) should not be greater than the total number of patients in 1.</t>
  </si>
  <si>
    <t>Error: There are decimal, negative or non-numeric values on this row. This submission will FAIL.</t>
  </si>
  <si>
    <t>The total number of patients currently registered with the service:</t>
  </si>
  <si>
    <t>(A) The number of new patients referred</t>
  </si>
  <si>
    <t>(B) The number of patients re-referred</t>
  </si>
  <si>
    <t xml:space="preserve">Guidance notes for completion - Please scroll down </t>
  </si>
  <si>
    <t xml:space="preserve">Question Guidance </t>
  </si>
  <si>
    <t>Question on Template</t>
  </si>
  <si>
    <t>Definitions</t>
  </si>
  <si>
    <t xml:space="preserve">Timing </t>
  </si>
  <si>
    <t xml:space="preserve">1. Service Users </t>
  </si>
  <si>
    <t xml:space="preserve">1a) A. The total Number of patients currently registered with the service?
</t>
  </si>
  <si>
    <r>
      <t xml:space="preserve"> 'Currently registered' - </t>
    </r>
    <r>
      <rPr>
        <i/>
        <sz val="11"/>
        <rFont val="Calibri"/>
        <family val="2"/>
        <scheme val="minor"/>
      </rPr>
      <t>Patients active with the service either through the long term loan of a piece of equipment or through an open episode of care.</t>
    </r>
    <r>
      <rPr>
        <sz val="11"/>
        <rFont val="Calibri"/>
        <family val="2"/>
        <scheme val="minor"/>
      </rPr>
      <t xml:space="preserve">
</t>
    </r>
  </si>
  <si>
    <t xml:space="preserve">2. Referrals </t>
  </si>
  <si>
    <r>
      <t xml:space="preserve"> 'New' - </t>
    </r>
    <r>
      <rPr>
        <i/>
        <sz val="11"/>
        <rFont val="Calibri"/>
        <family val="2"/>
        <scheme val="minor"/>
      </rPr>
      <t xml:space="preserve">New patients to the service </t>
    </r>
    <r>
      <rPr>
        <sz val="11"/>
        <rFont val="Calibri"/>
        <family val="2"/>
        <scheme val="minor"/>
      </rPr>
      <t xml:space="preserve">
 'Not a current active service user' - </t>
    </r>
    <r>
      <rPr>
        <i/>
        <sz val="11"/>
        <rFont val="Calibri"/>
        <family val="2"/>
        <scheme val="minor"/>
      </rPr>
      <t>If the patient has previously been registered with the service but is ‘inactive’ and all equipment has been returned this is a new referral. If equipment is still on loan then this is a re-referral</t>
    </r>
    <r>
      <rPr>
        <sz val="11"/>
        <rFont val="Calibri"/>
        <family val="2"/>
        <scheme val="minor"/>
      </rPr>
      <t xml:space="preserve">
</t>
    </r>
  </si>
  <si>
    <t xml:space="preserve">This section  should be 2a) the number of new referrals and 2b) the number of re-referrals in the previous 3 months.
</t>
  </si>
  <si>
    <r>
      <t xml:space="preserve"> 'Re-referred' - </t>
    </r>
    <r>
      <rPr>
        <i/>
        <sz val="11"/>
        <rFont val="Calibri"/>
        <family val="2"/>
        <scheme val="minor"/>
      </rPr>
      <t>A patient already registered with the service requesting a new episode of care - this includes requests that may result in advice, minor reviews, assessments, visits or further equipment)</t>
    </r>
    <r>
      <rPr>
        <sz val="11"/>
        <rFont val="Calibri"/>
        <family val="2"/>
        <scheme val="minor"/>
      </rPr>
      <t xml:space="preserve">
</t>
    </r>
  </si>
  <si>
    <t xml:space="preserve">3. Prescriptions </t>
  </si>
  <si>
    <t xml:space="preserve">The number of patients  whose episode of care was closed in the reporting period where equipment was delivered in:
a) 18 weeks or less?
b) Over 18 weeks?
c) No equipment prescribed?
</t>
  </si>
  <si>
    <r>
      <t xml:space="preserve"> 'Closed episode of care' - </t>
    </r>
    <r>
      <rPr>
        <i/>
        <sz val="11"/>
        <rFont val="Calibri"/>
        <family val="2"/>
        <scheme val="minor"/>
      </rPr>
      <t>Patient pathway is complete, i.e. equipment, assessment, accessories or modification received by patient</t>
    </r>
    <r>
      <rPr>
        <sz val="11"/>
        <rFont val="Calibri"/>
        <family val="2"/>
        <scheme val="minor"/>
      </rPr>
      <t xml:space="preserve">
</t>
    </r>
  </si>
  <si>
    <t xml:space="preserve">All 3 parts (3A, 3B and 3C) are for the previous 3 month period.
</t>
  </si>
  <si>
    <t xml:space="preserve">4. Decisions </t>
  </si>
  <si>
    <t xml:space="preserve">The number of patient referrals  whose prescription decision was made in the reporting period and is assessed as:
a) Low need 
b) Medium need 
c) High need 
d) Specialist need  
e) No equipment provided – patient is assessed as none required 
</t>
  </si>
  <si>
    <r>
      <t xml:space="preserve">For definitions of low need, medium need, high need and specialist need see the seperate  table at bottom of the page.                                                                                                                                                  'Prescription decision' - </t>
    </r>
    <r>
      <rPr>
        <i/>
        <sz val="11"/>
        <rFont val="Calibri"/>
        <family val="2"/>
        <scheme val="minor"/>
      </rPr>
      <t>The outcome of the clinic assessment made by a wheelchair service assessor. The starting point for this element of the collection is the ‘Referral Date’ to the date the ‘Prescription Decision’ was made.</t>
    </r>
    <r>
      <rPr>
        <sz val="11"/>
        <rFont val="Calibri"/>
        <family val="2"/>
        <scheme val="minor"/>
      </rPr>
      <t xml:space="preserve">
'Referral date' -</t>
    </r>
    <r>
      <rPr>
        <i/>
        <sz val="11"/>
        <rFont val="Calibri"/>
        <family val="2"/>
        <scheme val="minor"/>
      </rPr>
      <t xml:space="preserve"> The date the referral is received at the local wheelchair service  (DAY/MONTH/YEAR)</t>
    </r>
    <r>
      <rPr>
        <sz val="11"/>
        <rFont val="Calibri"/>
        <family val="2"/>
        <scheme val="minor"/>
      </rPr>
      <t xml:space="preserve">
</t>
    </r>
  </si>
  <si>
    <t xml:space="preserve">Both parts of the question are for the previous 3 month period.
</t>
  </si>
  <si>
    <t xml:space="preserve">5. Delivery </t>
  </si>
  <si>
    <t xml:space="preserve">Following prescription decision, the number of service users assessed as                                       a) Low need 
b) Medium need 
c) High need 
d) Specialist need                                                                                                             for which equipment was handed over to the patient in the reporting period. </t>
  </si>
  <si>
    <r>
      <t xml:space="preserve">For definitions of low need, medium need, high need and specialist need see the seperate  table at bottom of the page.                                                                                                                                                                  'Handed over' - </t>
    </r>
    <r>
      <rPr>
        <i/>
        <sz val="11"/>
        <rFont val="Calibri"/>
        <family val="2"/>
        <scheme val="minor"/>
      </rPr>
      <t>Where all equipment identified in the ‘prescription decision’ is delivered to the wheelchair user or where existing equipment is modified/adjusted to meet the ‘prescription decision’</t>
    </r>
    <r>
      <rPr>
        <sz val="11"/>
        <rFont val="Calibri"/>
        <family val="2"/>
        <scheme val="minor"/>
      </rPr>
      <t xml:space="preserve">
</t>
    </r>
  </si>
  <si>
    <t xml:space="preserve">The starting point for this element of the collection is the date of prescription decision not the date of referral.
</t>
  </si>
  <si>
    <t xml:space="preserve">6. Commissioned spending  
</t>
  </si>
  <si>
    <t xml:space="preserve">What is the current expenditure on wheelchair services annually by the Clinical Commissioning Group?
</t>
  </si>
  <si>
    <r>
      <rPr>
        <i/>
        <sz val="11"/>
        <rFont val="Calibri"/>
        <family val="2"/>
        <scheme val="minor"/>
      </rPr>
      <t>This is the actual commissioned  figure from the CCG.</t>
    </r>
    <r>
      <rPr>
        <sz val="11"/>
        <rFont val="Calibri"/>
        <family val="2"/>
        <scheme val="minor"/>
      </rPr>
      <t xml:space="preserve">
</t>
    </r>
  </si>
  <si>
    <t xml:space="preserve">  This question requires a once only response from the Clinical Commissioning Group. 
</t>
  </si>
  <si>
    <t xml:space="preserve">7. Patient Complaints </t>
  </si>
  <si>
    <t xml:space="preserve">The number of Patient Complaints received by the Wheelchair Service or Clinical Commissioning Group in the last 3 months ? 
</t>
  </si>
  <si>
    <t xml:space="preserve">                                                                                                                                                                                             This evidence must be auditable and have arisen through official sources.  It should exclude verbal comment.
</t>
  </si>
  <si>
    <t xml:space="preserve">For the previous 3 month period </t>
  </si>
  <si>
    <t>8. Patient Compliments</t>
  </si>
  <si>
    <t xml:space="preserve">The number of Patient Compliments received by the Wheelchair Service or Clinical Commissioning Group in the last 3 months? 
</t>
  </si>
  <si>
    <t xml:space="preserve">This evidence must be auditable and have arisen through official sources. It should exclude verbal comment.
</t>
  </si>
  <si>
    <t>9. Personal Wheelchair Budgets</t>
  </si>
  <si>
    <t>Have you transitioned from a voucher system to personal wheelchair budgets?</t>
  </si>
  <si>
    <t>If you have transitioned from a voucher system to personal wheelchair budgets, please answer 'Yes'. Otherwise answer 'No'.</t>
  </si>
  <si>
    <t>Ever</t>
  </si>
  <si>
    <t xml:space="preserve">Wheelchair Need Definitions </t>
  </si>
  <si>
    <t>Low Need</t>
  </si>
  <si>
    <t>Occasional users of wheelchair with relatively simple needs that can be readily met</t>
  </si>
  <si>
    <t>Do not have postural or special seating needs</t>
  </si>
  <si>
    <t>Physical condition is stable, or not expected to change significantly</t>
  </si>
  <si>
    <t>Assessment does not typically require specialist staff (generally self-assessment or telephone triage supported by health/social care professional or technician)</t>
  </si>
  <si>
    <t>Limited (or no) requirement for continued follow up/review</t>
  </si>
  <si>
    <r>
      <t>Equipment Requirements</t>
    </r>
    <r>
      <rPr>
        <sz val="11"/>
        <rFont val="Calibri"/>
        <family val="2"/>
      </rPr>
      <t xml:space="preserve"> – </t>
    </r>
  </si>
  <si>
    <t>o   Basic</t>
  </si>
  <si>
    <t>o   Non-modular wheelchair (self or attendant-propelled)</t>
  </si>
  <si>
    <t>o   Standard cushion</t>
  </si>
  <si>
    <t>o   Up to 1x accessory/up to 1x modification</t>
  </si>
  <si>
    <t>Medium Need</t>
  </si>
  <si>
    <t>Daily users of wheelchair, or use for significant periods most days</t>
  </si>
  <si>
    <t>Have some postural or seating needs</t>
  </si>
  <si>
    <t>Physical condition may be expected to change (e.g. weight gain / loss; some degenerative conditions)</t>
  </si>
  <si>
    <t>Comprehensive, holistic assessment by skilled assessor required</t>
  </si>
  <si>
    <t>Regular follow up / review</t>
  </si>
  <si>
    <r>
      <rPr>
        <b/>
        <sz val="11"/>
        <rFont val="Calibri"/>
        <family val="2"/>
        <scheme val="minor"/>
      </rPr>
      <t>Equipment requirement</t>
    </r>
    <r>
      <rPr>
        <sz val="11"/>
        <rFont val="Calibri"/>
        <family val="2"/>
        <scheme val="minor"/>
      </rPr>
      <t xml:space="preserve">s – </t>
    </r>
  </si>
  <si>
    <t xml:space="preserve">o   Configurable, lightweight or modular wheelchair (self-or attendant propelled) </t>
  </si>
  <si>
    <t xml:space="preserve">o   Low to medium pressure relieving cushions </t>
  </si>
  <si>
    <t xml:space="preserve">o   Basic buggies </t>
  </si>
  <si>
    <t xml:space="preserve">o   Up to 2x accessories </t>
  </si>
  <si>
    <t>o   Up to 2x modifications</t>
  </si>
  <si>
    <t>High Need</t>
  </si>
  <si>
    <t>Permanent users who are fully dependent on their wheelchair for all mobility needs</t>
  </si>
  <si>
    <t>Complex postural or seating requirements (e.g. for high levels of physical deformity)</t>
  </si>
  <si>
    <t>Physical condition may be expected to change / degenerate over time</t>
  </si>
  <si>
    <t>Very active users, requiring ultra-lightweight equipment to maintain high level of independence</t>
  </si>
  <si>
    <t>Initial assessment for all children</t>
  </si>
  <si>
    <t>Regular follow up/review with frequent adjustment required/expected</t>
  </si>
  <si>
    <r>
      <rPr>
        <b/>
        <sz val="11"/>
        <rFont val="Calibri"/>
        <family val="2"/>
        <scheme val="minor"/>
      </rPr>
      <t>Equipment requirements</t>
    </r>
    <r>
      <rPr>
        <sz val="11"/>
        <rFont val="Calibri"/>
        <family val="2"/>
        <scheme val="minor"/>
      </rPr>
      <t xml:space="preserve"> –</t>
    </r>
  </si>
  <si>
    <t xml:space="preserve">o   Complex manual or powered equipment, </t>
  </si>
  <si>
    <t>o   fixed frame chairs,</t>
  </si>
  <si>
    <t xml:space="preserve">o   high pressure relieving cushions, </t>
  </si>
  <si>
    <t xml:space="preserve">o   specialist buggies, </t>
  </si>
  <si>
    <t>o   up to 3x  accessories / up to 3x modifications / needs are met by customised equipment.</t>
  </si>
  <si>
    <t>Specialist Need</t>
  </si>
  <si>
    <t>Highly complex postural or seating requirements (e.g. for high levels of physical deformity)</t>
  </si>
  <si>
    <r>
      <rPr>
        <b/>
        <sz val="11"/>
        <rFont val="Calibri"/>
        <family val="2"/>
        <scheme val="minor"/>
      </rPr>
      <t>Equipment requirements</t>
    </r>
    <r>
      <rPr>
        <sz val="11"/>
        <rFont val="Calibri"/>
        <family val="2"/>
        <scheme val="minor"/>
      </rPr>
      <t xml:space="preserve"> – </t>
    </r>
  </si>
  <si>
    <t>o   Highly complex powered equipment with specialist controllers</t>
  </si>
  <si>
    <t>o   Tilt in space chairs</t>
  </si>
  <si>
    <t>o   Seating systems on different chassis</t>
  </si>
  <si>
    <t>o   Complex manual wheelchairs with integrated seating systems</t>
  </si>
  <si>
    <t xml:space="preserve">o   4 or more accessories/4 or more modifications/highly complex modifications that needs are met by bespoke equipment/specialist controls/devices that require Integration with other assistive technology drivers         </t>
  </si>
  <si>
    <t xml:space="preserve">2a) The number of new patients referred
</t>
  </si>
  <si>
    <t xml:space="preserve">                                                                                                 2b) The number of patients re-referred
</t>
  </si>
  <si>
    <t xml:space="preserve">Term </t>
  </si>
  <si>
    <t xml:space="preserve">Definition </t>
  </si>
  <si>
    <t xml:space="preserve">Adult </t>
  </si>
  <si>
    <t xml:space="preserve">Throughout </t>
  </si>
  <si>
    <r>
      <t>A patient is considered to be an adult from the date of their 18</t>
    </r>
    <r>
      <rPr>
        <sz val="8"/>
        <color rgb="FF000000"/>
        <rFont val="Arial"/>
        <family val="2"/>
      </rPr>
      <t xml:space="preserve">th </t>
    </r>
    <r>
      <rPr>
        <sz val="11.5"/>
        <color rgb="FF000000"/>
        <rFont val="Arial"/>
        <family val="2"/>
      </rPr>
      <t xml:space="preserve">birthday onwards. </t>
    </r>
  </si>
  <si>
    <t xml:space="preserve">Child </t>
  </si>
  <si>
    <r>
      <t>A patient is considered to be a child from birth to their 18</t>
    </r>
    <r>
      <rPr>
        <sz val="8"/>
        <color rgb="FF000000"/>
        <rFont val="Arial"/>
        <family val="2"/>
      </rPr>
      <t xml:space="preserve">th </t>
    </r>
    <r>
      <rPr>
        <sz val="11.5"/>
        <color rgb="FF000000"/>
        <rFont val="Arial"/>
        <family val="2"/>
      </rPr>
      <t xml:space="preserve">birthday. </t>
    </r>
  </si>
  <si>
    <t xml:space="preserve">Closed episode of care </t>
  </si>
  <si>
    <t xml:space="preserve">3,4 </t>
  </si>
  <si>
    <t xml:space="preserve">Patient pathway is complete, i.e. equipment, assessment, accessories or modification received by patient. </t>
  </si>
  <si>
    <t xml:space="preserve">Current expenditure </t>
  </si>
  <si>
    <t xml:space="preserve">This is the financial value (£0,000,000 in whole pounds), for total annual CCG spend to include assessment, service and equipment provision, repair and maintenance. This should also include specialised/complex wheelchair services. If there are any specific issues with providing this, please highlight these in the comments section. </t>
  </si>
  <si>
    <t xml:space="preserve">Currently registered </t>
  </si>
  <si>
    <t xml:space="preserve">Patients active with the service either through the long-term loan of a piece of equipment or through an open episode of care or provision of a personal wheelchair budget. This should be the total number of patients currently registered with the service on the last day of the reporting period. </t>
  </si>
  <si>
    <t xml:space="preserve">Handed over </t>
  </si>
  <si>
    <t xml:space="preserve">Where all equipment identified at the assessment is delivered to the wheelchair user or where existing equipment is modified / adjusted to meet the ‘prescription decision’. </t>
  </si>
  <si>
    <t xml:space="preserve">Level of need </t>
  </si>
  <si>
    <t xml:space="preserve">New patients </t>
  </si>
  <si>
    <t xml:space="preserve">2a </t>
  </si>
  <si>
    <t xml:space="preserve">New patients to the service, i.e. has never previously been known to the specific service for wheelchair requirements or has previously been registered with the service but has been discharged and all equipment has been returned. </t>
  </si>
  <si>
    <t xml:space="preserve">See Definitions of level of need </t>
  </si>
  <si>
    <t>• Occasional users of wheelchair with relatively simple needs that can be readily met.</t>
  </si>
  <si>
    <t>• Do not have postural or special seating needs.</t>
  </si>
  <si>
    <t>• Physical condition is stable, or not expected to change significantly.</t>
  </si>
  <si>
    <t>• Assessment does not typically require specialist staff.</t>
  </si>
  <si>
    <t>• Limited (or no) requirement for continued follow up/review.</t>
  </si>
  <si>
    <t>• Daily users of wheelchair, or use for significant periods most days.</t>
  </si>
  <si>
    <t>• Have some postural or seating needs.</t>
  </si>
  <si>
    <t>• Physical condition may be expected to change (e.g. weight gain / loss; some degenerative conditions).</t>
  </si>
  <si>
    <t>• Comprehensive, holistic assessment by skilled assessor required.</t>
  </si>
  <si>
    <t>• Regular follow up / review</t>
  </si>
  <si>
    <t>• Permanent users who are fully dependent on their wheelchair for all mobility needs.</t>
  </si>
  <si>
    <t>and</t>
  </si>
  <si>
    <t>• Complex postural or seating requirements (e.g. for high levels of physical deformity).</t>
  </si>
  <si>
    <t>or</t>
  </si>
  <si>
    <t>• Physical condition may be expected to change / degenerate over time.</t>
  </si>
  <si>
    <t>• Very active users, requiring ultra-lightweight equipment to maintain high level of independence.</t>
  </si>
  <si>
    <t>In all cases …</t>
  </si>
  <si>
    <t>• Regular follow up / review with frequent adjustment required/expected.</t>
  </si>
  <si>
    <t>• Highly complex postural or seating requirements (e.g. for high levels of physical disability) and/or are at greatest risk to their health and well-being.</t>
  </si>
  <si>
    <t>• Have complex and /or fluctuating medical conditions and multiple disabilities, which may include physical, cognitive, sensory and learning aspects.</t>
  </si>
  <si>
    <t>• They are likely to require 24 hour postural management due to; poor trunk control, inability to sit without support, limited upper limb function, possible spinal curvature and joint contractures.</t>
  </si>
  <si>
    <t>• They are at high risk of secondary complications due to their levels of disability such as contractures, chest infections and respiratory diseases.</t>
  </si>
  <si>
    <t>• The most common diagnoses for people who need specialist wheelchair services are: cerebral palsy, muscular dystrophy, multiple sclerosis, brain injury, motor neurone disease, high level spinal cord injuries.</t>
  </si>
  <si>
    <t>• Regular follow up / review with frequent adjustment required / expected.</t>
  </si>
  <si>
    <t>QWC1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</si>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</sst>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2"/>
      <color theme="1"/>
      <name val="Arial"/>
      <family val="2"/>
    </font>
    <font>
      <b/>
      <sz val="12"/>
      <color theme="1"/>
      <name val="Arial"/>
      <family val="2"/>
    </font>
    <font>
      <sz val="12"/>
      <color rgb="FFFFFFFF"/>
      <name val="Arial"/>
      <family val="2"/>
    </font>
    <font>
      <b/>
      <sz val="12"/>
      <color rgb="FFFFFFFF"/>
      <name val="Arial"/>
      <family val="2"/>
    </font>
    <font>
      <sz val="8"/>
      <name val="Arial"/>
      <family val="2"/>
    </font>
    <font>
      <sz val="22"/>
      <color rgb="FF0070C0"/>
      <name val="Calibri"/>
      <family val="2"/>
      <scheme val="minor"/>
    </font>
    <font>
      <b/>
      <sz val="22"/>
      <color rgb="FF0070C0"/>
      <name val="Calibri"/>
      <family val="2"/>
      <scheme val="minor"/>
    </font>
    <font>
      <sz val="10"/>
      <name val="Arial"/>
      <family val="2"/>
    </font>
    <font>
      <sz val="10"/>
      <name val="MS Sans Serif"/>
    </font>
    <font>
      <sz val="10"/>
      <name val="Calibri"/>
      <family val="2"/>
      <scheme val="minor"/>
    </font>
    <font>
      <b/>
      <sz val="20"/>
      <color rgb="FF0061B8"/>
      <name val="Calibri"/>
      <family val="2"/>
      <scheme val="minor"/>
    </font>
    <font>
      <b/>
      <sz val="12"/>
      <color theme="0"/>
      <name val="Calibri"/>
      <family val="2"/>
      <scheme val="minor"/>
    </font>
    <font>
      <b/>
      <sz val="12"/>
      <color rgb="FF0061B8"/>
      <name val="Calibri"/>
      <family val="2"/>
      <scheme val="minor"/>
    </font>
    <font>
      <b/>
      <sz val="11"/>
      <color rgb="FF7030A0"/>
      <name val="Calibri"/>
      <family val="2"/>
      <scheme val="minor"/>
    </font>
    <font>
      <sz val="11"/>
      <name val="Calibri"/>
      <family val="2"/>
      <scheme val="minor"/>
    </font>
    <font>
      <i/>
      <sz val="11"/>
      <name val="Calibri"/>
      <family val="2"/>
      <scheme val="minor"/>
    </font>
    <font>
      <b/>
      <sz val="16"/>
      <color rgb="FFFF0000"/>
      <name val="Calibri"/>
      <family val="2"/>
      <scheme val="minor"/>
    </font>
    <font>
      <b/>
      <sz val="11"/>
      <name val="Calibri"/>
      <family val="2"/>
    </font>
    <font>
      <sz val="11"/>
      <name val="Calibri"/>
      <family val="2"/>
    </font>
    <font>
      <b/>
      <sz val="11"/>
      <name val="Calibri"/>
      <family val="2"/>
      <scheme val="minor"/>
    </font>
    <font>
      <sz val="11.5"/>
      <color rgb="FF000000"/>
      <name val="Arial"/>
      <family val="2"/>
    </font>
    <font>
      <sz val="8"/>
      <color rgb="FF000000"/>
      <name val="Arial"/>
      <family val="2"/>
    </font>
    <font>
      <sz val="12"/>
      <name val="Arial"/>
      <family val="2"/>
    </font>
  </fonts>
  <fills count="7">
    <fill>
      <patternFill patternType="none"/>
    </fill>
    <fill>
      <patternFill patternType="gray125"/>
    </fill>
    <fill>
      <patternFill patternType="solid">
        <fgColor rgb="FF4472C4"/>
        <bgColor indexed="64"/>
      </patternFill>
    </fill>
    <fill>
      <patternFill patternType="lightGray">
        <bgColor theme="0" tint="-0.14993743705557422"/>
      </patternFill>
    </fill>
    <fill>
      <patternFill patternType="solid">
        <fgColor theme="0"/>
        <bgColor indexed="64"/>
      </patternFill>
    </fill>
    <fill>
      <patternFill patternType="solid">
        <fgColor rgb="FF0061B8"/>
        <bgColor indexed="64"/>
      </patternFill>
    </fill>
    <fill>
      <patternFill patternType="lightUp">
        <bgColor theme="0" tint="-0.24994659260841701"/>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bottom style="thick">
        <color indexed="64"/>
      </bottom>
      <diagonal/>
    </border>
  </borders>
  <cellStyleXfs count="3">
    <xf numFmtId="0" fontId="0" fillId="0" borderId="0"/>
    <xf numFmtId="0" fontId="8" fillId="0" borderId="0"/>
    <xf numFmtId="0" fontId="7" fillId="0" borderId="0"/>
  </cellStyleXfs>
  <cellXfs count="15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2" xfId="0" applyBorder="1" applyProtection="1">
      <protection locked="0"/>
    </xf>
    <xf numFmtId="0" fontId="0" fillId="0" borderId="3" xfId="0" applyBorder="1" applyProtection="1">
      <protection locked="0"/>
    </xf>
    <xf numFmtId="0" fontId="0" fillId="3" borderId="2" xfId="0" applyFill="1" applyBorder="1"/>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4" borderId="0" xfId="0" applyFill="1"/>
    <xf numFmtId="0" fontId="0" fillId="4" borderId="1" xfId="0" applyFill="1" applyBorder="1" applyAlignment="1">
      <alignment horizontal="center"/>
    </xf>
    <xf numFmtId="0" fontId="2" fillId="2" borderId="5" xfId="0" applyFont="1" applyFill="1" applyBorder="1" applyAlignment="1">
      <alignment vertical="center" wrapText="1"/>
    </xf>
    <xf numFmtId="0" fontId="2" fillId="2" borderId="5" xfId="0" applyFont="1" applyFill="1" applyBorder="1" applyAlignment="1">
      <alignment vertical="center"/>
    </xf>
    <xf numFmtId="0" fontId="0" fillId="4" borderId="1" xfId="0" applyFill="1" applyBorder="1"/>
    <xf numFmtId="0" fontId="0" fillId="4" borderId="0" xfId="0" applyFill="1" applyAlignment="1">
      <alignment wrapText="1"/>
    </xf>
    <xf numFmtId="0" fontId="0" fillId="0" borderId="7" xfId="0" applyBorder="1" applyProtection="1">
      <protection locked="0"/>
    </xf>
    <xf numFmtId="0" fontId="0" fillId="0" borderId="8" xfId="0" applyBorder="1" applyProtection="1">
      <protection locked="0"/>
    </xf>
    <xf numFmtId="0" fontId="0" fillId="3" borderId="9" xfId="0" applyFill="1" applyBorder="1"/>
    <xf numFmtId="0" fontId="9" fillId="0" borderId="0" xfId="1" applyFont="1"/>
    <xf numFmtId="0" fontId="9" fillId="4" borderId="0" xfId="2" applyFont="1" applyFill="1"/>
    <xf numFmtId="0" fontId="13" fillId="6" borderId="6" xfId="1" applyFont="1" applyFill="1" applyBorder="1"/>
    <xf numFmtId="0" fontId="13" fillId="6" borderId="5" xfId="1" applyFont="1" applyFill="1" applyBorder="1"/>
    <xf numFmtId="0" fontId="9" fillId="6" borderId="0" xfId="1" applyFont="1" applyFill="1"/>
    <xf numFmtId="0" fontId="8" fillId="0" borderId="0" xfId="1"/>
    <xf numFmtId="0" fontId="14" fillId="0" borderId="0" xfId="1" applyFont="1"/>
    <xf numFmtId="0" fontId="10" fillId="4" borderId="0" xfId="2" applyFont="1" applyFill="1" applyAlignment="1">
      <alignment horizontal="center" vertical="center"/>
    </xf>
    <xf numFmtId="0" fontId="12" fillId="4" borderId="1" xfId="2" applyFont="1" applyFill="1" applyBorder="1" applyAlignment="1">
      <alignment horizontal="center" vertical="center"/>
    </xf>
    <xf numFmtId="0" fontId="13" fillId="6" borderId="16" xfId="1" applyFont="1" applyFill="1" applyBorder="1"/>
    <xf numFmtId="0" fontId="12" fillId="4" borderId="26" xfId="2" applyFont="1" applyFill="1" applyBorder="1" applyAlignment="1">
      <alignment horizontal="center" vertical="center"/>
    </xf>
    <xf numFmtId="0" fontId="12" fillId="4" borderId="27" xfId="2" applyFont="1" applyFill="1" applyBorder="1" applyAlignment="1">
      <alignment horizontal="center" vertical="center"/>
    </xf>
    <xf numFmtId="0" fontId="12" fillId="4" borderId="22" xfId="2" applyFont="1" applyFill="1" applyBorder="1" applyAlignment="1">
      <alignment horizontal="center" vertical="center"/>
    </xf>
    <xf numFmtId="0" fontId="20" fillId="4" borderId="20" xfId="0" applyFont="1" applyFill="1" applyBorder="1" applyAlignment="1">
      <alignment vertical="center" wrapText="1"/>
    </xf>
    <xf numFmtId="0" fontId="20" fillId="4" borderId="21" xfId="0" applyFont="1" applyFill="1" applyBorder="1" applyAlignment="1">
      <alignment vertical="center" wrapText="1"/>
    </xf>
    <xf numFmtId="0" fontId="20" fillId="4" borderId="21" xfId="0" applyFont="1" applyFill="1" applyBorder="1" applyAlignment="1">
      <alignment horizontal="center" vertical="center" wrapText="1"/>
    </xf>
    <xf numFmtId="0" fontId="0" fillId="4" borderId="12" xfId="0" applyFill="1" applyBorder="1"/>
    <xf numFmtId="0" fontId="0" fillId="4" borderId="13" xfId="0" applyFill="1" applyBorder="1"/>
    <xf numFmtId="0" fontId="12" fillId="4" borderId="0" xfId="2" applyFont="1" applyFill="1" applyAlignment="1">
      <alignment horizontal="center" vertical="center"/>
    </xf>
    <xf numFmtId="0" fontId="0" fillId="4" borderId="14" xfId="0" applyFill="1" applyBorder="1" applyAlignment="1">
      <alignment vertical="center"/>
    </xf>
    <xf numFmtId="0" fontId="0" fillId="4" borderId="6" xfId="0" applyFill="1" applyBorder="1" applyAlignment="1">
      <alignment vertical="center"/>
    </xf>
    <xf numFmtId="0" fontId="0" fillId="4" borderId="0" xfId="0" applyFill="1" applyAlignment="1">
      <alignment vertical="center"/>
    </xf>
    <xf numFmtId="0" fontId="0" fillId="4" borderId="28" xfId="0" applyFill="1" applyBorder="1"/>
    <xf numFmtId="0" fontId="0" fillId="0" borderId="1" xfId="0" applyBorder="1" applyProtection="1">
      <protection locked="0"/>
    </xf>
    <xf numFmtId="164" fontId="22" fillId="0" borderId="1" xfId="0" applyNumberFormat="1" applyFont="1" applyBorder="1" applyProtection="1">
      <protection locked="0"/>
    </xf>
    <xf numFmtId="49" fontId="0" fillId="0" borderId="0" xfId="0" applyNumberFormat="1"/>
    <xf numFmtId="0" fontId="10" fillId="4" borderId="0" xfId="2" applyFont="1" applyFill="1" applyAlignment="1">
      <alignment horizontal="center" vertical="center"/>
    </xf>
    <xf numFmtId="0" fontId="11" fillId="5" borderId="1" xfId="2" applyFont="1" applyFill="1" applyBorder="1" applyAlignment="1">
      <alignment horizontal="center" vertical="center"/>
    </xf>
    <xf numFmtId="0" fontId="12" fillId="4" borderId="1" xfId="2" applyFont="1" applyFill="1" applyBorder="1" applyAlignment="1">
      <alignment horizontal="center" vertical="center"/>
    </xf>
    <xf numFmtId="0" fontId="12" fillId="0" borderId="1" xfId="1" applyFont="1" applyBorder="1" applyAlignment="1">
      <alignment horizontal="center"/>
    </xf>
    <xf numFmtId="0" fontId="13" fillId="0" borderId="1" xfId="1" applyFont="1" applyBorder="1"/>
    <xf numFmtId="0" fontId="13" fillId="0" borderId="4" xfId="1" applyFont="1" applyBorder="1" applyAlignment="1">
      <alignment wrapText="1"/>
    </xf>
    <xf numFmtId="0" fontId="13" fillId="0" borderId="5" xfId="1" applyFont="1" applyBorder="1" applyAlignment="1">
      <alignment wrapText="1"/>
    </xf>
    <xf numFmtId="0" fontId="14" fillId="0" borderId="10" xfId="1" applyFont="1" applyBorder="1" applyAlignment="1">
      <alignment horizontal="center" vertical="center" wrapText="1"/>
    </xf>
    <xf numFmtId="0" fontId="14" fillId="0" borderId="11" xfId="1" applyFont="1" applyBorder="1" applyAlignment="1">
      <alignment horizontal="center" vertical="center" wrapText="1"/>
    </xf>
    <xf numFmtId="0" fontId="14" fillId="0" borderId="12" xfId="1" applyFont="1" applyBorder="1" applyAlignment="1">
      <alignment horizontal="center" vertical="center" wrapText="1"/>
    </xf>
    <xf numFmtId="0" fontId="14" fillId="0" borderId="13" xfId="1" applyFont="1" applyBorder="1" applyAlignment="1">
      <alignment horizontal="center" vertical="center" wrapText="1"/>
    </xf>
    <xf numFmtId="0" fontId="14" fillId="0" borderId="1" xfId="1" applyFont="1" applyBorder="1" applyAlignment="1">
      <alignment horizontal="left" vertical="center" wrapText="1"/>
    </xf>
    <xf numFmtId="0" fontId="14" fillId="0" borderId="1" xfId="1" applyFont="1" applyBorder="1" applyAlignment="1">
      <alignment horizontal="left" vertical="center"/>
    </xf>
    <xf numFmtId="0" fontId="14" fillId="0" borderId="1" xfId="1" applyFont="1" applyBorder="1" applyAlignment="1">
      <alignment horizontal="left" vertical="top" wrapText="1"/>
    </xf>
    <xf numFmtId="0" fontId="14" fillId="0" borderId="1" xfId="1" applyFont="1" applyBorder="1" applyAlignment="1">
      <alignment horizontal="left" vertical="top"/>
    </xf>
    <xf numFmtId="0" fontId="14" fillId="0" borderId="10" xfId="1" applyFont="1" applyBorder="1" applyAlignment="1">
      <alignment horizontal="left" vertical="center" wrapText="1"/>
    </xf>
    <xf numFmtId="0" fontId="14" fillId="0" borderId="11" xfId="1" applyFont="1" applyBorder="1" applyAlignment="1">
      <alignment horizontal="left" vertical="center"/>
    </xf>
    <xf numFmtId="0" fontId="14" fillId="0" borderId="12" xfId="1" applyFont="1" applyBorder="1" applyAlignment="1">
      <alignment horizontal="left" vertical="center"/>
    </xf>
    <xf numFmtId="0" fontId="14" fillId="0" borderId="13" xfId="1" applyFont="1" applyBorder="1" applyAlignment="1">
      <alignment horizontal="left" vertical="center"/>
    </xf>
    <xf numFmtId="0" fontId="14" fillId="0" borderId="14" xfId="1" applyFont="1" applyBorder="1" applyAlignment="1">
      <alignment horizontal="left" vertical="center"/>
    </xf>
    <xf numFmtId="0" fontId="14" fillId="0" borderId="15" xfId="1" applyFont="1" applyBorder="1" applyAlignment="1">
      <alignment horizontal="left" vertical="center"/>
    </xf>
    <xf numFmtId="0" fontId="14" fillId="0" borderId="10" xfId="1" applyFont="1" applyBorder="1" applyAlignment="1">
      <alignment vertical="center" wrapText="1"/>
    </xf>
    <xf numFmtId="0" fontId="14" fillId="0" borderId="11" xfId="1" applyFont="1" applyBorder="1" applyAlignment="1">
      <alignment vertical="center"/>
    </xf>
    <xf numFmtId="0" fontId="14" fillId="0" borderId="14" xfId="1" applyFont="1" applyBorder="1" applyAlignment="1">
      <alignment vertical="center"/>
    </xf>
    <xf numFmtId="0" fontId="14" fillId="0" borderId="15" xfId="1" applyFont="1" applyBorder="1" applyAlignment="1">
      <alignment vertical="center"/>
    </xf>
    <xf numFmtId="0" fontId="14" fillId="0" borderId="1" xfId="1" applyFont="1" applyBorder="1" applyAlignment="1">
      <alignment vertical="top" wrapText="1"/>
    </xf>
    <xf numFmtId="0" fontId="14" fillId="0" borderId="1" xfId="1" applyFont="1" applyBorder="1" applyAlignment="1">
      <alignment vertical="top"/>
    </xf>
    <xf numFmtId="0" fontId="13" fillId="6" borderId="4" xfId="1" applyFont="1" applyFill="1" applyBorder="1" applyAlignment="1">
      <alignment horizontal="center"/>
    </xf>
    <xf numFmtId="0" fontId="13" fillId="6" borderId="6" xfId="1" applyFont="1" applyFill="1" applyBorder="1" applyAlignment="1">
      <alignment horizontal="center"/>
    </xf>
    <xf numFmtId="0" fontId="13" fillId="6" borderId="5" xfId="1" applyFont="1" applyFill="1" applyBorder="1" applyAlignment="1">
      <alignment horizontal="center"/>
    </xf>
    <xf numFmtId="0" fontId="14" fillId="0" borderId="1" xfId="1" quotePrefix="1" applyFont="1" applyBorder="1" applyAlignment="1">
      <alignment horizontal="left" vertical="top" wrapText="1"/>
    </xf>
    <xf numFmtId="0" fontId="13" fillId="0" borderId="1" xfId="1" applyFont="1" applyBorder="1" applyAlignment="1">
      <alignment horizontal="left" vertical="top" wrapText="1"/>
    </xf>
    <xf numFmtId="0" fontId="9" fillId="6" borderId="1" xfId="1" applyFont="1" applyFill="1" applyBorder="1" applyAlignment="1">
      <alignment horizontal="center"/>
    </xf>
    <xf numFmtId="0" fontId="14" fillId="0" borderId="1" xfId="1" applyFont="1" applyBorder="1" applyAlignment="1">
      <alignment horizontal="left" wrapText="1"/>
    </xf>
    <xf numFmtId="0" fontId="14" fillId="0" borderId="1" xfId="1" applyFont="1" applyBorder="1" applyAlignment="1">
      <alignment horizontal="left"/>
    </xf>
    <xf numFmtId="0" fontId="14" fillId="0" borderId="1" xfId="1" applyFont="1" applyBorder="1" applyAlignment="1">
      <alignment vertical="center" wrapText="1"/>
    </xf>
    <xf numFmtId="0" fontId="14" fillId="0" borderId="1" xfId="1" applyFont="1" applyBorder="1" applyAlignment="1">
      <alignment vertical="center"/>
    </xf>
    <xf numFmtId="0" fontId="9" fillId="6" borderId="6" xfId="1" applyFont="1" applyFill="1" applyBorder="1" applyAlignment="1">
      <alignment horizontal="center"/>
    </xf>
    <xf numFmtId="0" fontId="9" fillId="6" borderId="5" xfId="1" applyFont="1" applyFill="1" applyBorder="1" applyAlignment="1">
      <alignment horizontal="center"/>
    </xf>
    <xf numFmtId="0" fontId="14" fillId="0" borderId="16" xfId="1" applyFont="1" applyBorder="1" applyAlignment="1">
      <alignment horizontal="left" vertical="center" wrapText="1"/>
    </xf>
    <xf numFmtId="0" fontId="14" fillId="0" borderId="11" xfId="1" applyFont="1" applyBorder="1" applyAlignment="1">
      <alignment horizontal="left" vertical="center" wrapText="1"/>
    </xf>
    <xf numFmtId="0" fontId="14" fillId="0" borderId="12" xfId="1" applyFont="1" applyBorder="1" applyAlignment="1">
      <alignment horizontal="left" vertical="center" wrapText="1"/>
    </xf>
    <xf numFmtId="0" fontId="14" fillId="0" borderId="0" xfId="1" applyFont="1" applyAlignment="1">
      <alignment horizontal="left" vertical="center" wrapText="1"/>
    </xf>
    <xf numFmtId="0" fontId="14" fillId="0" borderId="13" xfId="1" applyFont="1" applyBorder="1" applyAlignment="1">
      <alignment horizontal="left" vertical="center" wrapText="1"/>
    </xf>
    <xf numFmtId="0" fontId="14" fillId="0" borderId="14" xfId="1" applyFont="1" applyBorder="1" applyAlignment="1">
      <alignment horizontal="left" vertical="center" wrapText="1"/>
    </xf>
    <xf numFmtId="0" fontId="14" fillId="0" borderId="17" xfId="1" applyFont="1" applyBorder="1" applyAlignment="1">
      <alignment horizontal="left" vertical="center" wrapText="1"/>
    </xf>
    <xf numFmtId="0" fontId="14" fillId="0" borderId="15" xfId="1" applyFont="1" applyBorder="1" applyAlignment="1">
      <alignment horizontal="left" vertical="center" wrapText="1"/>
    </xf>
    <xf numFmtId="0" fontId="13" fillId="0" borderId="1" xfId="1" applyFont="1" applyBorder="1" applyAlignment="1">
      <alignment horizontal="left"/>
    </xf>
    <xf numFmtId="0" fontId="9" fillId="6" borderId="4" xfId="1" applyFont="1" applyFill="1" applyBorder="1" applyAlignment="1">
      <alignment horizontal="center"/>
    </xf>
    <xf numFmtId="0" fontId="14" fillId="0" borderId="10" xfId="1" applyFont="1" applyBorder="1" applyAlignment="1">
      <alignment wrapText="1"/>
    </xf>
    <xf numFmtId="0" fontId="14" fillId="0" borderId="11" xfId="1" applyFont="1" applyBorder="1"/>
    <xf numFmtId="0" fontId="14" fillId="0" borderId="12" xfId="1" applyFont="1" applyBorder="1"/>
    <xf numFmtId="0" fontId="14" fillId="0" borderId="13" xfId="1" applyFont="1" applyBorder="1"/>
    <xf numFmtId="0" fontId="14" fillId="0" borderId="14" xfId="1" applyFont="1" applyBorder="1"/>
    <xf numFmtId="0" fontId="14" fillId="0" borderId="15" xfId="1" applyFont="1" applyBorder="1"/>
    <xf numFmtId="0" fontId="13" fillId="0" borderId="18" xfId="1" applyFont="1" applyBorder="1" applyAlignment="1">
      <alignment horizontal="left" vertical="top"/>
    </xf>
    <xf numFmtId="0" fontId="9" fillId="6" borderId="10" xfId="1" applyFont="1" applyFill="1" applyBorder="1" applyAlignment="1">
      <alignment horizontal="center"/>
    </xf>
    <xf numFmtId="0" fontId="9" fillId="6" borderId="16" xfId="1" applyFont="1" applyFill="1" applyBorder="1" applyAlignment="1">
      <alignment horizontal="center"/>
    </xf>
    <xf numFmtId="0" fontId="14" fillId="0" borderId="10" xfId="1" applyFont="1" applyBorder="1" applyAlignment="1">
      <alignment horizontal="left" vertical="center"/>
    </xf>
    <xf numFmtId="0" fontId="14" fillId="0" borderId="10" xfId="1" applyFont="1" applyBorder="1" applyAlignment="1">
      <alignment horizontal="left" vertical="top" wrapText="1"/>
    </xf>
    <xf numFmtId="0" fontId="14" fillId="0" borderId="11" xfId="1" applyFont="1" applyBorder="1" applyAlignment="1">
      <alignment horizontal="left" vertical="top" wrapText="1"/>
    </xf>
    <xf numFmtId="0" fontId="14" fillId="0" borderId="12" xfId="1" applyFont="1" applyBorder="1" applyAlignment="1">
      <alignment horizontal="left" vertical="top" wrapText="1"/>
    </xf>
    <xf numFmtId="0" fontId="14" fillId="0" borderId="13" xfId="1" applyFont="1" applyBorder="1" applyAlignment="1">
      <alignment horizontal="left" vertical="top" wrapText="1"/>
    </xf>
    <xf numFmtId="0" fontId="14" fillId="0" borderId="14" xfId="1" applyFont="1" applyBorder="1" applyAlignment="1">
      <alignment horizontal="left" vertical="top" wrapText="1"/>
    </xf>
    <xf numFmtId="0" fontId="14" fillId="0" borderId="15" xfId="1" applyFont="1" applyBorder="1" applyAlignment="1">
      <alignment horizontal="left" vertical="top" wrapText="1"/>
    </xf>
    <xf numFmtId="0" fontId="14" fillId="0" borderId="16" xfId="1" applyFont="1" applyBorder="1" applyAlignment="1">
      <alignment horizontal="left" vertical="top" wrapText="1"/>
    </xf>
    <xf numFmtId="0" fontId="14" fillId="0" borderId="0" xfId="1" applyFont="1" applyAlignment="1">
      <alignment horizontal="left" vertical="top" wrapText="1"/>
    </xf>
    <xf numFmtId="0" fontId="14" fillId="0" borderId="17" xfId="1" applyFont="1" applyBorder="1" applyAlignment="1">
      <alignment horizontal="left" vertical="top" wrapText="1"/>
    </xf>
    <xf numFmtId="0" fontId="16" fillId="0" borderId="1" xfId="1" applyFont="1" applyBorder="1" applyAlignment="1">
      <alignment horizontal="center" vertical="center"/>
    </xf>
    <xf numFmtId="0" fontId="16" fillId="0" borderId="4" xfId="1" applyFont="1" applyBorder="1" applyAlignment="1">
      <alignment horizontal="center" vertical="center"/>
    </xf>
    <xf numFmtId="0" fontId="14" fillId="0" borderId="4" xfId="1" applyFont="1" applyBorder="1" applyAlignment="1">
      <alignment horizontal="left" wrapText="1"/>
    </xf>
    <xf numFmtId="0" fontId="14" fillId="0" borderId="6" xfId="1" applyFont="1" applyBorder="1" applyAlignment="1">
      <alignment horizontal="left" wrapText="1"/>
    </xf>
    <xf numFmtId="0" fontId="14" fillId="0" borderId="5" xfId="1" applyFont="1" applyBorder="1" applyAlignment="1">
      <alignment horizontal="left" wrapText="1"/>
    </xf>
    <xf numFmtId="0" fontId="14" fillId="0" borderId="12" xfId="1" applyFont="1" applyBorder="1" applyAlignment="1">
      <alignment horizontal="left"/>
    </xf>
    <xf numFmtId="0" fontId="14" fillId="0" borderId="0" xfId="1" applyFont="1" applyAlignment="1">
      <alignment horizontal="left"/>
    </xf>
    <xf numFmtId="0" fontId="14" fillId="0" borderId="13" xfId="1" applyFont="1" applyBorder="1" applyAlignment="1">
      <alignment horizontal="left"/>
    </xf>
    <xf numFmtId="0" fontId="17" fillId="0" borderId="18" xfId="1" applyFont="1" applyBorder="1"/>
    <xf numFmtId="0" fontId="18" fillId="0" borderId="12" xfId="1" applyFont="1" applyBorder="1" applyAlignment="1">
      <alignment horizontal="left" vertical="center"/>
    </xf>
    <xf numFmtId="0" fontId="18" fillId="0" borderId="0" xfId="1" applyFont="1" applyAlignment="1">
      <alignment horizontal="left" vertical="center"/>
    </xf>
    <xf numFmtId="0" fontId="18" fillId="0" borderId="13" xfId="1" applyFont="1" applyBorder="1" applyAlignment="1">
      <alignment horizontal="left" vertical="center"/>
    </xf>
    <xf numFmtId="0" fontId="18" fillId="0" borderId="14" xfId="1" applyFont="1" applyBorder="1" applyAlignment="1">
      <alignment horizontal="left" vertical="center"/>
    </xf>
    <xf numFmtId="0" fontId="18" fillId="0" borderId="17" xfId="1" applyFont="1" applyBorder="1" applyAlignment="1">
      <alignment horizontal="left" vertical="center"/>
    </xf>
    <xf numFmtId="0" fontId="18" fillId="0" borderId="15" xfId="1" applyFont="1" applyBorder="1" applyAlignment="1">
      <alignment horizontal="left" vertical="center"/>
    </xf>
    <xf numFmtId="0" fontId="14" fillId="0" borderId="0" xfId="1" applyFont="1" applyAlignment="1">
      <alignment horizontal="left" vertical="center"/>
    </xf>
    <xf numFmtId="0" fontId="14" fillId="0" borderId="19" xfId="1" applyFont="1" applyBorder="1" applyAlignment="1">
      <alignment horizontal="left" vertical="top" wrapText="1"/>
    </xf>
    <xf numFmtId="0" fontId="14" fillId="0" borderId="17" xfId="1" applyFont="1" applyBorder="1"/>
    <xf numFmtId="0" fontId="16" fillId="0" borderId="18" xfId="1" applyFont="1" applyBorder="1" applyAlignment="1">
      <alignment horizontal="center" vertical="center"/>
    </xf>
    <xf numFmtId="0" fontId="14" fillId="0" borderId="1" xfId="1" applyFont="1" applyBorder="1"/>
    <xf numFmtId="0" fontId="14" fillId="0" borderId="0" xfId="1" applyFont="1"/>
    <xf numFmtId="0" fontId="14" fillId="0" borderId="19" xfId="1" applyFont="1" applyBorder="1" applyAlignment="1">
      <alignment horizontal="left"/>
    </xf>
    <xf numFmtId="0" fontId="11" fillId="5" borderId="23" xfId="2" applyFont="1" applyFill="1" applyBorder="1" applyAlignment="1">
      <alignment horizontal="center" vertical="center"/>
    </xf>
    <xf numFmtId="0" fontId="11" fillId="5" borderId="24" xfId="2" applyFont="1" applyFill="1" applyBorder="1" applyAlignment="1">
      <alignment horizontal="center" vertical="center"/>
    </xf>
    <xf numFmtId="0" fontId="11" fillId="5" borderId="25" xfId="2" applyFont="1" applyFill="1" applyBorder="1" applyAlignment="1">
      <alignment horizontal="center" vertical="center"/>
    </xf>
    <xf numFmtId="0" fontId="0" fillId="4" borderId="0" xfId="0" applyFill="1"/>
    <xf numFmtId="0" fontId="0" fillId="4" borderId="4" xfId="0" applyFill="1" applyBorder="1" applyAlignment="1">
      <alignment vertical="center"/>
    </xf>
    <xf numFmtId="0" fontId="0" fillId="4" borderId="6" xfId="0" applyFill="1" applyBorder="1" applyAlignment="1">
      <alignment vertical="center"/>
    </xf>
    <xf numFmtId="0" fontId="0" fillId="4" borderId="5" xfId="0" applyFill="1" applyBorder="1" applyAlignment="1">
      <alignment vertical="center"/>
    </xf>
    <xf numFmtId="0" fontId="20" fillId="4" borderId="4" xfId="0" applyFont="1" applyFill="1" applyBorder="1" applyAlignment="1">
      <alignment vertical="center" wrapText="1"/>
    </xf>
    <xf numFmtId="0" fontId="20" fillId="4" borderId="6" xfId="0" applyFont="1" applyFill="1" applyBorder="1" applyAlignment="1">
      <alignment vertical="center" wrapText="1"/>
    </xf>
    <xf numFmtId="0" fontId="1" fillId="4"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1" xfId="0" applyFill="1" applyBorder="1" applyAlignment="1">
      <alignment horizontal="center"/>
    </xf>
    <xf numFmtId="0" fontId="6" fillId="4" borderId="0" xfId="0" applyFont="1" applyFill="1" applyAlignment="1">
      <alignment horizontal="center" vertical="center"/>
    </xf>
    <xf numFmtId="0" fontId="5" fillId="4" borderId="0" xfId="0" applyFont="1" applyFill="1" applyAlignment="1">
      <alignment horizontal="center" vertical="center"/>
    </xf>
    <xf numFmtId="0" fontId="0" fillId="4" borderId="0" xfId="0" applyFill="1" applyAlignment="1">
      <alignment horizontal="center" vertical="center"/>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3">
    <cellStyle name="Normal" xfId="0" builtinId="0"/>
    <cellStyle name="Normal 2" xfId="1" xr:uid="{C14385D7-FA48-4CD1-8215-AB37A32A4B5C}"/>
    <cellStyle name="Normal 2 2" xfId="2" xr:uid="{1D43F9F7-C292-470D-A228-C631AC45569B}"/>
  </cellStyles>
  <dxfs count="8">
    <dxf>
      <font>
        <b/>
        <i val="0"/>
        <color rgb="FFFF0000"/>
      </font>
    </dxf>
    <dxf>
      <font>
        <b/>
        <i val="0"/>
        <color theme="5"/>
      </font>
    </dxf>
    <dxf>
      <fill>
        <patternFill>
          <fgColor indexed="64"/>
          <bgColor rgb="FFFFFF99"/>
        </patternFill>
      </fill>
    </dxf>
    <dxf>
      <fill>
        <patternFill>
          <fgColor indexed="64"/>
          <bgColor rgb="FFFFFF99"/>
        </patternFill>
      </fill>
    </dxf>
    <dxf>
      <fill>
        <patternFill>
          <fgColor indexed="64"/>
          <bgColor rgb="FFFFFF99"/>
        </patternFill>
      </fill>
    </dxf>
    <dxf>
      <fill>
        <patternFill>
          <fgColor indexed="64"/>
          <bgColor rgb="FFFFFF99"/>
        </patternFill>
      </fill>
    </dxf>
    <dxf>
      <font>
        <b/>
        <i val="0"/>
        <color rgb="FFFF0000"/>
      </font>
    </dxf>
    <dxf>
      <font>
        <b/>
        <i val="0"/>
        <color rgb="FFFFC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hyperlink" Target="https://www.england.nhs.uk/wp-content/uploads/2017/01/National-Wheelchair-Data-Collection-Guidance-2020-update-Final.pdf" TargetMode="External"/></Relationships>
</file>

<file path=xl/drawings/drawing1.xml><?xml version="1.0" encoding="utf-8"?>
<xdr:wsDr xmlns:xdr="http://schemas.openxmlformats.org/drawingml/2006/spreadsheetDrawing" xmlns:a="http://schemas.openxmlformats.org/drawingml/2006/main">
  <xdr:twoCellAnchor>
    <xdr:from>
      <xdr:col>1</xdr:col>
      <xdr:colOff>1257300</xdr:colOff>
      <xdr:row>2</xdr:row>
      <xdr:rowOff>114300</xdr:rowOff>
    </xdr:from>
    <xdr:to>
      <xdr:col>8</xdr:col>
      <xdr:colOff>133350</xdr:colOff>
      <xdr:row>2</xdr:row>
      <xdr:rowOff>581025</xdr:rowOff>
    </xdr:to>
    <xdr:sp macro="" textlink="">
      <xdr:nvSpPr>
        <xdr:cNvPr id="2" name="TextBox 1">
          <a:extLst>
            <a:ext uri="{FF2B5EF4-FFF2-40B4-BE49-F238E27FC236}">
              <a16:creationId xmlns:a16="http://schemas.microsoft.com/office/drawing/2014/main" id="{639415CB-292F-476D-A9B5-0629E59BA020}"/>
            </a:ext>
          </a:extLst>
        </xdr:cNvPr>
        <xdr:cNvSpPr txBox="1"/>
      </xdr:nvSpPr>
      <xdr:spPr>
        <a:xfrm>
          <a:off x="1866900" y="647700"/>
          <a:ext cx="8515350" cy="466725"/>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r>
            <a:rPr lang="en-GB" sz="1100"/>
            <a:t>'Wheelchair Service Providers will work with their CCG to meet the need of the collection. How this is achieved (whilst meeting Information Governance and Security requirements) will be by local partnership working. CCGs upload the operational data onto the SDCS reporting system.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857250</xdr:rowOff>
    </xdr:from>
    <xdr:to>
      <xdr:col>4</xdr:col>
      <xdr:colOff>114300</xdr:colOff>
      <xdr:row>1</xdr:row>
      <xdr:rowOff>409575</xdr:rowOff>
    </xdr:to>
    <xdr:sp macro="" textlink="">
      <xdr:nvSpPr>
        <xdr:cNvPr id="2" name="TextBox 1">
          <a:extLst>
            <a:ext uri="{FF2B5EF4-FFF2-40B4-BE49-F238E27FC236}">
              <a16:creationId xmlns:a16="http://schemas.microsoft.com/office/drawing/2014/main" id="{8D29A458-0489-4451-83B7-B01E32254641}"/>
            </a:ext>
          </a:extLst>
        </xdr:cNvPr>
        <xdr:cNvSpPr txBox="1"/>
      </xdr:nvSpPr>
      <xdr:spPr>
        <a:xfrm>
          <a:off x="19050" y="857250"/>
          <a:ext cx="8515350" cy="466725"/>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r>
            <a:rPr lang="en-GB" sz="1100"/>
            <a:t>'Wheelchair Service Providers will work with their CCG to meet the need of the collection. How this is achieved (whilst meeting Information Governance and Security requirements) will be by local partnership working. CCGs upload the operational data onto the SDCS reporting system.</a:t>
          </a:r>
        </a:p>
      </xdr:txBody>
    </xdr:sp>
    <xdr:clientData/>
  </xdr:twoCellAnchor>
  <xdr:twoCellAnchor>
    <xdr:from>
      <xdr:col>1</xdr:col>
      <xdr:colOff>0</xdr:colOff>
      <xdr:row>1</xdr:row>
      <xdr:rowOff>489857</xdr:rowOff>
    </xdr:from>
    <xdr:to>
      <xdr:col>4</xdr:col>
      <xdr:colOff>95250</xdr:colOff>
      <xdr:row>2</xdr:row>
      <xdr:rowOff>42183</xdr:rowOff>
    </xdr:to>
    <xdr:sp macro="" textlink="">
      <xdr:nvSpPr>
        <xdr:cNvPr id="3" name="TextBox 2">
          <a:hlinkClick xmlns:r="http://schemas.openxmlformats.org/officeDocument/2006/relationships" r:id="rId1"/>
          <a:extLst>
            <a:ext uri="{FF2B5EF4-FFF2-40B4-BE49-F238E27FC236}">
              <a16:creationId xmlns:a16="http://schemas.microsoft.com/office/drawing/2014/main" id="{545DFA1A-6DBB-4F71-A0F6-FD8273F95126}"/>
            </a:ext>
          </a:extLst>
        </xdr:cNvPr>
        <xdr:cNvSpPr txBox="1"/>
      </xdr:nvSpPr>
      <xdr:spPr>
        <a:xfrm>
          <a:off x="762000" y="1401536"/>
          <a:ext cx="11947071" cy="46400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r>
            <a:rPr lang="en-GB" sz="1100"/>
            <a:t>Full guidance can be found at: </a:t>
          </a:r>
          <a:r>
            <a:rPr lang="en-GB" sz="1100" b="1">
              <a:solidFill>
                <a:schemeClr val="accent1">
                  <a:lumMod val="50000"/>
                </a:schemeClr>
              </a:solidFill>
            </a:rPr>
            <a:t>NHS Policy Templates</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8EB02-AFF7-46C4-9E78-6485DD0F0CB7}">
  <sheetPr codeName="Sheet1"/>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C152-F8CC-4C4B-B57B-47402DCA7F2F}">
  <sheetPr codeName="Sheet9">
    <tabColor rgb="FF002060"/>
    <pageSetUpPr fitToPage="1"/>
  </sheetPr>
  <dimension ref="A1:J104"/>
  <sheetViews>
    <sheetView topLeftCell="A7" workbookViewId="0">
      <selection activeCell="J18" sqref="J18"/>
    </sheetView>
  </sheetViews>
  <sheetFormatPr defaultColWidth="0" defaultRowHeight="12.75" customHeight="1" zeroHeight="1" x14ac:dyDescent="0.3"/>
  <cols>
    <col min="1" max="1" width="7.08984375" style="18" customWidth="1"/>
    <col min="2" max="3" width="16.08984375" style="18" customWidth="1"/>
    <col min="4" max="4" width="15.81640625" style="18" customWidth="1"/>
    <col min="5" max="8" width="16.08984375" style="18" customWidth="1"/>
    <col min="9" max="9" width="18.36328125" style="18" customWidth="1"/>
    <col min="10" max="10" width="7.08984375" style="18" customWidth="1"/>
    <col min="11" max="16384" width="7.08984375" style="23" hidden="1"/>
  </cols>
  <sheetData>
    <row r="1" spans="2:9" ht="13.8" x14ac:dyDescent="0.3"/>
    <row r="2" spans="2:9" ht="29.25" customHeight="1" x14ac:dyDescent="0.3">
      <c r="B2" s="44" t="s">
        <v>81</v>
      </c>
      <c r="C2" s="44"/>
      <c r="D2" s="44"/>
      <c r="E2" s="44"/>
      <c r="F2" s="44"/>
      <c r="G2" s="44"/>
      <c r="H2" s="44"/>
      <c r="I2" s="44"/>
    </row>
    <row r="3" spans="2:9" ht="57.75" customHeight="1" x14ac:dyDescent="0.3">
      <c r="B3" s="19"/>
      <c r="C3" s="19"/>
      <c r="D3" s="19"/>
      <c r="E3" s="19"/>
      <c r="F3" s="19"/>
      <c r="G3" s="19"/>
    </row>
    <row r="4" spans="2:9" ht="15" customHeight="1" x14ac:dyDescent="0.3">
      <c r="B4" s="45" t="s">
        <v>82</v>
      </c>
      <c r="C4" s="45"/>
      <c r="D4" s="45"/>
      <c r="E4" s="45"/>
      <c r="F4" s="45"/>
      <c r="G4" s="45"/>
      <c r="H4" s="45"/>
      <c r="I4" s="45"/>
    </row>
    <row r="5" spans="2:9" ht="15" customHeight="1" x14ac:dyDescent="0.3">
      <c r="B5" s="46" t="s">
        <v>83</v>
      </c>
      <c r="C5" s="46"/>
      <c r="D5" s="46" t="s">
        <v>84</v>
      </c>
      <c r="E5" s="46"/>
      <c r="F5" s="46"/>
      <c r="G5" s="46"/>
      <c r="H5" s="47" t="s">
        <v>85</v>
      </c>
      <c r="I5" s="47"/>
    </row>
    <row r="6" spans="2:9" ht="15" customHeight="1" x14ac:dyDescent="0.3">
      <c r="B6" s="48" t="s">
        <v>86</v>
      </c>
      <c r="C6" s="48"/>
      <c r="D6" s="20"/>
      <c r="E6" s="20"/>
      <c r="F6" s="20"/>
      <c r="G6" s="20"/>
      <c r="H6" s="20"/>
      <c r="I6" s="21"/>
    </row>
    <row r="7" spans="2:9" ht="15" customHeight="1" x14ac:dyDescent="0.3">
      <c r="B7" s="57" t="s">
        <v>87</v>
      </c>
      <c r="C7" s="58"/>
      <c r="D7" s="74" t="s">
        <v>88</v>
      </c>
      <c r="E7" s="58"/>
      <c r="F7" s="58"/>
      <c r="G7" s="58"/>
      <c r="H7" s="51"/>
      <c r="I7" s="52"/>
    </row>
    <row r="8" spans="2:9" ht="18.75" customHeight="1" x14ac:dyDescent="0.3">
      <c r="B8" s="58"/>
      <c r="C8" s="58"/>
      <c r="D8" s="58"/>
      <c r="E8" s="58"/>
      <c r="F8" s="58"/>
      <c r="G8" s="58"/>
      <c r="H8" s="53"/>
      <c r="I8" s="54"/>
    </row>
    <row r="9" spans="2:9" ht="15" customHeight="1" x14ac:dyDescent="0.3">
      <c r="B9" s="48" t="s">
        <v>89</v>
      </c>
      <c r="C9" s="48"/>
      <c r="D9" s="20"/>
      <c r="E9" s="20"/>
      <c r="F9" s="20"/>
      <c r="G9" s="20"/>
      <c r="H9" s="20"/>
      <c r="I9" s="20"/>
    </row>
    <row r="10" spans="2:9" ht="28.5" customHeight="1" x14ac:dyDescent="0.3">
      <c r="B10" s="49" t="s">
        <v>14</v>
      </c>
      <c r="C10" s="50"/>
      <c r="D10" s="20"/>
      <c r="E10" s="20"/>
      <c r="F10" s="20"/>
      <c r="G10" s="20"/>
      <c r="H10" s="27"/>
      <c r="I10" s="27"/>
    </row>
    <row r="11" spans="2:9" ht="15" customHeight="1" x14ac:dyDescent="0.3">
      <c r="B11" s="55" t="s">
        <v>165</v>
      </c>
      <c r="C11" s="56"/>
      <c r="D11" s="57" t="s">
        <v>90</v>
      </c>
      <c r="E11" s="58"/>
      <c r="F11" s="58"/>
      <c r="G11" s="58"/>
      <c r="H11" s="59" t="s">
        <v>91</v>
      </c>
      <c r="I11" s="60"/>
    </row>
    <row r="12" spans="2:9" ht="47.25" customHeight="1" x14ac:dyDescent="0.3">
      <c r="B12" s="56"/>
      <c r="C12" s="56"/>
      <c r="D12" s="58"/>
      <c r="E12" s="58"/>
      <c r="F12" s="58"/>
      <c r="G12" s="58"/>
      <c r="H12" s="61"/>
      <c r="I12" s="62"/>
    </row>
    <row r="13" spans="2:9" ht="23.25" customHeight="1" x14ac:dyDescent="0.3">
      <c r="B13" s="65" t="s">
        <v>166</v>
      </c>
      <c r="C13" s="66"/>
      <c r="D13" s="69" t="s">
        <v>92</v>
      </c>
      <c r="E13" s="70"/>
      <c r="F13" s="70"/>
      <c r="G13" s="70"/>
      <c r="H13" s="61"/>
      <c r="I13" s="62"/>
    </row>
    <row r="14" spans="2:9" ht="21.75" customHeight="1" x14ac:dyDescent="0.3">
      <c r="B14" s="67"/>
      <c r="C14" s="68"/>
      <c r="D14" s="70"/>
      <c r="E14" s="70"/>
      <c r="F14" s="70"/>
      <c r="G14" s="70"/>
      <c r="H14" s="63"/>
      <c r="I14" s="64"/>
    </row>
    <row r="15" spans="2:9" ht="15" customHeight="1" x14ac:dyDescent="0.3">
      <c r="B15" s="48" t="s">
        <v>93</v>
      </c>
      <c r="C15" s="48"/>
      <c r="D15" s="71"/>
      <c r="E15" s="72"/>
      <c r="F15" s="72"/>
      <c r="G15" s="72"/>
      <c r="H15" s="72"/>
      <c r="I15" s="73"/>
    </row>
    <row r="16" spans="2:9" ht="15" customHeight="1" x14ac:dyDescent="0.3">
      <c r="B16" s="57" t="s">
        <v>94</v>
      </c>
      <c r="C16" s="58"/>
      <c r="D16" s="77" t="s">
        <v>95</v>
      </c>
      <c r="E16" s="78"/>
      <c r="F16" s="78"/>
      <c r="G16" s="78"/>
      <c r="H16" s="79" t="s">
        <v>96</v>
      </c>
      <c r="I16" s="80"/>
    </row>
    <row r="17" spans="2:9" ht="15" customHeight="1" x14ac:dyDescent="0.3">
      <c r="B17" s="58"/>
      <c r="C17" s="58"/>
      <c r="D17" s="78"/>
      <c r="E17" s="78"/>
      <c r="F17" s="78"/>
      <c r="G17" s="78"/>
      <c r="H17" s="80"/>
      <c r="I17" s="80"/>
    </row>
    <row r="18" spans="2:9" ht="15" customHeight="1" x14ac:dyDescent="0.3">
      <c r="B18" s="58"/>
      <c r="C18" s="58"/>
      <c r="D18" s="78"/>
      <c r="E18" s="78"/>
      <c r="F18" s="78"/>
      <c r="G18" s="78"/>
      <c r="H18" s="80"/>
      <c r="I18" s="80"/>
    </row>
    <row r="19" spans="2:9" ht="15" customHeight="1" x14ac:dyDescent="0.3">
      <c r="B19" s="58"/>
      <c r="C19" s="58"/>
      <c r="D19" s="78"/>
      <c r="E19" s="78"/>
      <c r="F19" s="78"/>
      <c r="G19" s="78"/>
      <c r="H19" s="80"/>
      <c r="I19" s="80"/>
    </row>
    <row r="20" spans="2:9" ht="36.75" customHeight="1" x14ac:dyDescent="0.3">
      <c r="B20" s="58"/>
      <c r="C20" s="58"/>
      <c r="D20" s="78"/>
      <c r="E20" s="78"/>
      <c r="F20" s="78"/>
      <c r="G20" s="78"/>
      <c r="H20" s="80"/>
      <c r="I20" s="80"/>
    </row>
    <row r="21" spans="2:9" ht="15" customHeight="1" x14ac:dyDescent="0.3">
      <c r="B21" s="48" t="s">
        <v>97</v>
      </c>
      <c r="C21" s="48"/>
      <c r="D21" s="22"/>
      <c r="E21" s="22"/>
      <c r="F21" s="22"/>
      <c r="G21" s="22"/>
      <c r="H21" s="81"/>
      <c r="I21" s="82"/>
    </row>
    <row r="22" spans="2:9" ht="15" customHeight="1" x14ac:dyDescent="0.3">
      <c r="B22" s="57" t="s">
        <v>98</v>
      </c>
      <c r="C22" s="58"/>
      <c r="D22" s="59" t="s">
        <v>99</v>
      </c>
      <c r="E22" s="83"/>
      <c r="F22" s="83"/>
      <c r="G22" s="84"/>
      <c r="H22" s="55" t="s">
        <v>100</v>
      </c>
      <c r="I22" s="56"/>
    </row>
    <row r="23" spans="2:9" ht="15" customHeight="1" x14ac:dyDescent="0.3">
      <c r="B23" s="58"/>
      <c r="C23" s="58"/>
      <c r="D23" s="85"/>
      <c r="E23" s="86"/>
      <c r="F23" s="86"/>
      <c r="G23" s="87"/>
      <c r="H23" s="56"/>
      <c r="I23" s="56"/>
    </row>
    <row r="24" spans="2:9" ht="15" customHeight="1" x14ac:dyDescent="0.3">
      <c r="B24" s="58"/>
      <c r="C24" s="58"/>
      <c r="D24" s="85"/>
      <c r="E24" s="86"/>
      <c r="F24" s="86"/>
      <c r="G24" s="87"/>
      <c r="H24" s="56"/>
      <c r="I24" s="56"/>
    </row>
    <row r="25" spans="2:9" ht="15" customHeight="1" x14ac:dyDescent="0.3">
      <c r="B25" s="58"/>
      <c r="C25" s="58"/>
      <c r="D25" s="85"/>
      <c r="E25" s="86"/>
      <c r="F25" s="86"/>
      <c r="G25" s="87"/>
      <c r="H25" s="56"/>
      <c r="I25" s="56"/>
    </row>
    <row r="26" spans="2:9" ht="15" customHeight="1" x14ac:dyDescent="0.3">
      <c r="B26" s="58"/>
      <c r="C26" s="58"/>
      <c r="D26" s="85"/>
      <c r="E26" s="86"/>
      <c r="F26" s="86"/>
      <c r="G26" s="87"/>
      <c r="H26" s="56"/>
      <c r="I26" s="56"/>
    </row>
    <row r="27" spans="2:9" ht="63" customHeight="1" x14ac:dyDescent="0.3">
      <c r="B27" s="58"/>
      <c r="C27" s="58"/>
      <c r="D27" s="88"/>
      <c r="E27" s="89"/>
      <c r="F27" s="89"/>
      <c r="G27" s="90"/>
      <c r="H27" s="56"/>
      <c r="I27" s="56"/>
    </row>
    <row r="28" spans="2:9" ht="15" customHeight="1" x14ac:dyDescent="0.3">
      <c r="B28" s="91" t="s">
        <v>101</v>
      </c>
      <c r="C28" s="91"/>
      <c r="D28" s="76"/>
      <c r="E28" s="76"/>
      <c r="F28" s="76"/>
      <c r="G28" s="76"/>
      <c r="H28" s="76"/>
      <c r="I28" s="76"/>
    </row>
    <row r="29" spans="2:9" ht="15" customHeight="1" x14ac:dyDescent="0.3">
      <c r="B29" s="69" t="s">
        <v>102</v>
      </c>
      <c r="C29" s="69"/>
      <c r="D29" s="79" t="s">
        <v>103</v>
      </c>
      <c r="E29" s="79"/>
      <c r="F29" s="79"/>
      <c r="G29" s="79"/>
      <c r="H29" s="79" t="s">
        <v>104</v>
      </c>
      <c r="I29" s="80"/>
    </row>
    <row r="30" spans="2:9" ht="15" customHeight="1" x14ac:dyDescent="0.3">
      <c r="B30" s="69"/>
      <c r="C30" s="69"/>
      <c r="D30" s="79"/>
      <c r="E30" s="79"/>
      <c r="F30" s="79"/>
      <c r="G30" s="79"/>
      <c r="H30" s="80"/>
      <c r="I30" s="80"/>
    </row>
    <row r="31" spans="2:9" ht="15" customHeight="1" x14ac:dyDescent="0.3">
      <c r="B31" s="69"/>
      <c r="C31" s="69"/>
      <c r="D31" s="79"/>
      <c r="E31" s="79"/>
      <c r="F31" s="79"/>
      <c r="G31" s="79"/>
      <c r="H31" s="80"/>
      <c r="I31" s="80"/>
    </row>
    <row r="32" spans="2:9" ht="15" customHeight="1" x14ac:dyDescent="0.3">
      <c r="B32" s="69"/>
      <c r="C32" s="69"/>
      <c r="D32" s="79"/>
      <c r="E32" s="79"/>
      <c r="F32" s="79"/>
      <c r="G32" s="79"/>
      <c r="H32" s="80"/>
      <c r="I32" s="80"/>
    </row>
    <row r="33" spans="2:9" ht="15" customHeight="1" x14ac:dyDescent="0.3">
      <c r="B33" s="69"/>
      <c r="C33" s="69"/>
      <c r="D33" s="79"/>
      <c r="E33" s="79"/>
      <c r="F33" s="79"/>
      <c r="G33" s="79"/>
      <c r="H33" s="80"/>
      <c r="I33" s="80"/>
    </row>
    <row r="34" spans="2:9" ht="15" customHeight="1" x14ac:dyDescent="0.3">
      <c r="B34" s="69"/>
      <c r="C34" s="69"/>
      <c r="D34" s="79"/>
      <c r="E34" s="79"/>
      <c r="F34" s="79"/>
      <c r="G34" s="79"/>
      <c r="H34" s="80"/>
      <c r="I34" s="80"/>
    </row>
    <row r="35" spans="2:9" ht="15" customHeight="1" x14ac:dyDescent="0.3">
      <c r="B35" s="69"/>
      <c r="C35" s="69"/>
      <c r="D35" s="79"/>
      <c r="E35" s="79"/>
      <c r="F35" s="79"/>
      <c r="G35" s="79"/>
      <c r="H35" s="80"/>
      <c r="I35" s="80"/>
    </row>
    <row r="36" spans="2:9" ht="15" customHeight="1" x14ac:dyDescent="0.3">
      <c r="B36" s="69"/>
      <c r="C36" s="69"/>
      <c r="D36" s="79"/>
      <c r="E36" s="79"/>
      <c r="F36" s="79"/>
      <c r="G36" s="79"/>
      <c r="H36" s="80"/>
      <c r="I36" s="80"/>
    </row>
    <row r="37" spans="2:9" ht="15" customHeight="1" x14ac:dyDescent="0.3">
      <c r="B37" s="75" t="s">
        <v>105</v>
      </c>
      <c r="C37" s="75"/>
      <c r="D37" s="76"/>
      <c r="E37" s="76"/>
      <c r="F37" s="76"/>
      <c r="G37" s="76"/>
      <c r="H37" s="76"/>
      <c r="I37" s="76"/>
    </row>
    <row r="38" spans="2:9" ht="15" customHeight="1" x14ac:dyDescent="0.3">
      <c r="B38" s="57" t="s">
        <v>106</v>
      </c>
      <c r="C38" s="57"/>
      <c r="D38" s="77" t="s">
        <v>107</v>
      </c>
      <c r="E38" s="78"/>
      <c r="F38" s="78"/>
      <c r="G38" s="78"/>
      <c r="H38" s="93" t="s">
        <v>108</v>
      </c>
      <c r="I38" s="94"/>
    </row>
    <row r="39" spans="2:9" ht="15" customHeight="1" x14ac:dyDescent="0.3">
      <c r="B39" s="57"/>
      <c r="C39" s="57"/>
      <c r="D39" s="78"/>
      <c r="E39" s="78"/>
      <c r="F39" s="78"/>
      <c r="G39" s="78"/>
      <c r="H39" s="95"/>
      <c r="I39" s="96"/>
    </row>
    <row r="40" spans="2:9" ht="18" customHeight="1" x14ac:dyDescent="0.3">
      <c r="B40" s="57"/>
      <c r="C40" s="57"/>
      <c r="D40" s="78"/>
      <c r="E40" s="78"/>
      <c r="F40" s="78"/>
      <c r="G40" s="78"/>
      <c r="H40" s="97"/>
      <c r="I40" s="98"/>
    </row>
    <row r="41" spans="2:9" ht="15" customHeight="1" x14ac:dyDescent="0.3">
      <c r="B41" s="99" t="s">
        <v>109</v>
      </c>
      <c r="C41" s="99"/>
      <c r="D41" s="100"/>
      <c r="E41" s="101"/>
      <c r="F41" s="101"/>
      <c r="G41" s="101"/>
      <c r="H41" s="101"/>
      <c r="I41" s="101"/>
    </row>
    <row r="42" spans="2:9" ht="15" customHeight="1" x14ac:dyDescent="0.3">
      <c r="B42" s="57" t="s">
        <v>110</v>
      </c>
      <c r="C42" s="57"/>
      <c r="D42" s="59" t="s">
        <v>111</v>
      </c>
      <c r="E42" s="83"/>
      <c r="F42" s="83"/>
      <c r="G42" s="84"/>
      <c r="H42" s="56" t="s">
        <v>112</v>
      </c>
      <c r="I42" s="56"/>
    </row>
    <row r="43" spans="2:9" ht="16.5" customHeight="1" x14ac:dyDescent="0.3">
      <c r="B43" s="57"/>
      <c r="C43" s="57"/>
      <c r="D43" s="85"/>
      <c r="E43" s="86"/>
      <c r="F43" s="86"/>
      <c r="G43" s="87"/>
      <c r="H43" s="56"/>
      <c r="I43" s="56"/>
    </row>
    <row r="44" spans="2:9" ht="15" customHeight="1" x14ac:dyDescent="0.3">
      <c r="B44" s="57"/>
      <c r="C44" s="57"/>
      <c r="D44" s="88"/>
      <c r="E44" s="89"/>
      <c r="F44" s="89"/>
      <c r="G44" s="90"/>
      <c r="H44" s="56"/>
      <c r="I44" s="56"/>
    </row>
    <row r="45" spans="2:9" ht="15" customHeight="1" x14ac:dyDescent="0.3">
      <c r="B45" s="91" t="s">
        <v>113</v>
      </c>
      <c r="C45" s="91"/>
      <c r="D45" s="92"/>
      <c r="E45" s="81"/>
      <c r="F45" s="81"/>
      <c r="G45" s="81"/>
      <c r="H45" s="81"/>
      <c r="I45" s="82"/>
    </row>
    <row r="46" spans="2:9" ht="12.75" customHeight="1" x14ac:dyDescent="0.3">
      <c r="B46" s="59" t="s">
        <v>114</v>
      </c>
      <c r="C46" s="84"/>
      <c r="D46" s="59" t="s">
        <v>115</v>
      </c>
      <c r="E46" s="83"/>
      <c r="F46" s="83"/>
      <c r="G46" s="84"/>
      <c r="H46" s="102" t="s">
        <v>112</v>
      </c>
      <c r="I46" s="60"/>
    </row>
    <row r="47" spans="2:9" ht="12.75" customHeight="1" x14ac:dyDescent="0.3">
      <c r="B47" s="85"/>
      <c r="C47" s="87"/>
      <c r="D47" s="85"/>
      <c r="E47" s="86"/>
      <c r="F47" s="86"/>
      <c r="G47" s="87"/>
      <c r="H47" s="61"/>
      <c r="I47" s="62"/>
    </row>
    <row r="48" spans="2:9" ht="17.25" customHeight="1" x14ac:dyDescent="0.3">
      <c r="B48" s="88"/>
      <c r="C48" s="90"/>
      <c r="D48" s="88"/>
      <c r="E48" s="89"/>
      <c r="F48" s="89"/>
      <c r="G48" s="90"/>
      <c r="H48" s="63"/>
      <c r="I48" s="64"/>
    </row>
    <row r="49" spans="2:9" ht="17.25" customHeight="1" x14ac:dyDescent="0.3">
      <c r="B49" s="91" t="s">
        <v>116</v>
      </c>
      <c r="C49" s="91"/>
      <c r="D49" s="92"/>
      <c r="E49" s="81"/>
      <c r="F49" s="81"/>
      <c r="G49" s="81"/>
      <c r="H49" s="81"/>
      <c r="I49" s="82"/>
    </row>
    <row r="50" spans="2:9" ht="17.25" customHeight="1" x14ac:dyDescent="0.3">
      <c r="B50" s="103" t="s">
        <v>117</v>
      </c>
      <c r="C50" s="104"/>
      <c r="D50" s="103" t="s">
        <v>118</v>
      </c>
      <c r="E50" s="109"/>
      <c r="F50" s="109"/>
      <c r="G50" s="104"/>
      <c r="H50" s="102" t="s">
        <v>119</v>
      </c>
      <c r="I50" s="60"/>
    </row>
    <row r="51" spans="2:9" ht="17.25" customHeight="1" x14ac:dyDescent="0.3">
      <c r="B51" s="105"/>
      <c r="C51" s="106"/>
      <c r="D51" s="105"/>
      <c r="E51" s="110"/>
      <c r="F51" s="110"/>
      <c r="G51" s="106"/>
      <c r="H51" s="61"/>
      <c r="I51" s="62"/>
    </row>
    <row r="52" spans="2:9" ht="12.75" customHeight="1" x14ac:dyDescent="0.3">
      <c r="B52" s="107"/>
      <c r="C52" s="108"/>
      <c r="D52" s="107"/>
      <c r="E52" s="111"/>
      <c r="F52" s="111"/>
      <c r="G52" s="108"/>
      <c r="H52" s="63"/>
      <c r="I52" s="64"/>
    </row>
    <row r="53" spans="2:9" ht="12.75" customHeight="1" x14ac:dyDescent="0.3"/>
    <row r="54" spans="2:9" ht="13.8" x14ac:dyDescent="0.3"/>
    <row r="55" spans="2:9" ht="13.8" x14ac:dyDescent="0.3"/>
    <row r="56" spans="2:9" ht="15.6" x14ac:dyDescent="0.3">
      <c r="B56" s="45" t="s">
        <v>120</v>
      </c>
      <c r="C56" s="45"/>
      <c r="D56" s="45"/>
      <c r="E56" s="45"/>
      <c r="F56" s="45"/>
      <c r="G56" s="45"/>
      <c r="H56" s="45"/>
      <c r="I56" s="45"/>
    </row>
    <row r="57" spans="2:9" ht="15" customHeight="1" x14ac:dyDescent="0.3">
      <c r="B57" s="112" t="s">
        <v>121</v>
      </c>
      <c r="C57" s="112"/>
      <c r="D57" s="78" t="s">
        <v>122</v>
      </c>
      <c r="E57" s="78"/>
      <c r="F57" s="78"/>
      <c r="G57" s="78"/>
      <c r="H57" s="78"/>
      <c r="I57" s="78"/>
    </row>
    <row r="58" spans="2:9" ht="15" customHeight="1" x14ac:dyDescent="0.3">
      <c r="B58" s="112"/>
      <c r="C58" s="112"/>
      <c r="D58" s="78" t="s">
        <v>123</v>
      </c>
      <c r="E58" s="78"/>
      <c r="F58" s="78"/>
      <c r="G58" s="78"/>
      <c r="H58" s="78"/>
      <c r="I58" s="78"/>
    </row>
    <row r="59" spans="2:9" ht="15" customHeight="1" x14ac:dyDescent="0.3">
      <c r="B59" s="112"/>
      <c r="C59" s="112"/>
      <c r="D59" s="78" t="s">
        <v>124</v>
      </c>
      <c r="E59" s="78"/>
      <c r="F59" s="78"/>
      <c r="G59" s="78"/>
      <c r="H59" s="78"/>
      <c r="I59" s="78"/>
    </row>
    <row r="60" spans="2:9" ht="31.5" customHeight="1" x14ac:dyDescent="0.3">
      <c r="B60" s="112"/>
      <c r="C60" s="112"/>
      <c r="D60" s="114" t="s">
        <v>125</v>
      </c>
      <c r="E60" s="115"/>
      <c r="F60" s="115"/>
      <c r="G60" s="115"/>
      <c r="H60" s="115"/>
      <c r="I60" s="116"/>
    </row>
    <row r="61" spans="2:9" ht="15" customHeight="1" x14ac:dyDescent="0.3">
      <c r="B61" s="112"/>
      <c r="C61" s="112"/>
      <c r="D61" s="78" t="s">
        <v>126</v>
      </c>
      <c r="E61" s="78"/>
      <c r="F61" s="78"/>
      <c r="G61" s="78"/>
      <c r="H61" s="78"/>
      <c r="I61" s="78"/>
    </row>
    <row r="62" spans="2:9" ht="15" customHeight="1" x14ac:dyDescent="0.3">
      <c r="B62" s="112"/>
      <c r="C62" s="113"/>
      <c r="D62" s="120" t="s">
        <v>127</v>
      </c>
      <c r="E62" s="120"/>
      <c r="F62" s="120"/>
      <c r="G62" s="120"/>
      <c r="H62" s="120"/>
      <c r="I62" s="120"/>
    </row>
    <row r="63" spans="2:9" ht="15" customHeight="1" x14ac:dyDescent="0.3">
      <c r="B63" s="112"/>
      <c r="C63" s="113"/>
      <c r="D63" s="121" t="s">
        <v>128</v>
      </c>
      <c r="E63" s="122"/>
      <c r="F63" s="122"/>
      <c r="G63" s="122"/>
      <c r="H63" s="122"/>
      <c r="I63" s="123"/>
    </row>
    <row r="64" spans="2:9" ht="15" customHeight="1" x14ac:dyDescent="0.3">
      <c r="B64" s="112"/>
      <c r="C64" s="113"/>
      <c r="D64" s="121" t="s">
        <v>129</v>
      </c>
      <c r="E64" s="122"/>
      <c r="F64" s="122"/>
      <c r="G64" s="122"/>
      <c r="H64" s="122"/>
      <c r="I64" s="123"/>
    </row>
    <row r="65" spans="1:10" ht="15" customHeight="1" x14ac:dyDescent="0.3">
      <c r="B65" s="112"/>
      <c r="C65" s="113"/>
      <c r="D65" s="121" t="s">
        <v>130</v>
      </c>
      <c r="E65" s="122"/>
      <c r="F65" s="122"/>
      <c r="G65" s="122"/>
      <c r="H65" s="122"/>
      <c r="I65" s="123"/>
    </row>
    <row r="66" spans="1:10" ht="15" customHeight="1" x14ac:dyDescent="0.3">
      <c r="B66" s="112"/>
      <c r="C66" s="113"/>
      <c r="D66" s="124" t="s">
        <v>131</v>
      </c>
      <c r="E66" s="125"/>
      <c r="F66" s="125"/>
      <c r="G66" s="125"/>
      <c r="H66" s="125"/>
      <c r="I66" s="126"/>
    </row>
    <row r="67" spans="1:10" ht="15" customHeight="1" x14ac:dyDescent="0.3">
      <c r="B67" s="112" t="s">
        <v>132</v>
      </c>
      <c r="C67" s="112"/>
      <c r="D67" s="78" t="s">
        <v>133</v>
      </c>
      <c r="E67" s="78"/>
      <c r="F67" s="78"/>
      <c r="G67" s="78"/>
      <c r="H67" s="78"/>
      <c r="I67" s="78"/>
    </row>
    <row r="68" spans="1:10" ht="15" customHeight="1" x14ac:dyDescent="0.3">
      <c r="B68" s="112"/>
      <c r="C68" s="112"/>
      <c r="D68" s="78" t="s">
        <v>134</v>
      </c>
      <c r="E68" s="78"/>
      <c r="F68" s="78"/>
      <c r="G68" s="78"/>
      <c r="H68" s="78"/>
      <c r="I68" s="78"/>
    </row>
    <row r="69" spans="1:10" ht="15" customHeight="1" x14ac:dyDescent="0.3">
      <c r="B69" s="112"/>
      <c r="C69" s="112"/>
      <c r="D69" s="78" t="s">
        <v>135</v>
      </c>
      <c r="E69" s="78"/>
      <c r="F69" s="78"/>
      <c r="G69" s="78"/>
      <c r="H69" s="78"/>
      <c r="I69" s="78"/>
    </row>
    <row r="70" spans="1:10" ht="15" customHeight="1" x14ac:dyDescent="0.3">
      <c r="B70" s="112"/>
      <c r="C70" s="112"/>
      <c r="D70" s="78" t="s">
        <v>136</v>
      </c>
      <c r="E70" s="78"/>
      <c r="F70" s="78"/>
      <c r="G70" s="78"/>
      <c r="H70" s="78"/>
      <c r="I70" s="78"/>
    </row>
    <row r="71" spans="1:10" ht="15" customHeight="1" x14ac:dyDescent="0.3">
      <c r="B71" s="112"/>
      <c r="C71" s="112"/>
      <c r="D71" s="78" t="s">
        <v>137</v>
      </c>
      <c r="E71" s="78"/>
      <c r="F71" s="78"/>
      <c r="G71" s="78"/>
      <c r="H71" s="78"/>
      <c r="I71" s="78"/>
    </row>
    <row r="72" spans="1:10" ht="15" customHeight="1" x14ac:dyDescent="0.3">
      <c r="B72" s="112"/>
      <c r="C72" s="113"/>
      <c r="D72" s="117" t="s">
        <v>138</v>
      </c>
      <c r="E72" s="118"/>
      <c r="F72" s="118"/>
      <c r="G72" s="118"/>
      <c r="H72" s="118"/>
      <c r="I72" s="119"/>
    </row>
    <row r="73" spans="1:10" ht="15" customHeight="1" x14ac:dyDescent="0.3">
      <c r="B73" s="112"/>
      <c r="C73" s="113"/>
      <c r="D73" s="61" t="s">
        <v>139</v>
      </c>
      <c r="E73" s="127"/>
      <c r="F73" s="127"/>
      <c r="G73" s="127"/>
      <c r="H73" s="127"/>
      <c r="I73" s="62"/>
    </row>
    <row r="74" spans="1:10" ht="15" customHeight="1" x14ac:dyDescent="0.3">
      <c r="B74" s="112"/>
      <c r="C74" s="113"/>
      <c r="D74" s="117" t="s">
        <v>140</v>
      </c>
      <c r="E74" s="118"/>
      <c r="F74" s="118"/>
      <c r="G74" s="118"/>
      <c r="H74" s="118"/>
      <c r="I74" s="119"/>
    </row>
    <row r="75" spans="1:10" ht="15" customHeight="1" x14ac:dyDescent="0.3">
      <c r="B75" s="112"/>
      <c r="C75" s="113"/>
      <c r="D75" s="117" t="s">
        <v>141</v>
      </c>
      <c r="E75" s="118"/>
      <c r="F75" s="118"/>
      <c r="G75" s="118"/>
      <c r="H75" s="118"/>
      <c r="I75" s="119"/>
    </row>
    <row r="76" spans="1:10" ht="15" customHeight="1" x14ac:dyDescent="0.3">
      <c r="B76" s="112"/>
      <c r="C76" s="113"/>
      <c r="D76" s="117" t="s">
        <v>142</v>
      </c>
      <c r="E76" s="118"/>
      <c r="F76" s="118"/>
      <c r="G76" s="118"/>
      <c r="H76" s="118"/>
      <c r="I76" s="119"/>
    </row>
    <row r="77" spans="1:10" ht="15" customHeight="1" x14ac:dyDescent="0.3">
      <c r="B77" s="112"/>
      <c r="C77" s="113"/>
      <c r="D77" s="97" t="s">
        <v>143</v>
      </c>
      <c r="E77" s="129"/>
      <c r="F77" s="129"/>
      <c r="G77" s="129"/>
      <c r="H77" s="129"/>
      <c r="I77" s="98"/>
    </row>
    <row r="78" spans="1:10" ht="15" customHeight="1" x14ac:dyDescent="0.3">
      <c r="A78" s="24"/>
      <c r="B78" s="112" t="s">
        <v>144</v>
      </c>
      <c r="C78" s="112"/>
      <c r="D78" s="78" t="s">
        <v>145</v>
      </c>
      <c r="E78" s="78"/>
      <c r="F78" s="78"/>
      <c r="G78" s="78"/>
      <c r="H78" s="78"/>
      <c r="I78" s="78"/>
      <c r="J78" s="24"/>
    </row>
    <row r="79" spans="1:10" ht="15" customHeight="1" x14ac:dyDescent="0.3">
      <c r="A79" s="24"/>
      <c r="B79" s="112"/>
      <c r="C79" s="112"/>
      <c r="D79" s="131" t="s">
        <v>146</v>
      </c>
      <c r="E79" s="131"/>
      <c r="F79" s="131"/>
      <c r="G79" s="131"/>
      <c r="H79" s="131"/>
      <c r="I79" s="131"/>
      <c r="J79" s="24"/>
    </row>
    <row r="80" spans="1:10" ht="15" customHeight="1" x14ac:dyDescent="0.3">
      <c r="A80" s="24"/>
      <c r="B80" s="112"/>
      <c r="C80" s="112"/>
      <c r="D80" s="131" t="s">
        <v>147</v>
      </c>
      <c r="E80" s="131"/>
      <c r="F80" s="131"/>
      <c r="G80" s="131"/>
      <c r="H80" s="131"/>
      <c r="I80" s="131"/>
      <c r="J80" s="24"/>
    </row>
    <row r="81" spans="1:10" ht="15" customHeight="1" x14ac:dyDescent="0.3">
      <c r="A81" s="24"/>
      <c r="B81" s="112"/>
      <c r="C81" s="112"/>
      <c r="D81" s="131" t="s">
        <v>148</v>
      </c>
      <c r="E81" s="131"/>
      <c r="F81" s="131"/>
      <c r="G81" s="131"/>
      <c r="H81" s="131"/>
      <c r="I81" s="131"/>
      <c r="J81" s="24"/>
    </row>
    <row r="82" spans="1:10" ht="15" customHeight="1" x14ac:dyDescent="0.3">
      <c r="A82" s="24"/>
      <c r="B82" s="112"/>
      <c r="C82" s="112"/>
      <c r="D82" s="131" t="s">
        <v>149</v>
      </c>
      <c r="E82" s="131"/>
      <c r="F82" s="131"/>
      <c r="G82" s="131"/>
      <c r="H82" s="131"/>
      <c r="I82" s="131"/>
      <c r="J82" s="24"/>
    </row>
    <row r="83" spans="1:10" ht="15" customHeight="1" x14ac:dyDescent="0.3">
      <c r="A83" s="24"/>
      <c r="B83" s="112"/>
      <c r="C83" s="112"/>
      <c r="D83" s="131" t="s">
        <v>136</v>
      </c>
      <c r="E83" s="131"/>
      <c r="F83" s="131"/>
      <c r="G83" s="131"/>
      <c r="H83" s="131"/>
      <c r="I83" s="131"/>
      <c r="J83" s="24"/>
    </row>
    <row r="84" spans="1:10" ht="15" customHeight="1" x14ac:dyDescent="0.3">
      <c r="A84" s="24"/>
      <c r="B84" s="112"/>
      <c r="C84" s="112"/>
      <c r="D84" s="131" t="s">
        <v>150</v>
      </c>
      <c r="E84" s="131"/>
      <c r="F84" s="131"/>
      <c r="G84" s="131"/>
      <c r="H84" s="131"/>
      <c r="I84" s="131"/>
      <c r="J84" s="24"/>
    </row>
    <row r="85" spans="1:10" ht="15" customHeight="1" x14ac:dyDescent="0.3">
      <c r="A85" s="24"/>
      <c r="B85" s="112"/>
      <c r="C85" s="113"/>
      <c r="D85" s="95" t="s">
        <v>151</v>
      </c>
      <c r="E85" s="132"/>
      <c r="F85" s="132"/>
      <c r="G85" s="132"/>
      <c r="H85" s="132"/>
      <c r="I85" s="96"/>
      <c r="J85" s="24"/>
    </row>
    <row r="86" spans="1:10" ht="15" customHeight="1" x14ac:dyDescent="0.3">
      <c r="A86" s="24"/>
      <c r="B86" s="112"/>
      <c r="C86" s="113"/>
      <c r="D86" s="95" t="s">
        <v>152</v>
      </c>
      <c r="E86" s="132"/>
      <c r="F86" s="132"/>
      <c r="G86" s="132"/>
      <c r="H86" s="132"/>
      <c r="I86" s="96"/>
      <c r="J86" s="24"/>
    </row>
    <row r="87" spans="1:10" ht="15" customHeight="1" x14ac:dyDescent="0.3">
      <c r="A87" s="24"/>
      <c r="B87" s="112"/>
      <c r="C87" s="113"/>
      <c r="D87" s="117" t="s">
        <v>153</v>
      </c>
      <c r="E87" s="118"/>
      <c r="F87" s="118"/>
      <c r="G87" s="118"/>
      <c r="H87" s="118"/>
      <c r="I87" s="119"/>
      <c r="J87" s="24"/>
    </row>
    <row r="88" spans="1:10" ht="15" customHeight="1" x14ac:dyDescent="0.3">
      <c r="A88" s="24"/>
      <c r="B88" s="112"/>
      <c r="C88" s="113"/>
      <c r="D88" s="117" t="s">
        <v>154</v>
      </c>
      <c r="E88" s="118"/>
      <c r="F88" s="118"/>
      <c r="G88" s="118"/>
      <c r="H88" s="118"/>
      <c r="I88" s="119"/>
      <c r="J88" s="24"/>
    </row>
    <row r="89" spans="1:10" ht="15" customHeight="1" x14ac:dyDescent="0.3">
      <c r="A89" s="24"/>
      <c r="B89" s="112"/>
      <c r="C89" s="113"/>
      <c r="D89" s="117" t="s">
        <v>155</v>
      </c>
      <c r="E89" s="118"/>
      <c r="F89" s="118"/>
      <c r="G89" s="118"/>
      <c r="H89" s="118"/>
      <c r="I89" s="119"/>
      <c r="J89" s="24"/>
    </row>
    <row r="90" spans="1:10" ht="15" customHeight="1" x14ac:dyDescent="0.3">
      <c r="A90" s="24"/>
      <c r="B90" s="130"/>
      <c r="C90" s="130"/>
      <c r="D90" s="133" t="s">
        <v>156</v>
      </c>
      <c r="E90" s="133"/>
      <c r="F90" s="133"/>
      <c r="G90" s="133"/>
      <c r="H90" s="133"/>
      <c r="I90" s="133"/>
      <c r="J90" s="24"/>
    </row>
    <row r="91" spans="1:10" ht="15" customHeight="1" x14ac:dyDescent="0.3">
      <c r="A91" s="24"/>
      <c r="B91" s="112" t="s">
        <v>157</v>
      </c>
      <c r="C91" s="112"/>
      <c r="D91" s="78" t="s">
        <v>158</v>
      </c>
      <c r="E91" s="78"/>
      <c r="F91" s="78"/>
      <c r="G91" s="78"/>
      <c r="H91" s="78"/>
      <c r="I91" s="78"/>
      <c r="J91" s="24"/>
    </row>
    <row r="92" spans="1:10" ht="14.4" x14ac:dyDescent="0.3">
      <c r="B92" s="112"/>
      <c r="C92" s="112"/>
      <c r="D92" s="78" t="s">
        <v>147</v>
      </c>
      <c r="E92" s="78"/>
      <c r="F92" s="78"/>
      <c r="G92" s="78"/>
      <c r="H92" s="78"/>
      <c r="I92" s="78"/>
    </row>
    <row r="93" spans="1:10" ht="14.4" x14ac:dyDescent="0.3">
      <c r="B93" s="112"/>
      <c r="C93" s="112"/>
      <c r="D93" s="78" t="s">
        <v>145</v>
      </c>
      <c r="E93" s="78"/>
      <c r="F93" s="78"/>
      <c r="G93" s="78"/>
      <c r="H93" s="78"/>
      <c r="I93" s="78"/>
    </row>
    <row r="94" spans="1:10" ht="14.4" x14ac:dyDescent="0.3">
      <c r="B94" s="112"/>
      <c r="C94" s="112"/>
      <c r="D94" s="78" t="s">
        <v>136</v>
      </c>
      <c r="E94" s="78"/>
      <c r="F94" s="78"/>
      <c r="G94" s="78"/>
      <c r="H94" s="78"/>
      <c r="I94" s="78"/>
    </row>
    <row r="95" spans="1:10" ht="14.4" x14ac:dyDescent="0.3">
      <c r="B95" s="112"/>
      <c r="C95" s="113"/>
      <c r="D95" s="117" t="s">
        <v>159</v>
      </c>
      <c r="E95" s="118"/>
      <c r="F95" s="118"/>
      <c r="G95" s="118"/>
      <c r="H95" s="118"/>
      <c r="I95" s="119"/>
    </row>
    <row r="96" spans="1:10" ht="14.4" x14ac:dyDescent="0.3">
      <c r="B96" s="112"/>
      <c r="C96" s="113"/>
      <c r="D96" s="117" t="s">
        <v>160</v>
      </c>
      <c r="E96" s="118"/>
      <c r="F96" s="118"/>
      <c r="G96" s="118"/>
      <c r="H96" s="118"/>
      <c r="I96" s="119"/>
    </row>
    <row r="97" spans="2:9" ht="14.4" x14ac:dyDescent="0.3">
      <c r="B97" s="112"/>
      <c r="C97" s="113"/>
      <c r="D97" s="117" t="s">
        <v>161</v>
      </c>
      <c r="E97" s="118"/>
      <c r="F97" s="118"/>
      <c r="G97" s="118"/>
      <c r="H97" s="118"/>
      <c r="I97" s="119"/>
    </row>
    <row r="98" spans="2:9" ht="14.4" x14ac:dyDescent="0.3">
      <c r="B98" s="112"/>
      <c r="C98" s="113"/>
      <c r="D98" s="117" t="s">
        <v>162</v>
      </c>
      <c r="E98" s="118"/>
      <c r="F98" s="118"/>
      <c r="G98" s="118"/>
      <c r="H98" s="118"/>
      <c r="I98" s="119"/>
    </row>
    <row r="99" spans="2:9" ht="14.4" x14ac:dyDescent="0.3">
      <c r="B99" s="112"/>
      <c r="C99" s="113"/>
      <c r="D99" s="117" t="s">
        <v>163</v>
      </c>
      <c r="E99" s="118"/>
      <c r="F99" s="118"/>
      <c r="G99" s="118"/>
      <c r="H99" s="118"/>
      <c r="I99" s="119"/>
    </row>
    <row r="100" spans="2:9" ht="15" customHeight="1" x14ac:dyDescent="0.3">
      <c r="B100" s="112"/>
      <c r="C100" s="112"/>
      <c r="D100" s="128" t="s">
        <v>164</v>
      </c>
      <c r="E100" s="128"/>
      <c r="F100" s="128"/>
      <c r="G100" s="128"/>
      <c r="H100" s="128"/>
      <c r="I100" s="128"/>
    </row>
    <row r="101" spans="2:9" ht="15" customHeight="1" x14ac:dyDescent="0.3">
      <c r="B101" s="112"/>
      <c r="C101" s="112"/>
      <c r="D101" s="57"/>
      <c r="E101" s="57"/>
      <c r="F101" s="57"/>
      <c r="G101" s="57"/>
      <c r="H101" s="57"/>
      <c r="I101" s="57"/>
    </row>
    <row r="102" spans="2:9" ht="13.8" x14ac:dyDescent="0.3"/>
    <row r="103" spans="2:9" ht="12.75" customHeight="1" x14ac:dyDescent="0.3"/>
    <row r="104" spans="2:9" ht="12.75" customHeight="1" x14ac:dyDescent="0.3"/>
  </sheetData>
  <sheetProtection selectLockedCells="1"/>
  <mergeCells count="100">
    <mergeCell ref="D77:I77"/>
    <mergeCell ref="B78:C90"/>
    <mergeCell ref="D78:I78"/>
    <mergeCell ref="D79:I79"/>
    <mergeCell ref="D80:I80"/>
    <mergeCell ref="D81:I81"/>
    <mergeCell ref="D82:I82"/>
    <mergeCell ref="D83:I83"/>
    <mergeCell ref="D84:I84"/>
    <mergeCell ref="D85:I85"/>
    <mergeCell ref="B67:C77"/>
    <mergeCell ref="D86:I86"/>
    <mergeCell ref="D87:I87"/>
    <mergeCell ref="D88:I88"/>
    <mergeCell ref="D89:I89"/>
    <mergeCell ref="D90:I90"/>
    <mergeCell ref="B91:C101"/>
    <mergeCell ref="D91:I91"/>
    <mergeCell ref="D92:I92"/>
    <mergeCell ref="D93:I93"/>
    <mergeCell ref="D94:I94"/>
    <mergeCell ref="D95:I95"/>
    <mergeCell ref="D96:I96"/>
    <mergeCell ref="D97:I97"/>
    <mergeCell ref="D98:I98"/>
    <mergeCell ref="D99:I99"/>
    <mergeCell ref="D100:I101"/>
    <mergeCell ref="D76:I76"/>
    <mergeCell ref="D62:I62"/>
    <mergeCell ref="D63:I63"/>
    <mergeCell ref="D64:I64"/>
    <mergeCell ref="D65:I65"/>
    <mergeCell ref="D66:I66"/>
    <mergeCell ref="D67:I67"/>
    <mergeCell ref="D68:I68"/>
    <mergeCell ref="D69:I69"/>
    <mergeCell ref="D70:I70"/>
    <mergeCell ref="D71:I71"/>
    <mergeCell ref="D72:I72"/>
    <mergeCell ref="D73:I73"/>
    <mergeCell ref="D74:I74"/>
    <mergeCell ref="D75:I75"/>
    <mergeCell ref="B50:C52"/>
    <mergeCell ref="D50:G52"/>
    <mergeCell ref="H50:I52"/>
    <mergeCell ref="B56:I56"/>
    <mergeCell ref="B57:C66"/>
    <mergeCell ref="D57:I57"/>
    <mergeCell ref="D58:I58"/>
    <mergeCell ref="D59:I59"/>
    <mergeCell ref="D60:I60"/>
    <mergeCell ref="D61:I61"/>
    <mergeCell ref="B49:C49"/>
    <mergeCell ref="D49:I49"/>
    <mergeCell ref="B38:C40"/>
    <mergeCell ref="D38:G40"/>
    <mergeCell ref="H38:I40"/>
    <mergeCell ref="B41:C41"/>
    <mergeCell ref="D41:I41"/>
    <mergeCell ref="B42:C44"/>
    <mergeCell ref="D42:G44"/>
    <mergeCell ref="H42:I44"/>
    <mergeCell ref="B45:C45"/>
    <mergeCell ref="D45:I45"/>
    <mergeCell ref="B46:C48"/>
    <mergeCell ref="D46:G48"/>
    <mergeCell ref="H46:I48"/>
    <mergeCell ref="B37:C37"/>
    <mergeCell ref="D37:I37"/>
    <mergeCell ref="B16:C20"/>
    <mergeCell ref="D16:G20"/>
    <mergeCell ref="H16:I20"/>
    <mergeCell ref="B21:C21"/>
    <mergeCell ref="H21:I21"/>
    <mergeCell ref="B22:C27"/>
    <mergeCell ref="D22:G27"/>
    <mergeCell ref="H22:I27"/>
    <mergeCell ref="B28:C28"/>
    <mergeCell ref="D28:I28"/>
    <mergeCell ref="B29:C36"/>
    <mergeCell ref="D29:G36"/>
    <mergeCell ref="H29:I36"/>
    <mergeCell ref="B15:C15"/>
    <mergeCell ref="D15:I15"/>
    <mergeCell ref="B7:C8"/>
    <mergeCell ref="D7:G8"/>
    <mergeCell ref="B9:C9"/>
    <mergeCell ref="B6:C6"/>
    <mergeCell ref="B10:C10"/>
    <mergeCell ref="H7:I8"/>
    <mergeCell ref="B11:C12"/>
    <mergeCell ref="D11:G12"/>
    <mergeCell ref="H11:I14"/>
    <mergeCell ref="B13:C14"/>
    <mergeCell ref="D13:G14"/>
    <mergeCell ref="B2:I2"/>
    <mergeCell ref="B4:I4"/>
    <mergeCell ref="B5:C5"/>
    <mergeCell ref="D5:G5"/>
    <mergeCell ref="H5:I5"/>
  </mergeCells>
  <pageMargins left="0.25" right="0.25" top="0.75" bottom="0.75" header="0.3" footer="0.3"/>
  <pageSetup paperSize="9" scale="53" fitToHeight="0"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6394C-8A1C-4727-8CA2-2DF149F353E4}">
  <sheetPr codeName="Sheet2">
    <tabColor theme="4" tint="-0.249977111117893"/>
  </sheetPr>
  <dimension ref="A1:I59"/>
  <sheetViews>
    <sheetView zoomScale="70" zoomScaleNormal="70" workbookViewId="0">
      <selection activeCell="G2" sqref="G2"/>
    </sheetView>
  </sheetViews>
  <sheetFormatPr defaultColWidth="0" defaultRowHeight="72" customHeight="1" zeroHeight="1" x14ac:dyDescent="0.25"/>
  <cols>
    <col min="1" max="1" width="8.90625" customWidth="1"/>
    <col min="2" max="2" width="16.90625" customWidth="1"/>
    <col min="3" max="3" width="21.90625" customWidth="1"/>
    <col min="4" max="4" width="99.453125" customWidth="1"/>
    <col min="5" max="9" width="8.90625" customWidth="1"/>
    <col min="10" max="16384" width="8.90625" hidden="1"/>
  </cols>
  <sheetData>
    <row r="1" spans="1:9" ht="72" customHeight="1" x14ac:dyDescent="0.25">
      <c r="A1" s="9"/>
      <c r="B1" s="44" t="s">
        <v>81</v>
      </c>
      <c r="C1" s="44"/>
      <c r="D1" s="44"/>
      <c r="E1" s="25"/>
      <c r="F1" s="25"/>
      <c r="G1" s="25"/>
      <c r="H1" s="25"/>
      <c r="I1" s="25"/>
    </row>
    <row r="2" spans="1:9" ht="72" customHeight="1" x14ac:dyDescent="0.25">
      <c r="A2" s="9"/>
      <c r="B2" s="137"/>
      <c r="C2" s="137"/>
      <c r="D2" s="137"/>
      <c r="E2" s="9"/>
      <c r="F2" s="9"/>
      <c r="G2" s="9"/>
      <c r="H2" s="9"/>
      <c r="I2" s="9"/>
    </row>
    <row r="3" spans="1:9" ht="22.5" customHeight="1" thickBot="1" x14ac:dyDescent="0.3">
      <c r="A3" s="9"/>
      <c r="B3" s="40"/>
      <c r="C3" s="40"/>
      <c r="D3" s="40"/>
      <c r="E3" s="9"/>
      <c r="F3" s="9"/>
      <c r="G3" s="9"/>
      <c r="H3" s="9"/>
      <c r="I3" s="9"/>
    </row>
    <row r="4" spans="1:9" ht="72" customHeight="1" thickTop="1" thickBot="1" x14ac:dyDescent="0.3">
      <c r="A4" s="9"/>
      <c r="B4" s="134" t="s">
        <v>82</v>
      </c>
      <c r="C4" s="135"/>
      <c r="D4" s="136"/>
      <c r="E4" s="9"/>
      <c r="F4" s="9"/>
      <c r="G4" s="9"/>
      <c r="H4" s="9"/>
      <c r="I4" s="9"/>
    </row>
    <row r="5" spans="1:9" ht="36" customHeight="1" thickTop="1" thickBot="1" x14ac:dyDescent="0.3">
      <c r="A5" s="9"/>
      <c r="B5" s="28" t="s">
        <v>167</v>
      </c>
      <c r="C5" s="30" t="s">
        <v>83</v>
      </c>
      <c r="D5" s="29" t="s">
        <v>168</v>
      </c>
      <c r="E5" s="9"/>
      <c r="F5" s="9"/>
      <c r="G5" s="9"/>
      <c r="H5" s="9"/>
      <c r="I5" s="9"/>
    </row>
    <row r="6" spans="1:9" ht="46.5" customHeight="1" thickTop="1" thickBot="1" x14ac:dyDescent="0.3">
      <c r="A6" s="9"/>
      <c r="B6" s="31" t="s">
        <v>169</v>
      </c>
      <c r="C6" s="32" t="s">
        <v>170</v>
      </c>
      <c r="D6" s="32" t="s">
        <v>171</v>
      </c>
      <c r="E6" s="9"/>
      <c r="F6" s="9"/>
      <c r="G6" s="9"/>
      <c r="H6" s="9"/>
      <c r="I6" s="9"/>
    </row>
    <row r="7" spans="1:9" ht="46.5" customHeight="1" thickBot="1" x14ac:dyDescent="0.3">
      <c r="A7" s="9"/>
      <c r="B7" s="31" t="s">
        <v>172</v>
      </c>
      <c r="C7" s="32" t="s">
        <v>170</v>
      </c>
      <c r="D7" s="32" t="s">
        <v>173</v>
      </c>
      <c r="E7" s="9"/>
      <c r="F7" s="9"/>
      <c r="G7" s="9"/>
      <c r="H7" s="9"/>
      <c r="I7" s="9"/>
    </row>
    <row r="8" spans="1:9" ht="46.5" customHeight="1" thickBot="1" x14ac:dyDescent="0.3">
      <c r="A8" s="9"/>
      <c r="B8" s="31" t="s">
        <v>174</v>
      </c>
      <c r="C8" s="33" t="s">
        <v>175</v>
      </c>
      <c r="D8" s="32" t="s">
        <v>176</v>
      </c>
      <c r="E8" s="9"/>
      <c r="F8" s="9"/>
      <c r="G8" s="9"/>
      <c r="H8" s="9"/>
      <c r="I8" s="9"/>
    </row>
    <row r="9" spans="1:9" ht="46.5" customHeight="1" thickBot="1" x14ac:dyDescent="0.3">
      <c r="A9" s="9"/>
      <c r="B9" s="31" t="s">
        <v>177</v>
      </c>
      <c r="C9" s="33">
        <v>5</v>
      </c>
      <c r="D9" s="32" t="s">
        <v>178</v>
      </c>
      <c r="E9" s="9"/>
      <c r="F9" s="9"/>
      <c r="G9" s="9"/>
      <c r="H9" s="9"/>
      <c r="I9" s="9"/>
    </row>
    <row r="10" spans="1:9" ht="46.5" customHeight="1" thickBot="1" x14ac:dyDescent="0.3">
      <c r="A10" s="9"/>
      <c r="B10" s="31" t="s">
        <v>179</v>
      </c>
      <c r="C10" s="33">
        <v>1</v>
      </c>
      <c r="D10" s="32" t="s">
        <v>180</v>
      </c>
      <c r="E10" s="9"/>
      <c r="F10" s="9"/>
      <c r="G10" s="9"/>
      <c r="H10" s="9"/>
      <c r="I10" s="9"/>
    </row>
    <row r="11" spans="1:9" ht="46.5" customHeight="1" thickBot="1" x14ac:dyDescent="0.3">
      <c r="A11" s="9"/>
      <c r="B11" s="31" t="s">
        <v>181</v>
      </c>
      <c r="C11" s="33" t="s">
        <v>175</v>
      </c>
      <c r="D11" s="32" t="s">
        <v>182</v>
      </c>
      <c r="E11" s="9"/>
      <c r="F11" s="9"/>
      <c r="G11" s="9"/>
      <c r="H11" s="9"/>
      <c r="I11" s="9"/>
    </row>
    <row r="12" spans="1:9" ht="46.5" customHeight="1" thickBot="1" x14ac:dyDescent="0.3">
      <c r="A12" s="9"/>
      <c r="B12" s="31" t="s">
        <v>183</v>
      </c>
      <c r="C12" s="33" t="s">
        <v>175</v>
      </c>
      <c r="D12" s="32" t="s">
        <v>187</v>
      </c>
      <c r="E12" s="9"/>
      <c r="F12" s="9"/>
      <c r="G12" s="9"/>
      <c r="H12" s="9"/>
      <c r="I12" s="9"/>
    </row>
    <row r="13" spans="1:9" ht="46.5" customHeight="1" thickBot="1" x14ac:dyDescent="0.3">
      <c r="A13" s="9"/>
      <c r="B13" s="31" t="s">
        <v>184</v>
      </c>
      <c r="C13" s="33" t="s">
        <v>185</v>
      </c>
      <c r="D13" s="32" t="s">
        <v>186</v>
      </c>
      <c r="E13" s="9"/>
      <c r="F13" s="9"/>
      <c r="G13" s="9"/>
      <c r="H13" s="9"/>
      <c r="I13" s="9"/>
    </row>
    <row r="14" spans="1:9" ht="37.5" customHeight="1" x14ac:dyDescent="0.25">
      <c r="A14" s="9"/>
      <c r="B14" s="9"/>
      <c r="C14" s="9"/>
      <c r="D14" s="9"/>
      <c r="E14" s="9"/>
      <c r="F14" s="9"/>
      <c r="G14" s="9"/>
      <c r="H14" s="9"/>
      <c r="I14" s="9"/>
    </row>
    <row r="15" spans="1:9" ht="29.1" customHeight="1" x14ac:dyDescent="0.25">
      <c r="A15" s="9"/>
      <c r="B15" s="26" t="s">
        <v>121</v>
      </c>
      <c r="C15" s="9"/>
      <c r="D15" s="9"/>
      <c r="E15" s="9"/>
      <c r="F15" s="9"/>
      <c r="G15" s="9"/>
      <c r="H15" s="9"/>
      <c r="I15" s="9"/>
    </row>
    <row r="16" spans="1:9" ht="29.1" customHeight="1" x14ac:dyDescent="0.25">
      <c r="A16" s="9"/>
      <c r="B16" s="141" t="s">
        <v>188</v>
      </c>
      <c r="C16" s="142"/>
      <c r="D16" s="142"/>
      <c r="E16" s="34"/>
      <c r="F16" s="9"/>
      <c r="G16" s="9"/>
      <c r="H16" s="9"/>
      <c r="I16" s="9"/>
    </row>
    <row r="17" spans="1:9" ht="29.1" customHeight="1" x14ac:dyDescent="0.25">
      <c r="A17" s="35"/>
      <c r="B17" s="138" t="s">
        <v>189</v>
      </c>
      <c r="C17" s="139"/>
      <c r="D17" s="140"/>
      <c r="E17" s="9"/>
      <c r="F17" s="9"/>
      <c r="G17" s="9"/>
      <c r="H17" s="9"/>
      <c r="I17" s="9"/>
    </row>
    <row r="18" spans="1:9" ht="29.1" customHeight="1" x14ac:dyDescent="0.25">
      <c r="A18" s="9"/>
      <c r="B18" s="138" t="s">
        <v>190</v>
      </c>
      <c r="C18" s="139"/>
      <c r="D18" s="140"/>
      <c r="E18" s="9"/>
      <c r="F18" s="9"/>
      <c r="G18" s="9"/>
      <c r="H18" s="9"/>
      <c r="I18" s="9"/>
    </row>
    <row r="19" spans="1:9" ht="29.1" customHeight="1" x14ac:dyDescent="0.25">
      <c r="A19" s="9"/>
      <c r="B19" s="138" t="s">
        <v>191</v>
      </c>
      <c r="C19" s="139"/>
      <c r="D19" s="140"/>
      <c r="E19" s="9"/>
      <c r="F19" s="9"/>
      <c r="G19" s="9"/>
      <c r="H19" s="9"/>
      <c r="I19" s="9"/>
    </row>
    <row r="20" spans="1:9" ht="29.1" customHeight="1" x14ac:dyDescent="0.25">
      <c r="A20" s="9"/>
      <c r="B20" s="138" t="s">
        <v>192</v>
      </c>
      <c r="C20" s="139"/>
      <c r="D20" s="140"/>
      <c r="E20" s="9"/>
      <c r="F20" s="9"/>
      <c r="G20" s="9"/>
      <c r="H20" s="9"/>
      <c r="I20" s="9"/>
    </row>
    <row r="21" spans="1:9" ht="29.1" customHeight="1" x14ac:dyDescent="0.25">
      <c r="A21" s="9"/>
      <c r="B21" s="38"/>
      <c r="C21" s="39"/>
      <c r="D21" s="39"/>
      <c r="E21" s="9"/>
      <c r="F21" s="9"/>
      <c r="G21" s="9"/>
      <c r="H21" s="9"/>
      <c r="I21" s="9"/>
    </row>
    <row r="22" spans="1:9" ht="29.1" customHeight="1" x14ac:dyDescent="0.25">
      <c r="A22" s="35"/>
      <c r="B22" s="36" t="s">
        <v>132</v>
      </c>
      <c r="C22" s="37"/>
      <c r="D22" s="39"/>
      <c r="E22" s="9"/>
      <c r="F22" s="9"/>
      <c r="G22" s="9"/>
      <c r="H22" s="9"/>
      <c r="I22" s="9"/>
    </row>
    <row r="23" spans="1:9" ht="29.1" customHeight="1" x14ac:dyDescent="0.25">
      <c r="A23" s="9"/>
      <c r="B23" s="138" t="s">
        <v>193</v>
      </c>
      <c r="C23" s="139"/>
      <c r="D23" s="140"/>
      <c r="E23" s="9"/>
      <c r="F23" s="9"/>
      <c r="G23" s="9"/>
      <c r="H23" s="9"/>
      <c r="I23" s="9"/>
    </row>
    <row r="24" spans="1:9" ht="29.1" customHeight="1" x14ac:dyDescent="0.25">
      <c r="A24" s="9"/>
      <c r="B24" s="138" t="s">
        <v>194</v>
      </c>
      <c r="C24" s="139"/>
      <c r="D24" s="140"/>
      <c r="E24" s="9"/>
      <c r="F24" s="9"/>
      <c r="G24" s="9"/>
      <c r="H24" s="9"/>
      <c r="I24" s="9"/>
    </row>
    <row r="25" spans="1:9" ht="29.1" customHeight="1" x14ac:dyDescent="0.25">
      <c r="A25" s="9"/>
      <c r="B25" s="138" t="s">
        <v>195</v>
      </c>
      <c r="C25" s="139"/>
      <c r="D25" s="140"/>
      <c r="E25" s="9"/>
      <c r="F25" s="9"/>
      <c r="G25" s="9"/>
      <c r="H25" s="9"/>
      <c r="I25" s="9"/>
    </row>
    <row r="26" spans="1:9" ht="29.1" customHeight="1" x14ac:dyDescent="0.25">
      <c r="A26" s="9"/>
      <c r="B26" s="138" t="s">
        <v>196</v>
      </c>
      <c r="C26" s="139"/>
      <c r="D26" s="140"/>
      <c r="E26" s="9"/>
      <c r="F26" s="9"/>
      <c r="G26" s="9"/>
      <c r="H26" s="9"/>
      <c r="I26" s="9"/>
    </row>
    <row r="27" spans="1:9" ht="29.1" customHeight="1" x14ac:dyDescent="0.25">
      <c r="A27" s="9"/>
      <c r="B27" s="138" t="s">
        <v>197</v>
      </c>
      <c r="C27" s="139"/>
      <c r="D27" s="140"/>
      <c r="E27" s="9"/>
      <c r="F27" s="9"/>
      <c r="G27" s="9"/>
      <c r="H27" s="9"/>
      <c r="I27" s="9"/>
    </row>
    <row r="28" spans="1:9" ht="29.1" customHeight="1" x14ac:dyDescent="0.25">
      <c r="A28" s="9"/>
      <c r="B28" s="39"/>
      <c r="C28" s="39"/>
      <c r="D28" s="39"/>
      <c r="E28" s="9"/>
      <c r="F28" s="9"/>
      <c r="G28" s="9"/>
      <c r="H28" s="9"/>
      <c r="I28" s="9"/>
    </row>
    <row r="29" spans="1:9" ht="29.1" customHeight="1" x14ac:dyDescent="0.25">
      <c r="A29" s="9"/>
      <c r="B29" s="26" t="s">
        <v>144</v>
      </c>
      <c r="C29" s="39"/>
      <c r="D29" s="39"/>
      <c r="E29" s="9"/>
      <c r="F29" s="9"/>
      <c r="G29" s="9"/>
      <c r="H29" s="9"/>
      <c r="I29" s="9"/>
    </row>
    <row r="30" spans="1:9" ht="29.1" customHeight="1" x14ac:dyDescent="0.25">
      <c r="A30" s="9"/>
      <c r="B30" s="138" t="s">
        <v>198</v>
      </c>
      <c r="C30" s="139"/>
      <c r="D30" s="140"/>
      <c r="E30" s="9"/>
      <c r="F30" s="9"/>
      <c r="G30" s="9"/>
      <c r="H30" s="9"/>
      <c r="I30" s="9"/>
    </row>
    <row r="31" spans="1:9" ht="29.1" customHeight="1" x14ac:dyDescent="0.25">
      <c r="A31" s="9"/>
      <c r="B31" s="143" t="s">
        <v>199</v>
      </c>
      <c r="C31" s="144"/>
      <c r="D31" s="145"/>
      <c r="E31" s="9"/>
      <c r="F31" s="9"/>
      <c r="G31" s="9"/>
      <c r="H31" s="9"/>
      <c r="I31" s="9"/>
    </row>
    <row r="32" spans="1:9" ht="29.1" customHeight="1" x14ac:dyDescent="0.25">
      <c r="A32" s="9"/>
      <c r="B32" s="138" t="s">
        <v>200</v>
      </c>
      <c r="C32" s="139"/>
      <c r="D32" s="140"/>
      <c r="E32" s="9"/>
      <c r="F32" s="9"/>
      <c r="G32" s="9"/>
      <c r="H32" s="9"/>
      <c r="I32" s="9"/>
    </row>
    <row r="33" spans="1:9" ht="29.1" customHeight="1" x14ac:dyDescent="0.25">
      <c r="A33" s="9"/>
      <c r="B33" s="143" t="s">
        <v>201</v>
      </c>
      <c r="C33" s="144"/>
      <c r="D33" s="145"/>
      <c r="E33" s="9"/>
      <c r="F33" s="9"/>
      <c r="G33" s="9"/>
      <c r="H33" s="9"/>
      <c r="I33" s="9"/>
    </row>
    <row r="34" spans="1:9" ht="29.1" customHeight="1" x14ac:dyDescent="0.25">
      <c r="A34" s="9"/>
      <c r="B34" s="138" t="s">
        <v>202</v>
      </c>
      <c r="C34" s="139"/>
      <c r="D34" s="140"/>
      <c r="E34" s="9"/>
      <c r="F34" s="9"/>
      <c r="G34" s="9"/>
      <c r="H34" s="9"/>
      <c r="I34" s="9"/>
    </row>
    <row r="35" spans="1:9" ht="29.1" customHeight="1" x14ac:dyDescent="0.25">
      <c r="A35" s="9"/>
      <c r="B35" s="143" t="s">
        <v>201</v>
      </c>
      <c r="C35" s="144"/>
      <c r="D35" s="145"/>
      <c r="E35" s="9"/>
      <c r="F35" s="9"/>
      <c r="G35" s="9"/>
      <c r="H35" s="9"/>
      <c r="I35" s="9"/>
    </row>
    <row r="36" spans="1:9" ht="29.1" customHeight="1" x14ac:dyDescent="0.25">
      <c r="A36" s="9"/>
      <c r="B36" s="138" t="s">
        <v>203</v>
      </c>
      <c r="C36" s="139"/>
      <c r="D36" s="140"/>
      <c r="E36" s="9"/>
      <c r="F36" s="9"/>
      <c r="G36" s="9"/>
      <c r="H36" s="9"/>
      <c r="I36" s="9"/>
    </row>
    <row r="37" spans="1:9" ht="29.1" customHeight="1" x14ac:dyDescent="0.25">
      <c r="A37" s="9"/>
      <c r="B37" s="143" t="s">
        <v>204</v>
      </c>
      <c r="C37" s="144"/>
      <c r="D37" s="145"/>
      <c r="E37" s="9"/>
      <c r="F37" s="9"/>
      <c r="G37" s="9"/>
      <c r="H37" s="9"/>
      <c r="I37" s="9"/>
    </row>
    <row r="38" spans="1:9" ht="29.1" customHeight="1" x14ac:dyDescent="0.25">
      <c r="A38" s="9"/>
      <c r="B38" s="138" t="s">
        <v>196</v>
      </c>
      <c r="C38" s="139"/>
      <c r="D38" s="140"/>
      <c r="E38" s="9"/>
      <c r="F38" s="9"/>
      <c r="G38" s="9"/>
      <c r="H38" s="9"/>
      <c r="I38" s="9"/>
    </row>
    <row r="39" spans="1:9" ht="29.1" customHeight="1" x14ac:dyDescent="0.25">
      <c r="A39" s="9"/>
      <c r="B39" s="138" t="s">
        <v>205</v>
      </c>
      <c r="C39" s="139"/>
      <c r="D39" s="140"/>
      <c r="E39" s="9"/>
      <c r="F39" s="9"/>
      <c r="G39" s="9"/>
      <c r="H39" s="9"/>
      <c r="I39" s="9"/>
    </row>
    <row r="40" spans="1:9" ht="29.1" customHeight="1" x14ac:dyDescent="0.25">
      <c r="A40" s="9"/>
      <c r="B40" s="39"/>
      <c r="C40" s="39"/>
      <c r="D40" s="39"/>
      <c r="E40" s="9"/>
      <c r="F40" s="9"/>
      <c r="G40" s="9"/>
      <c r="H40" s="9"/>
      <c r="I40" s="9"/>
    </row>
    <row r="41" spans="1:9" ht="29.1" customHeight="1" x14ac:dyDescent="0.25">
      <c r="A41" s="9"/>
      <c r="B41" s="26" t="s">
        <v>157</v>
      </c>
      <c r="C41" s="39"/>
      <c r="D41" s="39"/>
      <c r="E41" s="9"/>
      <c r="F41" s="9"/>
      <c r="G41" s="9"/>
      <c r="H41" s="9"/>
      <c r="I41" s="9"/>
    </row>
    <row r="42" spans="1:9" ht="29.1" customHeight="1" x14ac:dyDescent="0.25">
      <c r="A42" s="9"/>
      <c r="B42" s="138" t="s">
        <v>198</v>
      </c>
      <c r="C42" s="139"/>
      <c r="D42" s="140"/>
      <c r="E42" s="9"/>
      <c r="F42" s="9"/>
      <c r="G42" s="9"/>
      <c r="H42" s="9"/>
      <c r="I42" s="9"/>
    </row>
    <row r="43" spans="1:9" ht="29.1" customHeight="1" x14ac:dyDescent="0.25">
      <c r="A43" s="9"/>
      <c r="B43" s="143" t="s">
        <v>199</v>
      </c>
      <c r="C43" s="144"/>
      <c r="D43" s="145"/>
      <c r="E43" s="9"/>
      <c r="F43" s="9"/>
      <c r="G43" s="9"/>
      <c r="H43" s="9"/>
      <c r="I43" s="9"/>
    </row>
    <row r="44" spans="1:9" ht="29.1" customHeight="1" x14ac:dyDescent="0.25">
      <c r="A44" s="9"/>
      <c r="B44" s="138" t="s">
        <v>206</v>
      </c>
      <c r="C44" s="139"/>
      <c r="D44" s="140"/>
      <c r="E44" s="9"/>
      <c r="F44" s="9"/>
      <c r="G44" s="9"/>
      <c r="H44" s="9"/>
      <c r="I44" s="9"/>
    </row>
    <row r="45" spans="1:9" ht="29.1" customHeight="1" x14ac:dyDescent="0.25">
      <c r="A45" s="9"/>
      <c r="B45" s="143" t="s">
        <v>199</v>
      </c>
      <c r="C45" s="144"/>
      <c r="D45" s="145"/>
      <c r="E45" s="9"/>
      <c r="F45" s="9"/>
      <c r="G45" s="9"/>
      <c r="H45" s="9"/>
      <c r="I45" s="9"/>
    </row>
    <row r="46" spans="1:9" ht="29.1" customHeight="1" x14ac:dyDescent="0.25">
      <c r="A46" s="9"/>
      <c r="B46" s="138" t="s">
        <v>202</v>
      </c>
      <c r="C46" s="139"/>
      <c r="D46" s="140"/>
      <c r="E46" s="9"/>
      <c r="F46" s="9"/>
      <c r="G46" s="9"/>
      <c r="H46" s="9"/>
      <c r="I46" s="9"/>
    </row>
    <row r="47" spans="1:9" ht="29.1" customHeight="1" x14ac:dyDescent="0.25">
      <c r="A47" s="9"/>
      <c r="B47" s="143" t="s">
        <v>201</v>
      </c>
      <c r="C47" s="144"/>
      <c r="D47" s="145"/>
      <c r="E47" s="9"/>
      <c r="F47" s="9"/>
      <c r="G47" s="9"/>
      <c r="H47" s="9"/>
      <c r="I47" s="9"/>
    </row>
    <row r="48" spans="1:9" ht="29.1" customHeight="1" x14ac:dyDescent="0.25">
      <c r="A48" s="9"/>
      <c r="B48" s="138" t="s">
        <v>207</v>
      </c>
      <c r="C48" s="139"/>
      <c r="D48" s="140"/>
      <c r="E48" s="9"/>
      <c r="F48" s="9"/>
      <c r="G48" s="9"/>
      <c r="H48" s="9"/>
      <c r="I48" s="9"/>
    </row>
    <row r="49" spans="1:9" ht="29.1" customHeight="1" x14ac:dyDescent="0.25">
      <c r="A49" s="9"/>
      <c r="B49" s="143" t="s">
        <v>201</v>
      </c>
      <c r="C49" s="144"/>
      <c r="D49" s="145"/>
      <c r="E49" s="9"/>
      <c r="F49" s="9"/>
      <c r="G49" s="9"/>
      <c r="H49" s="9"/>
      <c r="I49" s="9"/>
    </row>
    <row r="50" spans="1:9" ht="29.1" customHeight="1" x14ac:dyDescent="0.25">
      <c r="A50" s="9"/>
      <c r="B50" s="138" t="s">
        <v>208</v>
      </c>
      <c r="C50" s="139"/>
      <c r="D50" s="140"/>
      <c r="E50" s="9"/>
      <c r="F50" s="9"/>
      <c r="G50" s="9"/>
      <c r="H50" s="9"/>
      <c r="I50" s="9"/>
    </row>
    <row r="51" spans="1:9" ht="29.1" customHeight="1" x14ac:dyDescent="0.25">
      <c r="A51" s="9"/>
      <c r="B51" s="143" t="s">
        <v>201</v>
      </c>
      <c r="C51" s="144"/>
      <c r="D51" s="145"/>
      <c r="E51" s="9"/>
      <c r="F51" s="9"/>
      <c r="G51" s="9"/>
      <c r="H51" s="9"/>
      <c r="I51" s="9"/>
    </row>
    <row r="52" spans="1:9" ht="29.1" customHeight="1" x14ac:dyDescent="0.25">
      <c r="A52" s="9"/>
      <c r="B52" s="138" t="s">
        <v>209</v>
      </c>
      <c r="C52" s="139"/>
      <c r="D52" s="140"/>
      <c r="E52" s="9"/>
      <c r="F52" s="9"/>
      <c r="G52" s="9"/>
      <c r="H52" s="9"/>
      <c r="I52" s="9"/>
    </row>
    <row r="53" spans="1:9" ht="29.1" customHeight="1" x14ac:dyDescent="0.25">
      <c r="A53" s="9"/>
      <c r="B53" s="138" t="s">
        <v>210</v>
      </c>
      <c r="C53" s="139"/>
      <c r="D53" s="140"/>
      <c r="E53" s="9"/>
      <c r="F53" s="9"/>
      <c r="G53" s="9"/>
      <c r="H53" s="9"/>
      <c r="I53" s="9"/>
    </row>
    <row r="54" spans="1:9" ht="29.1" customHeight="1" x14ac:dyDescent="0.25">
      <c r="A54" s="9"/>
      <c r="B54" s="143" t="s">
        <v>204</v>
      </c>
      <c r="C54" s="144"/>
      <c r="D54" s="145"/>
      <c r="E54" s="9"/>
      <c r="F54" s="9"/>
      <c r="G54" s="9"/>
      <c r="H54" s="9"/>
      <c r="I54" s="9"/>
    </row>
    <row r="55" spans="1:9" ht="29.1" customHeight="1" x14ac:dyDescent="0.25">
      <c r="A55" s="9"/>
      <c r="B55" s="138" t="s">
        <v>211</v>
      </c>
      <c r="C55" s="139"/>
      <c r="D55" s="140"/>
      <c r="E55" s="9"/>
      <c r="F55" s="9"/>
      <c r="G55" s="9"/>
      <c r="H55" s="9"/>
      <c r="I55" s="9"/>
    </row>
    <row r="56" spans="1:9" ht="29.1" customHeight="1" x14ac:dyDescent="0.25">
      <c r="A56" s="9"/>
      <c r="B56" s="138" t="s">
        <v>196</v>
      </c>
      <c r="C56" s="139"/>
      <c r="D56" s="140"/>
      <c r="E56" s="9"/>
      <c r="F56" s="9"/>
      <c r="G56" s="9"/>
      <c r="H56" s="9"/>
      <c r="I56" s="9"/>
    </row>
    <row r="57" spans="1:9" ht="72" customHeight="1" x14ac:dyDescent="0.25">
      <c r="A57" s="9"/>
      <c r="B57" s="9"/>
      <c r="C57" s="9"/>
      <c r="D57" s="9"/>
      <c r="E57" s="9"/>
      <c r="F57" s="9"/>
      <c r="G57" s="9"/>
      <c r="H57" s="9"/>
      <c r="I57" s="9"/>
    </row>
    <row r="58" spans="1:9" ht="72" customHeight="1" x14ac:dyDescent="0.25">
      <c r="A58" s="9"/>
      <c r="B58" s="9"/>
      <c r="C58" s="9"/>
      <c r="D58" s="9"/>
      <c r="E58" s="9"/>
      <c r="F58" s="9"/>
      <c r="G58" s="9"/>
      <c r="H58" s="9"/>
      <c r="I58" s="9"/>
    </row>
    <row r="59" spans="1:9" ht="72" hidden="1" customHeight="1" x14ac:dyDescent="0.25">
      <c r="A59" s="9"/>
      <c r="B59" s="9"/>
      <c r="C59" s="9"/>
      <c r="D59" s="9"/>
      <c r="E59" s="9"/>
      <c r="F59" s="9"/>
      <c r="G59" s="9"/>
      <c r="H59" s="9"/>
      <c r="I59" s="9"/>
    </row>
  </sheetData>
  <sheetProtection algorithmName="SHA-512" hashValue="cS08hn53VjF6l4Dy7j74CHTW/9KOC6LiYr2SQWAlFqIH+nWE6IVj5uCftRKUvgrG1pRreSdXnmCQhWpRC5balQ==" saltValue="2Vr24VOBh66EeXtsnwi5Dg==" spinCount="100000" sheet="1" objects="1" scenarios="1" selectLockedCells="1"/>
  <mergeCells count="38">
    <mergeCell ref="B54:D54"/>
    <mergeCell ref="B55:D55"/>
    <mergeCell ref="B56:D56"/>
    <mergeCell ref="B48:D48"/>
    <mergeCell ref="B49:D49"/>
    <mergeCell ref="B50:D50"/>
    <mergeCell ref="B51:D51"/>
    <mergeCell ref="B52:D52"/>
    <mergeCell ref="B53:D53"/>
    <mergeCell ref="B47:D47"/>
    <mergeCell ref="B38:D38"/>
    <mergeCell ref="B39:D39"/>
    <mergeCell ref="B35:D35"/>
    <mergeCell ref="B36:D36"/>
    <mergeCell ref="B37:D37"/>
    <mergeCell ref="B42:D42"/>
    <mergeCell ref="B43:D43"/>
    <mergeCell ref="B44:D44"/>
    <mergeCell ref="B45:D45"/>
    <mergeCell ref="B46:D46"/>
    <mergeCell ref="B30:D30"/>
    <mergeCell ref="B31:D31"/>
    <mergeCell ref="B32:D32"/>
    <mergeCell ref="B33:D33"/>
    <mergeCell ref="B34:D34"/>
    <mergeCell ref="B4:D4"/>
    <mergeCell ref="B1:D1"/>
    <mergeCell ref="B2:D2"/>
    <mergeCell ref="B27:D27"/>
    <mergeCell ref="B16:D16"/>
    <mergeCell ref="B17:D17"/>
    <mergeCell ref="B18:D18"/>
    <mergeCell ref="B19:D19"/>
    <mergeCell ref="B20:D20"/>
    <mergeCell ref="B23:D23"/>
    <mergeCell ref="B24:D24"/>
    <mergeCell ref="B25:D25"/>
    <mergeCell ref="B26:D2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286B5-5975-47FD-A86C-FB2E099AAF82}">
  <sheetPr codeName="Sheet3"/>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5AFC3-9218-4B1B-94D0-E3F0ECEE7010}">
  <sheetPr codeName="Sheet4"/>
  <dimension ref="A1:B1"/>
  <sheetViews>
    <sheetView workbookViewId="0"/>
  </sheetViews>
  <sheetFormatPr defaultRowHeight="15" x14ac:dyDescent="0.25"/>
  <cols>
    <col min="1" max="1" width="83.6328125" bestFit="1" customWidth="1"/>
    <col min="2" max="2" width="89.81640625" customWidth="1"/>
  </cols>
  <sheetData>
    <row r="1" spans="1:2" x14ac:dyDescent="0.25">
      <c r="A1" t="str" cm="1">
        <f t="array" ref="A1">IF(SUMPRODUCT(--(LEFT(Frontsheet!$T$9:$T$37,1)="E"))&gt;0,"Submission has failed. There are errors on the template, please check and correct the errors in column 20","")</f>
        <v/>
      </c>
      <c r="B1" t="str" cm="1">
        <f t="array" ref="B1">IF(SUMPRODUCT(--(LEFT(Frontsheet!$T$9:$T$37,1)="W"))&gt;0,"There are data quality warnings, please check warnings in column 20","")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9645-A64C-4C71-90BB-A1DD4EBAF533}">
  <sheetPr codeName="Sheet5"/>
  <dimension ref="B2:D5"/>
  <sheetViews>
    <sheetView workbookViewId="0">
      <selection activeCell="D7" sqref="D7"/>
    </sheetView>
  </sheetViews>
  <sheetFormatPr defaultRowHeight="15" x14ac:dyDescent="0.25"/>
  <cols>
    <col min="3" max="3" width="10.81640625" customWidth="1"/>
  </cols>
  <sheetData>
    <row r="2" spans="2:4" ht="15.6" x14ac:dyDescent="0.3">
      <c r="B2" s="1" t="s">
        <v>0</v>
      </c>
    </row>
    <row r="3" spans="2:4" x14ac:dyDescent="0.25">
      <c r="C3" t="s">
        <v>212</v>
      </c>
    </row>
    <row r="4" spans="2:4" ht="15.6" x14ac:dyDescent="0.3">
      <c r="B4" s="1" t="s">
        <v>1</v>
      </c>
      <c r="C4" s="1" t="s">
        <v>2</v>
      </c>
      <c r="D4" s="1" t="s">
        <v>3</v>
      </c>
    </row>
    <row r="5" spans="2:4" x14ac:dyDescent="0.25">
      <c r="B5">
        <v>3</v>
      </c>
      <c r="C5" s="2">
        <v>44354</v>
      </c>
      <c r="D5" t="s">
        <v>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AA5A-2B83-464C-9EDA-DA7D3C925BB5}">
  <sheetPr codeName="Sheet6"/>
  <dimension ref="A1:C49"/>
  <sheetViews>
    <sheetView workbookViewId="0"/>
  </sheetViews>
  <sheetFormatPr defaultRowHeight="15" x14ac:dyDescent="0.25"/>
  <cols>
    <col min="1" max="1" width="12.1796875" bestFit="1" customWidth="1"/>
    <col min="2" max="2" width="17.81640625" bestFit="1" customWidth="1"/>
  </cols>
  <sheetData>
    <row r="1" spans="1:3" x14ac:dyDescent="0.25">
      <c r="A1" t="s">
        <v>63</v>
      </c>
      <c r="B1" t="s">
        <v>64</v>
      </c>
      <c r="C1" s="43" t="s">
        <v>65</v>
      </c>
    </row>
    <row r="2" spans="1:3" x14ac:dyDescent="0.25">
      <c r="A2" t="s">
        <v>7</v>
      </c>
      <c r="B2" t="s">
        <v>16</v>
      </c>
      <c r="C2" s="43" t="str">
        <f>TEXT(INDEX(Frontsheet!$A$1:$J$16,MATCH(A2,Frontsheet!$A:$A,0),MATCH(B2,Frontsheet!$A$8:$J$8,0)),0)</f>
        <v>15327</v>
      </c>
    </row>
    <row r="3" spans="1:3" x14ac:dyDescent="0.25">
      <c r="A3" t="s">
        <v>7</v>
      </c>
      <c r="B3" t="s">
        <v>17</v>
      </c>
      <c r="C3" s="43" t="str">
        <f>TEXT(INDEX(Frontsheet!$A$1:$J$16,MATCH(A3,Frontsheet!$A:$A,0),MATCH(B3,Frontsheet!$A$8:$J$8,0)),0)</f>
        <v>1756</v>
      </c>
    </row>
    <row r="4" spans="1:3" x14ac:dyDescent="0.25">
      <c r="A4" t="s">
        <v>8</v>
      </c>
      <c r="B4" t="s">
        <v>16</v>
      </c>
      <c r="C4" s="43" t="str">
        <f>TEXT(INDEX(Frontsheet!$A$1:$J$16,MATCH(A4,Frontsheet!$A:$A,0),MATCH(B4,Frontsheet!$A$8:$J$8,0)),0)</f>
        <v>377</v>
      </c>
    </row>
    <row r="5" spans="1:3" x14ac:dyDescent="0.25">
      <c r="A5" t="s">
        <v>8</v>
      </c>
      <c r="B5" t="s">
        <v>17</v>
      </c>
      <c r="C5" s="43" t="str">
        <f>TEXT(INDEX(Frontsheet!$A$1:$J$16,MATCH(A5,Frontsheet!$A:$A,0),MATCH(B5,Frontsheet!$A$8:$J$8,0)),0)</f>
        <v>36</v>
      </c>
    </row>
    <row r="6" spans="1:3" x14ac:dyDescent="0.25">
      <c r="A6" t="s">
        <v>9</v>
      </c>
      <c r="B6" t="s">
        <v>16</v>
      </c>
      <c r="C6" s="43" t="str">
        <f>TEXT(INDEX(Frontsheet!$A$1:$J$16,MATCH(A6,Frontsheet!$A:$A,0),MATCH(B6,Frontsheet!$A$8:$J$8,0)),0)</f>
        <v>669</v>
      </c>
    </row>
    <row r="7" spans="1:3" x14ac:dyDescent="0.25">
      <c r="A7" t="s">
        <v>9</v>
      </c>
      <c r="B7" t="s">
        <v>17</v>
      </c>
      <c r="C7" s="43" t="str">
        <f>TEXT(INDEX(Frontsheet!$A$1:$J$16,MATCH(A7,Frontsheet!$A:$A,0),MATCH(B7,Frontsheet!$A$8:$J$8,0)),0)</f>
        <v>197</v>
      </c>
    </row>
    <row r="8" spans="1:3" x14ac:dyDescent="0.25">
      <c r="A8" t="s">
        <v>10</v>
      </c>
      <c r="B8" t="s">
        <v>20</v>
      </c>
      <c r="C8" s="43" t="str">
        <f>TEXT(INDEX(Frontsheet!$A$1:$J$26,MATCH(A8,Frontsheet!$A:$A,0),MATCH(B8,Frontsheet!$A$17:$J$17,0)),0)</f>
        <v>156</v>
      </c>
    </row>
    <row r="9" spans="1:3" x14ac:dyDescent="0.25">
      <c r="A9" t="s">
        <v>10</v>
      </c>
      <c r="B9" t="s">
        <v>21</v>
      </c>
      <c r="C9" s="43" t="str">
        <f>TEXT(INDEX(Frontsheet!$A$1:$J$26,MATCH(A9,Frontsheet!$A:$A,0),MATCH(B9,Frontsheet!$A$17:$J$17,0)),0)</f>
        <v>6</v>
      </c>
    </row>
    <row r="10" spans="1:3" x14ac:dyDescent="0.25">
      <c r="A10" t="s">
        <v>10</v>
      </c>
      <c r="B10" t="s">
        <v>22</v>
      </c>
      <c r="C10" s="43" t="str">
        <f>TEXT(INDEX(Frontsheet!$A$1:$J$26,MATCH(A10,Frontsheet!$A:$A,0),MATCH(B10,Frontsheet!$A$17:$J$17,0)),0)</f>
        <v>5</v>
      </c>
    </row>
    <row r="11" spans="1:3" x14ac:dyDescent="0.25">
      <c r="A11" t="s">
        <v>10</v>
      </c>
      <c r="B11" t="s">
        <v>23</v>
      </c>
      <c r="C11" s="43" t="str">
        <f>TEXT(INDEX(Frontsheet!$A$1:$J$26,MATCH(A11,Frontsheet!$A:$A,0),MATCH(B11,Frontsheet!$A$17:$J$17,0)),0)</f>
        <v>0</v>
      </c>
    </row>
    <row r="12" spans="1:3" x14ac:dyDescent="0.25">
      <c r="A12" t="s">
        <v>11</v>
      </c>
      <c r="B12" t="s">
        <v>20</v>
      </c>
      <c r="C12" s="43" t="str">
        <f>TEXT(INDEX(Frontsheet!$A$1:$J$26,MATCH(A12,Frontsheet!$A:$A,0),MATCH(B12,Frontsheet!$A$17:$J$17,0)),0)</f>
        <v>47</v>
      </c>
    </row>
    <row r="13" spans="1:3" x14ac:dyDescent="0.25">
      <c r="A13" t="s">
        <v>11</v>
      </c>
      <c r="B13" t="s">
        <v>21</v>
      </c>
      <c r="C13" s="43" t="str">
        <f>TEXT(INDEX(Frontsheet!$A$1:$J$26,MATCH(A13,Frontsheet!$A:$A,0),MATCH(B13,Frontsheet!$A$17:$J$17,0)),0)</f>
        <v>12</v>
      </c>
    </row>
    <row r="14" spans="1:3" x14ac:dyDescent="0.25">
      <c r="A14" t="s">
        <v>11</v>
      </c>
      <c r="B14" t="s">
        <v>22</v>
      </c>
      <c r="C14" s="43" t="str">
        <f>TEXT(INDEX(Frontsheet!$A$1:$J$26,MATCH(A14,Frontsheet!$A:$A,0),MATCH(B14,Frontsheet!$A$17:$J$17,0)),0)</f>
        <v>4</v>
      </c>
    </row>
    <row r="15" spans="1:3" x14ac:dyDescent="0.25">
      <c r="A15" t="s">
        <v>11</v>
      </c>
      <c r="B15" t="s">
        <v>23</v>
      </c>
      <c r="C15" s="43" t="str">
        <f>TEXT(INDEX(Frontsheet!$A$1:$J$26,MATCH(A15,Frontsheet!$A:$A,0),MATCH(B15,Frontsheet!$A$17:$J$17,0)),0)</f>
        <v>3</v>
      </c>
    </row>
    <row r="16" spans="1:3" x14ac:dyDescent="0.25">
      <c r="A16" t="s">
        <v>18</v>
      </c>
      <c r="B16" t="s">
        <v>20</v>
      </c>
      <c r="C16" s="43" t="str">
        <f>TEXT(INDEX(Frontsheet!$A$1:$J$26,MATCH(A16,Frontsheet!$A:$A,0),MATCH(B16,Frontsheet!$A$17:$J$17,0)),0)</f>
        <v>58</v>
      </c>
    </row>
    <row r="17" spans="1:3" x14ac:dyDescent="0.25">
      <c r="A17" t="s">
        <v>18</v>
      </c>
      <c r="B17" t="s">
        <v>21</v>
      </c>
      <c r="C17" s="43" t="str">
        <f>TEXT(INDEX(Frontsheet!$A$1:$J$26,MATCH(A17,Frontsheet!$A:$A,0),MATCH(B17,Frontsheet!$A$17:$J$17,0)),0)</f>
        <v>22</v>
      </c>
    </row>
    <row r="18" spans="1:3" x14ac:dyDescent="0.25">
      <c r="A18" t="s">
        <v>18</v>
      </c>
      <c r="B18" t="s">
        <v>22</v>
      </c>
      <c r="C18" s="43" t="str">
        <f>TEXT(INDEX(Frontsheet!$A$1:$J$26,MATCH(A18,Frontsheet!$A:$A,0),MATCH(B18,Frontsheet!$A$17:$J$17,0)),0)</f>
        <v>10</v>
      </c>
    </row>
    <row r="19" spans="1:3" x14ac:dyDescent="0.25">
      <c r="A19" t="s">
        <v>18</v>
      </c>
      <c r="B19" t="s">
        <v>23</v>
      </c>
      <c r="C19" s="43" t="str">
        <f>TEXT(INDEX(Frontsheet!$A$1:$J$26,MATCH(A19,Frontsheet!$A:$A,0),MATCH(B19,Frontsheet!$A$17:$J$17,0)),0)</f>
        <v>8</v>
      </c>
    </row>
    <row r="20" spans="1:3" x14ac:dyDescent="0.25">
      <c r="A20" t="s">
        <v>19</v>
      </c>
      <c r="B20" t="s">
        <v>20</v>
      </c>
      <c r="C20" s="43" t="str">
        <f>TEXT(INDEX(Frontsheet!$A$1:$J$26,MATCH(A20,Frontsheet!$A:$A,0),MATCH(B20,Frontsheet!$A$17:$J$17,0)),0)</f>
        <v>0</v>
      </c>
    </row>
    <row r="21" spans="1:3" x14ac:dyDescent="0.25">
      <c r="A21" t="s">
        <v>19</v>
      </c>
      <c r="B21" t="s">
        <v>21</v>
      </c>
      <c r="C21" s="43" t="str">
        <f>TEXT(INDEX(Frontsheet!$A$1:$J$26,MATCH(A21,Frontsheet!$A:$A,0),MATCH(B21,Frontsheet!$A$17:$J$17,0)),0)</f>
        <v>1</v>
      </c>
    </row>
    <row r="22" spans="1:3" x14ac:dyDescent="0.25">
      <c r="A22" t="s">
        <v>19</v>
      </c>
      <c r="B22" t="s">
        <v>22</v>
      </c>
      <c r="C22" s="43" t="str">
        <f>TEXT(INDEX(Frontsheet!$A$1:$J$26,MATCH(A22,Frontsheet!$A:$A,0),MATCH(B22,Frontsheet!$A$17:$J$17,0)),0)</f>
        <v>0</v>
      </c>
    </row>
    <row r="23" spans="1:3" x14ac:dyDescent="0.25">
      <c r="A23" t="s">
        <v>19</v>
      </c>
      <c r="B23" t="s">
        <v>23</v>
      </c>
      <c r="C23" s="43" t="str">
        <f>TEXT(INDEX(Frontsheet!$A$1:$J$26,MATCH(A23,Frontsheet!$A:$A,0),MATCH(B23,Frontsheet!$A$17:$J$17,0)),0)</f>
        <v>0</v>
      </c>
    </row>
    <row r="24" spans="1:3" x14ac:dyDescent="0.25">
      <c r="A24" t="s">
        <v>32</v>
      </c>
      <c r="B24" t="s">
        <v>20</v>
      </c>
      <c r="C24" s="43" t="str">
        <f>TEXT(INDEX(Frontsheet!$A$1:$J$26,MATCH(A24,Frontsheet!$A:$A,0),MATCH(B24,Frontsheet!$A$17:$J$17,0)),0)</f>
        <v>49</v>
      </c>
    </row>
    <row r="25" spans="1:3" x14ac:dyDescent="0.25">
      <c r="A25" t="s">
        <v>32</v>
      </c>
      <c r="B25" t="s">
        <v>21</v>
      </c>
      <c r="C25" s="43" t="str">
        <f>TEXT(INDEX(Frontsheet!$A$1:$J$26,MATCH(A25,Frontsheet!$A:$A,0),MATCH(B25,Frontsheet!$A$17:$J$17,0)),0)</f>
        <v>6</v>
      </c>
    </row>
    <row r="26" spans="1:3" x14ac:dyDescent="0.25">
      <c r="A26" t="s">
        <v>32</v>
      </c>
      <c r="B26" t="s">
        <v>22</v>
      </c>
      <c r="C26" s="43" t="str">
        <f>TEXT(INDEX(Frontsheet!$A$1:$J$26,MATCH(A26,Frontsheet!$A:$A,0),MATCH(B26,Frontsheet!$A$17:$J$17,0)),0)</f>
        <v>6</v>
      </c>
    </row>
    <row r="27" spans="1:3" x14ac:dyDescent="0.25">
      <c r="A27" t="s">
        <v>32</v>
      </c>
      <c r="B27" t="s">
        <v>23</v>
      </c>
      <c r="C27" s="43" t="str">
        <f>TEXT(INDEX(Frontsheet!$A$1:$J$26,MATCH(A27,Frontsheet!$A:$A,0),MATCH(B27,Frontsheet!$A$17:$J$17,0)),0)</f>
        <v>0</v>
      </c>
    </row>
    <row r="28" spans="1:3" x14ac:dyDescent="0.25">
      <c r="A28" t="s">
        <v>38</v>
      </c>
      <c r="B28" t="s">
        <v>34</v>
      </c>
      <c r="C28" s="43" t="str">
        <f>TEXT(INDEX(Frontsheet!$A$1:$J$33,MATCH(A28,Frontsheet!$A:$A,0),MATCH(B28,Frontsheet!$A$27:$J$27,0)),0)</f>
        <v>85</v>
      </c>
    </row>
    <row r="29" spans="1:3" x14ac:dyDescent="0.25">
      <c r="A29" t="s">
        <v>38</v>
      </c>
      <c r="B29" t="s">
        <v>35</v>
      </c>
      <c r="C29" s="43" t="str">
        <f>TEXT(INDEX(Frontsheet!$A$1:$J$33,MATCH(A29,Frontsheet!$A:$A,0),MATCH(B29,Frontsheet!$A$27:$J$27,0)),0)</f>
        <v>7</v>
      </c>
    </row>
    <row r="30" spans="1:3" x14ac:dyDescent="0.25">
      <c r="A30" t="s">
        <v>38</v>
      </c>
      <c r="B30" t="s">
        <v>36</v>
      </c>
      <c r="C30" s="43" t="str">
        <f>TEXT(INDEX(Frontsheet!$A$1:$J$33,MATCH(A30,Frontsheet!$A:$A,0),MATCH(B30,Frontsheet!$A$27:$J$27,0)),0)</f>
        <v>21</v>
      </c>
    </row>
    <row r="31" spans="1:3" x14ac:dyDescent="0.25">
      <c r="A31" t="s">
        <v>38</v>
      </c>
      <c r="B31" t="s">
        <v>37</v>
      </c>
      <c r="C31" s="43" t="str">
        <f>TEXT(INDEX(Frontsheet!$A$1:$J$33,MATCH(A31,Frontsheet!$A:$A,0),MATCH(B31,Frontsheet!$A$27:$J$27,0)),0)</f>
        <v>0</v>
      </c>
    </row>
    <row r="32" spans="1:3" x14ac:dyDescent="0.25">
      <c r="A32" t="s">
        <v>39</v>
      </c>
      <c r="B32" t="s">
        <v>34</v>
      </c>
      <c r="C32" s="43" t="str">
        <f>TEXT(INDEX(Frontsheet!$A$1:$J$33,MATCH(A32,Frontsheet!$A:$A,0),MATCH(B32,Frontsheet!$A$27:$J$27,0)),0)</f>
        <v>67</v>
      </c>
    </row>
    <row r="33" spans="1:3" x14ac:dyDescent="0.25">
      <c r="A33" t="s">
        <v>39</v>
      </c>
      <c r="B33" t="s">
        <v>35</v>
      </c>
      <c r="C33" s="43" t="str">
        <f>TEXT(INDEX(Frontsheet!$A$1:$J$33,MATCH(A33,Frontsheet!$A:$A,0),MATCH(B33,Frontsheet!$A$27:$J$27,0)),0)</f>
        <v>30</v>
      </c>
    </row>
    <row r="34" spans="1:3" x14ac:dyDescent="0.25">
      <c r="A34" t="s">
        <v>39</v>
      </c>
      <c r="B34" t="s">
        <v>36</v>
      </c>
      <c r="C34" s="43" t="str">
        <f>TEXT(INDEX(Frontsheet!$A$1:$J$33,MATCH(A34,Frontsheet!$A:$A,0),MATCH(B34,Frontsheet!$A$27:$J$27,0)),0)</f>
        <v>22</v>
      </c>
    </row>
    <row r="35" spans="1:3" x14ac:dyDescent="0.25">
      <c r="A35" t="s">
        <v>39</v>
      </c>
      <c r="B35" t="s">
        <v>37</v>
      </c>
      <c r="C35" s="43" t="str">
        <f>TEXT(INDEX(Frontsheet!$A$1:$J$33,MATCH(A35,Frontsheet!$A:$A,0),MATCH(B35,Frontsheet!$A$27:$J$27,0)),0)</f>
        <v>9</v>
      </c>
    </row>
    <row r="36" spans="1:3" x14ac:dyDescent="0.25">
      <c r="A36" t="s">
        <v>40</v>
      </c>
      <c r="B36" t="s">
        <v>34</v>
      </c>
      <c r="C36" s="43" t="str">
        <f>TEXT(INDEX(Frontsheet!$A$1:$J$33,MATCH(A36,Frontsheet!$A:$A,0),MATCH(B36,Frontsheet!$A$27:$J$27,0)),0)</f>
        <v>83</v>
      </c>
    </row>
    <row r="37" spans="1:3" x14ac:dyDescent="0.25">
      <c r="A37" t="s">
        <v>40</v>
      </c>
      <c r="B37" t="s">
        <v>35</v>
      </c>
      <c r="C37" s="43" t="str">
        <f>TEXT(INDEX(Frontsheet!$A$1:$J$33,MATCH(A37,Frontsheet!$A:$A,0),MATCH(B37,Frontsheet!$A$27:$J$27,0)),0)</f>
        <v>57</v>
      </c>
    </row>
    <row r="38" spans="1:3" x14ac:dyDescent="0.25">
      <c r="A38" t="s">
        <v>40</v>
      </c>
      <c r="B38" t="s">
        <v>36</v>
      </c>
      <c r="C38" s="43" t="str">
        <f>TEXT(INDEX(Frontsheet!$A$1:$J$33,MATCH(A38,Frontsheet!$A:$A,0),MATCH(B38,Frontsheet!$A$27:$J$27,0)),0)</f>
        <v>21</v>
      </c>
    </row>
    <row r="39" spans="1:3" x14ac:dyDescent="0.25">
      <c r="A39" t="s">
        <v>40</v>
      </c>
      <c r="B39" t="s">
        <v>37</v>
      </c>
      <c r="C39" s="43" t="str">
        <f>TEXT(INDEX(Frontsheet!$A$1:$J$33,MATCH(A39,Frontsheet!$A:$A,0),MATCH(B39,Frontsheet!$A$27:$J$27,0)),0)</f>
        <v>23</v>
      </c>
    </row>
    <row r="40" spans="1:3" x14ac:dyDescent="0.25">
      <c r="A40" t="s">
        <v>41</v>
      </c>
      <c r="B40" t="s">
        <v>34</v>
      </c>
      <c r="C40" s="43" t="str">
        <f>TEXT(INDEX(Frontsheet!$A$1:$J$33,MATCH(A40,Frontsheet!$A:$A,0),MATCH(B40,Frontsheet!$A$27:$J$27,0)),0)</f>
        <v>9</v>
      </c>
    </row>
    <row r="41" spans="1:3" x14ac:dyDescent="0.25">
      <c r="A41" t="s">
        <v>41</v>
      </c>
      <c r="B41" t="s">
        <v>35</v>
      </c>
      <c r="C41" s="43" t="str">
        <f>TEXT(INDEX(Frontsheet!$A$1:$J$33,MATCH(A41,Frontsheet!$A:$A,0),MATCH(B41,Frontsheet!$A$27:$J$27,0)),0)</f>
        <v>12</v>
      </c>
    </row>
    <row r="42" spans="1:3" x14ac:dyDescent="0.25">
      <c r="A42" t="s">
        <v>41</v>
      </c>
      <c r="B42" t="s">
        <v>36</v>
      </c>
      <c r="C42" s="43" t="str">
        <f>TEXT(INDEX(Frontsheet!$A$1:$J$33,MATCH(A42,Frontsheet!$A:$A,0),MATCH(B42,Frontsheet!$A$27:$J$27,0)),0)</f>
        <v>5</v>
      </c>
    </row>
    <row r="43" spans="1:3" x14ac:dyDescent="0.25">
      <c r="A43" t="s">
        <v>41</v>
      </c>
      <c r="B43" t="s">
        <v>37</v>
      </c>
      <c r="C43" s="43" t="str">
        <f>TEXT(INDEX(Frontsheet!$A$1:$J$33,MATCH(A43,Frontsheet!$A:$A,0),MATCH(B43,Frontsheet!$A$27:$J$27,0)),0)</f>
        <v>3</v>
      </c>
    </row>
    <row r="44" spans="1:3" x14ac:dyDescent="0.25">
      <c r="A44" t="s">
        <v>42</v>
      </c>
      <c r="B44" t="s">
        <v>34</v>
      </c>
      <c r="C44" s="43" t="str">
        <f>TEXT(INDEX(Frontsheet!$A$1:$J$33,MATCH(A44,Frontsheet!$A:$A,0),MATCH(B44,Frontsheet!$A$27:$J$27,0)),0)</f>
        <v>175</v>
      </c>
    </row>
    <row r="45" spans="1:3" x14ac:dyDescent="0.25">
      <c r="A45" t="s">
        <v>42</v>
      </c>
      <c r="B45" t="s">
        <v>35</v>
      </c>
      <c r="C45" s="43" t="str">
        <f>TEXT(INDEX(Frontsheet!$A$1:$J$33,MATCH(A45,Frontsheet!$A:$A,0),MATCH(B45,Frontsheet!$A$27:$J$27,0)),0)</f>
        <v>28</v>
      </c>
    </row>
    <row r="46" spans="1:3" x14ac:dyDescent="0.25">
      <c r="A46" t="s">
        <v>42</v>
      </c>
      <c r="B46" t="s">
        <v>36</v>
      </c>
      <c r="C46" s="43" t="str">
        <f>TEXT(INDEX(Frontsheet!$A$1:$J$33,MATCH(A46,Frontsheet!$A:$A,0),MATCH(B46,Frontsheet!$A$27:$J$27,0)),0)</f>
        <v>52</v>
      </c>
    </row>
    <row r="47" spans="1:3" x14ac:dyDescent="0.25">
      <c r="A47" t="s">
        <v>42</v>
      </c>
      <c r="B47" t="s">
        <v>37</v>
      </c>
      <c r="C47" s="43" t="str">
        <f>TEXT(INDEX(Frontsheet!$A$1:$J$33,MATCH(A47,Frontsheet!$A:$A,0),MATCH(B47,Frontsheet!$A$27:$J$27,0)),0)</f>
        <v>5</v>
      </c>
    </row>
    <row r="48" spans="1:3" x14ac:dyDescent="0.25">
      <c r="A48" t="s">
        <v>43</v>
      </c>
      <c r="B48" t="s">
        <v>66</v>
      </c>
      <c r="C48" s="43" t="str">
        <f>TEXT(INDEX(Frontsheet!$A$1:$J$37,MATCH(A48,Frontsheet!$A:$A,0),MATCH(B48,Frontsheet!$A$35:$J$35,0)),0)</f>
        <v>4496022</v>
      </c>
    </row>
    <row r="49" spans="1:3" x14ac:dyDescent="0.25">
      <c r="A49" t="s">
        <v>44</v>
      </c>
      <c r="B49" t="s">
        <v>66</v>
      </c>
      <c r="C49" s="43" t="str">
        <f>TEXT(INDEX(Frontsheet!$A$1:$J$37,MATCH(A49,Frontsheet!$A:$A,0),MATCH(B49,Frontsheet!$A$35:$J$35,0)),0)</f>
        <v>Yes</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1911-2397-4F23-BD6D-679A86004B78}">
  <sheetPr codeName="Sheet7">
    <tabColor theme="9" tint="0.39997558519241921"/>
  </sheetPr>
  <dimension ref="A1:AE45"/>
  <sheetViews>
    <sheetView tabSelected="1" topLeftCell="B1" workbookViewId="0">
      <selection activeCell="E36" sqref="E36"/>
    </sheetView>
  </sheetViews>
  <sheetFormatPr defaultColWidth="8.90625" defaultRowHeight="15" zeroHeight="1" x14ac:dyDescent="0.25"/>
  <cols>
    <col min="1" max="1" width="8.90625" hidden="1" customWidth="1"/>
    <col min="2" max="3" width="8.90625" customWidth="1"/>
    <col min="4" max="4" width="36.1796875" bestFit="1" customWidth="1"/>
    <col min="5" max="5" width="12.453125" bestFit="1" customWidth="1"/>
    <col min="6" max="6" width="10.6328125" customWidth="1"/>
    <col min="7" max="8" width="10.54296875" bestFit="1" customWidth="1"/>
    <col min="9" max="9" width="4.1796875" customWidth="1"/>
    <col min="10" max="19" width="0" hidden="1" customWidth="1"/>
    <col min="20" max="20" width="110.08984375" customWidth="1"/>
    <col min="21" max="23" width="8.90625" customWidth="1"/>
    <col min="24" max="24" width="11.36328125" customWidth="1"/>
    <col min="25" max="25" width="9.54296875" customWidth="1"/>
    <col min="26" max="26" width="7.453125" customWidth="1"/>
    <col min="27" max="27" width="31.90625" customWidth="1"/>
    <col min="28" max="29" width="16.36328125" customWidth="1"/>
    <col min="30" max="30" width="101.81640625" customWidth="1"/>
    <col min="31" max="31" width="20.453125" customWidth="1"/>
  </cols>
  <sheetData>
    <row r="1" spans="1:31" x14ac:dyDescent="0.25">
      <c r="B1" s="9"/>
      <c r="C1" s="9"/>
      <c r="D1" s="9"/>
      <c r="E1" s="9"/>
      <c r="F1" s="9"/>
      <c r="G1" s="9"/>
      <c r="H1" s="9"/>
      <c r="I1" s="9"/>
      <c r="J1" s="9"/>
      <c r="K1" s="9"/>
      <c r="L1" s="9"/>
      <c r="M1" s="9"/>
      <c r="N1" s="9"/>
      <c r="O1" s="9"/>
      <c r="P1" s="9"/>
      <c r="Q1" s="9"/>
      <c r="R1" s="9"/>
      <c r="S1" s="9"/>
      <c r="T1" s="9"/>
      <c r="U1" s="9"/>
      <c r="V1" s="9"/>
    </row>
    <row r="2" spans="1:31" ht="30" customHeight="1" x14ac:dyDescent="0.25">
      <c r="B2" s="9"/>
      <c r="C2" s="147" t="s">
        <v>61</v>
      </c>
      <c r="D2" s="147"/>
      <c r="E2" s="147"/>
      <c r="F2" s="147"/>
      <c r="G2" s="147"/>
      <c r="H2" s="147"/>
      <c r="I2" s="9"/>
      <c r="J2" s="9"/>
      <c r="K2" s="9"/>
      <c r="L2" s="9"/>
      <c r="M2" s="9"/>
      <c r="N2" s="9"/>
      <c r="O2" s="9"/>
      <c r="P2" s="9"/>
      <c r="Q2" s="9"/>
      <c r="R2" s="9"/>
      <c r="S2" s="9"/>
      <c r="T2" s="9"/>
      <c r="U2" s="9"/>
      <c r="V2" s="9"/>
    </row>
    <row r="3" spans="1:31" ht="15" customHeight="1" x14ac:dyDescent="0.25">
      <c r="B3" s="9"/>
      <c r="C3" s="148"/>
      <c r="D3" s="148"/>
      <c r="E3" s="148"/>
      <c r="F3" s="148"/>
      <c r="G3" s="148"/>
      <c r="H3" s="148"/>
      <c r="I3" s="9"/>
      <c r="J3" s="9"/>
      <c r="K3" s="9"/>
      <c r="L3" s="9"/>
      <c r="M3" s="9"/>
      <c r="N3" s="9"/>
      <c r="O3" s="9"/>
      <c r="P3" s="9"/>
      <c r="Q3" s="9"/>
      <c r="R3" s="9"/>
      <c r="S3" s="9"/>
      <c r="T3" s="9"/>
      <c r="U3" s="9"/>
      <c r="V3" s="9"/>
    </row>
    <row r="4" spans="1:31" x14ac:dyDescent="0.25">
      <c r="B4" s="9"/>
      <c r="C4" s="9"/>
      <c r="D4" s="149" t="str" cm="1">
        <f t="array" ref="D4">IF(SUMPRODUCT(--(LEFT(T9:T37,1)="E"))&gt;0,"There are errors on this template. This template will not submit through SDCS",IF(SUMPRODUCT(--(LEFT(T9:T37,1)="W"))&gt;0,"There are warnings on this template. This template will still submit through SDCS.",""))</f>
        <v/>
      </c>
      <c r="E4" s="149"/>
      <c r="F4" s="149"/>
      <c r="G4" s="149"/>
      <c r="H4" s="9"/>
      <c r="I4" s="9"/>
      <c r="J4" s="9"/>
      <c r="K4" s="9"/>
      <c r="L4" s="9"/>
      <c r="M4" s="9"/>
      <c r="N4" s="9"/>
      <c r="O4" s="9"/>
      <c r="P4" s="9"/>
      <c r="Q4" s="9"/>
      <c r="R4" s="9"/>
      <c r="S4" s="9"/>
      <c r="T4" s="9"/>
      <c r="U4" s="9"/>
      <c r="V4" s="9"/>
    </row>
    <row r="5" spans="1:31" x14ac:dyDescent="0.25">
      <c r="B5" s="9"/>
      <c r="C5" s="9"/>
      <c r="D5" s="9"/>
      <c r="E5" s="9"/>
      <c r="F5" s="9"/>
      <c r="G5" s="9"/>
      <c r="H5" s="9"/>
      <c r="I5" s="9"/>
      <c r="J5" s="9"/>
      <c r="K5" s="9"/>
      <c r="L5" s="9"/>
      <c r="M5" s="9"/>
      <c r="N5" s="9"/>
      <c r="O5" s="9"/>
      <c r="P5" s="9"/>
      <c r="Q5" s="9"/>
      <c r="R5" s="9"/>
      <c r="S5" s="9"/>
      <c r="T5" s="9"/>
      <c r="U5" s="9"/>
      <c r="V5" s="9"/>
    </row>
    <row r="6" spans="1:31" ht="20.100000000000001" customHeight="1" x14ac:dyDescent="0.25">
      <c r="B6" s="9"/>
      <c r="C6" s="9"/>
      <c r="D6" s="13" t="s">
        <v>62</v>
      </c>
      <c r="E6" s="150" t="s">
        <v>15</v>
      </c>
      <c r="F6" s="152"/>
      <c r="G6" s="9"/>
      <c r="H6" s="9"/>
      <c r="I6" s="9"/>
      <c r="J6" s="9"/>
      <c r="K6" s="9"/>
      <c r="L6" s="9"/>
      <c r="M6" s="9"/>
      <c r="N6" s="9"/>
      <c r="O6" s="9"/>
      <c r="P6" s="9"/>
      <c r="Q6" s="9"/>
      <c r="R6" s="9"/>
      <c r="S6" s="9"/>
      <c r="T6" s="9"/>
      <c r="U6" s="9"/>
      <c r="V6" s="9"/>
    </row>
    <row r="7" spans="1:31" ht="20.100000000000001" customHeight="1" x14ac:dyDescent="0.25">
      <c r="B7" s="9"/>
      <c r="C7" s="9"/>
      <c r="E7" s="8" t="s">
        <v>12</v>
      </c>
      <c r="F7" s="8" t="s">
        <v>13</v>
      </c>
      <c r="G7" s="9"/>
      <c r="H7" s="9"/>
      <c r="I7" s="9"/>
      <c r="J7" s="9"/>
      <c r="K7" s="9"/>
      <c r="L7" s="9"/>
      <c r="M7" s="9"/>
      <c r="N7" s="9"/>
      <c r="O7" s="9"/>
      <c r="P7" s="9"/>
      <c r="Q7" s="9"/>
      <c r="R7" s="9"/>
      <c r="S7" s="9"/>
      <c r="T7" s="9"/>
      <c r="U7" s="9"/>
      <c r="V7" s="9"/>
      <c r="W7" t="s">
        <v>47</v>
      </c>
      <c r="X7" t="s">
        <v>49</v>
      </c>
      <c r="Y7" t="s">
        <v>51</v>
      </c>
      <c r="Z7" t="s">
        <v>53</v>
      </c>
      <c r="AA7" t="s">
        <v>75</v>
      </c>
      <c r="AB7" t="s">
        <v>56</v>
      </c>
      <c r="AC7" t="s">
        <v>58</v>
      </c>
      <c r="AD7" t="s">
        <v>72</v>
      </c>
      <c r="AE7" t="s">
        <v>73</v>
      </c>
    </row>
    <row r="8" spans="1:31" ht="20.25" hidden="1" customHeight="1" x14ac:dyDescent="0.25">
      <c r="A8" t="s">
        <v>6</v>
      </c>
      <c r="B8" s="9"/>
      <c r="C8" s="9"/>
      <c r="D8" t="s">
        <v>5</v>
      </c>
      <c r="E8" s="3" t="s">
        <v>16</v>
      </c>
      <c r="F8" s="3" t="s">
        <v>17</v>
      </c>
      <c r="G8" s="9"/>
      <c r="H8" s="9"/>
      <c r="I8" s="9"/>
      <c r="J8" s="9"/>
      <c r="K8" s="9"/>
      <c r="L8" s="9"/>
      <c r="M8" s="9"/>
      <c r="N8" s="9"/>
      <c r="O8" s="9"/>
      <c r="P8" s="9"/>
      <c r="Q8" s="9"/>
      <c r="R8" s="9"/>
      <c r="S8" s="9"/>
      <c r="T8" s="9" t="s">
        <v>45</v>
      </c>
      <c r="U8" s="9"/>
      <c r="V8" s="9"/>
      <c r="W8" t="s">
        <v>46</v>
      </c>
      <c r="X8" t="s">
        <v>48</v>
      </c>
      <c r="Y8" t="s">
        <v>50</v>
      </c>
      <c r="Z8" t="s">
        <v>52</v>
      </c>
      <c r="AA8" t="s">
        <v>54</v>
      </c>
      <c r="AB8" t="s">
        <v>55</v>
      </c>
      <c r="AC8" t="s">
        <v>57</v>
      </c>
      <c r="AD8" t="s">
        <v>68</v>
      </c>
      <c r="AE8" t="s">
        <v>69</v>
      </c>
    </row>
    <row r="9" spans="1:31" ht="33" customHeight="1" x14ac:dyDescent="0.25">
      <c r="A9" t="s">
        <v>7</v>
      </c>
      <c r="B9" s="9"/>
      <c r="C9" s="10">
        <v>1</v>
      </c>
      <c r="D9" s="7" t="s">
        <v>78</v>
      </c>
      <c r="E9" s="16">
        <v>15327</v>
      </c>
      <c r="F9" s="41">
        <v>1756</v>
      </c>
      <c r="G9" s="9"/>
      <c r="H9" s="9"/>
      <c r="I9" s="9"/>
      <c r="J9" s="9"/>
      <c r="K9" s="9"/>
      <c r="L9" s="9"/>
      <c r="M9" s="9"/>
      <c r="N9" s="9"/>
      <c r="O9" s="9"/>
      <c r="P9" s="9"/>
      <c r="Q9" s="9"/>
      <c r="R9" s="9"/>
      <c r="S9" s="9"/>
      <c r="T9" s="9" t="str">
        <f>IFERROR(IF(W9&gt;0,AD9,IF(X9&gt;0,AD10,"")),AD13)</f>
        <v/>
      </c>
      <c r="U9" s="9"/>
      <c r="V9" s="9"/>
      <c r="W9">
        <f>IF(SUMPRODUCT(--(E9:F9&lt;&gt;""))&lt;2,1,0)</f>
        <v>0</v>
      </c>
      <c r="X9" cm="1">
        <f t="array" ref="X9">IF(SUMPRODUCT(--(ISNUMBER(E9:F9)=FALSE))&gt;0,1,IF(SUM(SUM(INT(E9:F9))-SUM(E9:F9))&lt;&gt;0,1,IF(COUNTIF(E9:F9,"&lt;0")&gt;0,1,0)))</f>
        <v>0</v>
      </c>
      <c r="AD9" t="s">
        <v>67</v>
      </c>
      <c r="AE9" t="s">
        <v>76</v>
      </c>
    </row>
    <row r="10" spans="1:31" ht="35.1" customHeight="1" x14ac:dyDescent="0.25">
      <c r="B10" s="9"/>
      <c r="C10" s="146">
        <v>2</v>
      </c>
      <c r="D10" s="7" t="s">
        <v>14</v>
      </c>
      <c r="E10" s="6"/>
      <c r="F10" s="17"/>
      <c r="G10" s="9"/>
      <c r="H10" s="9"/>
      <c r="I10" s="9"/>
      <c r="J10" s="9"/>
      <c r="K10" s="9"/>
      <c r="L10" s="9"/>
      <c r="M10" s="9"/>
      <c r="N10" s="9"/>
      <c r="O10" s="9"/>
      <c r="P10" s="9"/>
      <c r="Q10" s="9"/>
      <c r="R10" s="9"/>
      <c r="S10" s="9"/>
      <c r="T10" s="9"/>
      <c r="U10" s="9"/>
      <c r="V10" s="9"/>
      <c r="AD10" t="s">
        <v>77</v>
      </c>
    </row>
    <row r="11" spans="1:31" ht="20.100000000000001" customHeight="1" x14ac:dyDescent="0.25">
      <c r="A11" t="s">
        <v>8</v>
      </c>
      <c r="B11" s="9"/>
      <c r="C11" s="146"/>
      <c r="D11" s="7" t="s">
        <v>79</v>
      </c>
      <c r="E11" s="5">
        <v>377</v>
      </c>
      <c r="F11" s="4">
        <v>36</v>
      </c>
      <c r="G11" s="9"/>
      <c r="H11" s="9"/>
      <c r="I11" s="9"/>
      <c r="J11" s="9"/>
      <c r="K11" s="9"/>
      <c r="L11" s="9"/>
      <c r="M11" s="9"/>
      <c r="N11" s="9"/>
      <c r="O11" s="9"/>
      <c r="P11" s="9"/>
      <c r="Q11" s="9"/>
      <c r="R11" s="9"/>
      <c r="S11" s="9"/>
      <c r="T11" s="14" t="str">
        <f>IFERROR(IF(W11&gt;0,AD9,IF(X11&gt;0,AD10,IF(AA11&gt;0,AE9,""))),AD13)</f>
        <v/>
      </c>
      <c r="U11" s="9"/>
      <c r="V11" s="9"/>
      <c r="W11">
        <f>IF(SUMPRODUCT(--(E11:F11&lt;&gt;""))&lt;2,1,0)</f>
        <v>0</v>
      </c>
      <c r="X11" cm="1">
        <f t="array" ref="X11">IF(SUMPRODUCT(--(ISNUMBER(E11:F11)=FALSE))&gt;0,1,IF(SUM(SUM(INT(E11:F11))-SUM(E11:F11))&lt;&gt;0,1,IF(COUNTIF(E11:F11,"&lt;0")&gt;0,1,0)))</f>
        <v>0</v>
      </c>
      <c r="AA11">
        <f>IF(SUM(E11:E12)&gt;E9,1,IF(SUM(F11:F12)&gt;F9,1,0))</f>
        <v>0</v>
      </c>
      <c r="AD11" t="s">
        <v>70</v>
      </c>
    </row>
    <row r="12" spans="1:31" ht="20.100000000000001" customHeight="1" x14ac:dyDescent="0.25">
      <c r="A12" t="s">
        <v>9</v>
      </c>
      <c r="B12" s="9"/>
      <c r="C12" s="146"/>
      <c r="D12" s="7" t="s">
        <v>80</v>
      </c>
      <c r="E12" s="5">
        <v>669</v>
      </c>
      <c r="F12" s="4">
        <v>197</v>
      </c>
      <c r="G12" s="9"/>
      <c r="H12" s="9"/>
      <c r="I12" s="9"/>
      <c r="J12" s="9"/>
      <c r="K12" s="9"/>
      <c r="L12" s="9"/>
      <c r="M12" s="9"/>
      <c r="N12" s="9"/>
      <c r="O12" s="9"/>
      <c r="P12" s="9"/>
      <c r="Q12" s="9"/>
      <c r="R12" s="9"/>
      <c r="S12" s="9"/>
      <c r="T12" s="9" t="str">
        <f>IFERROR(IF(W12&gt;0,AD9,IF(X12&gt;0,AD10,"")),AD13)</f>
        <v/>
      </c>
      <c r="U12" s="9"/>
      <c r="V12" s="9"/>
      <c r="W12">
        <f>IF(SUMPRODUCT(--(E12:F12&lt;&gt;""))&lt;2,1,0)</f>
        <v>0</v>
      </c>
      <c r="X12" cm="1">
        <f t="array" ref="X12">IF(SUMPRODUCT(--(ISNUMBER(E12:F12)=FALSE))&gt;0,1,IF(SUM(SUM(INT(E12:F12))-SUM(E12:F12))&lt;&gt;0,1,IF(COUNTIF(E12:F12,"&lt;0")&gt;0,1,0)))</f>
        <v>0</v>
      </c>
      <c r="AD12" t="s">
        <v>71</v>
      </c>
    </row>
    <row r="13" spans="1:31" x14ac:dyDescent="0.25">
      <c r="B13" s="9"/>
      <c r="C13" s="9"/>
      <c r="D13" s="9"/>
      <c r="E13" s="9"/>
      <c r="F13" s="9"/>
      <c r="G13" s="9"/>
      <c r="H13" s="9"/>
      <c r="I13" s="9"/>
      <c r="J13" s="9"/>
      <c r="K13" s="9"/>
      <c r="L13" s="9"/>
      <c r="M13" s="9"/>
      <c r="N13" s="9"/>
      <c r="O13" s="9"/>
      <c r="P13" s="9"/>
      <c r="Q13" s="9"/>
      <c r="R13" s="9"/>
      <c r="S13" s="9"/>
      <c r="T13" s="9"/>
      <c r="U13" s="9"/>
      <c r="V13" s="9"/>
      <c r="AD13" t="s">
        <v>74</v>
      </c>
    </row>
    <row r="14" spans="1:31" ht="20.100000000000001" customHeight="1" x14ac:dyDescent="0.25">
      <c r="B14" s="9"/>
      <c r="C14" s="9"/>
      <c r="D14" s="9"/>
      <c r="E14" s="150" t="s">
        <v>15</v>
      </c>
      <c r="F14" s="151"/>
      <c r="G14" s="151"/>
      <c r="H14" s="152"/>
      <c r="I14" s="9"/>
      <c r="J14" s="9"/>
      <c r="K14" s="9"/>
      <c r="L14" s="9"/>
      <c r="M14" s="9"/>
      <c r="N14" s="9"/>
      <c r="O14" s="9"/>
      <c r="P14" s="9"/>
      <c r="Q14" s="9"/>
      <c r="R14" s="9"/>
      <c r="S14" s="9"/>
      <c r="T14" s="9"/>
      <c r="U14" s="9"/>
      <c r="V14" s="9"/>
    </row>
    <row r="15" spans="1:31" ht="20.100000000000001" customHeight="1" x14ac:dyDescent="0.25">
      <c r="B15" s="9"/>
      <c r="C15" s="9"/>
      <c r="D15" s="9"/>
      <c r="E15" s="153" t="s">
        <v>12</v>
      </c>
      <c r="F15" s="154"/>
      <c r="G15" s="153" t="s">
        <v>13</v>
      </c>
      <c r="H15" s="154"/>
      <c r="I15" s="9"/>
      <c r="J15" s="9"/>
      <c r="K15" s="9"/>
      <c r="L15" s="9"/>
      <c r="M15" s="9"/>
      <c r="N15" s="9"/>
      <c r="O15" s="9"/>
      <c r="P15" s="9"/>
      <c r="Q15" s="9"/>
      <c r="R15" s="9"/>
      <c r="S15" s="9"/>
      <c r="T15" s="9"/>
      <c r="U15" s="9"/>
      <c r="V15" s="9"/>
    </row>
    <row r="16" spans="1:31" ht="50.1" customHeight="1" x14ac:dyDescent="0.25">
      <c r="B16" s="9"/>
      <c r="C16" s="146">
        <v>3</v>
      </c>
      <c r="D16" s="11" t="s">
        <v>26</v>
      </c>
      <c r="E16" s="7" t="s">
        <v>24</v>
      </c>
      <c r="F16" s="7" t="s">
        <v>25</v>
      </c>
      <c r="G16" s="7" t="s">
        <v>24</v>
      </c>
      <c r="H16" s="7" t="s">
        <v>25</v>
      </c>
      <c r="I16" s="9"/>
      <c r="J16" s="9"/>
      <c r="K16" s="9"/>
      <c r="L16" s="9"/>
      <c r="M16" s="9"/>
      <c r="N16" s="9"/>
      <c r="O16" s="9"/>
      <c r="P16" s="9"/>
      <c r="Q16" s="9"/>
      <c r="R16" s="9"/>
      <c r="S16" s="9"/>
      <c r="T16" s="9"/>
      <c r="U16" s="9"/>
      <c r="V16" s="9"/>
    </row>
    <row r="17" spans="1:24" ht="28.5" hidden="1" customHeight="1" x14ac:dyDescent="0.25">
      <c r="A17" t="s">
        <v>6</v>
      </c>
      <c r="B17" s="9"/>
      <c r="C17" s="146"/>
      <c r="D17" t="s">
        <v>5</v>
      </c>
      <c r="E17" s="3" t="s">
        <v>20</v>
      </c>
      <c r="F17" s="3" t="s">
        <v>21</v>
      </c>
      <c r="G17" s="3" t="s">
        <v>22</v>
      </c>
      <c r="H17" s="3" t="s">
        <v>23</v>
      </c>
      <c r="I17" s="9"/>
      <c r="J17" s="9"/>
      <c r="K17" s="9"/>
      <c r="L17" s="9"/>
      <c r="M17" s="9"/>
      <c r="N17" s="9"/>
      <c r="O17" s="9"/>
      <c r="P17" s="9"/>
      <c r="Q17" s="9"/>
      <c r="R17" s="9"/>
      <c r="S17" s="9"/>
      <c r="T17" s="9"/>
      <c r="U17" s="9"/>
      <c r="V17" s="9"/>
      <c r="X17" cm="1">
        <f t="array" ref="X17">IF(SUMPRODUCT(--(ISNUMBER(E17:F17)=FALSE))&gt;0,1,IF(SUM(SUM(INT(E17:F17))-SUM(E17:F17))&lt;&gt;0,1,IF(COUNTIF(E17:F17,"&lt;0")&gt;0,1,0)))</f>
        <v>1</v>
      </c>
    </row>
    <row r="18" spans="1:24" ht="20.100000000000001" customHeight="1" x14ac:dyDescent="0.25">
      <c r="A18" t="s">
        <v>10</v>
      </c>
      <c r="B18" s="9"/>
      <c r="C18" s="146"/>
      <c r="D18" s="12" t="s">
        <v>27</v>
      </c>
      <c r="E18" s="5">
        <v>156</v>
      </c>
      <c r="F18" s="4">
        <v>6</v>
      </c>
      <c r="G18" s="4">
        <v>5</v>
      </c>
      <c r="H18" s="4">
        <v>0</v>
      </c>
      <c r="I18" s="9"/>
      <c r="J18" s="9"/>
      <c r="K18" s="9"/>
      <c r="L18" s="9"/>
      <c r="M18" s="9"/>
      <c r="N18" s="9"/>
      <c r="O18" s="9"/>
      <c r="P18" s="9"/>
      <c r="Q18" s="9"/>
      <c r="R18" s="9"/>
      <c r="S18" s="9"/>
      <c r="T18" s="9" t="str">
        <f>IFERROR(IF(W18&gt;0,AD9,IF(X18&gt;0,AD10,"")),AD13)</f>
        <v/>
      </c>
      <c r="U18" s="9"/>
      <c r="V18" s="9"/>
      <c r="W18">
        <f>IF(SUMPRODUCT(--(E18:H18&lt;&gt;""))&lt;4,1,0)</f>
        <v>0</v>
      </c>
      <c r="X18" cm="1">
        <f t="array" ref="X18">IF(SUMPRODUCT(--(ISNUMBER(E18:H18)=FALSE))&gt;0,1,IF(SUM(SUM(INT(E18:H18))-SUM(E18:H18))&lt;&gt;0,1,IF(COUNTIF(E18:H18,"&lt;0")&gt;0,1,0)))</f>
        <v>0</v>
      </c>
    </row>
    <row r="19" spans="1:24" ht="20.100000000000001" customHeight="1" x14ac:dyDescent="0.25">
      <c r="A19" t="s">
        <v>11</v>
      </c>
      <c r="B19" s="9"/>
      <c r="C19" s="146"/>
      <c r="D19" s="12" t="s">
        <v>28</v>
      </c>
      <c r="E19" s="5">
        <v>47</v>
      </c>
      <c r="F19" s="4">
        <v>12</v>
      </c>
      <c r="G19" s="4">
        <v>4</v>
      </c>
      <c r="H19" s="4">
        <v>3</v>
      </c>
      <c r="I19" s="9"/>
      <c r="J19" s="9"/>
      <c r="K19" s="9"/>
      <c r="L19" s="9"/>
      <c r="M19" s="9"/>
      <c r="N19" s="9"/>
      <c r="O19" s="9"/>
      <c r="P19" s="9"/>
      <c r="Q19" s="9"/>
      <c r="R19" s="9"/>
      <c r="S19" s="9"/>
      <c r="T19" s="9" t="str">
        <f>IFERROR(IF(W19&gt;0,AD9,IF(X19&gt;0,AD10,"")),AD13)</f>
        <v/>
      </c>
      <c r="U19" s="9"/>
      <c r="V19" s="9"/>
      <c r="W19">
        <f>IF(SUMPRODUCT(--(E19:H19&lt;&gt;""))&lt;4,1,0)</f>
        <v>0</v>
      </c>
      <c r="X19" cm="1">
        <f t="array" ref="X19">IF(SUMPRODUCT(--(ISNUMBER(E19:H19)=FALSE))&gt;0,1,IF(SUM(SUM(INT(E19:H19))-SUM(E19:H19))&lt;&gt;0,1,IF(COUNTIF(E19:H19,"&lt;0")&gt;0,1,0)))</f>
        <v>0</v>
      </c>
    </row>
    <row r="20" spans="1:24" ht="20.100000000000001" customHeight="1" x14ac:dyDescent="0.25">
      <c r="A20" t="s">
        <v>18</v>
      </c>
      <c r="B20" s="9"/>
      <c r="C20" s="146"/>
      <c r="D20" s="12" t="s">
        <v>29</v>
      </c>
      <c r="E20" s="5">
        <v>58</v>
      </c>
      <c r="F20" s="4">
        <v>22</v>
      </c>
      <c r="G20" s="4">
        <v>10</v>
      </c>
      <c r="H20" s="4">
        <v>8</v>
      </c>
      <c r="I20" s="9"/>
      <c r="J20" s="9"/>
      <c r="K20" s="9"/>
      <c r="L20" s="9"/>
      <c r="M20" s="9"/>
      <c r="N20" s="9"/>
      <c r="O20" s="9"/>
      <c r="P20" s="9"/>
      <c r="Q20" s="9"/>
      <c r="R20" s="9"/>
      <c r="S20" s="9"/>
      <c r="T20" s="9" t="str">
        <f>IFERROR(IF(W20&gt;0,AD9,IF(X20&gt;0,AD10,"")),AD13)</f>
        <v/>
      </c>
      <c r="U20" s="9"/>
      <c r="V20" s="9"/>
      <c r="W20">
        <f>IF(SUMPRODUCT(--(E20:H20&lt;&gt;""))&lt;4,1,0)</f>
        <v>0</v>
      </c>
      <c r="X20" cm="1">
        <f t="array" ref="X20">IF(SUMPRODUCT(--(ISNUMBER(E20:H20)=FALSE))&gt;0,1,IF(SUM(SUM(INT(E20:H20))-SUM(E20:H20))&lt;&gt;0,1,IF(COUNTIF(E20:H20,"&lt;0")&gt;0,1,0)))</f>
        <v>0</v>
      </c>
    </row>
    <row r="21" spans="1:24" ht="20.100000000000001" customHeight="1" x14ac:dyDescent="0.25">
      <c r="A21" t="s">
        <v>19</v>
      </c>
      <c r="B21" s="9"/>
      <c r="C21" s="146"/>
      <c r="D21" s="12" t="s">
        <v>30</v>
      </c>
      <c r="E21" s="5">
        <v>0</v>
      </c>
      <c r="F21" s="4">
        <v>1</v>
      </c>
      <c r="G21" s="4">
        <v>0</v>
      </c>
      <c r="H21" s="4">
        <v>0</v>
      </c>
      <c r="I21" s="9"/>
      <c r="J21" s="9"/>
      <c r="K21" s="9"/>
      <c r="L21" s="9"/>
      <c r="M21" s="9"/>
      <c r="N21" s="9"/>
      <c r="O21" s="9"/>
      <c r="P21" s="9"/>
      <c r="Q21" s="9"/>
      <c r="R21" s="9"/>
      <c r="S21" s="9"/>
      <c r="T21" s="9" t="str">
        <f>IFERROR(IF(W21&gt;0,AD9,IF(X21&gt;0,AD10,"")),AD13)</f>
        <v/>
      </c>
      <c r="U21" s="9"/>
      <c r="V21" s="9"/>
      <c r="W21">
        <f>IF(SUMPRODUCT(--(E21:H21&lt;&gt;""))&lt;4,1,0)</f>
        <v>0</v>
      </c>
      <c r="X21" cm="1">
        <f t="array" ref="X21">IF(SUMPRODUCT(--(ISNUMBER(E21:H21)=FALSE))&gt;0,1,IF(SUM(SUM(INT(E21:H21))-SUM(E21:H21))&lt;&gt;0,1,IF(COUNTIF(E21:H21,"&lt;0")&gt;0,1,0)))</f>
        <v>0</v>
      </c>
    </row>
    <row r="22" spans="1:24" ht="20.100000000000001" customHeight="1" x14ac:dyDescent="0.25">
      <c r="A22" t="s">
        <v>32</v>
      </c>
      <c r="B22" s="9"/>
      <c r="C22" s="146"/>
      <c r="D22" s="12" t="s">
        <v>31</v>
      </c>
      <c r="E22" s="5">
        <v>49</v>
      </c>
      <c r="F22" s="4">
        <v>6</v>
      </c>
      <c r="G22" s="4">
        <v>6</v>
      </c>
      <c r="H22" s="4">
        <v>0</v>
      </c>
      <c r="I22" s="9"/>
      <c r="J22" s="9"/>
      <c r="K22" s="9"/>
      <c r="L22" s="9"/>
      <c r="M22" s="9"/>
      <c r="N22" s="9"/>
      <c r="O22" s="9"/>
      <c r="P22" s="9"/>
      <c r="Q22" s="9"/>
      <c r="R22" s="9"/>
      <c r="S22" s="9"/>
      <c r="T22" s="9" t="str">
        <f>IFERROR(IF(W22&gt;0,AD9,IF(X22&gt;0,AD10,"")),AD13)</f>
        <v/>
      </c>
      <c r="U22" s="9"/>
      <c r="V22" s="9"/>
      <c r="W22">
        <f>IF(SUMPRODUCT(--(E22:H22&lt;&gt;""))&lt;4,1,0)</f>
        <v>0</v>
      </c>
      <c r="X22" cm="1">
        <f t="array" ref="X22">IF(SUMPRODUCT(--(ISNUMBER(E22:H22)=FALSE))&gt;0,1,IF(SUM(SUM(INT(E22:H22))-SUM(E22:H22))&lt;&gt;0,1,IF(COUNTIF(E22:H22,"&lt;0")&gt;0,1,0)))</f>
        <v>0</v>
      </c>
    </row>
    <row r="23" spans="1:24" x14ac:dyDescent="0.25">
      <c r="B23" s="9"/>
      <c r="C23" s="9"/>
      <c r="D23" s="9"/>
      <c r="E23" s="9"/>
      <c r="F23" s="9"/>
      <c r="G23" s="9"/>
      <c r="H23" s="9"/>
      <c r="I23" s="9"/>
      <c r="J23" s="9"/>
      <c r="K23" s="9"/>
      <c r="L23" s="9"/>
      <c r="M23" s="9"/>
      <c r="N23" s="9"/>
      <c r="O23" s="9"/>
      <c r="P23" s="9"/>
      <c r="Q23" s="9"/>
      <c r="R23" s="9"/>
      <c r="S23" s="9"/>
      <c r="T23" s="9"/>
      <c r="U23" s="9"/>
      <c r="V23" s="9"/>
    </row>
    <row r="24" spans="1:24" ht="20.100000000000001" customHeight="1" x14ac:dyDescent="0.25">
      <c r="B24" s="9"/>
      <c r="C24" s="9"/>
      <c r="D24" s="9"/>
      <c r="E24" s="150" t="s">
        <v>15</v>
      </c>
      <c r="F24" s="151"/>
      <c r="G24" s="151"/>
      <c r="H24" s="152"/>
      <c r="I24" s="9"/>
      <c r="J24" s="9"/>
      <c r="K24" s="9"/>
      <c r="L24" s="9"/>
      <c r="M24" s="9"/>
      <c r="N24" s="9"/>
      <c r="O24" s="9"/>
      <c r="P24" s="9"/>
      <c r="Q24" s="9"/>
      <c r="R24" s="9"/>
      <c r="S24" s="9"/>
      <c r="T24" s="9"/>
      <c r="U24" s="9"/>
      <c r="V24" s="9"/>
    </row>
    <row r="25" spans="1:24" ht="20.100000000000001" customHeight="1" x14ac:dyDescent="0.25">
      <c r="B25" s="9"/>
      <c r="C25" s="9"/>
      <c r="D25" s="9"/>
      <c r="E25" s="153" t="s">
        <v>12</v>
      </c>
      <c r="F25" s="154"/>
      <c r="G25" s="153" t="s">
        <v>13</v>
      </c>
      <c r="H25" s="154"/>
      <c r="I25" s="9"/>
      <c r="J25" s="9"/>
      <c r="K25" s="9"/>
      <c r="L25" s="9"/>
      <c r="M25" s="9"/>
      <c r="N25" s="9"/>
      <c r="O25" s="9"/>
      <c r="P25" s="9"/>
      <c r="Q25" s="9"/>
      <c r="R25" s="9"/>
      <c r="S25" s="9"/>
      <c r="T25" s="9"/>
      <c r="U25" s="9"/>
      <c r="V25" s="9"/>
    </row>
    <row r="26" spans="1:24" ht="54" customHeight="1" x14ac:dyDescent="0.25">
      <c r="B26" s="9"/>
      <c r="C26" s="146">
        <v>4</v>
      </c>
      <c r="D26" s="11" t="s">
        <v>33</v>
      </c>
      <c r="E26" s="7" t="s">
        <v>24</v>
      </c>
      <c r="F26" s="7" t="s">
        <v>25</v>
      </c>
      <c r="G26" s="7" t="s">
        <v>24</v>
      </c>
      <c r="H26" s="7" t="s">
        <v>25</v>
      </c>
      <c r="I26" s="9"/>
      <c r="J26" s="9"/>
      <c r="K26" s="9"/>
      <c r="L26" s="9"/>
      <c r="M26" s="9"/>
      <c r="N26" s="9"/>
      <c r="O26" s="9"/>
      <c r="P26" s="9"/>
      <c r="Q26" s="9"/>
      <c r="R26" s="9"/>
      <c r="S26" s="9"/>
      <c r="T26" s="9"/>
      <c r="U26" s="9"/>
      <c r="V26" s="9"/>
    </row>
    <row r="27" spans="1:24" ht="29.25" hidden="1" customHeight="1" x14ac:dyDescent="0.25">
      <c r="A27" t="s">
        <v>6</v>
      </c>
      <c r="B27" s="9"/>
      <c r="C27" s="146"/>
      <c r="D27" t="s">
        <v>5</v>
      </c>
      <c r="E27" s="3" t="s">
        <v>34</v>
      </c>
      <c r="F27" s="3" t="s">
        <v>35</v>
      </c>
      <c r="G27" s="3" t="s">
        <v>36</v>
      </c>
      <c r="H27" s="3" t="s">
        <v>37</v>
      </c>
      <c r="S27" s="9"/>
      <c r="T27" s="9"/>
      <c r="U27" s="9"/>
      <c r="V27" s="9"/>
      <c r="X27" cm="1">
        <f t="array" ref="X27">IF(SUMPRODUCT(--(ISNUMBER(E27:H27)=FALSE))&gt;0,1,IF(SUM(SUM(INT(E27:H27))-SUM(E27:H27))&lt;&gt;0,1,IF(COUNTIF(E27:H27,"&lt;0")&gt;0,1,0)))</f>
        <v>1</v>
      </c>
    </row>
    <row r="28" spans="1:24" ht="20.100000000000001" customHeight="1" x14ac:dyDescent="0.25">
      <c r="A28" t="s">
        <v>38</v>
      </c>
      <c r="B28" s="9"/>
      <c r="C28" s="146"/>
      <c r="D28" s="12" t="s">
        <v>27</v>
      </c>
      <c r="E28" s="5">
        <v>85</v>
      </c>
      <c r="F28" s="4">
        <v>7</v>
      </c>
      <c r="G28" s="4">
        <v>21</v>
      </c>
      <c r="H28" s="4">
        <v>0</v>
      </c>
      <c r="I28" s="9"/>
      <c r="J28" s="9"/>
      <c r="K28" s="9"/>
      <c r="L28" s="9"/>
      <c r="M28" s="9"/>
      <c r="N28" s="9"/>
      <c r="O28" s="9"/>
      <c r="P28" s="9"/>
      <c r="Q28" s="9"/>
      <c r="R28" s="9"/>
      <c r="S28" s="9"/>
      <c r="T28" s="9" t="str">
        <f>IFERROR(IF(W28&gt;0,AD9,IF(X28&gt;0,AD10,"")),AD13)</f>
        <v/>
      </c>
      <c r="U28" s="9"/>
      <c r="V28" s="9"/>
      <c r="W28">
        <f>IF(SUMPRODUCT(--(E28:H28&lt;&gt;""))&lt;4,1,0)</f>
        <v>0</v>
      </c>
      <c r="X28" cm="1">
        <f t="array" ref="X28">IF(SUMPRODUCT(--(ISNUMBER(E28:H28)=FALSE))&gt;0,1,IF(SUM(SUM(INT(E28:H28))-SUM(E28:H28))&lt;&gt;0,1,IF(COUNTIF(E28:H28,"&lt;0")&gt;0,1,0)))</f>
        <v>0</v>
      </c>
    </row>
    <row r="29" spans="1:24" ht="20.100000000000001" customHeight="1" x14ac:dyDescent="0.25">
      <c r="A29" t="s">
        <v>39</v>
      </c>
      <c r="B29" s="9"/>
      <c r="C29" s="146"/>
      <c r="D29" s="12" t="s">
        <v>28</v>
      </c>
      <c r="E29" s="5">
        <v>67</v>
      </c>
      <c r="F29" s="4">
        <v>30</v>
      </c>
      <c r="G29" s="4">
        <v>22</v>
      </c>
      <c r="H29" s="4">
        <v>9</v>
      </c>
      <c r="I29" s="9"/>
      <c r="J29" s="9"/>
      <c r="K29" s="9"/>
      <c r="L29" s="9"/>
      <c r="M29" s="9"/>
      <c r="N29" s="9"/>
      <c r="O29" s="9"/>
      <c r="P29" s="9"/>
      <c r="Q29" s="9"/>
      <c r="R29" s="9"/>
      <c r="S29" s="9"/>
      <c r="T29" s="9" t="str">
        <f>IFERROR(IF(W29&gt;0,AD9,IF(X29&gt;0,AD10,"")),AD13)</f>
        <v/>
      </c>
      <c r="U29" s="9"/>
      <c r="V29" s="9"/>
      <c r="W29">
        <f>IF(SUMPRODUCT(--(E29:H29&lt;&gt;""))&lt;4,1,0)</f>
        <v>0</v>
      </c>
      <c r="X29" cm="1">
        <f t="array" ref="X29">IF(SUMPRODUCT(--(ISNUMBER(E29:H29)=FALSE))&gt;0,1,IF(SUM(SUM(INT(E29:H29))-SUM(E29:H29))&lt;&gt;0,1,IF(COUNTIF(E29:H29,"&lt;0")&gt;0,1,0)))</f>
        <v>0</v>
      </c>
    </row>
    <row r="30" spans="1:24" ht="20.100000000000001" customHeight="1" x14ac:dyDescent="0.25">
      <c r="A30" t="s">
        <v>40</v>
      </c>
      <c r="B30" s="9"/>
      <c r="C30" s="146"/>
      <c r="D30" s="12" t="s">
        <v>29</v>
      </c>
      <c r="E30" s="5">
        <v>83</v>
      </c>
      <c r="F30" s="4">
        <v>57</v>
      </c>
      <c r="G30" s="4">
        <v>21</v>
      </c>
      <c r="H30" s="4">
        <v>23</v>
      </c>
      <c r="I30" s="9"/>
      <c r="J30" s="9"/>
      <c r="K30" s="9"/>
      <c r="L30" s="9"/>
      <c r="M30" s="9"/>
      <c r="N30" s="9"/>
      <c r="O30" s="9"/>
      <c r="P30" s="9"/>
      <c r="Q30" s="9"/>
      <c r="R30" s="9"/>
      <c r="S30" s="9"/>
      <c r="T30" s="9" t="str">
        <f>IFERROR(IF(W30&gt;0,AD9,IF(X30&gt;0,AD10,"")),AD13)</f>
        <v/>
      </c>
      <c r="U30" s="9"/>
      <c r="V30" s="9"/>
      <c r="W30">
        <f>IF(SUMPRODUCT(--(E30:H30&lt;&gt;""))&lt;4,1,0)</f>
        <v>0</v>
      </c>
      <c r="X30" cm="1">
        <f t="array" ref="X30">IF(SUMPRODUCT(--(ISNUMBER(E30:H30)=FALSE))&gt;0,1,IF(SUM(SUM(INT(E30:H30))-SUM(E30:H30))&lt;&gt;0,1,IF(COUNTIF(E30:H30,"&lt;0")&gt;0,1,0)))</f>
        <v>0</v>
      </c>
    </row>
    <row r="31" spans="1:24" ht="20.100000000000001" customHeight="1" x14ac:dyDescent="0.25">
      <c r="A31" t="s">
        <v>41</v>
      </c>
      <c r="B31" s="9"/>
      <c r="C31" s="146"/>
      <c r="D31" s="12" t="s">
        <v>30</v>
      </c>
      <c r="E31" s="5">
        <v>9</v>
      </c>
      <c r="F31" s="4">
        <v>12</v>
      </c>
      <c r="G31" s="4">
        <v>5</v>
      </c>
      <c r="H31" s="4">
        <v>3</v>
      </c>
      <c r="I31" s="9"/>
      <c r="J31" s="9"/>
      <c r="K31" s="9"/>
      <c r="L31" s="9"/>
      <c r="M31" s="9"/>
      <c r="N31" s="9"/>
      <c r="O31" s="9"/>
      <c r="P31" s="9"/>
      <c r="Q31" s="9"/>
      <c r="R31" s="9"/>
      <c r="S31" s="9"/>
      <c r="T31" s="9" t="str">
        <f>IFERROR(IF(W31&gt;0,AD9,IF(X31&gt;0,AD10,"")),AD13)</f>
        <v/>
      </c>
      <c r="U31" s="9"/>
      <c r="V31" s="9"/>
      <c r="W31">
        <f>IF(SUMPRODUCT(--(E31:H31&lt;&gt;""))&lt;4,1,0)</f>
        <v>0</v>
      </c>
      <c r="X31" cm="1">
        <f t="array" ref="X31">IF(SUMPRODUCT(--(ISNUMBER(E31:H31)=FALSE))&gt;0,1,IF(SUM(SUM(INT(E31:H31))-SUM(E31:H31))&lt;&gt;0,1,IF(COUNTIF(E31:H31,"&lt;0")&gt;0,1,0)))</f>
        <v>0</v>
      </c>
    </row>
    <row r="32" spans="1:24" ht="20.100000000000001" customHeight="1" x14ac:dyDescent="0.25">
      <c r="A32" t="s">
        <v>42</v>
      </c>
      <c r="B32" s="9"/>
      <c r="C32" s="146"/>
      <c r="D32" s="12" t="s">
        <v>31</v>
      </c>
      <c r="E32" s="5">
        <v>175</v>
      </c>
      <c r="F32" s="4">
        <v>28</v>
      </c>
      <c r="G32" s="4">
        <v>52</v>
      </c>
      <c r="H32" s="4">
        <v>5</v>
      </c>
      <c r="I32" s="9"/>
      <c r="J32" s="9"/>
      <c r="K32" s="9"/>
      <c r="L32" s="9"/>
      <c r="M32" s="9"/>
      <c r="N32" s="9"/>
      <c r="O32" s="9"/>
      <c r="P32" s="9"/>
      <c r="Q32" s="9"/>
      <c r="R32" s="9"/>
      <c r="S32" s="9"/>
      <c r="T32" s="9" t="str">
        <f>IFERROR(IF(W32&gt;0,AD9,IF(X32&gt;0,AD10,"")),AD13)</f>
        <v/>
      </c>
      <c r="U32" s="9"/>
      <c r="V32" s="9"/>
      <c r="W32">
        <f>IF(SUMPRODUCT(--(E32:H32&lt;&gt;""))&lt;4,1,0)</f>
        <v>0</v>
      </c>
      <c r="X32" cm="1">
        <f t="array" ref="X32">IF(SUMPRODUCT(--(ISNUMBER(E32:H32)=FALSE))&gt;0,1,IF(SUM(SUM(INT(E32:H32))-SUM(E32:H32))&lt;&gt;0,1,IF(COUNTIF(E32:H32,"&lt;0")&gt;0,1,0)))</f>
        <v>0</v>
      </c>
    </row>
    <row r="33" spans="1:26" x14ac:dyDescent="0.25">
      <c r="B33" s="9"/>
      <c r="C33" s="9"/>
      <c r="D33" s="9"/>
      <c r="E33" s="9"/>
      <c r="F33" s="9"/>
      <c r="G33" s="9"/>
      <c r="H33" s="9"/>
      <c r="I33" s="9"/>
      <c r="J33" s="9"/>
      <c r="K33" s="9"/>
      <c r="L33" s="9"/>
      <c r="M33" s="9"/>
      <c r="N33" s="9"/>
      <c r="O33" s="9"/>
      <c r="P33" s="9"/>
      <c r="Q33" s="9"/>
      <c r="R33" s="9"/>
      <c r="S33" s="9"/>
      <c r="T33" s="9"/>
      <c r="U33" s="9"/>
      <c r="V33" s="9"/>
    </row>
    <row r="34" spans="1:26" ht="14.25" customHeight="1" x14ac:dyDescent="0.25">
      <c r="B34" s="9"/>
      <c r="C34" s="9"/>
      <c r="D34" s="9"/>
      <c r="E34" s="9"/>
      <c r="F34" s="9"/>
      <c r="G34" s="9"/>
      <c r="H34" s="9"/>
      <c r="I34" s="9"/>
      <c r="J34" s="9"/>
      <c r="K34" s="9"/>
      <c r="L34" s="9"/>
      <c r="M34" s="9"/>
      <c r="N34" s="9"/>
      <c r="O34" s="9"/>
      <c r="P34" s="9"/>
      <c r="Q34" s="9"/>
      <c r="R34" s="9"/>
      <c r="S34" s="9"/>
      <c r="T34" s="9"/>
      <c r="U34" s="9"/>
      <c r="V34" s="9"/>
    </row>
    <row r="35" spans="1:26" ht="19.5" hidden="1" customHeight="1" x14ac:dyDescent="0.25">
      <c r="A35" t="s">
        <v>6</v>
      </c>
      <c r="B35" s="9"/>
      <c r="C35" s="9"/>
      <c r="D35" t="s">
        <v>5</v>
      </c>
      <c r="E35" s="3" t="s">
        <v>66</v>
      </c>
      <c r="F35" s="9"/>
      <c r="G35" s="9"/>
      <c r="H35" s="9"/>
      <c r="I35" s="9"/>
      <c r="J35" s="9"/>
      <c r="K35" s="9"/>
      <c r="L35" s="9"/>
      <c r="M35" s="9"/>
      <c r="N35" s="9"/>
      <c r="O35" s="9"/>
      <c r="P35" s="9"/>
      <c r="Q35" s="9"/>
      <c r="R35" s="9"/>
      <c r="S35" s="9"/>
      <c r="T35" s="9"/>
      <c r="U35" s="9"/>
      <c r="V35" s="9"/>
    </row>
    <row r="36" spans="1:26" ht="33" customHeight="1" x14ac:dyDescent="0.25">
      <c r="A36" t="s">
        <v>43</v>
      </c>
      <c r="B36" s="9"/>
      <c r="C36" s="10">
        <v>5</v>
      </c>
      <c r="D36" s="7" t="s">
        <v>59</v>
      </c>
      <c r="E36" s="42">
        <v>4496022</v>
      </c>
      <c r="F36" s="9"/>
      <c r="G36" s="9"/>
      <c r="H36" s="9"/>
      <c r="I36" s="9"/>
      <c r="J36" s="9"/>
      <c r="K36" s="9"/>
      <c r="L36" s="9"/>
      <c r="M36" s="9"/>
      <c r="N36" s="9"/>
      <c r="O36" s="9"/>
      <c r="P36" s="9"/>
      <c r="Q36" s="9"/>
      <c r="R36" s="9"/>
      <c r="S36" s="9"/>
      <c r="T36" s="9" t="str">
        <f>IFERROR(IF(W36&gt;0,AD9,IF(X36&gt;0,AD11,"")),AD13)</f>
        <v/>
      </c>
      <c r="U36" s="9"/>
      <c r="V36" s="9"/>
      <c r="W36">
        <f>IF(SUMPRODUCT(--(E36&lt;&gt;""))&lt;1,1,0)</f>
        <v>0</v>
      </c>
      <c r="X36">
        <f>IF(ISNUMBER(E36)=FALSE,1,IF(COUNTIF(E36,"&lt;0")&gt;0,1,0))</f>
        <v>0</v>
      </c>
    </row>
    <row r="37" spans="1:26" ht="33.75" customHeight="1" x14ac:dyDescent="0.25">
      <c r="A37" t="s">
        <v>44</v>
      </c>
      <c r="B37" s="9"/>
      <c r="C37" s="10">
        <v>6</v>
      </c>
      <c r="D37" s="7" t="s">
        <v>60</v>
      </c>
      <c r="E37" s="15" t="s">
        <v>213</v>
      </c>
      <c r="F37" s="9"/>
      <c r="G37" s="9"/>
      <c r="H37" s="9"/>
      <c r="I37" s="9"/>
      <c r="J37" s="9"/>
      <c r="K37" s="9"/>
      <c r="L37" s="9"/>
      <c r="M37" s="9"/>
      <c r="N37" s="9"/>
      <c r="O37" s="9"/>
      <c r="P37" s="9"/>
      <c r="Q37" s="9"/>
      <c r="R37" s="9"/>
      <c r="S37" s="9"/>
      <c r="T37" s="9" t="str">
        <f>IFERROR(IF(W37&gt;0,AD9,IF(Z37&lt;&gt;0,AD12,"")),AD13)</f>
        <v/>
      </c>
      <c r="U37" s="9"/>
      <c r="V37" s="9"/>
      <c r="W37">
        <f>IF(SUMPRODUCT(--(E37&lt;&gt;""))&lt;1,1,0)</f>
        <v>0</v>
      </c>
      <c r="Z37">
        <f>IF(AND(E37&lt;&gt;"Yes",E37&lt;&gt;"No"),1,0)</f>
        <v>0</v>
      </c>
    </row>
    <row r="38" spans="1:26" x14ac:dyDescent="0.25">
      <c r="B38" s="9"/>
      <c r="C38" s="9"/>
      <c r="D38" s="9"/>
      <c r="E38" s="9"/>
      <c r="F38" s="9"/>
      <c r="G38" s="9"/>
      <c r="H38" s="9"/>
      <c r="I38" s="9"/>
      <c r="J38" s="9"/>
      <c r="K38" s="9"/>
      <c r="L38" s="9"/>
      <c r="M38" s="9"/>
      <c r="N38" s="9"/>
      <c r="O38" s="9"/>
      <c r="P38" s="9"/>
      <c r="Q38" s="9"/>
      <c r="R38" s="9"/>
      <c r="S38" s="9"/>
      <c r="T38" s="9"/>
      <c r="U38" s="9"/>
      <c r="V38" s="9"/>
    </row>
    <row r="39" spans="1:26" x14ac:dyDescent="0.25">
      <c r="B39" s="9"/>
      <c r="C39" s="9"/>
      <c r="D39" s="9"/>
      <c r="E39" s="9"/>
      <c r="F39" s="9"/>
      <c r="G39" s="9"/>
      <c r="H39" s="9"/>
      <c r="I39" s="9"/>
      <c r="J39" s="9"/>
      <c r="K39" s="9"/>
      <c r="L39" s="9"/>
      <c r="M39" s="9"/>
      <c r="N39" s="9"/>
      <c r="O39" s="9"/>
      <c r="P39" s="9"/>
      <c r="Q39" s="9"/>
      <c r="R39" s="9"/>
      <c r="S39" s="9"/>
      <c r="T39" s="9"/>
      <c r="U39" s="9"/>
      <c r="V39" s="9"/>
    </row>
    <row r="40" spans="1:26" x14ac:dyDescent="0.25">
      <c r="B40" s="9"/>
      <c r="C40" s="9"/>
      <c r="D40" s="9"/>
      <c r="E40" s="9"/>
      <c r="F40" s="9"/>
      <c r="G40" s="9"/>
      <c r="H40" s="9"/>
      <c r="I40" s="9"/>
      <c r="J40" s="9"/>
      <c r="K40" s="9"/>
      <c r="L40" s="9"/>
      <c r="M40" s="9"/>
      <c r="N40" s="9"/>
      <c r="O40" s="9"/>
      <c r="P40" s="9"/>
      <c r="Q40" s="9"/>
      <c r="R40" s="9"/>
      <c r="S40" s="9"/>
      <c r="T40" s="9"/>
      <c r="U40" s="9"/>
      <c r="V40" s="9"/>
    </row>
    <row r="41" spans="1:26" x14ac:dyDescent="0.25">
      <c r="B41" s="9"/>
      <c r="C41" s="9"/>
      <c r="D41" s="9"/>
      <c r="E41" s="9"/>
      <c r="F41" s="9"/>
      <c r="G41" s="9"/>
      <c r="H41" s="9"/>
      <c r="I41" s="9"/>
      <c r="J41" s="9"/>
      <c r="K41" s="9"/>
      <c r="L41" s="9"/>
      <c r="M41" s="9"/>
      <c r="N41" s="9"/>
      <c r="O41" s="9"/>
      <c r="P41" s="9"/>
      <c r="Q41" s="9"/>
      <c r="R41" s="9"/>
      <c r="S41" s="9"/>
      <c r="T41" s="9"/>
      <c r="U41" s="9"/>
      <c r="V41" s="9"/>
    </row>
    <row r="42" spans="1:26" x14ac:dyDescent="0.25">
      <c r="B42" s="9"/>
      <c r="C42" s="9"/>
      <c r="D42" s="9"/>
      <c r="E42" s="9"/>
      <c r="F42" s="9"/>
      <c r="G42" s="9"/>
      <c r="H42" s="9"/>
      <c r="I42" s="9"/>
      <c r="J42" s="9"/>
      <c r="K42" s="9"/>
      <c r="L42" s="9"/>
      <c r="M42" s="9"/>
      <c r="N42" s="9"/>
      <c r="O42" s="9"/>
      <c r="P42" s="9"/>
      <c r="Q42" s="9"/>
      <c r="R42" s="9"/>
      <c r="S42" s="9"/>
      <c r="T42" s="9"/>
      <c r="U42" s="9"/>
      <c r="V42" s="9"/>
    </row>
    <row r="43" spans="1:26" x14ac:dyDescent="0.25">
      <c r="B43" s="9"/>
      <c r="C43" s="9"/>
      <c r="D43" s="9"/>
      <c r="E43" s="9"/>
      <c r="F43" s="9"/>
      <c r="G43" s="9"/>
      <c r="H43" s="9"/>
      <c r="I43" s="9"/>
      <c r="J43" s="9"/>
      <c r="K43" s="9"/>
      <c r="L43" s="9"/>
      <c r="M43" s="9"/>
      <c r="N43" s="9"/>
      <c r="O43" s="9"/>
      <c r="P43" s="9"/>
      <c r="Q43" s="9"/>
      <c r="R43" s="9"/>
      <c r="S43" s="9"/>
      <c r="T43" s="9"/>
      <c r="U43" s="9"/>
      <c r="V43" s="9"/>
    </row>
    <row r="44" spans="1:26" x14ac:dyDescent="0.25">
      <c r="B44" s="9"/>
      <c r="C44" s="9"/>
      <c r="D44" s="9"/>
      <c r="E44" s="9"/>
      <c r="F44" s="9"/>
      <c r="G44" s="9"/>
      <c r="H44" s="9"/>
      <c r="I44" s="9"/>
      <c r="J44" s="9"/>
      <c r="K44" s="9"/>
      <c r="L44" s="9"/>
      <c r="M44" s="9"/>
      <c r="N44" s="9"/>
      <c r="O44" s="9"/>
      <c r="P44" s="9"/>
      <c r="Q44" s="9"/>
      <c r="R44" s="9"/>
      <c r="S44" s="9"/>
      <c r="T44" s="9"/>
      <c r="U44" s="9"/>
      <c r="V44" s="9"/>
    </row>
    <row r="45" spans="1:26" hidden="1" x14ac:dyDescent="0.25">
      <c r="B45" s="9"/>
      <c r="C45" s="9"/>
      <c r="D45" s="9"/>
      <c r="E45" s="9"/>
      <c r="F45" s="9"/>
      <c r="G45" s="9"/>
      <c r="H45" s="9"/>
      <c r="I45" s="9"/>
      <c r="J45" s="9"/>
      <c r="K45" s="9"/>
      <c r="L45" s="9"/>
      <c r="M45" s="9"/>
      <c r="N45" s="9"/>
      <c r="O45" s="9"/>
      <c r="P45" s="9"/>
      <c r="Q45" s="9"/>
      <c r="R45" s="9"/>
      <c r="S45" s="9"/>
      <c r="T45" s="9"/>
      <c r="U45" s="9"/>
      <c r="V45" s="9"/>
    </row>
  </sheetData>
  <sheetProtection algorithmName="SHA-512" hashValue="ccSUNVhgXA42ddJSls2uc2zWhtii/+Iq7y1NaR8uj5Ju5Yf1ETidkmwqIswYCT+Eu/1df+TaDcNVUTrQBc9T+A==" saltValue="llgnBR9fsva9GuzQWnZFiw==" spinCount="100000" sheet="1" selectLockedCells="1"/>
  <mergeCells count="13">
    <mergeCell ref="C16:C22"/>
    <mergeCell ref="C26:C32"/>
    <mergeCell ref="C2:H2"/>
    <mergeCell ref="C3:H3"/>
    <mergeCell ref="D4:G4"/>
    <mergeCell ref="C10:C12"/>
    <mergeCell ref="E24:H24"/>
    <mergeCell ref="E25:F25"/>
    <mergeCell ref="G25:H25"/>
    <mergeCell ref="E6:F6"/>
    <mergeCell ref="E14:H14"/>
    <mergeCell ref="E15:F15"/>
    <mergeCell ref="G15:H15"/>
  </mergeCells>
  <phoneticPr fontId="4" type="noConversion"/>
  <conditionalFormatting sqref="D4:G4">
    <cfRule type="containsText" dxfId="7" priority="6" operator="containsText" text="warnings">
      <formula>NOT(ISERROR(SEARCH("warnings",D4)))</formula>
    </cfRule>
    <cfRule type="containsText" dxfId="6" priority="7" operator="containsText" text="errors">
      <formula>NOT(ISERROR(SEARCH("errors",D4)))</formula>
    </cfRule>
  </conditionalFormatting>
  <conditionalFormatting sqref="E36:E37">
    <cfRule type="expression" dxfId="5" priority="5">
      <formula>LEN(TRIM(E36))=0</formula>
    </cfRule>
  </conditionalFormatting>
  <conditionalFormatting sqref="E9:F9 E11:F12">
    <cfRule type="expression" dxfId="4" priority="16">
      <formula>LEN(TRIM(E9))=0</formula>
    </cfRule>
  </conditionalFormatting>
  <conditionalFormatting sqref="E18:H22">
    <cfRule type="expression" dxfId="3" priority="12">
      <formula>LEN(TRIM(E18))=0</formula>
    </cfRule>
  </conditionalFormatting>
  <conditionalFormatting sqref="E28:H32">
    <cfRule type="expression" dxfId="2" priority="10">
      <formula>LEN(TRIM(E28))=0</formula>
    </cfRule>
  </conditionalFormatting>
  <conditionalFormatting sqref="T7:T38">
    <cfRule type="beginsWith" dxfId="1" priority="3" operator="beginsWith" text="W">
      <formula>LEFT(T7,LEN("W"))="W"</formula>
    </cfRule>
    <cfRule type="beginsWith" dxfId="0" priority="4" operator="beginsWith" text="E">
      <formula>LEFT(T7,LEN("E"))="E"</formula>
    </cfRule>
  </conditionalFormatting>
  <dataValidations count="3">
    <dataValidation type="whole" operator="greaterThanOrEqual" allowBlank="1" showInputMessage="1" showErrorMessage="1" errorTitle="Whole Number Error" error="You must enter a whole positive number in this field." sqref="F28:H31 E11:F12 E28:E32 E18:E22 F18:H21 E9:F9 H32" xr:uid="{47476B79-325D-4D9D-B54C-301095EB307F}">
      <formula1>0</formula1>
    </dataValidation>
    <dataValidation type="list" allowBlank="1" showInputMessage="1" showErrorMessage="1" sqref="E37" xr:uid="{5A5DE247-C270-4572-9FE4-276FB8278EB5}">
      <formula1>"Yes,No"</formula1>
    </dataValidation>
    <dataValidation type="decimal" operator="greaterThanOrEqual" allowBlank="1" showInputMessage="1" showErrorMessage="1" errorTitle="Number Error" error="You must enter a whole or a decimal number to two decimal places." sqref="E36" xr:uid="{6B66E611-7292-4E21-A56B-5931862CC817}">
      <formula1>0</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6659C808AEEB4FBFAFB7A13BD4C940" ma:contentTypeVersion="10" ma:contentTypeDescription="Create a new document." ma:contentTypeScope="" ma:versionID="5809c1532a4f24cfe2dd1e4967a831db">
  <xsd:schema xmlns:xsd="http://www.w3.org/2001/XMLSchema" xmlns:xs="http://www.w3.org/2001/XMLSchema" xmlns:p="http://schemas.microsoft.com/office/2006/metadata/properties" xmlns:ns2="633d6341-889e-4b5f-9e80-3947d34778b7" xmlns:ns3="32eb6925-5645-41a1-99e0-47ece1c4f54b" targetNamespace="http://schemas.microsoft.com/office/2006/metadata/properties" ma:root="true" ma:fieldsID="85aaf02cce28e0218b0c0004c531bb9a" ns2:_="" ns3:_="">
    <xsd:import namespace="633d6341-889e-4b5f-9e80-3947d34778b7"/>
    <xsd:import namespace="32eb6925-5645-41a1-99e0-47ece1c4f5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3d6341-889e-4b5f-9e80-3947d3477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eb6925-5645-41a1-99e0-47ece1c4f54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540CAD-248F-4A06-816E-8C2440499123}">
  <ds:schemaRefs>
    <ds:schemaRef ds:uri="http://schemas.microsoft.com/sharepoint/v3/contenttype/forms"/>
  </ds:schemaRefs>
</ds:datastoreItem>
</file>

<file path=customXml/itemProps2.xml><?xml version="1.0" encoding="utf-8"?>
<ds:datastoreItem xmlns:ds="http://schemas.openxmlformats.org/officeDocument/2006/customXml" ds:itemID="{58EAD7D7-CFD4-4D06-B447-6A87C9B10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3d6341-889e-4b5f-9e80-3947d34778b7"/>
    <ds:schemaRef ds:uri="32eb6925-5645-41a1-99e0-47ece1c4f5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CD4946-6D13-4CCD-AACA-1FB42A2D93AC}">
  <ds:schemaRefs>
    <ds:schemaRef ds:uri="http://purl.org/dc/elements/1.1/"/>
    <ds:schemaRef ds:uri="633d6341-889e-4b5f-9e80-3947d34778b7"/>
    <ds:schemaRef ds:uri="http://schemas.microsoft.com/office/2006/metadata/properties"/>
    <ds:schemaRef ds:uri="32eb6925-5645-41a1-99e0-47ece1c4f54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Traceback</vt:lpstr>
      <vt:lpstr>GuidanceOld</vt:lpstr>
      <vt:lpstr>Guidance</vt:lpstr>
      <vt:lpstr>Index</vt:lpstr>
      <vt:lpstr>SDCS</vt:lpstr>
      <vt:lpstr>Revision History</vt:lpstr>
      <vt:lpstr>Backsheet</vt:lpstr>
      <vt:lpstr>Frontsheet</vt:lpstr>
      <vt:lpstr>GuidanceOld!Print_Area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Besch</dc:creator>
  <cp:lastModifiedBy>CHICK, Edward (NHS SOUTH, CENTRAL AND WEST COMMISSIONI</cp:lastModifiedBy>
  <dcterms:created xsi:type="dcterms:W3CDTF">2021-07-06T07:23:29Z</dcterms:created>
  <dcterms:modified xsi:type="dcterms:W3CDTF">2024-11-07T15:09:42Z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0x010100836659C808AEEB4FBFAFB7A13BD4C940</vt:lpwstr>
  </property>
</Properties>
</file>