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HC_2/data/config_inputs/"/>
    </mc:Choice>
  </mc:AlternateContent>
  <xr:revisionPtr revIDLastSave="18" documentId="8_{4C1B0BDD-7413-46A7-A259-A1187EC013B8}" xr6:coauthVersionLast="47" xr6:coauthVersionMax="47" xr10:uidLastSave="{ABDF0F44-4573-4073-B018-0CF5E0621504}"/>
  <bookViews>
    <workbookView xWindow="-110" yWindow="-110" windowWidth="19420" windowHeight="10420" activeTab="1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2" l="1"/>
  <c r="H16" i="12"/>
  <c r="G16" i="12"/>
  <c r="F16" i="12"/>
  <c r="E16" i="12"/>
  <c r="I16" i="10"/>
  <c r="H16" i="10"/>
  <c r="G16" i="10"/>
  <c r="F16" i="10"/>
  <c r="E16" i="10"/>
  <c r="F16" i="8"/>
  <c r="G16" i="8"/>
  <c r="H16" i="8"/>
  <c r="I16" i="8"/>
  <c r="E16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<sst xmlns="http://schemas.openxmlformats.org/spreadsheetml/2006/main" count="665" uniqueCount="284">
  <si>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</si>
  <si>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</si>
  <si>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</si>
  <si>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</si>
  <si>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</si>
  <si>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</si>
  <si>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</si>
  <si>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</si>
  <si>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</si>
  <si>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</si>
  <si>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</si>
  <si>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</si>
  <si>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</si>
  <si>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</si>
  <si>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</si>
  <si>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</si>
  <si>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</si>
  <si>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</si>
  <si>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</si>
  <si>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</si>
  <si>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</si>
  <si>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</si>
  <si>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</si>
  <si>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</si>
  <si>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</si>
  <si>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</si>
  <si>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</si>
  <si>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</si>
  <si>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</si>
  <si>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</si>
  <si>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</si>
  <si>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</si>
  <si>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</si>
  <si>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</si>
  <si>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</si>
  <si>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</si>
  <si>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</si>
  <si>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</si>
  <si>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</si>
  <si>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</si>
  <si>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</si>
  <si>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</si>
  <si>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</si>
  <si>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</si>
  <si>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</si>
  <si>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</si>
  <si>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</si>
  <si>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</si>
  <si>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</si>
  <si>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</si>
  <si>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</si>
  <si>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</si>
  <si>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</si>
  <si>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</si>
  <si>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</si>
  <si>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</si>
  <si>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</si>
  <si>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</si>
  <si>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</si>
  <si>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</si>
  <si>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</si>
  <si>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</si>
  <si>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</si>
  <si>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</si>
  <si>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</si>
  <si>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</si>
  <si>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</si>
  <si>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</si>
  <si>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</si>
  <si>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</si>
  <si>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</si>
  <si>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</si>
  <si>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</si>
  <si>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</si>
  <si>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</si>
  <si>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</si>
  <si>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</si>
  <si>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</si>
  <si>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</si>
  <si>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</si>
  <si>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</si>
  <si>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</si>
  <si>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</si>
  <si>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</si>
  <si>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</si>
  <si>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</si>
  <si>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</si>
  <si>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</si>
  <si>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</si>
  <si>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</si>
  <si>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</si>
  <si>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</si>
  <si>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</si>
  <si>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</si>
  <si>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</si>
  <si>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</si>
  <si>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</si>
  <si>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</si>
  <si>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</si>
  <si>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</si>
  <si>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</si>
  <si>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</si>
  <si>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</si>
  <si>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</si>
  <si>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</si>
  <si>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</si>
  <si>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</si>
  <si>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</si>
  <si>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</si>
  <si>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</si>
  <si>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</si>
  <si>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</si>
  <si>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</si>
  <si>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</si>
  <si>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</si>
  <si>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</si>
  <si>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</si>
  <si>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</si>
  <si>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</si>
  <si>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</si>
  <si>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</si>
  <si>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</si>
  <si>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</si>
  <si>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</si>
  <si>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</si>
  <si>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</si>
  <si>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</si>
  <si>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</si>
  <si>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</si>
  <si>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</si>
  <si>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</si>
  <si>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</si>
  <si>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</si>
  <si>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</si>
  <si>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</si>
  <si>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</si>
  <si>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</si>
  <si>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</si>
  <si>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</si>
  <si>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</si>
  <si>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</si>
  <si>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</si>
  <si>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</si>
  <si>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</si>
  <si>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</si>
  <si>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</si>
  <si>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</si>
  <si>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</si>
  <si>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</si>
  <si>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</si>
  <si>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</si>
  <si>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</si>
  <si>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</si>
  <si>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</si>
  <si>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</si>
  <si>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</si>
  <si>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</si>
  <si>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</si>
  <si>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</si>
  <si>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</si>
  <si>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</si>
  <si>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</si>
  <si>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</si>
  <si>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</si>
  <si>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</si>
  <si>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</si>
  <si>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</si>
  <si>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</si>
  <si>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</si>
  <si>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</si>
  <si>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</si>
  <si>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</si>
  <si>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</si>
  <si>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</si>
  <si>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</si>
  <si>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</si>
  <si>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</si>
  <si>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</si>
  <si>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</si>
  <si>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</si>
  <si>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</si>
  <si>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</si>
  <si>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</si>
  <si>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</si>
  <si>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</si>
  <si>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</si>
  <si>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</si>
  <si>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</si>
  <si>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</si>
  <si>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</si>
  <si>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</si>
  <si>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</si>
  <si>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</si>
  <si>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</si>
  <si>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</si>
  <si>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</si>
  <si>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</si>
  <si>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</si>
  <si>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</si>
  <si>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</si>
  <si>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</si>
  <si>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</si>
  <si>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</si>
  <si>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</si>
  <si>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</si>
  <si>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</si>
  <si>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</si>
  <si>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</si>
  <si>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</si>
  <si>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</si>
  <si>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</si>
  <si>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</si>
  <si>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</si>
  <si>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</si>
  <si>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</si>
  <si>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</si>
  <si>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</si>
  <si>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</si>
  <si>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</si>
  <si>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</si>
  <si>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</si>
  <si>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</si>
  <si>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</si>
  <si>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</si>
  <si>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</si>
  <si>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</si>
  <si>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</si>
  <si>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</si>
  <si>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</si>
  <si>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</si>
  <si>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</si>
  <si>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</si>
  <si>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</si>
  <si>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</si>
  <si>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</si>
  <si>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</si>
  <si>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</si>
  <si>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</si>
  <si>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</si>
  <si>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</si>
  <si>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</si>
  <si>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</si>
  <si>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</si>
  <si>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</si>
  <si>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</si>
  <si>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</si>
  <si>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</si>
  <si>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</si>
  <si>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</si>
  <si>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</si>
  <si>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</si>
  <si>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</si>
  <si>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</si>
  <si>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</si>
  <si>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</si>
  <si>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</si>
  <si>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</si>
  <si>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</si>
  <si>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</si>
  <si>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</si>
  <si>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</si>
  <si>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</si>
  <si>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</si>
  <si>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</si>
  <si>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</si>
  <si>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</si>
  <si>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</si>
  <si>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</si>
  <si>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</si>
  <si>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m24_inc_fra</t>
  </si>
  <si>
    <t>m24_inc_thy</t>
  </si>
  <si>
    <t>m24_inc_aaa</t>
  </si>
  <si>
    <t>m24_inc_tub</t>
  </si>
  <si>
    <t>Percentage of Patients with Coronary calcification</t>
  </si>
  <si>
    <t>Percentage of Patients with Suspicious Breast Lesion</t>
  </si>
  <si>
    <t>Percentage of Patients with Coronary calcification</t>
  </si>
  <si>
    <t>Percentage of Patients with Suspicious Breast Lesion</t>
  </si>
  <si>
    <t>Planned rate of coverage of lung health checks</t>
  </si>
  <si>
    <t>m3_m24_fu_rate</t>
  </si>
  <si>
    <t>Percentage of patients with a positive CT scan who are referred for a follow-up scan at 24 months</t>
  </si>
  <si>
    <t>lhc_opt_out_dna_re-invite_rate</t>
  </si>
  <si>
    <t>Proportion of patients who opt-out or DNA to be re-invited in two years</t>
  </si>
  <si>
    <t>ct_scan_dna_re-invite_rate</t>
  </si>
  <si>
    <t>Percentage of patients who DNA CT scan re-invited in two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</si>
</sst>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sheetPr codeName="Sheet1"/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115</v>
      </c>
    </row>
    <row r="6" spans="2:2" ht="15" x14ac:dyDescent="0.4">
      <c r="B6" s="14"/>
    </row>
    <row r="7" spans="2:2" ht="15" x14ac:dyDescent="0.4">
      <c r="B7" s="12" t="s">
        <v>101</v>
      </c>
    </row>
    <row r="8" spans="2:2" ht="105" x14ac:dyDescent="0.35">
      <c r="B8" s="15" t="s">
        <v>165</v>
      </c>
    </row>
    <row r="9" spans="2:2" ht="15" x14ac:dyDescent="0.35">
      <c r="B9" s="15"/>
    </row>
    <row r="10" spans="2:2" ht="15" x14ac:dyDescent="0.35">
      <c r="B10" s="15" t="s">
        <v>116</v>
      </c>
    </row>
    <row r="11" spans="2:2" ht="15" x14ac:dyDescent="0.35">
      <c r="B11" s="17" t="s">
        <v>166</v>
      </c>
    </row>
    <row r="12" spans="2:2" ht="15" x14ac:dyDescent="0.4">
      <c r="B12" s="14"/>
    </row>
    <row r="13" spans="2:2" ht="15" x14ac:dyDescent="0.4">
      <c r="B13" s="12" t="s">
        <v>102</v>
      </c>
    </row>
    <row r="14" spans="2:2" ht="15" x14ac:dyDescent="0.4">
      <c r="B14" s="14" t="s">
        <v>103</v>
      </c>
    </row>
    <row r="15" spans="2:2" ht="15" x14ac:dyDescent="0.4">
      <c r="B15" s="16" t="s">
        <v>104</v>
      </c>
    </row>
    <row r="16" spans="2:2" x14ac:dyDescent="0.35">
      <c r="B16" s="8" t="s">
        <v>105</v>
      </c>
    </row>
    <row r="17" spans="2:2" ht="15" x14ac:dyDescent="0.4">
      <c r="B17" s="16" t="s">
        <v>106</v>
      </c>
    </row>
    <row r="18" spans="2:2" ht="15" x14ac:dyDescent="0.4">
      <c r="B18" s="16" t="s">
        <v>107</v>
      </c>
    </row>
    <row r="19" spans="2:2" ht="15" x14ac:dyDescent="0.4">
      <c r="B19" s="16" t="s">
        <v>108</v>
      </c>
    </row>
    <row r="20" spans="2:2" ht="15" x14ac:dyDescent="0.4">
      <c r="B20" s="16" t="s">
        <v>109</v>
      </c>
    </row>
    <row r="21" spans="2:2" ht="15" x14ac:dyDescent="0.4">
      <c r="B21" s="16" t="s">
        <v>110</v>
      </c>
    </row>
    <row r="22" spans="2:2" ht="15" x14ac:dyDescent="0.4">
      <c r="B22" s="16" t="s">
        <v>111</v>
      </c>
    </row>
    <row r="23" spans="2:2" ht="15" x14ac:dyDescent="0.4">
      <c r="B23" s="16" t="s">
        <v>112</v>
      </c>
    </row>
    <row r="24" spans="2:2" ht="15" x14ac:dyDescent="0.4">
      <c r="B24" s="16" t="s">
        <v>113</v>
      </c>
    </row>
    <row r="25" spans="2:2" ht="15" x14ac:dyDescent="0.4">
      <c r="B25" s="16" t="s">
        <v>114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 codeName="Sheet10">
    <tabColor rgb="FFFFF2CC"/>
  </sheetPr>
  <dimension ref="B2:I22"/>
  <sheetViews>
    <sheetView workbookViewId="0">
      <selection activeCell="E22" sqref="E22:I22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213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215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216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217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218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219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225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226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227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228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229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35">
      <c r="B20" s="2" t="s">
        <v>230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M7+qidCiZ+Y8D1ZFIgoolmF4n22ofgvFF7EDfsLbucCZHolZL8oIeeyjMvjEeZi2mgRf2ygOLzhXJaW0Wecxaw==" saltValue="D5SNHtpiRRKR8ye9nIz1Tg==" spinCount="100000" sheet="1" objects="1" scenarios="1" selectLockedCells="1"/>
  <dataValidations count="1">
    <dataValidation type="decimal" allowBlank="1" showInputMessage="1" showErrorMessage="1" sqref="E3:I22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 codeName="Sheet11">
    <tabColor rgb="FFD5E8D4"/>
  </sheetPr>
  <dimension ref="B2:I8"/>
  <sheetViews>
    <sheetView showGridLines="0" workbookViewId="0">
      <selection activeCell="E1" sqref="E1:I104857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35">
      <c r="B3" s="2" t="s">
        <v>58</v>
      </c>
      <c r="C3" s="2" t="s">
        <v>62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59</v>
      </c>
      <c r="C4" s="2" t="s">
        <v>63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60</v>
      </c>
      <c r="C5" s="2" t="s">
        <v>64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61</v>
      </c>
      <c r="C6" s="2" t="s">
        <v>65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145</v>
      </c>
      <c r="C7" s="2" t="s">
        <v>143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174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sheetProtection algorithmName="SHA-512" hashValue="wgVVu5kQXblP1dsmiUMvoPcwQjkiI/G/nIuluTviScFozAjq+4WhmXg2x0TjuFlh/ERkW2yflRIvzAbLs8RXzQ==" saltValue="mzzYMLnkliJF4Sde4tG+Xw==" spinCount="100000" sheet="1" objects="1" scenarios="1"/>
  <dataValidations count="1">
    <dataValidation type="decimal" allowBlank="1" showInputMessage="1" showErrorMessage="1" sqref="E3:I8" xr:uid="{236C461F-C6EB-49E0-85A2-C698A2E91838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 codeName="Sheet12">
    <tabColor rgb="FFFFF2CC"/>
  </sheetPr>
  <dimension ref="B2:I16"/>
  <sheetViews>
    <sheetView showGridLines="0" workbookViewId="0">
      <selection activeCell="E3" sqref="E3:I4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154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155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83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156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158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84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85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86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87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88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89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90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157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91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 codeName="Sheet13">
    <tabColor rgb="FFFFF2CC"/>
  </sheetPr>
  <dimension ref="B2:I22"/>
  <sheetViews>
    <sheetView workbookViewId="0">
      <selection activeCell="E22" sqref="E22:I22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233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234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235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236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237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238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239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244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245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246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247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248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249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35">
      <c r="B20" s="2" t="s">
        <v>250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TFx2npmQudGkvCp97tN4maBdLCO/yDC32dZ4BizsIY23Q8VmJPGAxZ2y3qheKwIUCMaNXSdTB9vMIbCzXb8qzA==" saltValue="4JnT/wGIMgjAZy9Tr1TRAA==" spinCount="100000" sheet="1" objects="1" scenarios="1" selectLockedCells="1"/>
  <dataValidations count="1">
    <dataValidation type="decimal" allowBlank="1" showInputMessage="1" showErrorMessage="1" sqref="E3:I22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 codeName="Sheet14">
    <tabColor rgb="FFD5E8D4"/>
  </sheetPr>
  <dimension ref="B2:I8"/>
  <sheetViews>
    <sheetView showGridLines="0" workbookViewId="0">
      <selection activeCell="C6" sqref="C6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35">
      <c r="B3" s="2" t="s">
        <v>70</v>
      </c>
      <c r="C3" s="2" t="s">
        <v>66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71</v>
      </c>
      <c r="C4" s="2" t="s">
        <v>67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72</v>
      </c>
      <c r="C5" s="2" t="s">
        <v>68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73</v>
      </c>
      <c r="C6" s="2" t="s">
        <v>69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147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167</v>
      </c>
      <c r="C8" s="2" t="s">
        <v>168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sheetProtection algorithmName="SHA-512" hashValue="UDVwG6etoYTPuR7gIkcgbwi+lif3hVA5fk5Za1LpfuVLslSAKsGnysfT68+zUsEdGaCwjuGzr8anfKYY1mWMmQ==" saltValue="P4o6LJgIimzXfXzY7O6OJA==" spinCount="100000" sheet="1" objects="1" scenarios="1"/>
  <dataValidations count="1">
    <dataValidation type="decimal" allowBlank="1" showInputMessage="1" showErrorMessage="1" sqref="E3:I8" xr:uid="{F11F1D9C-21DB-46A2-A87F-B6DE5324D9CC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 codeName="Sheet15">
    <tabColor rgb="FFFFF2CC"/>
  </sheetPr>
  <dimension ref="B2:I16"/>
  <sheetViews>
    <sheetView showGridLines="0" workbookViewId="0">
      <selection activeCell="C22" sqref="C22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160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161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92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162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163</v>
      </c>
      <c r="C7" s="2" t="s">
        <v>159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93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94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95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96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97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98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99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164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100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 codeName="Sheet16">
    <tabColor rgb="FFFFF2CC"/>
  </sheetPr>
  <dimension ref="B2:I22"/>
  <sheetViews>
    <sheetView workbookViewId="0">
      <selection activeCell="H22" sqref="H22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253</v>
      </c>
      <c r="C3" s="2" t="s">
        <v>275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254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255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256</v>
      </c>
      <c r="C6" s="2" t="s">
        <v>177</v>
      </c>
      <c r="D6" s="2" t="s">
        <v>8</v>
      </c>
      <c r="E6" s="10">
        <v>2.39664469742361E-2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257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258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259</v>
      </c>
      <c r="C9" s="2" t="s">
        <v>180</v>
      </c>
      <c r="D9" s="2" t="s">
        <v>8</v>
      </c>
      <c r="E9" s="10">
        <v>1.43798681845416E-2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261</v>
      </c>
      <c r="C11" s="2" t="s">
        <v>182</v>
      </c>
      <c r="D11" s="2" t="s">
        <v>8</v>
      </c>
      <c r="E11" s="10">
        <v>9.5865787896944298E-3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263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264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265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266</v>
      </c>
      <c r="C16" s="2" t="s">
        <v>187</v>
      </c>
      <c r="D16" s="2" t="s">
        <v>8</v>
      </c>
      <c r="E16" s="10">
        <v>4.7932893948472097E-3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267</v>
      </c>
      <c r="C17" s="2" t="s">
        <v>276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268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269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35">
      <c r="B20" s="2" t="s">
        <v>270</v>
      </c>
      <c r="C20" s="2" t="s">
        <v>190</v>
      </c>
      <c r="D20" s="2" t="s">
        <v>8</v>
      </c>
      <c r="E20" s="10">
        <v>1.1983223487118033E-3</v>
      </c>
      <c r="F20" s="10">
        <v>1.1983223487118E-3</v>
      </c>
      <c r="G20" s="10">
        <v>1.1983223487118E-3</v>
      </c>
      <c r="H20" s="10">
        <v>1.1983223487118033E-3</v>
      </c>
      <c r="I20" s="10">
        <v>1.1983223487118E-3</v>
      </c>
    </row>
    <row r="21" spans="2:9" x14ac:dyDescent="0.35">
      <c r="B21" s="2" t="s">
        <v>271</v>
      </c>
      <c r="C21" s="2" t="s">
        <v>191</v>
      </c>
      <c r="D21" s="2" t="s">
        <v>8</v>
      </c>
      <c r="E21" s="10">
        <v>1.1983223487118E-3</v>
      </c>
      <c r="F21" s="10">
        <v>1.1983223487118033E-3</v>
      </c>
      <c r="G21" s="10">
        <v>1.1983223487118E-3</v>
      </c>
      <c r="H21" s="10">
        <v>1.1983223487118E-3</v>
      </c>
      <c r="I21" s="10">
        <v>1.1983223487118E-3</v>
      </c>
    </row>
    <row r="22" spans="2:9" x14ac:dyDescent="0.35">
      <c r="B22" s="2" t="s">
        <v>272</v>
      </c>
      <c r="C22" s="2" t="s">
        <v>192</v>
      </c>
      <c r="D22" s="2" t="s">
        <v>8</v>
      </c>
      <c r="E22" s="10">
        <v>5.9999999999999995E-4</v>
      </c>
      <c r="F22" s="10">
        <v>5.9999999999999995E-4</v>
      </c>
      <c r="G22" s="10">
        <v>5.9999999999999995E-4</v>
      </c>
      <c r="H22" s="10">
        <v>5.9999999999999995E-4</v>
      </c>
      <c r="I22" s="10">
        <v>5.9999999999999995E-4</v>
      </c>
    </row>
  </sheetData>
  <sheetProtection algorithmName="SHA-512" hashValue="+l9nThjHTcbiVIqZsWJfY1HrJAp2OSrEwhD7ccKQUOHC0ISJPtCLC4YTB4ChtW+iXTs0Me9ClOw4H/QCzKI+XA==" saltValue="g5LAwdGcczvXKOQ+xexWZQ==" spinCount="100000" sheet="1" objects="1" scenarios="1" selectLockedCells="1"/>
  <dataValidations count="1">
    <dataValidation type="decimal" allowBlank="1" showInputMessage="1" showErrorMessage="1" sqref="E3:I22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 codeName="Sheet2">
    <tabColor rgb="FFE1D5E7"/>
  </sheetPr>
  <dimension ref="B2:I8"/>
  <sheetViews>
    <sheetView showGridLines="0" tabSelected="1" workbookViewId="0">
      <selection activeCell="C10" sqref="C10"/>
    </sheetView>
  </sheetViews>
  <sheetFormatPr defaultRowHeight="14.5" x14ac:dyDescent="0.35"/>
  <cols>
    <col min="2" max="2" width="16.7265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117</v>
      </c>
      <c r="F2" s="1" t="s">
        <v>118</v>
      </c>
      <c r="G2" s="1" t="s">
        <v>119</v>
      </c>
      <c r="H2" s="1" t="s">
        <v>120</v>
      </c>
      <c r="I2" s="1" t="s">
        <v>121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50000</v>
      </c>
      <c r="F3" s="18"/>
      <c r="G3" s="18"/>
      <c r="H3" s="18"/>
      <c r="I3" s="18"/>
    </row>
    <row r="4" spans="2:9" x14ac:dyDescent="0.35">
      <c r="B4" s="2" t="s">
        <v>122</v>
      </c>
      <c r="C4" s="2" t="s">
        <v>123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124</v>
      </c>
      <c r="C5" s="2" t="s">
        <v>125</v>
      </c>
      <c r="D5" s="2" t="s">
        <v>8</v>
      </c>
      <c r="E5" s="10">
        <v>0.3</v>
      </c>
      <c r="F5" s="10">
        <v>0.3</v>
      </c>
      <c r="G5" s="10">
        <v>0.3</v>
      </c>
      <c r="H5" s="10">
        <v>0.3</v>
      </c>
      <c r="I5" s="10">
        <v>0.3</v>
      </c>
    </row>
    <row r="6" spans="2:9" x14ac:dyDescent="0.35">
      <c r="B6" s="2" t="s">
        <v>9</v>
      </c>
      <c r="C6" s="2" t="s">
        <v>277</v>
      </c>
      <c r="D6" s="2" t="s">
        <v>8</v>
      </c>
      <c r="E6" s="10">
        <v>0.25</v>
      </c>
      <c r="F6" s="10">
        <v>0.4</v>
      </c>
      <c r="G6" s="10">
        <v>0.65</v>
      </c>
      <c r="H6" s="10">
        <v>0.8</v>
      </c>
      <c r="I6" s="10">
        <v>1</v>
      </c>
    </row>
    <row r="7" spans="2:9" x14ac:dyDescent="0.35">
      <c r="B7" s="2" t="s">
        <v>126</v>
      </c>
      <c r="C7" s="2" t="s">
        <v>128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127</v>
      </c>
      <c r="C8" s="2" t="s">
        <v>129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XdPK3jtUm4joHbEGrPc7nfU/0i/7F+/WalE3kPDHW1B2skAbsaX4z3sS/laQF+5BaotsDgXi4ywGX6xWD8e+eQ==" saltValue="YF2Jlfd3/pqvBdxHJtZZp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 codeName="Sheet3">
    <tabColor rgb="FFDAE8FC"/>
  </sheetPr>
  <dimension ref="B2:I8"/>
  <sheetViews>
    <sheetView showGridLines="0" workbookViewId="0">
      <selection activeCell="E8" sqref="E8:I8"/>
    </sheetView>
  </sheetViews>
  <sheetFormatPr defaultRowHeight="14.5" x14ac:dyDescent="0.35"/>
  <cols>
    <col min="2" max="2" width="27.632812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117</v>
      </c>
      <c r="F2" s="3" t="s">
        <v>118</v>
      </c>
      <c r="G2" s="3" t="s">
        <v>119</v>
      </c>
      <c r="H2" s="3" t="s">
        <v>120</v>
      </c>
      <c r="I2" s="3" t="s">
        <v>121</v>
      </c>
    </row>
    <row r="3" spans="2:9" x14ac:dyDescent="0.35">
      <c r="B3" s="2" t="s">
        <v>130</v>
      </c>
      <c r="C3" s="2" t="s">
        <v>131</v>
      </c>
      <c r="D3" s="2" t="s">
        <v>8</v>
      </c>
      <c r="E3" s="10">
        <v>0.05</v>
      </c>
      <c r="F3" s="10">
        <v>0.05</v>
      </c>
      <c r="G3" s="10">
        <v>0.05</v>
      </c>
      <c r="H3" s="10">
        <v>0.05</v>
      </c>
      <c r="I3" s="10">
        <v>0.05</v>
      </c>
    </row>
    <row r="4" spans="2:9" x14ac:dyDescent="0.35">
      <c r="B4" s="2" t="s">
        <v>10</v>
      </c>
      <c r="C4" s="2" t="s">
        <v>11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12</v>
      </c>
      <c r="C5" s="2" t="s">
        <v>13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14</v>
      </c>
      <c r="C6" s="2" t="s">
        <v>15</v>
      </c>
      <c r="D6" s="2" t="s">
        <v>8</v>
      </c>
      <c r="E6" s="10">
        <v>0.43</v>
      </c>
      <c r="F6" s="10">
        <v>0.43</v>
      </c>
      <c r="G6" s="10">
        <v>0.43</v>
      </c>
      <c r="H6" s="10">
        <v>0.43</v>
      </c>
      <c r="I6" s="10">
        <v>0.43</v>
      </c>
    </row>
    <row r="7" spans="2:9" x14ac:dyDescent="0.35">
      <c r="B7" s="2" t="s">
        <v>132</v>
      </c>
      <c r="C7" s="2" t="s">
        <v>133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  <row r="8" spans="2:9" x14ac:dyDescent="0.35">
      <c r="B8" s="2" t="s">
        <v>280</v>
      </c>
      <c r="C8" s="2" t="s">
        <v>281</v>
      </c>
      <c r="D8" s="2" t="s">
        <v>8</v>
      </c>
      <c r="E8" s="10">
        <v>0.25</v>
      </c>
      <c r="F8" s="10">
        <v>0.25</v>
      </c>
      <c r="G8" s="10">
        <v>0.25</v>
      </c>
      <c r="H8" s="10">
        <v>0.25</v>
      </c>
      <c r="I8" s="10">
        <v>0.25</v>
      </c>
    </row>
  </sheetData>
  <sheetProtection algorithmName="SHA-512" hashValue="qptN9awbigrnZyOk+wrcPj72N/mW0Ix3uEiW1Z6Jjpo+cZl1/cMOdPfzWmaFHKH4I0EYWU4Rgruhg73MCq/KTw==" saltValue="Se0IrMC/BPZY820BnHL67A==" spinCount="100000" sheet="1" objects="1" scenarios="1"/>
  <phoneticPr fontId="7" type="noConversion"/>
  <dataValidations count="1">
    <dataValidation type="decimal" allowBlank="1" showInputMessage="1" showErrorMessage="1" sqref="E3:I8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 codeName="Sheet4">
    <tabColor rgb="FFD5E8D4"/>
  </sheetPr>
  <dimension ref="B2:I8"/>
  <sheetViews>
    <sheetView showGridLines="0" workbookViewId="0">
      <selection activeCell="G12" sqref="G12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35">
      <c r="B3" s="2" t="s">
        <v>16</v>
      </c>
      <c r="C3" s="2" t="s">
        <v>17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18</v>
      </c>
      <c r="C4" s="2" t="s">
        <v>22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19</v>
      </c>
      <c r="C5" s="2" t="s">
        <v>23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20</v>
      </c>
      <c r="C6" s="2" t="s">
        <v>134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21</v>
      </c>
      <c r="C7" s="2" t="s">
        <v>24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  <row r="8" spans="2:9" x14ac:dyDescent="0.35">
      <c r="B8" s="2" t="s">
        <v>282</v>
      </c>
      <c r="C8" s="2" t="s">
        <v>283</v>
      </c>
      <c r="D8" s="2" t="s">
        <v>8</v>
      </c>
      <c r="E8" s="10">
        <v>0.25</v>
      </c>
      <c r="F8" s="10">
        <v>0.25</v>
      </c>
      <c r="G8" s="10">
        <v>0.25</v>
      </c>
      <c r="H8" s="10">
        <v>0.25</v>
      </c>
      <c r="I8" s="10">
        <v>0.25</v>
      </c>
    </row>
  </sheetData>
  <sheetProtection algorithmName="SHA-512" hashValue="ZBhGkIWxArGmHcdoyeqOSA5Yk2tl/WAsJ0HhtHp2qKPcnB/KkugbZGFmZu/t0m6X+5z6uY+0sne3j3NKBDifFw==" saltValue="5OxwD1xspd//Ho7kWSfaIA==" spinCount="100000" sheet="1" objects="1" scenarios="1"/>
  <dataValidations count="1">
    <dataValidation type="decimal" allowBlank="1" showInputMessage="1" showErrorMessage="1" sqref="E3:I8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 codeName="Sheet5"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35">
      <c r="B3" s="2" t="s">
        <v>25</v>
      </c>
      <c r="C3" s="2" t="s">
        <v>29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26</v>
      </c>
      <c r="C4" s="2" t="s">
        <v>30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27</v>
      </c>
      <c r="C5" s="2" t="s">
        <v>31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28</v>
      </c>
      <c r="C6" s="2" t="s">
        <v>32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136</v>
      </c>
      <c r="C7" s="2" t="s">
        <v>135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169</v>
      </c>
      <c r="C8" s="2" t="s">
        <v>170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sheetProtection algorithmName="SHA-512" hashValue="XEqMrZj+QWTeyHk2IvgpDWREv9F6zz4VIAMDO5SAYkSlP6O3Y3Ev7gFJSW5gYUJ07hvBZ21bCRwi0Jkm5haKMg==" saltValue="aMWJ3UGhJuJu+zWOPCA3yw==" spinCount="100000" sheet="1" objects="1" scenarios="1"/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 codeName="Sheet6">
    <tabColor rgb="FFFFF2CC"/>
  </sheetPr>
  <dimension ref="B2:I13"/>
  <sheetViews>
    <sheetView showGridLines="0" workbookViewId="0">
      <selection activeCell="E13" sqref="E13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33</v>
      </c>
      <c r="C3" s="2" t="s">
        <v>137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138</v>
      </c>
      <c r="C4" s="2" t="s">
        <v>139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34</v>
      </c>
      <c r="C5" s="2" t="s">
        <v>35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36</v>
      </c>
      <c r="C6" s="2" t="s">
        <v>41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37</v>
      </c>
      <c r="C7" s="2" t="s">
        <v>42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38</v>
      </c>
      <c r="C8" s="2" t="s">
        <v>43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39</v>
      </c>
      <c r="C9" s="2" t="s">
        <v>44</v>
      </c>
      <c r="D9" s="2" t="s">
        <v>8</v>
      </c>
      <c r="E9" s="10">
        <v>9.0999999999999998E-2</v>
      </c>
      <c r="F9" s="10">
        <v>9.0999999999999998E-2</v>
      </c>
      <c r="G9" s="10">
        <v>9.0999999999999998E-2</v>
      </c>
      <c r="H9" s="10">
        <v>9.0999999999999998E-2</v>
      </c>
      <c r="I9" s="10">
        <v>9.0999999999999998E-2</v>
      </c>
    </row>
    <row r="10" spans="2:9" x14ac:dyDescent="0.35">
      <c r="B10" s="2" t="s">
        <v>40</v>
      </c>
      <c r="C10" s="2" t="s">
        <v>45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46</v>
      </c>
      <c r="C11" s="2" t="s">
        <v>47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141</v>
      </c>
      <c r="C12" s="2" t="s">
        <v>140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48</v>
      </c>
      <c r="C13" s="2" t="s">
        <v>49</v>
      </c>
      <c r="D13" s="2" t="s">
        <v>8</v>
      </c>
      <c r="E13" s="4">
        <f>1-SUM(E6:E12)</f>
        <v>6.3000000000000056E-2</v>
      </c>
      <c r="F13" s="4">
        <f t="shared" ref="F13:I13" si="0">1-SUM(F6:F12)</f>
        <v>6.3000000000000056E-2</v>
      </c>
      <c r="G13" s="4">
        <f t="shared" si="0"/>
        <v>6.3000000000000056E-2</v>
      </c>
      <c r="H13" s="4">
        <f t="shared" si="0"/>
        <v>6.3000000000000056E-2</v>
      </c>
      <c r="I13" s="4">
        <f t="shared" si="0"/>
        <v>6.3000000000000056E-2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 codeName="Sheet7">
    <tabColor rgb="FFFFF2CC"/>
  </sheetPr>
  <dimension ref="B2:I22"/>
  <sheetViews>
    <sheetView topLeftCell="A7" workbookViewId="0">
      <selection activeCell="E22" sqref="E22:I22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193</v>
      </c>
      <c r="C3" s="2" t="s">
        <v>273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194</v>
      </c>
      <c r="C4" s="2" t="s">
        <v>175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195</v>
      </c>
      <c r="C5" s="2" t="s">
        <v>176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196</v>
      </c>
      <c r="C6" s="2" t="s">
        <v>177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197</v>
      </c>
      <c r="C7" s="2" t="s">
        <v>178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198</v>
      </c>
      <c r="C8" s="2" t="s">
        <v>179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199</v>
      </c>
      <c r="C9" s="2" t="s">
        <v>180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200</v>
      </c>
      <c r="C10" s="2" t="s">
        <v>181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201</v>
      </c>
      <c r="C11" s="2" t="s">
        <v>182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202</v>
      </c>
      <c r="C12" s="2" t="s">
        <v>183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203</v>
      </c>
      <c r="C13" s="2" t="s">
        <v>184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204</v>
      </c>
      <c r="C14" s="2" t="s">
        <v>185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205</v>
      </c>
      <c r="C15" s="2" t="s">
        <v>186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206</v>
      </c>
      <c r="C16" s="2" t="s">
        <v>187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207</v>
      </c>
      <c r="C17" s="2" t="s">
        <v>274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208</v>
      </c>
      <c r="C18" s="2" t="s">
        <v>188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209</v>
      </c>
      <c r="C19" s="2" t="s">
        <v>189</v>
      </c>
      <c r="D19" s="2" t="s">
        <v>8</v>
      </c>
      <c r="E19" s="10">
        <v>1.1983223487118033E-3</v>
      </c>
      <c r="F19" s="10">
        <v>1.1983223487118033E-3</v>
      </c>
      <c r="G19" s="10">
        <v>1.1983223487118033E-3</v>
      </c>
      <c r="H19" s="10">
        <v>1.1983223487118033E-3</v>
      </c>
      <c r="I19" s="10">
        <v>1.1983223487118033E-3</v>
      </c>
    </row>
    <row r="20" spans="2:9" x14ac:dyDescent="0.35">
      <c r="B20" s="2" t="s">
        <v>210</v>
      </c>
      <c r="C20" s="2" t="s">
        <v>190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211</v>
      </c>
      <c r="C21" s="2" t="s">
        <v>191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212</v>
      </c>
      <c r="C22" s="2" t="s">
        <v>192</v>
      </c>
      <c r="D22" s="2" t="s">
        <v>8</v>
      </c>
      <c r="E22" s="10">
        <v>5.9999999999999995E-4</v>
      </c>
      <c r="F22" s="10">
        <v>5.9916117435590164E-4</v>
      </c>
      <c r="G22" s="10">
        <v>5.9916117435590164E-4</v>
      </c>
      <c r="H22" s="10">
        <v>5.9916117435590164E-4</v>
      </c>
      <c r="I22" s="10">
        <v>5.9916117435590164E-4</v>
      </c>
    </row>
  </sheetData>
  <sheetProtection algorithmName="SHA-512" hashValue="xr+7nyhmSFGF/d9xfJpA6t8yVYRuCDf5JC2PN4BMiHvwiCB5kRDT5yTArWha/AxKNH1pcU6sUdt9muQZYjYNjA==" saltValue="OyrqFxIAulpTH6pgAde5Fg==" spinCount="100000" sheet="1" objects="1" scenarios="1" selectLockedCells="1"/>
  <dataValidations count="1">
    <dataValidation type="decimal" allowBlank="1" showInputMessage="1" showErrorMessage="1" sqref="E3:I22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 codeName="Sheet8">
    <tabColor rgb="FFD5E8D4"/>
  </sheetPr>
  <dimension ref="B2:I8"/>
  <sheetViews>
    <sheetView showGridLines="0" workbookViewId="0">
      <selection activeCell="C18" sqref="C1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</row>
    <row r="3" spans="2:9" x14ac:dyDescent="0.35">
      <c r="B3" s="2" t="s">
        <v>50</v>
      </c>
      <c r="C3" s="2" t="s">
        <v>54</v>
      </c>
      <c r="D3" s="2" t="s">
        <v>8</v>
      </c>
      <c r="E3" s="10">
        <v>0.4</v>
      </c>
      <c r="F3" s="10">
        <v>0.4</v>
      </c>
      <c r="G3" s="10">
        <v>0.4</v>
      </c>
      <c r="H3" s="10">
        <v>0.4</v>
      </c>
      <c r="I3" s="10">
        <v>0.4</v>
      </c>
    </row>
    <row r="4" spans="2:9" x14ac:dyDescent="0.35">
      <c r="B4" s="2" t="s">
        <v>51</v>
      </c>
      <c r="C4" s="2" t="s">
        <v>55</v>
      </c>
      <c r="D4" s="2" t="s">
        <v>8</v>
      </c>
      <c r="E4" s="10">
        <v>0.35</v>
      </c>
      <c r="F4" s="10">
        <v>0.35</v>
      </c>
      <c r="G4" s="10">
        <v>0.35</v>
      </c>
      <c r="H4" s="10">
        <v>0.35</v>
      </c>
      <c r="I4" s="10">
        <v>0.35</v>
      </c>
    </row>
    <row r="5" spans="2:9" x14ac:dyDescent="0.35">
      <c r="B5" s="2" t="s">
        <v>52</v>
      </c>
      <c r="C5" s="2" t="s">
        <v>56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53</v>
      </c>
      <c r="C6" s="2" t="s">
        <v>57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142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172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sheetProtection algorithmName="SHA-512" hashValue="k5U2Eh117ZcXTGADMP5xV0HEKSzP8XUcm9caCHMr4sqMMfRTSgBTdEIqhFl/8JWy8I8n8bU3knVplSZrW9Bv/Q==" saltValue="F0OVKT9Bo7Ef6pyUl2QrNg==" spinCount="100000" sheet="1" objects="1" scenarios="1"/>
  <dataValidations count="1">
    <dataValidation type="decimal" allowBlank="1" showInputMessage="1" showErrorMessage="1" sqref="E3:I8" xr:uid="{A504809B-E6A6-45DE-A177-F8E9F666DC36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 codeName="Sheet9">
    <tabColor rgb="FFFFF2CC"/>
  </sheetPr>
  <dimension ref="B2:I16"/>
  <sheetViews>
    <sheetView showGridLines="0" workbookViewId="0"/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117</v>
      </c>
      <c r="F2" s="6" t="s">
        <v>118</v>
      </c>
      <c r="G2" s="6" t="s">
        <v>119</v>
      </c>
      <c r="H2" s="6" t="s">
        <v>120</v>
      </c>
      <c r="I2" s="6" t="s">
        <v>121</v>
      </c>
    </row>
    <row r="3" spans="2:9" x14ac:dyDescent="0.35">
      <c r="B3" s="2" t="s">
        <v>151</v>
      </c>
      <c r="C3" s="2" t="s">
        <v>148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150</v>
      </c>
      <c r="C4" s="2" t="s">
        <v>149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74</v>
      </c>
      <c r="C5" s="2" t="s">
        <v>137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153</v>
      </c>
      <c r="C6" s="2" t="s">
        <v>139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278</v>
      </c>
      <c r="C7" s="2" t="s">
        <v>279</v>
      </c>
      <c r="D7" s="2" t="s">
        <v>8</v>
      </c>
      <c r="E7" s="10">
        <v>0.25</v>
      </c>
      <c r="F7" s="10">
        <v>0.25</v>
      </c>
      <c r="G7" s="10">
        <v>0.25</v>
      </c>
      <c r="H7" s="10">
        <v>0.25</v>
      </c>
      <c r="I7" s="10">
        <v>0.25</v>
      </c>
    </row>
    <row r="8" spans="2:9" x14ac:dyDescent="0.35">
      <c r="B8" s="2" t="s">
        <v>75</v>
      </c>
      <c r="C8" s="2" t="s">
        <v>35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76</v>
      </c>
      <c r="C9" s="2" t="s">
        <v>41</v>
      </c>
      <c r="D9" s="2" t="s">
        <v>8</v>
      </c>
      <c r="E9" s="10">
        <v>0.48</v>
      </c>
      <c r="F9" s="10">
        <v>0.48</v>
      </c>
      <c r="G9" s="10">
        <v>0.48</v>
      </c>
      <c r="H9" s="10">
        <v>0.48</v>
      </c>
      <c r="I9" s="10">
        <v>0.48</v>
      </c>
    </row>
    <row r="10" spans="2:9" x14ac:dyDescent="0.35">
      <c r="B10" s="2" t="s">
        <v>77</v>
      </c>
      <c r="C10" s="2" t="s">
        <v>42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78</v>
      </c>
      <c r="C11" s="2" t="s">
        <v>43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79</v>
      </c>
      <c r="C12" s="2" t="s">
        <v>44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80</v>
      </c>
      <c r="C13" s="2" t="s">
        <v>45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81</v>
      </c>
      <c r="C14" s="2" t="s">
        <v>47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152</v>
      </c>
      <c r="C15" s="2" t="s">
        <v>140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82</v>
      </c>
      <c r="C16" s="2" t="s">
        <v>49</v>
      </c>
      <c r="D16" s="2" t="s">
        <v>8</v>
      </c>
      <c r="E16" s="4">
        <f>1-SUM(E9:E15)</f>
        <v>6.3000000000000056E-2</v>
      </c>
      <c r="F16" s="4">
        <f t="shared" ref="F16:I16" si="0">1-SUM(F9:F15)</f>
        <v>6.3000000000000056E-2</v>
      </c>
      <c r="G16" s="4">
        <f t="shared" si="0"/>
        <v>6.3000000000000056E-2</v>
      </c>
      <c r="H16" s="4">
        <f t="shared" si="0"/>
        <v>6.3000000000000056E-2</v>
      </c>
      <c r="I16" s="4">
        <f t="shared" si="0"/>
        <v>6.3000000000000056E-2</v>
      </c>
    </row>
  </sheetData>
  <sheetProtection algorithmName="SHA-512" hashValue="oGJcuUE0Zm+qk14ioL0wJ+0VJW30CBmrJogXXt9slWm+wfTDd20WdpooWQk8loOIRE2J5yPcDfc4ssWGTgvayA==" saltValue="mqRDyZKsbtsdhQ9wgOpjdg==" spinCount="100000" sheet="1" objects="1" scenarios="1"/>
  <phoneticPr fontId="7" type="noConversion"/>
  <dataValidations count="1">
    <dataValidation type="decimal" allowBlank="1" showInputMessage="1" showErrorMessage="1" sqref="E9:I16 E3:I8" xr:uid="{5E73C5F2-0875-4E9B-941B-B7E9ED0E7EE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ML)</cp:lastModifiedBy>
  <dcterms:created xsi:type="dcterms:W3CDTF">2024-02-29T10:49:33Z</dcterms:created>
  <dcterms:modified xsi:type="dcterms:W3CDTF">2024-09-26T16:48:53Z</dcterms:modified>
</cp:coreProperties>
</file>