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c38585b1b24fcd/Desktop/"/>
    </mc:Choice>
  </mc:AlternateContent>
  <xr:revisionPtr revIDLastSave="30" documentId="13_ncr:1_{BCE1F9B8-CE47-4E32-B9A8-6B6C82F1B4D6}" xr6:coauthVersionLast="47" xr6:coauthVersionMax="47" xr10:uidLastSave="{F28D1424-C5A1-4512-A247-7194203D7BF6}"/>
  <bookViews>
    <workbookView xWindow="-120" yWindow="-120" windowWidth="29040" windowHeight="15840" tabRatio="706" activeTab="4" xr2:uid="{4C557B0C-D49C-4AF1-B02F-FD0F4C62EFDF}"/>
  </bookViews>
  <sheets>
    <sheet name="Organization" sheetId="1" r:id="rId1"/>
    <sheet name="FHIR Organization" sheetId="4" r:id="rId2"/>
    <sheet name="Healthcare Service" sheetId="2" r:id="rId3"/>
    <sheet name="FHIR Health Service" sheetId="5" r:id="rId4"/>
    <sheet name="FHIR Organization affiliation " sheetId="7" r:id="rId5"/>
    <sheet name="Location" sheetId="3" r:id="rId6"/>
    <sheet name="FHIR Location" sheetId="6" r:id="rId7"/>
  </sheets>
  <definedNames>
    <definedName name="_xlnm._FilterDatabase" localSheetId="2" hidden="1">'Healthcare Service'!$A$1:$I$600</definedName>
    <definedName name="_xlnm._FilterDatabase" localSheetId="5" hidden="1">Location!$A$1:$H$292</definedName>
    <definedName name="_xlnm._FilterDatabase" localSheetId="0" hidden="1">Organization!$A$1:$J$225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A2" i="6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F2" i="3"/>
  <c r="E2" i="3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7" i="3"/>
  <c r="L7" i="3" s="1"/>
  <c r="J8" i="3"/>
  <c r="L8" i="3" s="1"/>
  <c r="J9" i="3"/>
  <c r="L9" i="3" s="1"/>
  <c r="J10" i="3"/>
  <c r="L10" i="3" s="1"/>
  <c r="J11" i="3"/>
  <c r="L11" i="3" s="1"/>
  <c r="J12" i="3"/>
  <c r="L12" i="3" s="1"/>
  <c r="J13" i="3"/>
  <c r="L13" i="3" s="1"/>
  <c r="J14" i="3"/>
  <c r="L14" i="3" s="1"/>
  <c r="J15" i="3"/>
  <c r="L15" i="3" s="1"/>
  <c r="J16" i="3"/>
  <c r="L16" i="3" s="1"/>
  <c r="J17" i="3"/>
  <c r="L17" i="3" s="1"/>
  <c r="J18" i="3"/>
  <c r="L18" i="3" s="1"/>
  <c r="J19" i="3"/>
  <c r="L19" i="3" s="1"/>
  <c r="J20" i="3"/>
  <c r="L20" i="3" s="1"/>
  <c r="J21" i="3"/>
  <c r="L21" i="3" s="1"/>
  <c r="J22" i="3"/>
  <c r="L22" i="3" s="1"/>
  <c r="J23" i="3"/>
  <c r="L23" i="3" s="1"/>
  <c r="J24" i="3"/>
  <c r="L24" i="3" s="1"/>
  <c r="J25" i="3"/>
  <c r="L25" i="3" s="1"/>
  <c r="J26" i="3"/>
  <c r="L26" i="3" s="1"/>
  <c r="J27" i="3"/>
  <c r="L27" i="3" s="1"/>
  <c r="J28" i="3"/>
  <c r="L28" i="3" s="1"/>
  <c r="J29" i="3"/>
  <c r="L29" i="3" s="1"/>
  <c r="J30" i="3"/>
  <c r="L30" i="3" s="1"/>
  <c r="J31" i="3"/>
  <c r="L31" i="3" s="1"/>
  <c r="J32" i="3"/>
  <c r="L32" i="3" s="1"/>
  <c r="J33" i="3"/>
  <c r="L33" i="3" s="1"/>
  <c r="J34" i="3"/>
  <c r="L34" i="3" s="1"/>
  <c r="J35" i="3"/>
  <c r="L35" i="3" s="1"/>
  <c r="J36" i="3"/>
  <c r="L36" i="3" s="1"/>
  <c r="J37" i="3"/>
  <c r="L37" i="3" s="1"/>
  <c r="J38" i="3"/>
  <c r="L38" i="3" s="1"/>
  <c r="J39" i="3"/>
  <c r="L39" i="3" s="1"/>
  <c r="J40" i="3"/>
  <c r="L40" i="3" s="1"/>
  <c r="J41" i="3"/>
  <c r="L41" i="3" s="1"/>
  <c r="J42" i="3"/>
  <c r="L42" i="3" s="1"/>
  <c r="J43" i="3"/>
  <c r="L43" i="3" s="1"/>
  <c r="J44" i="3"/>
  <c r="L44" i="3" s="1"/>
  <c r="J45" i="3"/>
  <c r="L45" i="3" s="1"/>
  <c r="J46" i="3"/>
  <c r="L46" i="3" s="1"/>
  <c r="J47" i="3"/>
  <c r="L47" i="3" s="1"/>
  <c r="J48" i="3"/>
  <c r="L48" i="3" s="1"/>
  <c r="J49" i="3"/>
  <c r="L49" i="3" s="1"/>
  <c r="J50" i="3"/>
  <c r="L50" i="3" s="1"/>
  <c r="J51" i="3"/>
  <c r="L51" i="3" s="1"/>
  <c r="J52" i="3"/>
  <c r="L52" i="3" s="1"/>
  <c r="J53" i="3"/>
  <c r="L53" i="3" s="1"/>
  <c r="J54" i="3"/>
  <c r="L54" i="3" s="1"/>
  <c r="J55" i="3"/>
  <c r="L55" i="3" s="1"/>
  <c r="J56" i="3"/>
  <c r="L56" i="3" s="1"/>
  <c r="J57" i="3"/>
  <c r="L57" i="3" s="1"/>
  <c r="J58" i="3"/>
  <c r="L58" i="3" s="1"/>
  <c r="J59" i="3"/>
  <c r="L59" i="3" s="1"/>
  <c r="J60" i="3"/>
  <c r="L60" i="3" s="1"/>
  <c r="J61" i="3"/>
  <c r="L61" i="3" s="1"/>
  <c r="J62" i="3"/>
  <c r="L62" i="3" s="1"/>
  <c r="J63" i="3"/>
  <c r="L63" i="3" s="1"/>
  <c r="J64" i="3"/>
  <c r="L64" i="3" s="1"/>
  <c r="J65" i="3"/>
  <c r="L65" i="3" s="1"/>
  <c r="J66" i="3"/>
  <c r="L66" i="3" s="1"/>
  <c r="J67" i="3"/>
  <c r="L67" i="3" s="1"/>
  <c r="J68" i="3"/>
  <c r="L68" i="3" s="1"/>
  <c r="J69" i="3"/>
  <c r="L69" i="3" s="1"/>
  <c r="J70" i="3"/>
  <c r="L70" i="3" s="1"/>
  <c r="J71" i="3"/>
  <c r="L71" i="3" s="1"/>
  <c r="J72" i="3"/>
  <c r="L72" i="3" s="1"/>
  <c r="J73" i="3"/>
  <c r="L73" i="3" s="1"/>
  <c r="J74" i="3"/>
  <c r="L74" i="3" s="1"/>
  <c r="J75" i="3"/>
  <c r="L75" i="3" s="1"/>
  <c r="J76" i="3"/>
  <c r="L76" i="3" s="1"/>
  <c r="J77" i="3"/>
  <c r="L77" i="3" s="1"/>
  <c r="J78" i="3"/>
  <c r="L78" i="3" s="1"/>
  <c r="J79" i="3"/>
  <c r="L79" i="3" s="1"/>
  <c r="J80" i="3"/>
  <c r="L80" i="3" s="1"/>
  <c r="J81" i="3"/>
  <c r="L81" i="3" s="1"/>
  <c r="J82" i="3"/>
  <c r="L82" i="3" s="1"/>
  <c r="J83" i="3"/>
  <c r="L83" i="3" s="1"/>
  <c r="J84" i="3"/>
  <c r="L84" i="3" s="1"/>
  <c r="J85" i="3"/>
  <c r="L85" i="3" s="1"/>
  <c r="J86" i="3"/>
  <c r="L86" i="3" s="1"/>
  <c r="J87" i="3"/>
  <c r="L87" i="3" s="1"/>
  <c r="J88" i="3"/>
  <c r="L88" i="3" s="1"/>
  <c r="J89" i="3"/>
  <c r="L89" i="3" s="1"/>
  <c r="J90" i="3"/>
  <c r="L90" i="3" s="1"/>
  <c r="J91" i="3"/>
  <c r="L91" i="3" s="1"/>
  <c r="J92" i="3"/>
  <c r="L92" i="3" s="1"/>
  <c r="J93" i="3"/>
  <c r="L93" i="3" s="1"/>
  <c r="J94" i="3"/>
  <c r="L94" i="3" s="1"/>
  <c r="J95" i="3"/>
  <c r="L95" i="3" s="1"/>
  <c r="J96" i="3"/>
  <c r="L96" i="3" s="1"/>
  <c r="J97" i="3"/>
  <c r="L97" i="3" s="1"/>
  <c r="J98" i="3"/>
  <c r="L98" i="3" s="1"/>
  <c r="J99" i="3"/>
  <c r="L99" i="3" s="1"/>
  <c r="J100" i="3"/>
  <c r="L100" i="3" s="1"/>
  <c r="J101" i="3"/>
  <c r="L101" i="3" s="1"/>
  <c r="J102" i="3"/>
  <c r="L102" i="3" s="1"/>
  <c r="J103" i="3"/>
  <c r="L103" i="3" s="1"/>
  <c r="J104" i="3"/>
  <c r="L104" i="3" s="1"/>
  <c r="J105" i="3"/>
  <c r="L105" i="3" s="1"/>
  <c r="J106" i="3"/>
  <c r="L106" i="3" s="1"/>
  <c r="J107" i="3"/>
  <c r="L107" i="3" s="1"/>
  <c r="J108" i="3"/>
  <c r="L108" i="3" s="1"/>
  <c r="J109" i="3"/>
  <c r="L109" i="3" s="1"/>
  <c r="J110" i="3"/>
  <c r="L110" i="3" s="1"/>
  <c r="J111" i="3"/>
  <c r="L111" i="3" s="1"/>
  <c r="J112" i="3"/>
  <c r="L112" i="3" s="1"/>
  <c r="J113" i="3"/>
  <c r="L113" i="3" s="1"/>
  <c r="J114" i="3"/>
  <c r="L114" i="3" s="1"/>
  <c r="J115" i="3"/>
  <c r="L115" i="3" s="1"/>
  <c r="J116" i="3"/>
  <c r="L116" i="3" s="1"/>
  <c r="J117" i="3"/>
  <c r="L117" i="3" s="1"/>
  <c r="J118" i="3"/>
  <c r="L118" i="3" s="1"/>
  <c r="J119" i="3"/>
  <c r="L119" i="3" s="1"/>
  <c r="J120" i="3"/>
  <c r="L120" i="3" s="1"/>
  <c r="J121" i="3"/>
  <c r="L121" i="3" s="1"/>
  <c r="J122" i="3"/>
  <c r="L122" i="3" s="1"/>
  <c r="J123" i="3"/>
  <c r="L123" i="3" s="1"/>
  <c r="J124" i="3"/>
  <c r="L124" i="3" s="1"/>
  <c r="J125" i="3"/>
  <c r="L125" i="3" s="1"/>
  <c r="J126" i="3"/>
  <c r="L126" i="3" s="1"/>
  <c r="J127" i="3"/>
  <c r="L127" i="3" s="1"/>
  <c r="J128" i="3"/>
  <c r="L128" i="3" s="1"/>
  <c r="J129" i="3"/>
  <c r="L129" i="3" s="1"/>
  <c r="J130" i="3"/>
  <c r="L130" i="3" s="1"/>
  <c r="J131" i="3"/>
  <c r="L131" i="3" s="1"/>
  <c r="J132" i="3"/>
  <c r="L132" i="3" s="1"/>
  <c r="J133" i="3"/>
  <c r="L133" i="3" s="1"/>
  <c r="J134" i="3"/>
  <c r="L134" i="3" s="1"/>
  <c r="J135" i="3"/>
  <c r="L135" i="3" s="1"/>
  <c r="J136" i="3"/>
  <c r="L136" i="3" s="1"/>
  <c r="J137" i="3"/>
  <c r="L137" i="3" s="1"/>
  <c r="J138" i="3"/>
  <c r="L138" i="3" s="1"/>
  <c r="J139" i="3"/>
  <c r="L139" i="3" s="1"/>
  <c r="J140" i="3"/>
  <c r="L140" i="3" s="1"/>
  <c r="J141" i="3"/>
  <c r="L141" i="3" s="1"/>
  <c r="J142" i="3"/>
  <c r="L142" i="3" s="1"/>
  <c r="J143" i="3"/>
  <c r="L143" i="3" s="1"/>
  <c r="J144" i="3"/>
  <c r="L144" i="3" s="1"/>
  <c r="J145" i="3"/>
  <c r="L145" i="3" s="1"/>
  <c r="J146" i="3"/>
  <c r="L146" i="3" s="1"/>
  <c r="J147" i="3"/>
  <c r="L147" i="3" s="1"/>
  <c r="J148" i="3"/>
  <c r="L148" i="3" s="1"/>
  <c r="J149" i="3"/>
  <c r="L149" i="3" s="1"/>
  <c r="J150" i="3"/>
  <c r="L150" i="3" s="1"/>
  <c r="J151" i="3"/>
  <c r="L151" i="3" s="1"/>
  <c r="J152" i="3"/>
  <c r="L152" i="3" s="1"/>
  <c r="J153" i="3"/>
  <c r="L153" i="3" s="1"/>
  <c r="J154" i="3"/>
  <c r="L154" i="3" s="1"/>
  <c r="J155" i="3"/>
  <c r="L155" i="3" s="1"/>
  <c r="J156" i="3"/>
  <c r="L156" i="3" s="1"/>
  <c r="J157" i="3"/>
  <c r="L157" i="3" s="1"/>
  <c r="J158" i="3"/>
  <c r="L158" i="3" s="1"/>
  <c r="J159" i="3"/>
  <c r="L159" i="3" s="1"/>
  <c r="J160" i="3"/>
  <c r="L160" i="3" s="1"/>
  <c r="J161" i="3"/>
  <c r="L161" i="3" s="1"/>
  <c r="J162" i="3"/>
  <c r="L162" i="3" s="1"/>
  <c r="J163" i="3"/>
  <c r="L163" i="3" s="1"/>
  <c r="J164" i="3"/>
  <c r="L164" i="3" s="1"/>
  <c r="J165" i="3"/>
  <c r="L165" i="3" s="1"/>
  <c r="J166" i="3"/>
  <c r="L166" i="3" s="1"/>
  <c r="J167" i="3"/>
  <c r="L167" i="3" s="1"/>
  <c r="J168" i="3"/>
  <c r="L168" i="3" s="1"/>
  <c r="J169" i="3"/>
  <c r="L169" i="3" s="1"/>
  <c r="J170" i="3"/>
  <c r="L170" i="3" s="1"/>
  <c r="J171" i="3"/>
  <c r="L171" i="3" s="1"/>
  <c r="J172" i="3"/>
  <c r="L172" i="3" s="1"/>
  <c r="J173" i="3"/>
  <c r="L173" i="3" s="1"/>
  <c r="J174" i="3"/>
  <c r="L174" i="3" s="1"/>
  <c r="J175" i="3"/>
  <c r="L175" i="3" s="1"/>
  <c r="J176" i="3"/>
  <c r="L176" i="3" s="1"/>
  <c r="J177" i="3"/>
  <c r="L177" i="3" s="1"/>
  <c r="J178" i="3"/>
  <c r="L178" i="3" s="1"/>
  <c r="J179" i="3"/>
  <c r="L179" i="3" s="1"/>
  <c r="J180" i="3"/>
  <c r="L180" i="3" s="1"/>
  <c r="J181" i="3"/>
  <c r="L181" i="3" s="1"/>
  <c r="J182" i="3"/>
  <c r="L182" i="3" s="1"/>
  <c r="J183" i="3"/>
  <c r="L183" i="3" s="1"/>
  <c r="J184" i="3"/>
  <c r="L184" i="3" s="1"/>
  <c r="J185" i="3"/>
  <c r="L185" i="3" s="1"/>
  <c r="J186" i="3"/>
  <c r="L186" i="3" s="1"/>
  <c r="J187" i="3"/>
  <c r="L187" i="3" s="1"/>
  <c r="J188" i="3"/>
  <c r="L188" i="3" s="1"/>
  <c r="J189" i="3"/>
  <c r="L189" i="3" s="1"/>
  <c r="J190" i="3"/>
  <c r="L190" i="3" s="1"/>
  <c r="J191" i="3"/>
  <c r="L191" i="3" s="1"/>
  <c r="J192" i="3"/>
  <c r="L192" i="3" s="1"/>
  <c r="J193" i="3"/>
  <c r="L193" i="3" s="1"/>
  <c r="J194" i="3"/>
  <c r="L194" i="3" s="1"/>
  <c r="J195" i="3"/>
  <c r="L195" i="3" s="1"/>
  <c r="J196" i="3"/>
  <c r="L196" i="3" s="1"/>
  <c r="J197" i="3"/>
  <c r="L197" i="3" s="1"/>
  <c r="J198" i="3"/>
  <c r="L198" i="3" s="1"/>
  <c r="J199" i="3"/>
  <c r="L199" i="3" s="1"/>
  <c r="J200" i="3"/>
  <c r="L200" i="3" s="1"/>
  <c r="J201" i="3"/>
  <c r="L201" i="3" s="1"/>
  <c r="J202" i="3"/>
  <c r="L202" i="3" s="1"/>
  <c r="J203" i="3"/>
  <c r="L203" i="3" s="1"/>
  <c r="J204" i="3"/>
  <c r="L204" i="3" s="1"/>
  <c r="J205" i="3"/>
  <c r="L205" i="3" s="1"/>
  <c r="J206" i="3"/>
  <c r="L206" i="3" s="1"/>
  <c r="J207" i="3"/>
  <c r="L207" i="3" s="1"/>
  <c r="J208" i="3"/>
  <c r="L208" i="3" s="1"/>
  <c r="J209" i="3"/>
  <c r="L209" i="3" s="1"/>
  <c r="J210" i="3"/>
  <c r="L210" i="3" s="1"/>
  <c r="J211" i="3"/>
  <c r="L211" i="3" s="1"/>
  <c r="J212" i="3"/>
  <c r="L212" i="3" s="1"/>
  <c r="J213" i="3"/>
  <c r="L213" i="3" s="1"/>
  <c r="J214" i="3"/>
  <c r="L214" i="3" s="1"/>
  <c r="J215" i="3"/>
  <c r="L215" i="3" s="1"/>
  <c r="J216" i="3"/>
  <c r="L216" i="3" s="1"/>
  <c r="J217" i="3"/>
  <c r="L217" i="3" s="1"/>
  <c r="J218" i="3"/>
  <c r="L218" i="3" s="1"/>
  <c r="J219" i="3"/>
  <c r="L219" i="3" s="1"/>
  <c r="J220" i="3"/>
  <c r="L220" i="3" s="1"/>
  <c r="J221" i="3"/>
  <c r="L221" i="3" s="1"/>
  <c r="J222" i="3"/>
  <c r="L222" i="3" s="1"/>
  <c r="J223" i="3"/>
  <c r="L223" i="3" s="1"/>
  <c r="J224" i="3"/>
  <c r="L224" i="3" s="1"/>
  <c r="J225" i="3"/>
  <c r="L225" i="3" s="1"/>
  <c r="J226" i="3"/>
  <c r="L226" i="3" s="1"/>
  <c r="J227" i="3"/>
  <c r="L227" i="3" s="1"/>
  <c r="J228" i="3"/>
  <c r="L228" i="3" s="1"/>
  <c r="J229" i="3"/>
  <c r="L229" i="3" s="1"/>
  <c r="J230" i="3"/>
  <c r="L230" i="3" s="1"/>
  <c r="J231" i="3"/>
  <c r="L231" i="3" s="1"/>
  <c r="J232" i="3"/>
  <c r="L232" i="3" s="1"/>
  <c r="J233" i="3"/>
  <c r="L233" i="3" s="1"/>
  <c r="J234" i="3"/>
  <c r="L234" i="3" s="1"/>
  <c r="J235" i="3"/>
  <c r="L235" i="3" s="1"/>
  <c r="J236" i="3"/>
  <c r="L236" i="3" s="1"/>
  <c r="J237" i="3"/>
  <c r="L237" i="3" s="1"/>
  <c r="J238" i="3"/>
  <c r="L238" i="3" s="1"/>
  <c r="J239" i="3"/>
  <c r="L239" i="3" s="1"/>
  <c r="J240" i="3"/>
  <c r="L240" i="3" s="1"/>
  <c r="J241" i="3"/>
  <c r="L241" i="3" s="1"/>
  <c r="J242" i="3"/>
  <c r="L242" i="3" s="1"/>
  <c r="J243" i="3"/>
  <c r="L243" i="3" s="1"/>
  <c r="J244" i="3"/>
  <c r="L244" i="3" s="1"/>
  <c r="J245" i="3"/>
  <c r="L245" i="3" s="1"/>
  <c r="J246" i="3"/>
  <c r="L246" i="3" s="1"/>
  <c r="J247" i="3"/>
  <c r="L247" i="3" s="1"/>
  <c r="J248" i="3"/>
  <c r="L248" i="3" s="1"/>
  <c r="J249" i="3"/>
  <c r="L249" i="3" s="1"/>
  <c r="J250" i="3"/>
  <c r="L250" i="3" s="1"/>
  <c r="J251" i="3"/>
  <c r="L251" i="3" s="1"/>
  <c r="J252" i="3"/>
  <c r="L252" i="3" s="1"/>
  <c r="J253" i="3"/>
  <c r="L253" i="3" s="1"/>
  <c r="J254" i="3"/>
  <c r="L254" i="3" s="1"/>
  <c r="J255" i="3"/>
  <c r="L255" i="3" s="1"/>
  <c r="J256" i="3"/>
  <c r="L256" i="3" s="1"/>
  <c r="J257" i="3"/>
  <c r="L257" i="3" s="1"/>
  <c r="J258" i="3"/>
  <c r="L258" i="3" s="1"/>
  <c r="J259" i="3"/>
  <c r="L259" i="3" s="1"/>
  <c r="J260" i="3"/>
  <c r="L260" i="3" s="1"/>
  <c r="J261" i="3"/>
  <c r="L261" i="3" s="1"/>
  <c r="J262" i="3"/>
  <c r="L262" i="3" s="1"/>
  <c r="J263" i="3"/>
  <c r="L263" i="3" s="1"/>
  <c r="J264" i="3"/>
  <c r="L264" i="3" s="1"/>
  <c r="J265" i="3"/>
  <c r="L265" i="3" s="1"/>
  <c r="J266" i="3"/>
  <c r="L266" i="3" s="1"/>
  <c r="J267" i="3"/>
  <c r="L267" i="3" s="1"/>
  <c r="J268" i="3"/>
  <c r="L268" i="3" s="1"/>
  <c r="J269" i="3"/>
  <c r="L269" i="3" s="1"/>
  <c r="J270" i="3"/>
  <c r="L270" i="3" s="1"/>
  <c r="J271" i="3"/>
  <c r="L271" i="3" s="1"/>
  <c r="J272" i="3"/>
  <c r="L272" i="3" s="1"/>
  <c r="J273" i="3"/>
  <c r="L273" i="3" s="1"/>
  <c r="J274" i="3"/>
  <c r="L274" i="3" s="1"/>
  <c r="J275" i="3"/>
  <c r="L275" i="3" s="1"/>
  <c r="J276" i="3"/>
  <c r="L276" i="3" s="1"/>
  <c r="J277" i="3"/>
  <c r="L277" i="3" s="1"/>
  <c r="J278" i="3"/>
  <c r="L278" i="3" s="1"/>
  <c r="J279" i="3"/>
  <c r="L279" i="3" s="1"/>
  <c r="J280" i="3"/>
  <c r="L280" i="3" s="1"/>
  <c r="J281" i="3"/>
  <c r="L281" i="3" s="1"/>
  <c r="J282" i="3"/>
  <c r="L282" i="3" s="1"/>
  <c r="J283" i="3"/>
  <c r="L283" i="3" s="1"/>
  <c r="J284" i="3"/>
  <c r="L284" i="3" s="1"/>
  <c r="J285" i="3"/>
  <c r="L285" i="3" s="1"/>
  <c r="J286" i="3"/>
  <c r="L286" i="3" s="1"/>
  <c r="J287" i="3"/>
  <c r="L287" i="3" s="1"/>
  <c r="J288" i="3"/>
  <c r="L288" i="3" s="1"/>
  <c r="J289" i="3"/>
  <c r="L289" i="3" s="1"/>
  <c r="J290" i="3"/>
  <c r="L290" i="3" s="1"/>
  <c r="J291" i="3"/>
  <c r="L291" i="3" s="1"/>
  <c r="J292" i="3"/>
  <c r="L292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 s="1"/>
  <c r="I35" i="3"/>
  <c r="K35" i="3" s="1"/>
  <c r="I36" i="3"/>
  <c r="K36" i="3" s="1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 s="1"/>
  <c r="I43" i="3"/>
  <c r="K43" i="3" s="1"/>
  <c r="I44" i="3"/>
  <c r="K44" i="3" s="1"/>
  <c r="I45" i="3"/>
  <c r="K45" i="3" s="1"/>
  <c r="I46" i="3"/>
  <c r="K46" i="3" s="1"/>
  <c r="I47" i="3"/>
  <c r="K47" i="3" s="1"/>
  <c r="I48" i="3"/>
  <c r="K48" i="3" s="1"/>
  <c r="I49" i="3"/>
  <c r="K49" i="3" s="1"/>
  <c r="I50" i="3"/>
  <c r="K50" i="3" s="1"/>
  <c r="I51" i="3"/>
  <c r="K51" i="3" s="1"/>
  <c r="I52" i="3"/>
  <c r="K52" i="3" s="1"/>
  <c r="I53" i="3"/>
  <c r="K53" i="3" s="1"/>
  <c r="I54" i="3"/>
  <c r="K54" i="3" s="1"/>
  <c r="I55" i="3"/>
  <c r="K55" i="3" s="1"/>
  <c r="I56" i="3"/>
  <c r="K56" i="3" s="1"/>
  <c r="I57" i="3"/>
  <c r="K57" i="3" s="1"/>
  <c r="I58" i="3"/>
  <c r="K58" i="3" s="1"/>
  <c r="I59" i="3"/>
  <c r="K59" i="3" s="1"/>
  <c r="I60" i="3"/>
  <c r="K60" i="3" s="1"/>
  <c r="I61" i="3"/>
  <c r="K61" i="3" s="1"/>
  <c r="I62" i="3"/>
  <c r="K62" i="3" s="1"/>
  <c r="I63" i="3"/>
  <c r="K63" i="3" s="1"/>
  <c r="I64" i="3"/>
  <c r="K64" i="3" s="1"/>
  <c r="I65" i="3"/>
  <c r="K65" i="3" s="1"/>
  <c r="I66" i="3"/>
  <c r="K66" i="3" s="1"/>
  <c r="I67" i="3"/>
  <c r="K67" i="3" s="1"/>
  <c r="I68" i="3"/>
  <c r="K68" i="3" s="1"/>
  <c r="I69" i="3"/>
  <c r="K69" i="3" s="1"/>
  <c r="I70" i="3"/>
  <c r="K70" i="3" s="1"/>
  <c r="I71" i="3"/>
  <c r="K71" i="3" s="1"/>
  <c r="I72" i="3"/>
  <c r="K72" i="3" s="1"/>
  <c r="I73" i="3"/>
  <c r="K73" i="3" s="1"/>
  <c r="I74" i="3"/>
  <c r="K74" i="3" s="1"/>
  <c r="I75" i="3"/>
  <c r="K75" i="3" s="1"/>
  <c r="I76" i="3"/>
  <c r="K76" i="3" s="1"/>
  <c r="I77" i="3"/>
  <c r="K77" i="3" s="1"/>
  <c r="I78" i="3"/>
  <c r="K78" i="3" s="1"/>
  <c r="I79" i="3"/>
  <c r="K79" i="3" s="1"/>
  <c r="I80" i="3"/>
  <c r="K80" i="3" s="1"/>
  <c r="I81" i="3"/>
  <c r="K81" i="3" s="1"/>
  <c r="I82" i="3"/>
  <c r="K82" i="3" s="1"/>
  <c r="I83" i="3"/>
  <c r="K83" i="3" s="1"/>
  <c r="I84" i="3"/>
  <c r="K84" i="3" s="1"/>
  <c r="I85" i="3"/>
  <c r="K85" i="3" s="1"/>
  <c r="I86" i="3"/>
  <c r="K86" i="3" s="1"/>
  <c r="I87" i="3"/>
  <c r="K87" i="3" s="1"/>
  <c r="I88" i="3"/>
  <c r="K88" i="3" s="1"/>
  <c r="I89" i="3"/>
  <c r="K89" i="3" s="1"/>
  <c r="I90" i="3"/>
  <c r="K90" i="3" s="1"/>
  <c r="I91" i="3"/>
  <c r="K91" i="3" s="1"/>
  <c r="I92" i="3"/>
  <c r="K92" i="3" s="1"/>
  <c r="I93" i="3"/>
  <c r="K93" i="3" s="1"/>
  <c r="I94" i="3"/>
  <c r="K94" i="3" s="1"/>
  <c r="I95" i="3"/>
  <c r="K95" i="3" s="1"/>
  <c r="I96" i="3"/>
  <c r="K96" i="3" s="1"/>
  <c r="I97" i="3"/>
  <c r="K97" i="3" s="1"/>
  <c r="I98" i="3"/>
  <c r="K98" i="3" s="1"/>
  <c r="I99" i="3"/>
  <c r="K99" i="3" s="1"/>
  <c r="I100" i="3"/>
  <c r="K100" i="3" s="1"/>
  <c r="I101" i="3"/>
  <c r="K101" i="3" s="1"/>
  <c r="I102" i="3"/>
  <c r="K102" i="3" s="1"/>
  <c r="I103" i="3"/>
  <c r="K103" i="3" s="1"/>
  <c r="I104" i="3"/>
  <c r="K104" i="3" s="1"/>
  <c r="I105" i="3"/>
  <c r="K105" i="3" s="1"/>
  <c r="I106" i="3"/>
  <c r="K106" i="3" s="1"/>
  <c r="I107" i="3"/>
  <c r="K107" i="3" s="1"/>
  <c r="I108" i="3"/>
  <c r="K108" i="3" s="1"/>
  <c r="I109" i="3"/>
  <c r="K109" i="3" s="1"/>
  <c r="I110" i="3"/>
  <c r="K110" i="3" s="1"/>
  <c r="I111" i="3"/>
  <c r="K111" i="3" s="1"/>
  <c r="I112" i="3"/>
  <c r="K112" i="3" s="1"/>
  <c r="I113" i="3"/>
  <c r="K113" i="3" s="1"/>
  <c r="I114" i="3"/>
  <c r="K114" i="3" s="1"/>
  <c r="I115" i="3"/>
  <c r="K115" i="3" s="1"/>
  <c r="I116" i="3"/>
  <c r="K116" i="3" s="1"/>
  <c r="I117" i="3"/>
  <c r="K117" i="3" s="1"/>
  <c r="I118" i="3"/>
  <c r="K118" i="3" s="1"/>
  <c r="I119" i="3"/>
  <c r="K119" i="3" s="1"/>
  <c r="I120" i="3"/>
  <c r="K120" i="3" s="1"/>
  <c r="I121" i="3"/>
  <c r="K121" i="3" s="1"/>
  <c r="I122" i="3"/>
  <c r="K122" i="3" s="1"/>
  <c r="I123" i="3"/>
  <c r="K123" i="3" s="1"/>
  <c r="I124" i="3"/>
  <c r="K124" i="3" s="1"/>
  <c r="I125" i="3"/>
  <c r="K125" i="3" s="1"/>
  <c r="I126" i="3"/>
  <c r="K126" i="3" s="1"/>
  <c r="I127" i="3"/>
  <c r="K127" i="3" s="1"/>
  <c r="I128" i="3"/>
  <c r="K128" i="3" s="1"/>
  <c r="I129" i="3"/>
  <c r="K129" i="3" s="1"/>
  <c r="I130" i="3"/>
  <c r="K130" i="3" s="1"/>
  <c r="I131" i="3"/>
  <c r="K131" i="3" s="1"/>
  <c r="I132" i="3"/>
  <c r="K132" i="3" s="1"/>
  <c r="I133" i="3"/>
  <c r="K133" i="3" s="1"/>
  <c r="I134" i="3"/>
  <c r="K134" i="3" s="1"/>
  <c r="I135" i="3"/>
  <c r="K135" i="3" s="1"/>
  <c r="I136" i="3"/>
  <c r="K136" i="3" s="1"/>
  <c r="I137" i="3"/>
  <c r="K137" i="3" s="1"/>
  <c r="I138" i="3"/>
  <c r="K138" i="3" s="1"/>
  <c r="I139" i="3"/>
  <c r="K139" i="3" s="1"/>
  <c r="I140" i="3"/>
  <c r="K140" i="3" s="1"/>
  <c r="I141" i="3"/>
  <c r="K141" i="3" s="1"/>
  <c r="I142" i="3"/>
  <c r="K142" i="3" s="1"/>
  <c r="I143" i="3"/>
  <c r="K143" i="3" s="1"/>
  <c r="I144" i="3"/>
  <c r="K144" i="3" s="1"/>
  <c r="I145" i="3"/>
  <c r="K145" i="3" s="1"/>
  <c r="I146" i="3"/>
  <c r="K146" i="3" s="1"/>
  <c r="I147" i="3"/>
  <c r="K147" i="3" s="1"/>
  <c r="I148" i="3"/>
  <c r="K148" i="3" s="1"/>
  <c r="I149" i="3"/>
  <c r="K149" i="3" s="1"/>
  <c r="I150" i="3"/>
  <c r="K150" i="3" s="1"/>
  <c r="I151" i="3"/>
  <c r="K151" i="3" s="1"/>
  <c r="I152" i="3"/>
  <c r="K152" i="3" s="1"/>
  <c r="I153" i="3"/>
  <c r="K153" i="3" s="1"/>
  <c r="I154" i="3"/>
  <c r="K154" i="3" s="1"/>
  <c r="I155" i="3"/>
  <c r="K155" i="3" s="1"/>
  <c r="I156" i="3"/>
  <c r="K156" i="3" s="1"/>
  <c r="I157" i="3"/>
  <c r="K157" i="3" s="1"/>
  <c r="I158" i="3"/>
  <c r="K158" i="3" s="1"/>
  <c r="I159" i="3"/>
  <c r="K159" i="3" s="1"/>
  <c r="I160" i="3"/>
  <c r="K160" i="3" s="1"/>
  <c r="I161" i="3"/>
  <c r="K161" i="3" s="1"/>
  <c r="I162" i="3"/>
  <c r="K162" i="3" s="1"/>
  <c r="I163" i="3"/>
  <c r="K163" i="3" s="1"/>
  <c r="I164" i="3"/>
  <c r="K164" i="3" s="1"/>
  <c r="I165" i="3"/>
  <c r="K165" i="3" s="1"/>
  <c r="I166" i="3"/>
  <c r="K166" i="3" s="1"/>
  <c r="I167" i="3"/>
  <c r="K167" i="3" s="1"/>
  <c r="I168" i="3"/>
  <c r="K168" i="3" s="1"/>
  <c r="I169" i="3"/>
  <c r="K169" i="3" s="1"/>
  <c r="I170" i="3"/>
  <c r="K170" i="3" s="1"/>
  <c r="I171" i="3"/>
  <c r="K171" i="3" s="1"/>
  <c r="I172" i="3"/>
  <c r="K172" i="3" s="1"/>
  <c r="I173" i="3"/>
  <c r="K173" i="3" s="1"/>
  <c r="I174" i="3"/>
  <c r="K174" i="3" s="1"/>
  <c r="I175" i="3"/>
  <c r="K175" i="3" s="1"/>
  <c r="I176" i="3"/>
  <c r="K176" i="3" s="1"/>
  <c r="I177" i="3"/>
  <c r="K177" i="3" s="1"/>
  <c r="I178" i="3"/>
  <c r="K178" i="3" s="1"/>
  <c r="I179" i="3"/>
  <c r="K179" i="3" s="1"/>
  <c r="I180" i="3"/>
  <c r="K180" i="3" s="1"/>
  <c r="I181" i="3"/>
  <c r="K181" i="3" s="1"/>
  <c r="I182" i="3"/>
  <c r="K182" i="3" s="1"/>
  <c r="I183" i="3"/>
  <c r="K183" i="3" s="1"/>
  <c r="I184" i="3"/>
  <c r="K184" i="3" s="1"/>
  <c r="I185" i="3"/>
  <c r="K185" i="3" s="1"/>
  <c r="I186" i="3"/>
  <c r="K186" i="3" s="1"/>
  <c r="I187" i="3"/>
  <c r="K187" i="3" s="1"/>
  <c r="I188" i="3"/>
  <c r="K188" i="3" s="1"/>
  <c r="I189" i="3"/>
  <c r="K189" i="3" s="1"/>
  <c r="I190" i="3"/>
  <c r="K190" i="3" s="1"/>
  <c r="I191" i="3"/>
  <c r="K191" i="3" s="1"/>
  <c r="I192" i="3"/>
  <c r="K192" i="3" s="1"/>
  <c r="I193" i="3"/>
  <c r="K193" i="3" s="1"/>
  <c r="I194" i="3"/>
  <c r="K194" i="3" s="1"/>
  <c r="I195" i="3"/>
  <c r="K195" i="3" s="1"/>
  <c r="I196" i="3"/>
  <c r="K196" i="3" s="1"/>
  <c r="I197" i="3"/>
  <c r="K197" i="3" s="1"/>
  <c r="I198" i="3"/>
  <c r="K198" i="3" s="1"/>
  <c r="I199" i="3"/>
  <c r="K199" i="3" s="1"/>
  <c r="I200" i="3"/>
  <c r="K200" i="3" s="1"/>
  <c r="I201" i="3"/>
  <c r="K201" i="3" s="1"/>
  <c r="I202" i="3"/>
  <c r="K202" i="3" s="1"/>
  <c r="I203" i="3"/>
  <c r="K203" i="3" s="1"/>
  <c r="I204" i="3"/>
  <c r="K204" i="3" s="1"/>
  <c r="I205" i="3"/>
  <c r="K205" i="3" s="1"/>
  <c r="I206" i="3"/>
  <c r="K206" i="3" s="1"/>
  <c r="I207" i="3"/>
  <c r="K207" i="3" s="1"/>
  <c r="I208" i="3"/>
  <c r="K208" i="3" s="1"/>
  <c r="I209" i="3"/>
  <c r="K209" i="3" s="1"/>
  <c r="I210" i="3"/>
  <c r="K210" i="3" s="1"/>
  <c r="I211" i="3"/>
  <c r="K211" i="3" s="1"/>
  <c r="I212" i="3"/>
  <c r="K212" i="3" s="1"/>
  <c r="I213" i="3"/>
  <c r="K213" i="3" s="1"/>
  <c r="I214" i="3"/>
  <c r="K214" i="3" s="1"/>
  <c r="I215" i="3"/>
  <c r="K215" i="3" s="1"/>
  <c r="I216" i="3"/>
  <c r="K216" i="3" s="1"/>
  <c r="I217" i="3"/>
  <c r="K217" i="3" s="1"/>
  <c r="I218" i="3"/>
  <c r="K218" i="3" s="1"/>
  <c r="I219" i="3"/>
  <c r="K219" i="3" s="1"/>
  <c r="I220" i="3"/>
  <c r="K220" i="3" s="1"/>
  <c r="I221" i="3"/>
  <c r="K221" i="3" s="1"/>
  <c r="I222" i="3"/>
  <c r="K222" i="3" s="1"/>
  <c r="I223" i="3"/>
  <c r="K223" i="3" s="1"/>
  <c r="I224" i="3"/>
  <c r="K224" i="3" s="1"/>
  <c r="I225" i="3"/>
  <c r="K225" i="3" s="1"/>
  <c r="I226" i="3"/>
  <c r="K226" i="3" s="1"/>
  <c r="I227" i="3"/>
  <c r="K227" i="3" s="1"/>
  <c r="I228" i="3"/>
  <c r="K228" i="3" s="1"/>
  <c r="I229" i="3"/>
  <c r="K229" i="3" s="1"/>
  <c r="I230" i="3"/>
  <c r="K230" i="3" s="1"/>
  <c r="I231" i="3"/>
  <c r="K231" i="3" s="1"/>
  <c r="I232" i="3"/>
  <c r="K232" i="3" s="1"/>
  <c r="I233" i="3"/>
  <c r="K233" i="3" s="1"/>
  <c r="I234" i="3"/>
  <c r="K234" i="3" s="1"/>
  <c r="I235" i="3"/>
  <c r="K235" i="3" s="1"/>
  <c r="I236" i="3"/>
  <c r="K236" i="3" s="1"/>
  <c r="I237" i="3"/>
  <c r="K237" i="3" s="1"/>
  <c r="I238" i="3"/>
  <c r="K238" i="3" s="1"/>
  <c r="I239" i="3"/>
  <c r="K239" i="3" s="1"/>
  <c r="I240" i="3"/>
  <c r="K240" i="3" s="1"/>
  <c r="I241" i="3"/>
  <c r="K241" i="3" s="1"/>
  <c r="I242" i="3"/>
  <c r="K242" i="3" s="1"/>
  <c r="I243" i="3"/>
  <c r="K243" i="3" s="1"/>
  <c r="I244" i="3"/>
  <c r="K244" i="3" s="1"/>
  <c r="I245" i="3"/>
  <c r="K245" i="3" s="1"/>
  <c r="I246" i="3"/>
  <c r="K246" i="3" s="1"/>
  <c r="I247" i="3"/>
  <c r="K247" i="3" s="1"/>
  <c r="I248" i="3"/>
  <c r="K248" i="3" s="1"/>
  <c r="I249" i="3"/>
  <c r="K249" i="3" s="1"/>
  <c r="I250" i="3"/>
  <c r="K250" i="3" s="1"/>
  <c r="I251" i="3"/>
  <c r="K251" i="3" s="1"/>
  <c r="I252" i="3"/>
  <c r="K252" i="3" s="1"/>
  <c r="I253" i="3"/>
  <c r="K253" i="3" s="1"/>
  <c r="I254" i="3"/>
  <c r="K254" i="3" s="1"/>
  <c r="I255" i="3"/>
  <c r="K255" i="3" s="1"/>
  <c r="I256" i="3"/>
  <c r="K256" i="3" s="1"/>
  <c r="I257" i="3"/>
  <c r="K257" i="3" s="1"/>
  <c r="I258" i="3"/>
  <c r="K258" i="3" s="1"/>
  <c r="I259" i="3"/>
  <c r="K259" i="3" s="1"/>
  <c r="I260" i="3"/>
  <c r="K260" i="3" s="1"/>
  <c r="I261" i="3"/>
  <c r="K261" i="3" s="1"/>
  <c r="I262" i="3"/>
  <c r="K262" i="3" s="1"/>
  <c r="I263" i="3"/>
  <c r="K263" i="3" s="1"/>
  <c r="I264" i="3"/>
  <c r="K264" i="3" s="1"/>
  <c r="I265" i="3"/>
  <c r="K265" i="3" s="1"/>
  <c r="I266" i="3"/>
  <c r="K266" i="3" s="1"/>
  <c r="I267" i="3"/>
  <c r="K267" i="3" s="1"/>
  <c r="I268" i="3"/>
  <c r="K268" i="3" s="1"/>
  <c r="I269" i="3"/>
  <c r="K269" i="3" s="1"/>
  <c r="I270" i="3"/>
  <c r="K270" i="3" s="1"/>
  <c r="I271" i="3"/>
  <c r="K271" i="3" s="1"/>
  <c r="I272" i="3"/>
  <c r="K272" i="3" s="1"/>
  <c r="I273" i="3"/>
  <c r="K273" i="3" s="1"/>
  <c r="I274" i="3"/>
  <c r="K274" i="3" s="1"/>
  <c r="I275" i="3"/>
  <c r="K275" i="3" s="1"/>
  <c r="I276" i="3"/>
  <c r="K276" i="3" s="1"/>
  <c r="I277" i="3"/>
  <c r="K277" i="3" s="1"/>
  <c r="I278" i="3"/>
  <c r="K278" i="3" s="1"/>
  <c r="I279" i="3"/>
  <c r="K279" i="3" s="1"/>
  <c r="I280" i="3"/>
  <c r="K280" i="3" s="1"/>
  <c r="I281" i="3"/>
  <c r="K281" i="3" s="1"/>
  <c r="I282" i="3"/>
  <c r="K282" i="3" s="1"/>
  <c r="I283" i="3"/>
  <c r="K283" i="3" s="1"/>
  <c r="I284" i="3"/>
  <c r="K284" i="3" s="1"/>
  <c r="I285" i="3"/>
  <c r="K285" i="3" s="1"/>
  <c r="I286" i="3"/>
  <c r="K286" i="3" s="1"/>
  <c r="I287" i="3"/>
  <c r="K287" i="3" s="1"/>
  <c r="I288" i="3"/>
  <c r="K288" i="3" s="1"/>
  <c r="I289" i="3"/>
  <c r="K289" i="3" s="1"/>
  <c r="I290" i="3"/>
  <c r="K290" i="3" s="1"/>
  <c r="I291" i="3"/>
  <c r="K291" i="3" s="1"/>
  <c r="I292" i="3"/>
  <c r="K292" i="3" s="1"/>
  <c r="I2" i="3"/>
  <c r="K2" i="3" s="1"/>
  <c r="J3" i="3"/>
  <c r="L3" i="3" s="1"/>
  <c r="J4" i="3"/>
  <c r="L4" i="3" s="1"/>
  <c r="J5" i="3"/>
  <c r="L5" i="3" s="1"/>
  <c r="J6" i="3"/>
  <c r="L6" i="3" s="1"/>
  <c r="I3" i="3"/>
  <c r="K3" i="3" s="1"/>
  <c r="I4" i="3"/>
  <c r="K4" i="3" s="1"/>
  <c r="I5" i="3"/>
  <c r="K5" i="3" s="1"/>
  <c r="I6" i="3"/>
  <c r="K6" i="3" s="1"/>
  <c r="J2" i="3"/>
  <c r="L2" i="3" s="1"/>
  <c r="J2" i="6"/>
  <c r="K2" i="6"/>
</calcChain>
</file>

<file path=xl/sharedStrings.xml><?xml version="1.0" encoding="utf-8"?>
<sst xmlns="http://schemas.openxmlformats.org/spreadsheetml/2006/main" count="12065" uniqueCount="2507">
  <si>
    <t>ID</t>
  </si>
  <si>
    <t>Org Type</t>
  </si>
  <si>
    <t>Name</t>
  </si>
  <si>
    <t>Telephone</t>
  </si>
  <si>
    <t>Address</t>
  </si>
  <si>
    <t>Postcode</t>
  </si>
  <si>
    <t>NHS England (Region)</t>
  </si>
  <si>
    <t>East of England Region</t>
  </si>
  <si>
    <t>London Region</t>
  </si>
  <si>
    <t>Midlands Region</t>
  </si>
  <si>
    <t>North East and Yorkshire Region</t>
  </si>
  <si>
    <t>North West Region</t>
  </si>
  <si>
    <t>South East Region</t>
  </si>
  <si>
    <t>South West Region</t>
  </si>
  <si>
    <t>NHS Wales</t>
  </si>
  <si>
    <t>Northern Ireland</t>
  </si>
  <si>
    <t>Welsh Regional Office</t>
  </si>
  <si>
    <t>Northern Ireland Health and Social Care Trust</t>
  </si>
  <si>
    <t>East Midlands Critical Care Network</t>
  </si>
  <si>
    <t>Major Trauma Network - Northern</t>
  </si>
  <si>
    <t>Major Trauma Network - Central England</t>
  </si>
  <si>
    <t>Major Trauma Network - Lancashire and South Cumbria</t>
  </si>
  <si>
    <t>Major Trauma Network - Cheshire and Mersey</t>
  </si>
  <si>
    <t>Major Trauma Network - Greater Manchester</t>
  </si>
  <si>
    <t>Major Trauma Network - North Yorkshire and Humberside</t>
  </si>
  <si>
    <t>Major Trauma Network - West Yorkshire</t>
  </si>
  <si>
    <t>Major Trauma Network - South Yorkshire</t>
  </si>
  <si>
    <t>Major Trauma Network - North Midlands and North Wales</t>
  </si>
  <si>
    <t>Major Trauma Network - Birmingham, Black Country, Hereford and Worcester</t>
  </si>
  <si>
    <t>Major Trauma Network - East of England</t>
  </si>
  <si>
    <t>Major Trauma Network - East Midlands</t>
  </si>
  <si>
    <t>Major Trauma Network - North East London and Essex</t>
  </si>
  <si>
    <t>Major Trauma Network - North West London</t>
  </si>
  <si>
    <t>Major Trauma Network - South East London, Kent and Medway</t>
  </si>
  <si>
    <t>Major Trauma Network - South West London and Surrey</t>
  </si>
  <si>
    <t>Major Trauma Network - Peninsula</t>
  </si>
  <si>
    <t>Major Trauma Network - Severn</t>
  </si>
  <si>
    <t>Major Trauma Network - Sussex</t>
  </si>
  <si>
    <t>Major Trauma Network - Thames Valley</t>
  </si>
  <si>
    <t>Major Trauma Network - Wessex</t>
  </si>
  <si>
    <t>University Hospitals of Leicester NHS Trust</t>
  </si>
  <si>
    <t>Chesterfield Royal Hospital NHS Foundation Trust</t>
  </si>
  <si>
    <t>FREDERICK ROAD, EDGBASTON, BIRMINGHAM</t>
  </si>
  <si>
    <t>B15 1JD</t>
  </si>
  <si>
    <t>0191 3332019</t>
  </si>
  <si>
    <t>01223 257290  or  01223 257298</t>
  </si>
  <si>
    <t>Trauma.east@nhs.net</t>
  </si>
  <si>
    <t xml:space="preserve">Trauma Network Office, , Addenbrookeâ€™s Hospital, , Box 93, Hills Road, Cambridge, </t>
  </si>
  <si>
    <t>CB2 0QQ</t>
  </si>
  <si>
    <t>uhsussex.sussextrauma@nhs.net</t>
  </si>
  <si>
    <t>Sussex Trauma Network, , St Maryâ€™s Hall, , Eastern Road, , Brighton,</t>
  </si>
  <si>
    <t>BN2 5JJ</t>
  </si>
  <si>
    <t>01332 340131</t>
  </si>
  <si>
    <t>Uttoxeter Road, Derby</t>
  </si>
  <si>
    <t>DE22 3NE</t>
  </si>
  <si>
    <t>01623 622515</t>
  </si>
  <si>
    <t>sfh-tr.ccudos.genericaccount@nhs.net</t>
  </si>
  <si>
    <t>Mansfield Road, Sutton-In-Ashfield</t>
  </si>
  <si>
    <t>NG17 4JL</t>
  </si>
  <si>
    <t>Email</t>
  </si>
  <si>
    <t>Northings</t>
  </si>
  <si>
    <t>Eastings</t>
  </si>
  <si>
    <t>Operational Delivery Network</t>
  </si>
  <si>
    <t>University Hospitals of Derby and Burton NHS Foundation Trust</t>
  </si>
  <si>
    <t>NHS Trust</t>
  </si>
  <si>
    <t>Nottingham University Hospitals NHS Trust</t>
  </si>
  <si>
    <t>Sherwood Forest Hospitals NHS Foundation Trust</t>
  </si>
  <si>
    <t>United Lincolnshire Hospitals NHS Trust</t>
  </si>
  <si>
    <t>Grid Type</t>
  </si>
  <si>
    <t>0114 243 4343</t>
  </si>
  <si>
    <t>Herries Road, Sheffield</t>
  </si>
  <si>
    <t>S5 7AU</t>
  </si>
  <si>
    <t>Sheffield</t>
  </si>
  <si>
    <t>0151 4301 540/234</t>
  </si>
  <si>
    <t>Warrington Road, Prescot</t>
  </si>
  <si>
    <t>L35 5DR</t>
  </si>
  <si>
    <t>0151 252 5400</t>
  </si>
  <si>
    <t>Eaton Road, West Derby, Liverpool</t>
  </si>
  <si>
    <t>L12 2AP</t>
  </si>
  <si>
    <t>0161 291 6314</t>
  </si>
  <si>
    <t>Southmoor Road, Manchester</t>
  </si>
  <si>
    <t>M23 9LT</t>
  </si>
  <si>
    <t>Manchester</t>
  </si>
  <si>
    <t>0161 701 8100</t>
  </si>
  <si>
    <t>M13 9WL</t>
  </si>
  <si>
    <t>0114 226 0964/0858</t>
  </si>
  <si>
    <t>S10 2TH</t>
  </si>
  <si>
    <t>01924 541700</t>
  </si>
  <si>
    <t>WF1 4DG</t>
  </si>
  <si>
    <t>0191 282 5637/0271</t>
  </si>
  <si>
    <t>Queen Victoria Road, Newcastle Upon Tyne</t>
  </si>
  <si>
    <t>NE1 4LP</t>
  </si>
  <si>
    <t>Newcastle Upon Tyne</t>
  </si>
  <si>
    <t>Aberford Road</t>
  </si>
  <si>
    <t>WAKEFIELD</t>
  </si>
  <si>
    <t>B15 2TH</t>
  </si>
  <si>
    <t>B4 6NH</t>
  </si>
  <si>
    <t>0115 9691169 ext. 76403</t>
  </si>
  <si>
    <t>Hucknall Road, Nottingham</t>
  </si>
  <si>
    <t>NG5 1PB</t>
  </si>
  <si>
    <t>Nottingham</t>
  </si>
  <si>
    <t>0115 9249924 ext. 89035</t>
  </si>
  <si>
    <t>Derby Road, Nottingham</t>
  </si>
  <si>
    <t>NG7 2UH</t>
  </si>
  <si>
    <t>CM1 7ET</t>
  </si>
  <si>
    <t>CHELMSFORD</t>
  </si>
  <si>
    <t>Fulham Road, London</t>
  </si>
  <si>
    <t>SW10 9NH</t>
  </si>
  <si>
    <t>London</t>
  </si>
  <si>
    <t>01296 315040</t>
  </si>
  <si>
    <t>HP21 8AL</t>
  </si>
  <si>
    <t>01342 414440</t>
  </si>
  <si>
    <t>RH19 3DZ</t>
  </si>
  <si>
    <t>FULHAM ROAD, LONDON</t>
  </si>
  <si>
    <t>LONDON</t>
  </si>
  <si>
    <t>HOLTYE ROAD, EAST GRINSTEAD</t>
  </si>
  <si>
    <t>EAST GRINSTEAD</t>
  </si>
  <si>
    <t>MANDEVILLE ROAD, AYLESBURY</t>
  </si>
  <si>
    <t>STOKE MANDEVILLE</t>
  </si>
  <si>
    <t>SA6 6NL</t>
  </si>
  <si>
    <t>BS2 8BJ</t>
  </si>
  <si>
    <t>Bristol</t>
  </si>
  <si>
    <t>burns@nbt.nhs.uk</t>
  </si>
  <si>
    <t>BS10 5NB</t>
  </si>
  <si>
    <t>SP2 8BJ</t>
  </si>
  <si>
    <t>PL6 8DH</t>
  </si>
  <si>
    <t>Derriford</t>
  </si>
  <si>
    <t>SWANSEA</t>
  </si>
  <si>
    <t>SALISBURY</t>
  </si>
  <si>
    <t>MORRISTON HOSPITAL, HEOL MAES EGLWYS, SWANSEA, SWITCHBOARD: 01792 702 222</t>
  </si>
  <si>
    <t>ST JAMES ROAD, GLASGOW</t>
  </si>
  <si>
    <t>G4 0SF</t>
  </si>
  <si>
    <t>GLASGOW</t>
  </si>
  <si>
    <t>Service Type</t>
  </si>
  <si>
    <t>Service Name</t>
  </si>
  <si>
    <t>Location Name</t>
  </si>
  <si>
    <t>Town</t>
  </si>
  <si>
    <t>Burns</t>
  </si>
  <si>
    <t>Burn UNIT ADULTS</t>
  </si>
  <si>
    <t>Sheffield Northern General Hospital</t>
  </si>
  <si>
    <t>Burn CENTRE ADULTS</t>
  </si>
  <si>
    <t>Whiston General Hospital</t>
  </si>
  <si>
    <t>Burn CENTRE CHILDREN</t>
  </si>
  <si>
    <t>Alder Hey Children's Hospital</t>
  </si>
  <si>
    <t>Wythenshawe Hospital</t>
  </si>
  <si>
    <t>Royal Manchester Children's Hospital</t>
  </si>
  <si>
    <t>Sheffield Children's Hospital</t>
  </si>
  <si>
    <t>Pinderfields General Hospital</t>
  </si>
  <si>
    <t>Royal Victoria Infirmary</t>
  </si>
  <si>
    <t>Stoke Mandeville Hospital</t>
  </si>
  <si>
    <t>Queen Victoria Hospital</t>
  </si>
  <si>
    <t>Morriston Hospital</t>
  </si>
  <si>
    <t>Southmead Hospital</t>
  </si>
  <si>
    <t>Salisbury District Hospital</t>
  </si>
  <si>
    <t>Derriford Hospital</t>
  </si>
  <si>
    <t>South Glasgow Royal Infirmary</t>
  </si>
  <si>
    <t>Burns Bed Capacity</t>
  </si>
  <si>
    <t xml:space="preserve">Aintree Hospital     </t>
  </si>
  <si>
    <t>0151 525 5980</t>
  </si>
  <si>
    <t>Lower Lane, Walton, Liverpool</t>
  </si>
  <si>
    <t>L9 7AL</t>
  </si>
  <si>
    <t>Liverpool</t>
  </si>
  <si>
    <t>CH49 5PE</t>
  </si>
  <si>
    <t>01244 365000</t>
  </si>
  <si>
    <t>CH2 1UL</t>
  </si>
  <si>
    <t>01270 255141</t>
  </si>
  <si>
    <t>CW1 4QJ</t>
  </si>
  <si>
    <t>SK10 3BL</t>
  </si>
  <si>
    <t xml:space="preserve">Royal Liverpool Hospital     </t>
  </si>
  <si>
    <t>0151 5255980</t>
  </si>
  <si>
    <t>L7 8XP</t>
  </si>
  <si>
    <t xml:space="preserve">Royal Liverpool Hospital      </t>
  </si>
  <si>
    <t>PR8 6PN</t>
  </si>
  <si>
    <t>WA5 1QG</t>
  </si>
  <si>
    <t>L9 7LJ</t>
  </si>
  <si>
    <t>0161 764 6081</t>
  </si>
  <si>
    <t>BL9 7TD</t>
  </si>
  <si>
    <t>01942 822591</t>
  </si>
  <si>
    <t>WN1 2NN</t>
  </si>
  <si>
    <t>0161 795 4567</t>
  </si>
  <si>
    <t>M8 5RB</t>
  </si>
  <si>
    <t>01204 390390</t>
  </si>
  <si>
    <t>BL4 0JR</t>
  </si>
  <si>
    <t xml:space="preserve">Stepping Hill hospital    </t>
  </si>
  <si>
    <t>0161 419 4237</t>
  </si>
  <si>
    <t>SK2 7JE</t>
  </si>
  <si>
    <t>0161 331 6000</t>
  </si>
  <si>
    <t>OL6 9RW</t>
  </si>
  <si>
    <t xml:space="preserve">Salford Royal Hospital    </t>
  </si>
  <si>
    <t>0161 789 7373</t>
  </si>
  <si>
    <t>M6 8HD</t>
  </si>
  <si>
    <t xml:space="preserve">Royal Oldham Hospital    </t>
  </si>
  <si>
    <t>0161 624 0420</t>
  </si>
  <si>
    <t>OL1 2JH</t>
  </si>
  <si>
    <t xml:space="preserve">Central Manchester University Hospital   </t>
  </si>
  <si>
    <t>0161 701 8000</t>
  </si>
  <si>
    <t>0161 701 8200</t>
  </si>
  <si>
    <t>0161 9987070</t>
  </si>
  <si>
    <t>0161 446 3000</t>
  </si>
  <si>
    <t>Wilmslow Road, Manchester</t>
  </si>
  <si>
    <t>M20 4BX</t>
  </si>
  <si>
    <t>0151 600 1616</t>
  </si>
  <si>
    <t>Thomas Drive, Liverpool</t>
  </si>
  <si>
    <t>L14 3PE</t>
  </si>
  <si>
    <t>0161 276 4166</t>
  </si>
  <si>
    <t>0161 998 7070</t>
  </si>
  <si>
    <t xml:space="preserve">Intensive Care Unit  </t>
  </si>
  <si>
    <t xml:space="preserve">Blackpool Victoria Hospital    </t>
  </si>
  <si>
    <t>01253 953440</t>
  </si>
  <si>
    <t>amy.cartmell@nhs.net</t>
  </si>
  <si>
    <t>FY3 8NR</t>
  </si>
  <si>
    <t>BLACKPOOL</t>
  </si>
  <si>
    <t xml:space="preserve">Royal Blackburn Hospital    </t>
  </si>
  <si>
    <t>01254 735001</t>
  </si>
  <si>
    <t>Linda.Gregson@elht.nhs.uk</t>
  </si>
  <si>
    <t>BB2 3HH</t>
  </si>
  <si>
    <t>01229 403603</t>
  </si>
  <si>
    <t>LA14 4LF</t>
  </si>
  <si>
    <t xml:space="preserve">Royal Lancaster Infirmary    </t>
  </si>
  <si>
    <t>01524 583462 or 01524 519214</t>
  </si>
  <si>
    <t>LA1 4RP</t>
  </si>
  <si>
    <t xml:space="preserve">Royal Preston Hospital    </t>
  </si>
  <si>
    <t>01772 523409 or 01772 521600 (reception)</t>
  </si>
  <si>
    <t>Joanne.AGNEW@lthtr.nhs.uk</t>
  </si>
  <si>
    <t>PR2 9HT</t>
  </si>
  <si>
    <t>01253 957770</t>
  </si>
  <si>
    <t>Sharon.Clitheroe@nhs.net</t>
  </si>
  <si>
    <t>01535 292261/3</t>
  </si>
  <si>
    <t>BD20 6TD</t>
  </si>
  <si>
    <t xml:space="preserve">Bradford Royal Infirmary    </t>
  </si>
  <si>
    <t>01274 364126</t>
  </si>
  <si>
    <t>BD9 6RJ</t>
  </si>
  <si>
    <t>01422 222272</t>
  </si>
  <si>
    <t>Calderdale General Adult Critical Care, Salterhebble, Halifax</t>
  </si>
  <si>
    <t>HX3 0PW</t>
  </si>
  <si>
    <t>Halifax</t>
  </si>
  <si>
    <t xml:space="preserve">Huddersfield Royal Infirmary    </t>
  </si>
  <si>
    <t>01484 342453</t>
  </si>
  <si>
    <t>Huddersfield General Adult Critical Care, Acre Street, Huddersfield</t>
  </si>
  <si>
    <t>HD3 3EA</t>
  </si>
  <si>
    <t>Huddersfield</t>
  </si>
  <si>
    <t>0113 392 7403</t>
  </si>
  <si>
    <t>LS1 3EX</t>
  </si>
  <si>
    <t>Leeds</t>
  </si>
  <si>
    <t>01924 541985</t>
  </si>
  <si>
    <t>0113 206 9154</t>
  </si>
  <si>
    <t>General Adult Critical Care, St James';s, Beckett Street, Leeds</t>
  </si>
  <si>
    <t>LS9 7TF</t>
  </si>
  <si>
    <t>01423 553353/4</t>
  </si>
  <si>
    <t>HG2 7SX</t>
  </si>
  <si>
    <t>01482 623179</t>
  </si>
  <si>
    <t>Castle Road, Cottingham</t>
  </si>
  <si>
    <t>HU16 5JQ</t>
  </si>
  <si>
    <t>Cottingham</t>
  </si>
  <si>
    <t>01472 875316</t>
  </si>
  <si>
    <t>DN33 2BA</t>
  </si>
  <si>
    <t xml:space="preserve">Hull Royal Infirmary    </t>
  </si>
  <si>
    <t>01482 674231</t>
  </si>
  <si>
    <t>HU3 2JZ</t>
  </si>
  <si>
    <t>01723 342141</t>
  </si>
  <si>
    <t>YO12 6QL</t>
  </si>
  <si>
    <t>01724 290123</t>
  </si>
  <si>
    <t>DN15 7BH</t>
  </si>
  <si>
    <t>01904 726040</t>
  </si>
  <si>
    <t>YO31 8HE</t>
  </si>
  <si>
    <t>0114 226 9685</t>
  </si>
  <si>
    <t>sheila.reynolds@sth.nhs.uk</t>
  </si>
  <si>
    <t>01709 424227</t>
  </si>
  <si>
    <t>bev.nicholas@rothgen.nhs.uk</t>
  </si>
  <si>
    <t>S60 2UD</t>
  </si>
  <si>
    <t>01226 432794</t>
  </si>
  <si>
    <t>laura.limb@nhs.net</t>
  </si>
  <si>
    <t>S75 2EP</t>
  </si>
  <si>
    <t>01302 553152</t>
  </si>
  <si>
    <t>janet.jones@dbh.nhs.uk</t>
  </si>
  <si>
    <t>DN2 5LT</t>
  </si>
  <si>
    <t>01909 502106</t>
  </si>
  <si>
    <t>patwootten@dbh.nhs.uk</t>
  </si>
  <si>
    <t>Blyth Road, Worksop, Nottinghamshire</t>
  </si>
  <si>
    <t>S81 0BD</t>
  </si>
  <si>
    <t>Worksop</t>
  </si>
  <si>
    <t>0114 2712047</t>
  </si>
  <si>
    <t>Glossop Road, Sheffield</t>
  </si>
  <si>
    <t>S10 2JF</t>
  </si>
  <si>
    <t>0114 226 9677</t>
  </si>
  <si>
    <t>lisa.locker@sth.nhs.uk</t>
  </si>
  <si>
    <t>01946 523443</t>
  </si>
  <si>
    <t>CA28 8JG</t>
  </si>
  <si>
    <t>01228 814114</t>
  </si>
  <si>
    <t>Cumberland Infirmary, Newtown Road, Carlisle, Cumbria</t>
  </si>
  <si>
    <t>CA2 7HY</t>
  </si>
  <si>
    <t>Carlisle</t>
  </si>
  <si>
    <t>0191 223 1015</t>
  </si>
  <si>
    <t>NE7 7DN</t>
  </si>
  <si>
    <t>High Heaton</t>
  </si>
  <si>
    <t>0191 2231176</t>
  </si>
  <si>
    <t>0191 2821788</t>
  </si>
  <si>
    <t>0191 2824616</t>
  </si>
  <si>
    <t xml:space="preserve">Northumbria Specialist Emergency Care Hospital  </t>
  </si>
  <si>
    <t>0191 6072511</t>
  </si>
  <si>
    <t>NORTHUMBRIA WAY, CRAMLINGTON</t>
  </si>
  <si>
    <t>NE23 6NZ</t>
  </si>
  <si>
    <t>CRAMLINGTON</t>
  </si>
  <si>
    <t>0191 4041030</t>
  </si>
  <si>
    <t>NE34 0PL</t>
  </si>
  <si>
    <t>0191 5410238</t>
  </si>
  <si>
    <t>SR4 7TP</t>
  </si>
  <si>
    <t xml:space="preserve">ICH    </t>
  </si>
  <si>
    <t>0191 4452007</t>
  </si>
  <si>
    <t>NE9 6SX</t>
  </si>
  <si>
    <t>DH1 5TW</t>
  </si>
  <si>
    <t>DURHAM</t>
  </si>
  <si>
    <t>01325 743212</t>
  </si>
  <si>
    <t>DL3 6HX</t>
  </si>
  <si>
    <t>01642 382 820</t>
  </si>
  <si>
    <t>University Hospital of North Tees, Hardwick Road, Stockton-On-Tees</t>
  </si>
  <si>
    <t>TS19 8PE</t>
  </si>
  <si>
    <t>Stockton-On-Tees</t>
  </si>
  <si>
    <t>01642 854539</t>
  </si>
  <si>
    <t>TS4 3BW</t>
  </si>
  <si>
    <t>01642 854524</t>
  </si>
  <si>
    <t>01642 282676</t>
  </si>
  <si>
    <t>0191 233 6161</t>
  </si>
  <si>
    <t>Freeman Road, High Heaton, Newcastle Upon Tyne</t>
  </si>
  <si>
    <t xml:space="preserve">Great North Children's Hospital   </t>
  </si>
  <si>
    <t>0191 282 5951</t>
  </si>
  <si>
    <t xml:space="preserve">James Cook University Hospital   </t>
  </si>
  <si>
    <t>01642 850850</t>
  </si>
  <si>
    <t>020 3311 1234</t>
  </si>
  <si>
    <t>Fulham Palace Road, London</t>
  </si>
  <si>
    <t>W6 8RF</t>
  </si>
  <si>
    <t>020 8746 8000</t>
  </si>
  <si>
    <t>020 8967 5000</t>
  </si>
  <si>
    <t>UB1 3HW</t>
  </si>
  <si>
    <t>020 8383 1000</t>
  </si>
  <si>
    <t>Du Cane Road, London</t>
  </si>
  <si>
    <t>W12 0HS</t>
  </si>
  <si>
    <t>01895 823737</t>
  </si>
  <si>
    <t>Hill End Road, Harefield, Uxbridge</t>
  </si>
  <si>
    <t>UB9 6JH</t>
  </si>
  <si>
    <t>Uxbridge</t>
  </si>
  <si>
    <t>01895 238282</t>
  </si>
  <si>
    <t>UB8 3NN</t>
  </si>
  <si>
    <t>020 8864 3232</t>
  </si>
  <si>
    <t>HA1 3UJ</t>
  </si>
  <si>
    <t>020 7352 8121</t>
  </si>
  <si>
    <t>SW3 6NP</t>
  </si>
  <si>
    <t>020 3312 6666</t>
  </si>
  <si>
    <t>W10 6DZ</t>
  </si>
  <si>
    <t>020 8560 2121</t>
  </si>
  <si>
    <t>TW7 6AF</t>
  </si>
  <si>
    <t>UXBRIDGE ROAD, SOUTHALL</t>
  </si>
  <si>
    <t>SOUTHALL</t>
  </si>
  <si>
    <t>WATFORD ROAD, HARROW</t>
  </si>
  <si>
    <t>HARROW</t>
  </si>
  <si>
    <t>020 7351 8585</t>
  </si>
  <si>
    <t>ecmo@rbht.nhs.uk</t>
  </si>
  <si>
    <t>Guys And St Thomas NHS Foundation Trust</t>
  </si>
  <si>
    <t>ecmo@gstt.nhs.uk</t>
  </si>
  <si>
    <t>Westminster Bridge Road, London</t>
  </si>
  <si>
    <t>SE1 7EH</t>
  </si>
  <si>
    <t xml:space="preserve">Royal Papworth Hospital NHS Foundation Trust </t>
  </si>
  <si>
    <t>01480 830541</t>
  </si>
  <si>
    <t>ecmo@papworth.nhs.uk</t>
  </si>
  <si>
    <t>PAPWORTH ROAD, CAMBRIDGE BIOMEDICAL CAMPUS, CAMBRIDGE</t>
  </si>
  <si>
    <t>CB2 0AY</t>
  </si>
  <si>
    <t>CAMBRIDGE</t>
  </si>
  <si>
    <t>0300 303 1573</t>
  </si>
  <si>
    <t>gail.faulkner@uhl-tr.nhs.uk</t>
  </si>
  <si>
    <t>Groby Road, Leicester</t>
  </si>
  <si>
    <t>LE3 9QP</t>
  </si>
  <si>
    <t>Leicester</t>
  </si>
  <si>
    <t>ECMO@mft.nhs.uk</t>
  </si>
  <si>
    <t xml:space="preserve">Aberdeen Royal Infirmary    </t>
  </si>
  <si>
    <t>01224 559847</t>
  </si>
  <si>
    <t>d.noble@nhs.net</t>
  </si>
  <si>
    <t>Cornhill Road, Aberdeen</t>
  </si>
  <si>
    <t>AB25 2ZN</t>
  </si>
  <si>
    <t>Aberdeen</t>
  </si>
  <si>
    <t>0151 252 5241</t>
  </si>
  <si>
    <t>Marie.horan@alderhey.nhs.uk</t>
  </si>
  <si>
    <t>0300 2001100</t>
  </si>
  <si>
    <t>margaret.farley1@nhs.net</t>
  </si>
  <si>
    <t xml:space="preserve">Freeman Hospital     </t>
  </si>
  <si>
    <t>Jon.Smith@nuth.nhs.uk</t>
  </si>
  <si>
    <t xml:space="preserve">Great Ormond Street Hospital   </t>
  </si>
  <si>
    <t>020 7829 8652</t>
  </si>
  <si>
    <t>Cho.Ng@gosh.nhs.uk</t>
  </si>
  <si>
    <t>Great Ormond Street, London</t>
  </si>
  <si>
    <t>WC1N 3JH</t>
  </si>
  <si>
    <t>ECLS.Coordinator@ggc.scot.nhs.uk</t>
  </si>
  <si>
    <t>1345 GOVAN ROAD, GLASGOW</t>
  </si>
  <si>
    <t>G51 4TF</t>
  </si>
  <si>
    <t>NEWCASTLE UPON TYNE</t>
  </si>
  <si>
    <t>sameerpatel2@nhs.net</t>
  </si>
  <si>
    <t>SE5 9RS</t>
  </si>
  <si>
    <t>h.byers@nhs.net</t>
  </si>
  <si>
    <t>EC1A 7BE</t>
  </si>
  <si>
    <t>0845 155 3111</t>
  </si>
  <si>
    <t>Nethermayne, Basildon</t>
  </si>
  <si>
    <t>SS16 5NL</t>
  </si>
  <si>
    <t>Basildon</t>
  </si>
  <si>
    <t>CO4 5JL</t>
  </si>
  <si>
    <t>CM20 1QX</t>
  </si>
  <si>
    <t>SS0 0RY</t>
  </si>
  <si>
    <t>01234 355 122</t>
  </si>
  <si>
    <t>MK42 9DJ</t>
  </si>
  <si>
    <t>SG1 4AB</t>
  </si>
  <si>
    <t>01582 49 11 66</t>
  </si>
  <si>
    <t>LU4 0DZ</t>
  </si>
  <si>
    <t>01923 244366</t>
  </si>
  <si>
    <t>WD18 0HB</t>
  </si>
  <si>
    <t>01223 245 151</t>
  </si>
  <si>
    <t>Cambridge</t>
  </si>
  <si>
    <t xml:space="preserve">Hinchingbrooke Hospital     </t>
  </si>
  <si>
    <t>01480 416416</t>
  </si>
  <si>
    <t>PE29 6NT</t>
  </si>
  <si>
    <t xml:space="preserve">Ipswich Hospital     </t>
  </si>
  <si>
    <t>01473 712233</t>
  </si>
  <si>
    <t>IP4 5PD</t>
  </si>
  <si>
    <t>01493 452452</t>
  </si>
  <si>
    <t>NR31 6LA</t>
  </si>
  <si>
    <t xml:space="preserve">Norfolk and Norwich University Hospital  </t>
  </si>
  <si>
    <t>01603 289839</t>
  </si>
  <si>
    <t>NR4 7UY</t>
  </si>
  <si>
    <t>01480 830 541</t>
  </si>
  <si>
    <t>Papworth Everard, Cambridge</t>
  </si>
  <si>
    <t>CB23 3RE</t>
  </si>
  <si>
    <t xml:space="preserve">Peterborough City Hospital    </t>
  </si>
  <si>
    <t>01733 673909</t>
  </si>
  <si>
    <t>PE3 9GZ</t>
  </si>
  <si>
    <t>01553 613613</t>
  </si>
  <si>
    <t>PE30 4ET</t>
  </si>
  <si>
    <t>IP33 2QZ</t>
  </si>
  <si>
    <t>01444 441881 x8182</t>
  </si>
  <si>
    <t>RH16 4EX</t>
  </si>
  <si>
    <t>BN2 5BE</t>
  </si>
  <si>
    <t>01424 758047</t>
  </si>
  <si>
    <t>TN37 7RD</t>
  </si>
  <si>
    <t>01323 414923</t>
  </si>
  <si>
    <t>BN21 2UD</t>
  </si>
  <si>
    <t>01903 285124</t>
  </si>
  <si>
    <t>BN11 2DH</t>
  </si>
  <si>
    <t>01342 414176</t>
  </si>
  <si>
    <t>01243 788122</t>
  </si>
  <si>
    <t>PO19 6SE</t>
  </si>
  <si>
    <t>01737 768 511 x 1670</t>
  </si>
  <si>
    <t>RH1 5RH</t>
  </si>
  <si>
    <t>01483 464025</t>
  </si>
  <si>
    <t>GU2 7XX</t>
  </si>
  <si>
    <t>GUILDFORD</t>
  </si>
  <si>
    <t>01276 604146</t>
  </si>
  <si>
    <t>Portsmouth Road, Frimley, Camberley</t>
  </si>
  <si>
    <t>GU16 7UJ</t>
  </si>
  <si>
    <t>FRIMLEY</t>
  </si>
  <si>
    <t>01932 722991</t>
  </si>
  <si>
    <t>KT16 0PZ</t>
  </si>
  <si>
    <t>CHERTSEY</t>
  </si>
  <si>
    <t>020 8954 2300</t>
  </si>
  <si>
    <t>Brockley Hill, Stanmore</t>
  </si>
  <si>
    <t>HA7 4LP</t>
  </si>
  <si>
    <t>Stanmore</t>
  </si>
  <si>
    <t>020 8887 2000</t>
  </si>
  <si>
    <t>N18 1QX</t>
  </si>
  <si>
    <t>020 7794 0500</t>
  </si>
  <si>
    <t>NW3 2QG</t>
  </si>
  <si>
    <t>020 3456 7890</t>
  </si>
  <si>
    <t>NW1 2BU</t>
  </si>
  <si>
    <t>020 7272 3070</t>
  </si>
  <si>
    <t>N19 5NF</t>
  </si>
  <si>
    <t>0845 111 4000</t>
  </si>
  <si>
    <t>EN5 3DJ</t>
  </si>
  <si>
    <t>EUSTON ROAD, LONDON</t>
  </si>
  <si>
    <t>GRAFTON WAY, LONDON</t>
  </si>
  <si>
    <t>QUEEN SQUARE, LONDON</t>
  </si>
  <si>
    <t>WC1N 3BG</t>
  </si>
  <si>
    <t>WESTMORELAND STREET, LONDON</t>
  </si>
  <si>
    <t>W1G 8PH</t>
  </si>
  <si>
    <t>Barley Lane, Ilford</t>
  </si>
  <si>
    <t>IG3 8YB</t>
  </si>
  <si>
    <t>Ilford</t>
  </si>
  <si>
    <t>01708 435000</t>
  </si>
  <si>
    <t>RM7 0AG</t>
  </si>
  <si>
    <t>020 3416 5000</t>
  </si>
  <si>
    <t>020 8510 5555</t>
  </si>
  <si>
    <t>E9 6SR</t>
  </si>
  <si>
    <t>020 7476 4000</t>
  </si>
  <si>
    <t>E13 8SL</t>
  </si>
  <si>
    <t>E11 1NR</t>
  </si>
  <si>
    <t>020 7352 8171</t>
  </si>
  <si>
    <t>SW3 6JJ</t>
  </si>
  <si>
    <t>020 8296 2000</t>
  </si>
  <si>
    <t>SM5 1AA</t>
  </si>
  <si>
    <t>020 8546 7711</t>
  </si>
  <si>
    <t>KT2 7QB</t>
  </si>
  <si>
    <t>020 8401 3000</t>
  </si>
  <si>
    <t>CR7 7YE</t>
  </si>
  <si>
    <t>020 8672 1255</t>
  </si>
  <si>
    <t>SW17 0QT</t>
  </si>
  <si>
    <t>TOWNPATH - DORKING ROAD TO WOODCOTE ROAD, EPSOM</t>
  </si>
  <si>
    <t>KT18 7EG</t>
  </si>
  <si>
    <t>EPSOM</t>
  </si>
  <si>
    <t>01689 863000</t>
  </si>
  <si>
    <t>BR6 8ND</t>
  </si>
  <si>
    <t>020 7188 7188</t>
  </si>
  <si>
    <t>020 3299 9000</t>
  </si>
  <si>
    <t>020 8333 3000</t>
  </si>
  <si>
    <t>SE13 6LH</t>
  </si>
  <si>
    <t>020 8836 6000</t>
  </si>
  <si>
    <t>SE18 4QH</t>
  </si>
  <si>
    <t>023 8077 7222</t>
  </si>
  <si>
    <t>SO16 6YD</t>
  </si>
  <si>
    <t>01962 825037</t>
  </si>
  <si>
    <t>Lower Brook Street, Winchester</t>
  </si>
  <si>
    <t>SO23 8EG</t>
  </si>
  <si>
    <t>Winchester</t>
  </si>
  <si>
    <t>023 9228 6000</t>
  </si>
  <si>
    <t>PO6 3LY</t>
  </si>
  <si>
    <t xml:space="preserve">Basingstoke and North Hampshire Hospital    </t>
  </si>
  <si>
    <t>01256 473202</t>
  </si>
  <si>
    <t>RG24 9NA</t>
  </si>
  <si>
    <t>01983 524081</t>
  </si>
  <si>
    <t>PO30 5TG</t>
  </si>
  <si>
    <t>Newport</t>
  </si>
  <si>
    <t>01305 251150</t>
  </si>
  <si>
    <t>DT1 2JY</t>
  </si>
  <si>
    <t xml:space="preserve">Royal Bournemouth Hospital       </t>
  </si>
  <si>
    <t>01202 303626</t>
  </si>
  <si>
    <t>Castle Lane East, Bournemouth</t>
  </si>
  <si>
    <t>BH7 7DW</t>
  </si>
  <si>
    <t>Bournemouth</t>
  </si>
  <si>
    <t xml:space="preserve">Poole Hospital        </t>
  </si>
  <si>
    <t>01202 665511</t>
  </si>
  <si>
    <t>BH15 2JB</t>
  </si>
  <si>
    <t>01722 336262</t>
  </si>
  <si>
    <t>01865 741166</t>
  </si>
  <si>
    <t>OX3 9DU</t>
  </si>
  <si>
    <t>0118 322 7257</t>
  </si>
  <si>
    <t>RG1 5AN</t>
  </si>
  <si>
    <t xml:space="preserve">Heatherwood and Wexham Park Hospital   </t>
  </si>
  <si>
    <t>01753 633000</t>
  </si>
  <si>
    <t xml:space="preserve">Wexham Street, Slough, </t>
  </si>
  <si>
    <t>SL2 4HL</t>
  </si>
  <si>
    <t>Wexham</t>
  </si>
  <si>
    <t>01296 315000</t>
  </si>
  <si>
    <t>01908 660033</t>
  </si>
  <si>
    <t>MK6 5LD</t>
  </si>
  <si>
    <t>01494 425558</t>
  </si>
  <si>
    <t>Queen Alexandra Road, High Wycombe</t>
  </si>
  <si>
    <t>HP11 2TT</t>
  </si>
  <si>
    <t>HIGH WYCOMBE</t>
  </si>
  <si>
    <t>HEADLEY WAY, OXFORD</t>
  </si>
  <si>
    <t>OXFORD</t>
  </si>
  <si>
    <t>01283 566333</t>
  </si>
  <si>
    <t>PathwaysDoS.Notifications@burtonft.nhs.uk</t>
  </si>
  <si>
    <t>Belvedere Road, Burton-On-Trent</t>
  </si>
  <si>
    <t>DE13 0RB</t>
  </si>
  <si>
    <t>Burton-On-Trent</t>
  </si>
  <si>
    <t>0115 969 1169</t>
  </si>
  <si>
    <t>CCD.DOS@nuh.nhs.uk</t>
  </si>
  <si>
    <t>0115 9249924</t>
  </si>
  <si>
    <t>0115 924 9924</t>
  </si>
  <si>
    <t>E12.DOS@nuh.nhs.uk</t>
  </si>
  <si>
    <t>01522 512512</t>
  </si>
  <si>
    <t>LN2 5QY</t>
  </si>
  <si>
    <t>01205 364801</t>
  </si>
  <si>
    <t>PE21 9QS</t>
  </si>
  <si>
    <t>MANCHESTER</t>
  </si>
  <si>
    <t xml:space="preserve">Altnagelvin Area Hospital Londonderry   </t>
  </si>
  <si>
    <t>02871 611207</t>
  </si>
  <si>
    <t>Altnagelvin, Londonderry</t>
  </si>
  <si>
    <t>BT47 6SB</t>
  </si>
  <si>
    <t>Londonderry</t>
  </si>
  <si>
    <t xml:space="preserve">Antrim Area Hospital    </t>
  </si>
  <si>
    <t>02894 424724</t>
  </si>
  <si>
    <t>Bush Road, Antrim</t>
  </si>
  <si>
    <t>BT41 2RL</t>
  </si>
  <si>
    <t>Antrim</t>
  </si>
  <si>
    <t xml:space="preserve">Belfast City Hospital    </t>
  </si>
  <si>
    <t>02895 041096</t>
  </si>
  <si>
    <t>Lisburn Road, Belfast</t>
  </si>
  <si>
    <t>BT9 7AB</t>
  </si>
  <si>
    <t>Belfast</t>
  </si>
  <si>
    <t xml:space="preserve">Causeway Hospital Coleraine    </t>
  </si>
  <si>
    <t>02870 346133</t>
  </si>
  <si>
    <t>Newbridge Road, Coleraine</t>
  </si>
  <si>
    <t>BT52 1HS</t>
  </si>
  <si>
    <t>Coleraine</t>
  </si>
  <si>
    <t xml:space="preserve">Craigavon Area Hospital    </t>
  </si>
  <si>
    <t>02838 612304</t>
  </si>
  <si>
    <t>Lurgan Road, Portadown, Craigavon</t>
  </si>
  <si>
    <t>BT63 5QQ</t>
  </si>
  <si>
    <t>Portadown</t>
  </si>
  <si>
    <t xml:space="preserve">South West Acute Hospital   </t>
  </si>
  <si>
    <t>02866 382543</t>
  </si>
  <si>
    <t>Irvinestown Road, Enniskillen</t>
  </si>
  <si>
    <t>BT74 6DN</t>
  </si>
  <si>
    <t>Enniskillen</t>
  </si>
  <si>
    <t xml:space="preserve">Mater Hospital Belfast    </t>
  </si>
  <si>
    <t>02895 041509</t>
  </si>
  <si>
    <t>Crumlin Road, Belfast</t>
  </si>
  <si>
    <t>BT14 6AB</t>
  </si>
  <si>
    <t xml:space="preserve">Royal Victoria Hospital Belfast   </t>
  </si>
  <si>
    <t>02890 633286</t>
  </si>
  <si>
    <t>Grosvenor Road, Belfast</t>
  </si>
  <si>
    <t>BT12 6BA</t>
  </si>
  <si>
    <t xml:space="preserve">Ulster Hospital Dundonald    </t>
  </si>
  <si>
    <t>02890 411456</t>
  </si>
  <si>
    <t>Upper Newtownards Road, Dundonald, Belfast</t>
  </si>
  <si>
    <t>BT16 1RH</t>
  </si>
  <si>
    <t>Dundonald</t>
  </si>
  <si>
    <t>02890 633500</t>
  </si>
  <si>
    <t xml:space="preserve">Darent Valley Hospital       </t>
  </si>
  <si>
    <t>01322 428100 x 8404</t>
  </si>
  <si>
    <t>DA2 8DA</t>
  </si>
  <si>
    <t>DARENTH</t>
  </si>
  <si>
    <t xml:space="preserve">Maidstone Hospital        </t>
  </si>
  <si>
    <t>01622 222025</t>
  </si>
  <si>
    <t>ME16 9QQ</t>
  </si>
  <si>
    <t>MAIDSTONE</t>
  </si>
  <si>
    <t>01892 635446</t>
  </si>
  <si>
    <t>TN2 4QJ</t>
  </si>
  <si>
    <t>PEMBURY</t>
  </si>
  <si>
    <t xml:space="preserve">Kent and Canterbury Hospital      </t>
  </si>
  <si>
    <t>01227 783104</t>
  </si>
  <si>
    <t>Ethelbert Road, Canterbury</t>
  </si>
  <si>
    <t>CT1 3NG</t>
  </si>
  <si>
    <t>CANTERBURY</t>
  </si>
  <si>
    <t>01843 234415</t>
  </si>
  <si>
    <t>CT9 4AN</t>
  </si>
  <si>
    <t>MARGATE</t>
  </si>
  <si>
    <t xml:space="preserve">William Harvey Hospital       </t>
  </si>
  <si>
    <t>01233 616114</t>
  </si>
  <si>
    <t>TN24 0LZ</t>
  </si>
  <si>
    <t>WILLESBOROUGH</t>
  </si>
  <si>
    <t>01634 833967</t>
  </si>
  <si>
    <t>ME7 5NY</t>
  </si>
  <si>
    <t>GILLINGHAM</t>
  </si>
  <si>
    <t>Brecon Road, Abergavenny</t>
  </si>
  <si>
    <t>NP7 7EG</t>
  </si>
  <si>
    <t>Abergavenny</t>
  </si>
  <si>
    <t>Cardiff Road, Newport</t>
  </si>
  <si>
    <t>NP20 2UB</t>
  </si>
  <si>
    <t>Heath Park, Cardiff</t>
  </si>
  <si>
    <t>CF14 4XW</t>
  </si>
  <si>
    <t>Cardiff</t>
  </si>
  <si>
    <t>Penlan Road, Llandough, Penarth</t>
  </si>
  <si>
    <t>CF64 2XX</t>
  </si>
  <si>
    <t>Llandough</t>
  </si>
  <si>
    <t>Prince Charles Hospital, Merthyr Tydfil</t>
  </si>
  <si>
    <t>CF47 9DT</t>
  </si>
  <si>
    <t>Merthyr Tydfil</t>
  </si>
  <si>
    <t>Ynysmaerdy, Pontyclun</t>
  </si>
  <si>
    <t>CF72 8XR</t>
  </si>
  <si>
    <t>Ynysmaerdy</t>
  </si>
  <si>
    <t>Coity Road, Bridgend</t>
  </si>
  <si>
    <t>CF31 1RQ</t>
  </si>
  <si>
    <t>Bridgend</t>
  </si>
  <si>
    <t>Sketty Lane, Sketty, Swansea</t>
  </si>
  <si>
    <t>SA2 8QA</t>
  </si>
  <si>
    <t>Sketty</t>
  </si>
  <si>
    <t>Caradoc Road, Aberystwyth</t>
  </si>
  <si>
    <t>SY23 1ER</t>
  </si>
  <si>
    <t>Aberystwyth</t>
  </si>
  <si>
    <t>Bryngwyn Mawr, Dafen, Llanelli</t>
  </si>
  <si>
    <t>SA14 8QF</t>
  </si>
  <si>
    <t>Dafen</t>
  </si>
  <si>
    <t>Fishguard Road, Haverfordwest</t>
  </si>
  <si>
    <t>SA61 2PZ</t>
  </si>
  <si>
    <t>Haverfordwest</t>
  </si>
  <si>
    <t>Dolgwili Road, Carmarthen</t>
  </si>
  <si>
    <t>SA31 2AF</t>
  </si>
  <si>
    <t>Carmarthen</t>
  </si>
  <si>
    <t xml:space="preserve">Wrexham Maelor Hospital    </t>
  </si>
  <si>
    <t>LL13 7TD</t>
  </si>
  <si>
    <t xml:space="preserve">Glan Clwyd Hospital    </t>
  </si>
  <si>
    <t>LL18 5UJ</t>
  </si>
  <si>
    <t xml:space="preserve">Bangor Hospital     </t>
  </si>
  <si>
    <t>01248 384244</t>
  </si>
  <si>
    <t>Ysbyty Gwynedd, Penrhosgarnedd, Bangor, Gwyned Wales</t>
  </si>
  <si>
    <t>LL57 2PW</t>
  </si>
  <si>
    <t>PENRHOSGARNEDD</t>
  </si>
  <si>
    <t xml:space="preserve">Bangor Hospital      </t>
  </si>
  <si>
    <t>01752 431462</t>
  </si>
  <si>
    <t>Derriford Road, Derriford, Plymouth</t>
  </si>
  <si>
    <t>01752 431461</t>
  </si>
  <si>
    <t xml:space="preserve">Royal Cornwall Hospital    </t>
  </si>
  <si>
    <t>01872 253226</t>
  </si>
  <si>
    <t>TR1 3LJ</t>
  </si>
  <si>
    <t>01803 655555</t>
  </si>
  <si>
    <t>TQ2 7AA</t>
  </si>
  <si>
    <t>0117 342 1575/1576</t>
  </si>
  <si>
    <t>BS2 8HW</t>
  </si>
  <si>
    <t>01823 343006</t>
  </si>
  <si>
    <t>TA1 5DA</t>
  </si>
  <si>
    <t>Barrack Road, Exeter</t>
  </si>
  <si>
    <t>EX2 5DW</t>
  </si>
  <si>
    <t>BA21 4AT</t>
  </si>
  <si>
    <t>01271 322707</t>
  </si>
  <si>
    <t>Raleigh Park, Barnstaple</t>
  </si>
  <si>
    <t>EX31 4JB</t>
  </si>
  <si>
    <t>01793 604522</t>
  </si>
  <si>
    <t>SN3 6BB</t>
  </si>
  <si>
    <t>SWINDON</t>
  </si>
  <si>
    <t>Grange Road, Uphill, Weston-Super-Mare</t>
  </si>
  <si>
    <t>BS23 4TQ</t>
  </si>
  <si>
    <t>Uphill</t>
  </si>
  <si>
    <t>0300 422 6178</t>
  </si>
  <si>
    <t>Great Western Road, Gloucester</t>
  </si>
  <si>
    <t>GL1 3NN</t>
  </si>
  <si>
    <t>GLOUCESTER</t>
  </si>
  <si>
    <t xml:space="preserve">Southmead Hospital      </t>
  </si>
  <si>
    <t>01225 824964</t>
  </si>
  <si>
    <t>Combe Park, Bath</t>
  </si>
  <si>
    <t>BA1 3NG</t>
  </si>
  <si>
    <t>01752 431782</t>
  </si>
  <si>
    <t xml:space="preserve">Russells Hall Hospital    </t>
  </si>
  <si>
    <t>DY1 2HQ</t>
  </si>
  <si>
    <t xml:space="preserve">Good Hope Hospital    </t>
  </si>
  <si>
    <t>RECTORY ROAD, SUTTON COLDFIELD</t>
  </si>
  <si>
    <t>B75 7RR</t>
  </si>
  <si>
    <t>SUTTON COLDFIELD</t>
  </si>
  <si>
    <t>B18 7QH</t>
  </si>
  <si>
    <t xml:space="preserve">New Cross Hospital    </t>
  </si>
  <si>
    <t>WV11 1UH</t>
  </si>
  <si>
    <t>Moat Road, Walsall</t>
  </si>
  <si>
    <t>WS2 9PS</t>
  </si>
  <si>
    <t>Walsall</t>
  </si>
  <si>
    <t xml:space="preserve">Worcester Royal Hospital    </t>
  </si>
  <si>
    <t>WR5 1DD</t>
  </si>
  <si>
    <t xml:space="preserve">Alexandra Hospital     </t>
  </si>
  <si>
    <t>B98 7UB</t>
  </si>
  <si>
    <t>REDDITCH</t>
  </si>
  <si>
    <t xml:space="preserve">The County Hospital    </t>
  </si>
  <si>
    <t>Stonebow Road, Hereford</t>
  </si>
  <si>
    <t>HR1 2ER</t>
  </si>
  <si>
    <t>Hereford</t>
  </si>
  <si>
    <t>SOLIHULL</t>
  </si>
  <si>
    <t xml:space="preserve">Heartlands Hospital     </t>
  </si>
  <si>
    <t>BORDESLEY GREEN EAST, BORDESLEY GREEN, BIRMINGHAM</t>
  </si>
  <si>
    <t>B9 5SS</t>
  </si>
  <si>
    <t>BIRMINGHAM</t>
  </si>
  <si>
    <t>CV10 7DJ</t>
  </si>
  <si>
    <t>NN16 8UZ</t>
  </si>
  <si>
    <t>NN1 5BD</t>
  </si>
  <si>
    <t>CV34 5BW</t>
  </si>
  <si>
    <t>CV2 2DX</t>
  </si>
  <si>
    <t xml:space="preserve">Royal Stoke University Hospital   </t>
  </si>
  <si>
    <t>ST4 6QG</t>
  </si>
  <si>
    <t>STOKE-ON-TRENT</t>
  </si>
  <si>
    <t xml:space="preserve">Royal Shrewsbury Hospital    </t>
  </si>
  <si>
    <t>Mytton Oak Road, Shrewsbury</t>
  </si>
  <si>
    <t>SY3 8XQ</t>
  </si>
  <si>
    <t>TF1 6TF</t>
  </si>
  <si>
    <t>ST16 3SA</t>
  </si>
  <si>
    <t>POND STREET, LONDON</t>
  </si>
  <si>
    <t>QUEEN VICTORIA ROAD, NEWCASTLE UPON TYNE</t>
  </si>
  <si>
    <t>PRESCOT STREET, LIVERPOOL</t>
  </si>
  <si>
    <t>LIVERPOOL</t>
  </si>
  <si>
    <t>GLOSSOP ROAD, SHEFFIELD</t>
  </si>
  <si>
    <t>SHEFFIELD</t>
  </si>
  <si>
    <t xml:space="preserve">Leicester Royal Infirmary     </t>
  </si>
  <si>
    <t>LE1 5WW</t>
  </si>
  <si>
    <t>MARTON ROAD, MIDDLESBROUGH</t>
  </si>
  <si>
    <t>MIDDLESBROUGH</t>
  </si>
  <si>
    <t>QUEEN ELIZABETH AVENUE, GATESHEAD</t>
  </si>
  <si>
    <t>GATESHEAD</t>
  </si>
  <si>
    <t>CUMBERLAND INFIRMARY,, NEWTOWN ROAD,, CARLISLE</t>
  </si>
  <si>
    <t>CARLISLE</t>
  </si>
  <si>
    <t>ACCESS ROAD IN SOUTH TYNESIDE DISTRICT HOSPITAL, SOUTH SHIELDS</t>
  </si>
  <si>
    <t>SOUTH SHIELDS</t>
  </si>
  <si>
    <t xml:space="preserve">Sunderland Royal Hospital      </t>
  </si>
  <si>
    <t>Sunderland Royal Hospital,, Kayll Road,, Sunderland</t>
  </si>
  <si>
    <t>SUNDERLAND</t>
  </si>
  <si>
    <t xml:space="preserve">Darlington Memorial Hospital      </t>
  </si>
  <si>
    <t>HOLLYHURST ROAD, DARLINGTON</t>
  </si>
  <si>
    <t>DARLINGTON</t>
  </si>
  <si>
    <t xml:space="preserve">University Hospital of North Tees    </t>
  </si>
  <si>
    <t>HARDWICK ROAD, STOCKTON-ON-TEES</t>
  </si>
  <si>
    <t>STOCKTON-ON-TEES</t>
  </si>
  <si>
    <t xml:space="preserve">West Cumberland Hospital     </t>
  </si>
  <si>
    <t>WEST CUMBERLAND HOSPITAL, WHITEHAVEN</t>
  </si>
  <si>
    <t>WHITEHAVEN</t>
  </si>
  <si>
    <t xml:space="preserve">Northumbria Specialist Emergency Care Hospital    </t>
  </si>
  <si>
    <t>NORTH ROAD, DURHAM</t>
  </si>
  <si>
    <t xml:space="preserve">George Eliot Hospital      </t>
  </si>
  <si>
    <t>COLLEGE STREET, NUNEATON</t>
  </si>
  <si>
    <t>NUNEATON</t>
  </si>
  <si>
    <t>ROTHWELL ROAD, KETTERING</t>
  </si>
  <si>
    <t>KETTERING</t>
  </si>
  <si>
    <t>CLIFTONVILLE, NORTHAMPTON</t>
  </si>
  <si>
    <t>NORTHAMPTON</t>
  </si>
  <si>
    <t>LAKIN ROAD, WARWICK</t>
  </si>
  <si>
    <t>WARWICK</t>
  </si>
  <si>
    <t>CLIFFORD BRIDGE ROAD, COVENTRY</t>
  </si>
  <si>
    <t>COVENTRY</t>
  </si>
  <si>
    <t>STEELHOUSE LANE, BIRMINGHAM</t>
  </si>
  <si>
    <t>criticalcare.matron@lthtr.nhs.uk</t>
  </si>
  <si>
    <t>SHAROE GREEN LANE, PRESTON</t>
  </si>
  <si>
    <t>PRESTON</t>
  </si>
  <si>
    <t>HASLINGDEN ROAD, BLACKBURN</t>
  </si>
  <si>
    <t>BLACKBURN</t>
  </si>
  <si>
    <t>ASHTON ROAD, LANCASTER</t>
  </si>
  <si>
    <t>LANCASTER</t>
  </si>
  <si>
    <t>01229 491084</t>
  </si>
  <si>
    <t>DALTON LANE, BARROW-IN-FURNESS</t>
  </si>
  <si>
    <t>BARROW-IN-FURNESS</t>
  </si>
  <si>
    <t>lauren.snape@nhs.net</t>
  </si>
  <si>
    <t>WHINNEY HEYS ROAD, BLACKPOOL</t>
  </si>
  <si>
    <t>LOWER LANE, LIVERPOOL</t>
  </si>
  <si>
    <t xml:space="preserve">Aintree Hospital       </t>
  </si>
  <si>
    <t>LIVERPOOL ROAD, CHESTER</t>
  </si>
  <si>
    <t>CHESTER</t>
  </si>
  <si>
    <t>TOWN LANE KEW, SOUTHPORT</t>
  </si>
  <si>
    <t>SOUTHPORT</t>
  </si>
  <si>
    <t>PRESCOT</t>
  </si>
  <si>
    <t xml:space="preserve">Warrington Hospital       </t>
  </si>
  <si>
    <t>LOVELY LANE, WARRINGTON</t>
  </si>
  <si>
    <t>WARRINGTON</t>
  </si>
  <si>
    <t>ARROWE PARK ROAD, WOODCHURCH</t>
  </si>
  <si>
    <t>WOODCHURCH</t>
  </si>
  <si>
    <t>VICTORIA ROAD, MACCLESFIELD</t>
  </si>
  <si>
    <t>MACCLESFIELD</t>
  </si>
  <si>
    <t>ISLE OF MAN GOVERNMENT, NOBLES HOSPITAL, STRANG, DOUGLAS, ISLE OF MAN, IM4 4RJ</t>
  </si>
  <si>
    <t>L1 4NW</t>
  </si>
  <si>
    <t xml:space="preserve">Manchester Royal Infirmary      </t>
  </si>
  <si>
    <t>OXFORD ROAD, MANCHESTER</t>
  </si>
  <si>
    <t xml:space="preserve">Salford Royal Hospital      </t>
  </si>
  <si>
    <t>STOTT LANE, SALFORD</t>
  </si>
  <si>
    <t>SALFORD</t>
  </si>
  <si>
    <t xml:space="preserve">Royal Bolton Hospital     </t>
  </si>
  <si>
    <t>MINERVA ROAD, BOLTON</t>
  </si>
  <si>
    <t>BOLTON</t>
  </si>
  <si>
    <t>DELAUNAYS ROAD, MANCHESTER</t>
  </si>
  <si>
    <t>ROCHDALE OLD ROAD, BURY</t>
  </si>
  <si>
    <t>BURY</t>
  </si>
  <si>
    <t xml:space="preserve">Royal Oldham Hospital      </t>
  </si>
  <si>
    <t>ROCHDALE ROAD, OLDHAM</t>
  </si>
  <si>
    <t>OLDHAM</t>
  </si>
  <si>
    <t xml:space="preserve">Stepping Hill hospital      </t>
  </si>
  <si>
    <t>POPLAR GROVE, STOCKPORT</t>
  </si>
  <si>
    <t>STOCKPORT</t>
  </si>
  <si>
    <t>FOUNTAIN STREET, ASHTON-UNDER-LYNE</t>
  </si>
  <si>
    <t>ASHTON-UNDER-LYNE</t>
  </si>
  <si>
    <t xml:space="preserve">Royal Albert Edward Infirmary     </t>
  </si>
  <si>
    <t>WIGAN LANE, WIGAN</t>
  </si>
  <si>
    <t>WIGAN</t>
  </si>
  <si>
    <t xml:space="preserve">Hull Royal Infirmary      </t>
  </si>
  <si>
    <t>ANLABY ROAD, KINGSTON UPON HULL</t>
  </si>
  <si>
    <t>KINGSTON UPON HULL</t>
  </si>
  <si>
    <t>WIGGINTON ROAD, YORK</t>
  </si>
  <si>
    <t>YORK</t>
  </si>
  <si>
    <t>WOODLANDS DRIVE, SCARBOROUGH</t>
  </si>
  <si>
    <t>SCARBOROUGH</t>
  </si>
  <si>
    <t>CLIFF GARDENS, SCUNTHORPE</t>
  </si>
  <si>
    <t>SCUNTHORPE</t>
  </si>
  <si>
    <t>KINGS PARK ROAD, GRIMSBY</t>
  </si>
  <si>
    <t>GRIMSBY</t>
  </si>
  <si>
    <t>GREAT GEORGE STREET, LEEDS</t>
  </si>
  <si>
    <t>LEEDS</t>
  </si>
  <si>
    <t>STEETON WITH EASTBURN</t>
  </si>
  <si>
    <t xml:space="preserve">Bradford Royal Infirmary      </t>
  </si>
  <si>
    <t>DUCKWORTH LANE, BRADFORD</t>
  </si>
  <si>
    <t>BRADFORD</t>
  </si>
  <si>
    <t>LANCASTER PARK ROAD, HARROGATE</t>
  </si>
  <si>
    <t>HARROGATE</t>
  </si>
  <si>
    <t xml:space="preserve">Huddersfield Royal Infirmary      </t>
  </si>
  <si>
    <t>ACRE STREET, HUDDERSFIELD</t>
  </si>
  <si>
    <t>HUDDERSFIELD</t>
  </si>
  <si>
    <t>GAWBER ROAD, BARNSLEY</t>
  </si>
  <si>
    <t>BARNSLEY</t>
  </si>
  <si>
    <t>ARMTHORPE ROAD, DONCASTER</t>
  </si>
  <si>
    <t>DONCASTER</t>
  </si>
  <si>
    <t>MOORGATE ROAD, ROTHERHAM</t>
  </si>
  <si>
    <t>ROTHERHAM</t>
  </si>
  <si>
    <t>WESTERN BANK, SHEFFIELD</t>
  </si>
  <si>
    <t>MIDDLEWICH ROAD, LEIGHTON</t>
  </si>
  <si>
    <t>LEIGHTON</t>
  </si>
  <si>
    <t xml:space="preserve">Royal Stoke University Hospital     </t>
  </si>
  <si>
    <t>THE AVENUE, NEWCASTLE UNDER LYME</t>
  </si>
  <si>
    <t>NEWCASTLE UNDER LYME</t>
  </si>
  <si>
    <t>GLAN CLWYD HOSPITAL ACCESS ROAD, RHYL</t>
  </si>
  <si>
    <t>RHYL</t>
  </si>
  <si>
    <t>CROESNEWYDD ROAD, WREXHAM</t>
  </si>
  <si>
    <t>WREXHAM</t>
  </si>
  <si>
    <t xml:space="preserve">Royal Shrewsbury Hospital      </t>
  </si>
  <si>
    <t>SHREWSBURY</t>
  </si>
  <si>
    <t>WESTON ROAD, STAFFORD</t>
  </si>
  <si>
    <t>STAFFORD</t>
  </si>
  <si>
    <t>APLEY ROUNDABOUT, TELFORD</t>
  </si>
  <si>
    <t>TELFORD</t>
  </si>
  <si>
    <t xml:space="preserve">Bangor Hospital       </t>
  </si>
  <si>
    <t>METCHLEY PARK ROAD, EDGBASTON, BIRMINGHAM</t>
  </si>
  <si>
    <t xml:space="preserve">Heartlands Hospital       </t>
  </si>
  <si>
    <t xml:space="preserve">Hereford County Hospital      </t>
  </si>
  <si>
    <t>STONEBOW ROAD, HEREFORD</t>
  </si>
  <si>
    <t>HEREFORD</t>
  </si>
  <si>
    <t xml:space="preserve">New Cross Hospital      </t>
  </si>
  <si>
    <t>WOLVERHAMPTON ROAD, WEDNESFIELD, WOLVERHAMPTON</t>
  </si>
  <si>
    <t>WOLVERHAMPTON</t>
  </si>
  <si>
    <t xml:space="preserve">Russells Hall Hospital      </t>
  </si>
  <si>
    <t>PENSNETT ROAD, DUDLEY</t>
  </si>
  <si>
    <t>DUDLEY</t>
  </si>
  <si>
    <t>DUDLEY ROAD, BIRMINGHAM</t>
  </si>
  <si>
    <t xml:space="preserve">Worcester Royal Hospital      </t>
  </si>
  <si>
    <t>CHARLES HASTINGS WAY, WORCESTER</t>
  </si>
  <si>
    <t>WORCESTER</t>
  </si>
  <si>
    <t xml:space="preserve">Alexandra Hospital       </t>
  </si>
  <si>
    <t>WOODROW DRIVE, REDDITCH</t>
  </si>
  <si>
    <t xml:space="preserve">Birmingham City Hospital      </t>
  </si>
  <si>
    <t xml:space="preserve">Good Hope Hospital      </t>
  </si>
  <si>
    <t xml:space="preserve">Solihull Hospital       </t>
  </si>
  <si>
    <t>GROVE ROAD, SOLIHULL</t>
  </si>
  <si>
    <t>B91 2JL</t>
  </si>
  <si>
    <t xml:space="preserve">Addenbrookes Hospital       </t>
  </si>
  <si>
    <t>HILLS ROAD, CAMBRIDGE</t>
  </si>
  <si>
    <t>KEMPSTON ROAD, BEDFORD</t>
  </si>
  <si>
    <t>BEDFORD</t>
  </si>
  <si>
    <t>COLCHESTER</t>
  </si>
  <si>
    <t xml:space="preserve">Ipswich Hospital       </t>
  </si>
  <si>
    <t>HEATH ROAD, IPSWICH</t>
  </si>
  <si>
    <t>IPSWICH</t>
  </si>
  <si>
    <t>LOWESTOFT ROAD, GORLESTON, GREAT YARMOUTH</t>
  </si>
  <si>
    <t>GREAT YARMOUTH</t>
  </si>
  <si>
    <t>COREYS MILL LANE, STEVENAGE</t>
  </si>
  <si>
    <t>STEVENAGE</t>
  </si>
  <si>
    <t xml:space="preserve">Luton and Dunstable Hospital     </t>
  </si>
  <si>
    <t>LEWSEY ROAD, LUTON</t>
  </si>
  <si>
    <t>LUTON</t>
  </si>
  <si>
    <t>COURT ROAD, CHELMSFORD</t>
  </si>
  <si>
    <t xml:space="preserve">Norfolk and Norwich University Hospital   </t>
  </si>
  <si>
    <t>COLNEY LANE, COLNEY, COLNEY</t>
  </si>
  <si>
    <t>COLNEY</t>
  </si>
  <si>
    <t xml:space="preserve">Peterborough City Hospital      </t>
  </si>
  <si>
    <t>BRETTON GATE, PETERBOROUGH</t>
  </si>
  <si>
    <t>PETERBOROUGH</t>
  </si>
  <si>
    <t xml:space="preserve">Princess Alexandra Hospital      </t>
  </si>
  <si>
    <t>ACCESS ROAD BETWEEN CHESTNUT LANE AND FOURTH AVENUE, HARLOW</t>
  </si>
  <si>
    <t>HARLOW</t>
  </si>
  <si>
    <t>KING'S LYNN</t>
  </si>
  <si>
    <t>CHEQUER SQUARE, BURY ST EDMUNDS</t>
  </si>
  <si>
    <t>IP33 1QZ</t>
  </si>
  <si>
    <t>BURY ST EDMUNDS</t>
  </si>
  <si>
    <t xml:space="preserve">Hinchingbrooke Hospital       </t>
  </si>
  <si>
    <t>HINCHINGBROOKE PARK ROAD, HUNTINGDON</t>
  </si>
  <si>
    <t>HUNTINGDON</t>
  </si>
  <si>
    <t>01246 512287</t>
  </si>
  <si>
    <t>theresa.keen@nhs.net</t>
  </si>
  <si>
    <t>CHESTERFIELD ROAD, CALOW</t>
  </si>
  <si>
    <t>S44 5BL</t>
  </si>
  <si>
    <t>CALOW</t>
  </si>
  <si>
    <t>DERBY ROAD, NOTTINGHAM</t>
  </si>
  <si>
    <t>NOTTINGHAM</t>
  </si>
  <si>
    <t>UTTOXETER ROAD, DERBY</t>
  </si>
  <si>
    <t>DERBY</t>
  </si>
  <si>
    <t>NORTH ROAD, NOTTINGHAM</t>
  </si>
  <si>
    <t xml:space="preserve">Kings Mill Hospital      </t>
  </si>
  <si>
    <t>MANSFIELD ROAD, SUTTON IN ASHFIELD</t>
  </si>
  <si>
    <t>SUTTON IN ASHFIELD</t>
  </si>
  <si>
    <t xml:space="preserve">Boston Pilgrim Hospital      </t>
  </si>
  <si>
    <t>SIBSEY ROAD, BOSTON</t>
  </si>
  <si>
    <t>BOSTON</t>
  </si>
  <si>
    <t xml:space="preserve">Leicester Royal Infirmary      </t>
  </si>
  <si>
    <t>INFIRMARY SQUARE, LEICESTER</t>
  </si>
  <si>
    <t>LEICESTER</t>
  </si>
  <si>
    <t xml:space="preserve">Lincoln County Hospital      </t>
  </si>
  <si>
    <t>GREETWELL ROAD, LINCOLN</t>
  </si>
  <si>
    <t>LINCOLN</t>
  </si>
  <si>
    <t>020 7377 7000</t>
  </si>
  <si>
    <t>ROM VALLEY WAY, ROMFORD</t>
  </si>
  <si>
    <t>ROMFORD</t>
  </si>
  <si>
    <t>WHIPPS CROSS ROAD</t>
  </si>
  <si>
    <t>LEYTON</t>
  </si>
  <si>
    <t>GLEN ROAD, LONDON</t>
  </si>
  <si>
    <t>NETHER MAYNE, BASILDON</t>
  </si>
  <si>
    <t>BASILDON</t>
  </si>
  <si>
    <t>0208 510 7120</t>
  </si>
  <si>
    <t>enquiries@homerton.nhs.uk</t>
  </si>
  <si>
    <t>HOMERTON GROVE, LONDON</t>
  </si>
  <si>
    <t>STERLING WAY, EDMONTON</t>
  </si>
  <si>
    <t>EDMONTON</t>
  </si>
  <si>
    <t>PRITTLEWELL CHASE, WESTCLIFF-ON-SEA</t>
  </si>
  <si>
    <t>WESTCLIFF-ON-SEA</t>
  </si>
  <si>
    <t xml:space="preserve">Barnet Hospital       </t>
  </si>
  <si>
    <t>WELLHOUSE LANE, BARNET</t>
  </si>
  <si>
    <t>BARNET</t>
  </si>
  <si>
    <t>MAGDALA AVENUE, LONDON</t>
  </si>
  <si>
    <t>EXMOOR STREET, LONDON</t>
  </si>
  <si>
    <t>TWICKENHAM ROAD, ISLEWORTH</t>
  </si>
  <si>
    <t>ISLEWORTH</t>
  </si>
  <si>
    <t>COLHAM GREEN ROAD, UXBRIDGE</t>
  </si>
  <si>
    <t>UXBRIDGE</t>
  </si>
  <si>
    <t>VICARAGE ROAD, WATFORD</t>
  </si>
  <si>
    <t>WATFORD</t>
  </si>
  <si>
    <t>0203 299 9000</t>
  </si>
  <si>
    <t>020 8836 43601</t>
  </si>
  <si>
    <t>STADIUM ROAD, WOOLWICH</t>
  </si>
  <si>
    <t>WOOLWICH</t>
  </si>
  <si>
    <t>LEWISHAM HIGH STREET, LONDON</t>
  </si>
  <si>
    <t>01689 863486</t>
  </si>
  <si>
    <t>FARNBOROUGH COMMON, ORPINGTON</t>
  </si>
  <si>
    <t>ORPINGTON</t>
  </si>
  <si>
    <t>WESTMINSTER BRIDGE ROAD, LONDON</t>
  </si>
  <si>
    <t xml:space="preserve">William Harvey Hospital      </t>
  </si>
  <si>
    <t>KENNINGTON ROAD, WILLESBOROUGH</t>
  </si>
  <si>
    <t xml:space="preserve">Medway Maritime Hospital      </t>
  </si>
  <si>
    <t>WINDMILL ROAD, GILLINGHAM</t>
  </si>
  <si>
    <t>COLLEGE ROAD, MARGATE</t>
  </si>
  <si>
    <t xml:space="preserve">Maidstone Hospital       </t>
  </si>
  <si>
    <t>TARRAGON ROAD, MAIDSTONE</t>
  </si>
  <si>
    <t xml:space="preserve">Darent Valley Hospital      </t>
  </si>
  <si>
    <t>01322 428100</t>
  </si>
  <si>
    <t>DARENTH WOOD ROAD, DARENTH</t>
  </si>
  <si>
    <t>BLACKSHAW ROAD, LONDON</t>
  </si>
  <si>
    <t>LONDON ROAD, THORNTON HEATH</t>
  </si>
  <si>
    <t>THORNTON HEATH</t>
  </si>
  <si>
    <t xml:space="preserve">Kingston Hospital       </t>
  </si>
  <si>
    <t>GALSWORTHY ROAD, KINGSTON UPON THAMES</t>
  </si>
  <si>
    <t>KINGSTON UPON THAMES</t>
  </si>
  <si>
    <t>WRYTHE LANE, CARSHALTON</t>
  </si>
  <si>
    <t>CARSHALTON</t>
  </si>
  <si>
    <t xml:space="preserve">Royal Surrey County Hospital     </t>
  </si>
  <si>
    <t>EGERTON ROAD, GUILDFORD</t>
  </si>
  <si>
    <t xml:space="preserve">Frimley Park Hospital      </t>
  </si>
  <si>
    <t>GUILDFORD ROAD, CHERTSEY</t>
  </si>
  <si>
    <t>01737 768 511</t>
  </si>
  <si>
    <t>CANADA AVENUE, REDHILL</t>
  </si>
  <si>
    <t>REDHILL</t>
  </si>
  <si>
    <t>DERRIFORD ROAD, PLYMOUTH</t>
  </si>
  <si>
    <t>PLYMOUTH</t>
  </si>
  <si>
    <t>BARNSTAPLE</t>
  </si>
  <si>
    <t xml:space="preserve">Royal Cornwall Hospital      </t>
  </si>
  <si>
    <t>TRURO</t>
  </si>
  <si>
    <t>EXETER</t>
  </si>
  <si>
    <t>NEWTON ROAD, TORQUAY</t>
  </si>
  <si>
    <t>TORQUAY</t>
  </si>
  <si>
    <t>UPPER MAUDLIN STREET, BRISTOL</t>
  </si>
  <si>
    <t>BRISTOL</t>
  </si>
  <si>
    <t xml:space="preserve">Southmead Hospital       </t>
  </si>
  <si>
    <t>SOUTHMEAD ROAD, BRISTOL</t>
  </si>
  <si>
    <t>GREAT WESTERN ROAD, GLOUCESTER</t>
  </si>
  <si>
    <t>HIGHER KINGSTON, YEOVIL</t>
  </si>
  <si>
    <t>YEOVIL</t>
  </si>
  <si>
    <t>MARLBOROUGH ROAD, SWINDON</t>
  </si>
  <si>
    <t>BATH</t>
  </si>
  <si>
    <t>GALMINGTON PARK FOOTWAY, TAUNTON</t>
  </si>
  <si>
    <t>TAUNTON</t>
  </si>
  <si>
    <t>MARLBOROUGH STREET, BRISTOL</t>
  </si>
  <si>
    <t xml:space="preserve">Royal Sussex County Hospital     </t>
  </si>
  <si>
    <t>EASTERN ROAD, BRIGHTON</t>
  </si>
  <si>
    <t>BRIGHTON</t>
  </si>
  <si>
    <t>SPITALFIELD LANE, CHICHESTER</t>
  </si>
  <si>
    <t>CHICHESTER</t>
  </si>
  <si>
    <t>LYNDHURST ROAD, WORTHING</t>
  </si>
  <si>
    <t>WORTHING</t>
  </si>
  <si>
    <t>THE RIDGE, ST LEONARDS-ON-SEA</t>
  </si>
  <si>
    <t>ST LEONARDS-ON-SEA</t>
  </si>
  <si>
    <t>KINGS DRIVE, EASTBOURNE</t>
  </si>
  <si>
    <t>EASTBOURNE</t>
  </si>
  <si>
    <t>01444 441881</t>
  </si>
  <si>
    <t>ROCKY LANE, HAYWARDS HEATH</t>
  </si>
  <si>
    <t>HAYWARDS HEATH</t>
  </si>
  <si>
    <t>STANDING WAY, EAGLESTONE, MILTON KEYNES</t>
  </si>
  <si>
    <t>MILTON KEYNES</t>
  </si>
  <si>
    <t>LONDON ROAD, READING</t>
  </si>
  <si>
    <t>READING</t>
  </si>
  <si>
    <t>TREMONA ROAD, SOUTHAMPTON</t>
  </si>
  <si>
    <t>SOUTHAMPTON</t>
  </si>
  <si>
    <t>WILLIAMS AVENUE, DORCHESTER</t>
  </si>
  <si>
    <t>DORCHESTER</t>
  </si>
  <si>
    <t>ALDERMASTON ROAD, BASINGSTOKE</t>
  </si>
  <si>
    <t>BASINGSTOKE</t>
  </si>
  <si>
    <t>PARKHURST ROAD, NEWPORT</t>
  </si>
  <si>
    <t>NEWPORT</t>
  </si>
  <si>
    <t xml:space="preserve">Poole Hospital       </t>
  </si>
  <si>
    <t>LONGFLEET ROAD, POOLE</t>
  </si>
  <si>
    <t>POOLE</t>
  </si>
  <si>
    <t>SOUTHWICK HILL ROAD, PORTSMOUTH</t>
  </si>
  <si>
    <t>PORTSMOUTH</t>
  </si>
  <si>
    <t>ODSTOCK ROAD, SALISBURY</t>
  </si>
  <si>
    <t xml:space="preserve">Retrieve      </t>
  </si>
  <si>
    <t xml:space="preserve">NCL ACTS     </t>
  </si>
  <si>
    <t xml:space="preserve">SPRINT      </t>
  </si>
  <si>
    <t xml:space="preserve">NECCTAR      </t>
  </si>
  <si>
    <t>WHITECHAPEL ROAD, LONDON</t>
  </si>
  <si>
    <t>E1 1FR</t>
  </si>
  <si>
    <t xml:space="preserve">South West London ACCTS   </t>
  </si>
  <si>
    <t>amborise.muchembled@stgeorges.nhs.uk</t>
  </si>
  <si>
    <t xml:space="preserve">North West London ACCTS   </t>
  </si>
  <si>
    <t>a.rosenberg@rbht.nhs.uk</t>
  </si>
  <si>
    <t>SYDNEY STREET, LONDON</t>
  </si>
  <si>
    <t xml:space="preserve">Transfer      </t>
  </si>
  <si>
    <t>WESTGATE ROAD, NEWCASTLE UPON TYNE</t>
  </si>
  <si>
    <t>NE4 6BE</t>
  </si>
  <si>
    <t xml:space="preserve">ACCOTS West Midlands    </t>
  </si>
  <si>
    <t xml:space="preserve">ACCOTS East Midlands    </t>
  </si>
  <si>
    <t xml:space="preserve">RESCUE      </t>
  </si>
  <si>
    <t>STATION APPROACH, BICESTER</t>
  </si>
  <si>
    <t>OX26 6HR</t>
  </si>
  <si>
    <t>BICESTER</t>
  </si>
  <si>
    <t>GATWICK ROAD, CRAWLEY</t>
  </si>
  <si>
    <t>RH10 9BG</t>
  </si>
  <si>
    <t>CRAWLEY</t>
  </si>
  <si>
    <t xml:space="preserve">L and SC Transfer Service  </t>
  </si>
  <si>
    <t xml:space="preserve">Intensive Care Unit    </t>
  </si>
  <si>
    <t xml:space="preserve">Intensive Care UnitS    </t>
  </si>
  <si>
    <t xml:space="preserve">Intensive Care Unit POD   </t>
  </si>
  <si>
    <t xml:space="preserve">Cardiac Intensive Care Unit   </t>
  </si>
  <si>
    <t>Intensive Care UnitFGH@mbht.nhs.uk</t>
  </si>
  <si>
    <t>Intensive Care UnitRLI@mbht.nhs.uk</t>
  </si>
  <si>
    <t xml:space="preserve">Intensive Care Unit Cardio   </t>
  </si>
  <si>
    <t xml:space="preserve">Intensive Care Unit   Cardio  </t>
  </si>
  <si>
    <t xml:space="preserve">PIntensive Care Unit   Paediatric  </t>
  </si>
  <si>
    <t xml:space="preserve">Cancer Intensive Care Unit   </t>
  </si>
  <si>
    <t xml:space="preserve">General Adult Intensive Care Unit  </t>
  </si>
  <si>
    <t xml:space="preserve">Neuro Intensive Care Unit   </t>
  </si>
  <si>
    <t>dhft.DerbyIntensive Care Unitdos@nhs.net</t>
  </si>
  <si>
    <t>AIntensive Care Unit.DOS@nuh.nhs.uk</t>
  </si>
  <si>
    <t>Intensive Care Unit.followupservice@ulh.nhs.uk</t>
  </si>
  <si>
    <t>Intensive Care UnitBedState@ULH.nhs.uk</t>
  </si>
  <si>
    <t xml:space="preserve">General Intensive Care Unit   </t>
  </si>
  <si>
    <t xml:space="preserve">Intensive Care Units    </t>
  </si>
  <si>
    <t>GHAIntensive Care UnitBand7Nurses@uhl-tr.nhs.uk</t>
  </si>
  <si>
    <t>Arrowe Park Hospital</t>
  </si>
  <si>
    <t>Royal Liverpool Hospital</t>
  </si>
  <si>
    <t>Warrington Hospital</t>
  </si>
  <si>
    <t>The Walton Centre</t>
  </si>
  <si>
    <t>North Manchester General Hospital</t>
  </si>
  <si>
    <t>Royal Bolton Hospital</t>
  </si>
  <si>
    <t>Tameside Hospital</t>
  </si>
  <si>
    <t xml:space="preserve">Adult Critical Care Unit  </t>
  </si>
  <si>
    <t xml:space="preserve">Intensive Therapy Unit    </t>
  </si>
  <si>
    <t xml:space="preserve">Cardiac Intensive Therapy Unit   </t>
  </si>
  <si>
    <t xml:space="preserve">General Intensive Therapy Unit   </t>
  </si>
  <si>
    <t xml:space="preserve">Neuro Intensive Therapy Unit   </t>
  </si>
  <si>
    <t xml:space="preserve">Adult Intensive Therapy Unit   </t>
  </si>
  <si>
    <t>LRIIntensive Therapy UnitBand7Nurses@uhl-tr.nhs.uk</t>
  </si>
  <si>
    <t>High Dependency Unit</t>
  </si>
  <si>
    <t>Cardiac Surgery Intensive Care Unit</t>
  </si>
  <si>
    <t xml:space="preserve">Airedale Hospital  </t>
  </si>
  <si>
    <t>Calderdale Royal Hospital</t>
  </si>
  <si>
    <t>St James's University Hospital</t>
  </si>
  <si>
    <t>Harrogate District Hospital</t>
  </si>
  <si>
    <t>Castle Hill Hospital</t>
  </si>
  <si>
    <t>Diana, Princess of Wales Hospital</t>
  </si>
  <si>
    <t>Scarborough Hospital</t>
  </si>
  <si>
    <t xml:space="preserve">Scunthorpe Hospital   </t>
  </si>
  <si>
    <t>York Hospital</t>
  </si>
  <si>
    <t xml:space="preserve">Sheffield Teaching Hospital  </t>
  </si>
  <si>
    <t xml:space="preserve">Rotherham Hospital    </t>
  </si>
  <si>
    <t>Barnsley Hospital</t>
  </si>
  <si>
    <t xml:space="preserve">Bassetlaw Hospital  </t>
  </si>
  <si>
    <t xml:space="preserve">Doncaster Royal Infirmary </t>
  </si>
  <si>
    <t>Royal Hallamshire Hospital</t>
  </si>
  <si>
    <t>Northern General Hospital</t>
  </si>
  <si>
    <t>West Cumberland Hospital</t>
  </si>
  <si>
    <t>Cumberland Infirmary</t>
  </si>
  <si>
    <t>Freeman Hospital</t>
  </si>
  <si>
    <t>South Tyneside District Hospital</t>
  </si>
  <si>
    <t>Sunderland Royal Hospital</t>
  </si>
  <si>
    <t>University Hospital of North Durham</t>
  </si>
  <si>
    <t xml:space="preserve">Darlington Memorial Hospital </t>
  </si>
  <si>
    <t>University Hospital of Hartlepool</t>
  </si>
  <si>
    <t xml:space="preserve">Charing Cross Hospital </t>
  </si>
  <si>
    <t xml:space="preserve">Chelsea and Westminster Hospital </t>
  </si>
  <si>
    <t>Ealing Hospital</t>
  </si>
  <si>
    <t xml:space="preserve">Hammersmith Hospital    </t>
  </si>
  <si>
    <t>Harefield Hospital</t>
  </si>
  <si>
    <t xml:space="preserve">Hillingdon Hospital </t>
  </si>
  <si>
    <t>Northwick Park Hospital</t>
  </si>
  <si>
    <t xml:space="preserve">Royal Brompton Hospital </t>
  </si>
  <si>
    <t xml:space="preserve">West Middlesex Hospital </t>
  </si>
  <si>
    <t>Adult ECMO</t>
  </si>
  <si>
    <t>Child ECMO</t>
  </si>
  <si>
    <t>Adult &amp; Child ECMO</t>
  </si>
  <si>
    <t xml:space="preserve">Cardio Thoracic Intensive Therapy Unit </t>
  </si>
  <si>
    <t xml:space="preserve">Princess Alexandra Hospital </t>
  </si>
  <si>
    <t>Broomfield Hospital</t>
  </si>
  <si>
    <t xml:space="preserve">The Essex Cardiothoracic Centre   </t>
  </si>
  <si>
    <t>Basildon Hospital</t>
  </si>
  <si>
    <t>Southend Hospital</t>
  </si>
  <si>
    <t>Bedford Hospital</t>
  </si>
  <si>
    <t xml:space="preserve">Lister Hospital  </t>
  </si>
  <si>
    <t>Addenbrookes Hospital</t>
  </si>
  <si>
    <t xml:space="preserve">Cambridge University Hospital  </t>
  </si>
  <si>
    <t>James Paget University Hospital</t>
  </si>
  <si>
    <t xml:space="preserve">Intensive Care Unit   </t>
  </si>
  <si>
    <t xml:space="preserve">Papworth Hospital  </t>
  </si>
  <si>
    <t>West Suffolk Hospital</t>
  </si>
  <si>
    <t xml:space="preserve">Princess Royal Hospital </t>
  </si>
  <si>
    <t>Royal Sussex County Hospital</t>
  </si>
  <si>
    <t xml:space="preserve">Conquest Hospital  </t>
  </si>
  <si>
    <t xml:space="preserve">Eastbourne District General Hospital  </t>
  </si>
  <si>
    <t>Worthing Hospital</t>
  </si>
  <si>
    <t>East Surrey Hospital</t>
  </si>
  <si>
    <t>Royal Surrey County Hospital</t>
  </si>
  <si>
    <t>Frimley Park Hospital</t>
  </si>
  <si>
    <t>St Peters Hospital</t>
  </si>
  <si>
    <t>Royal National Orthopaedic Hospital</t>
  </si>
  <si>
    <t>North Middlesex Hospital</t>
  </si>
  <si>
    <t xml:space="preserve">Royal Free Hospital </t>
  </si>
  <si>
    <t xml:space="preserve">Whittington Hospital </t>
  </si>
  <si>
    <t xml:space="preserve">Barnet Hospital   </t>
  </si>
  <si>
    <t>Neuro Critical Care Unit</t>
  </si>
  <si>
    <t>Post Anaesthetic Care Unit</t>
  </si>
  <si>
    <t>King George Hospital</t>
  </si>
  <si>
    <t xml:space="preserve">Post Operative Adult Critical Care Unit  </t>
  </si>
  <si>
    <t xml:space="preserve">Neuro Adult Critical Care Unit </t>
  </si>
  <si>
    <t>Adult Critical Care Unit</t>
  </si>
  <si>
    <t xml:space="preserve">Neuro Adult Critical Care Unit   </t>
  </si>
  <si>
    <t xml:space="preserve">Queen's Hospital   </t>
  </si>
  <si>
    <t xml:space="preserve">Royal London Hospital   </t>
  </si>
  <si>
    <t xml:space="preserve">Whipps Cross Hospital  </t>
  </si>
  <si>
    <t xml:space="preserve">St Helier Hospital </t>
  </si>
  <si>
    <t>Kingston Hospital</t>
  </si>
  <si>
    <t>St George's Hospital</t>
  </si>
  <si>
    <t>Epsom Hospital</t>
  </si>
  <si>
    <t>St Thomas' Hospital</t>
  </si>
  <si>
    <t>King's College Hospital</t>
  </si>
  <si>
    <t xml:space="preserve">General Intensive Therapy Unit  </t>
  </si>
  <si>
    <t>Royal Hampshire County Hospital</t>
  </si>
  <si>
    <t>Queen Alexandra Hospital</t>
  </si>
  <si>
    <t>Basingstoke and North Hampshire Hospital</t>
  </si>
  <si>
    <t xml:space="preserve">Intensive Therapy Unit   </t>
  </si>
  <si>
    <t xml:space="preserve">Intensive Therapy Unit  </t>
  </si>
  <si>
    <t xml:space="preserve">Dorset County Hospital     </t>
  </si>
  <si>
    <t>John Radcliffe Hospital</t>
  </si>
  <si>
    <t xml:space="preserve">Royal Berkshire Hospital    </t>
  </si>
  <si>
    <t xml:space="preserve">Wycombe Hospital   </t>
  </si>
  <si>
    <t xml:space="preserve">John Radcliffe Hospital </t>
  </si>
  <si>
    <t>Royal Derby Hospital</t>
  </si>
  <si>
    <t>Cardio Thoracic Critical Care Unit</t>
  </si>
  <si>
    <t>Surgical Intensive Care Unit</t>
  </si>
  <si>
    <t>Kings Mill Hospital</t>
  </si>
  <si>
    <t>Lincoln County Hospital</t>
  </si>
  <si>
    <t>Boston Pilgrim Hospital</t>
  </si>
  <si>
    <t xml:space="preserve">General Intensive Care Unit </t>
  </si>
  <si>
    <t xml:space="preserve">Queen Elizabeth The Queen Mother Hospital        </t>
  </si>
  <si>
    <t xml:space="preserve">Nevill Hall Hospital     </t>
  </si>
  <si>
    <t xml:space="preserve">Royal Gwent Hospital     </t>
  </si>
  <si>
    <t xml:space="preserve">University Hospital of Wales    </t>
  </si>
  <si>
    <t xml:space="preserve">University Hospital Llandough      </t>
  </si>
  <si>
    <t xml:space="preserve">Prince Charles Hospital      </t>
  </si>
  <si>
    <t xml:space="preserve">Royal Glamorgan Hospital      </t>
  </si>
  <si>
    <t xml:space="preserve">Royal Glamorgan Hospital     </t>
  </si>
  <si>
    <t xml:space="preserve">General Intensive Care Unit  </t>
  </si>
  <si>
    <t xml:space="preserve">Morriston Hospital       </t>
  </si>
  <si>
    <t xml:space="preserve">Princess of Wales Hospital    </t>
  </si>
  <si>
    <t xml:space="preserve">Singleton Hospital      </t>
  </si>
  <si>
    <t xml:space="preserve">Bronglais Hospital      </t>
  </si>
  <si>
    <t xml:space="preserve">Prince Phillip Hospital      </t>
  </si>
  <si>
    <t xml:space="preserve">Withybush Hospital      </t>
  </si>
  <si>
    <t xml:space="preserve">Glangwili Hospital       </t>
  </si>
  <si>
    <t>Torbay Hospital</t>
  </si>
  <si>
    <t>Musgrove Park Hospital</t>
  </si>
  <si>
    <t xml:space="preserve">Royal Devon And Exeter Hospital </t>
  </si>
  <si>
    <t>Yeovil Hospital</t>
  </si>
  <si>
    <t xml:space="preserve">North Devon District Hospital </t>
  </si>
  <si>
    <t xml:space="preserve">Great Western Hospital   </t>
  </si>
  <si>
    <t>Weston General Hospital</t>
  </si>
  <si>
    <t xml:space="preserve">Royal United Hospital </t>
  </si>
  <si>
    <t xml:space="preserve">George Eliot Hospital </t>
  </si>
  <si>
    <t>Kettering General Hospital</t>
  </si>
  <si>
    <t xml:space="preserve">Northampton General Hospital </t>
  </si>
  <si>
    <t>South Warwickshire Hospital</t>
  </si>
  <si>
    <t>Cardio Thoracic Intensive Care Unit</t>
  </si>
  <si>
    <t xml:space="preserve">University Hospital Coventry  </t>
  </si>
  <si>
    <t>Sheffield Teaching Hospital</t>
  </si>
  <si>
    <t>Glenfield Hospital</t>
  </si>
  <si>
    <t xml:space="preserve">Major Trauma Centre    </t>
  </si>
  <si>
    <t>Tonbridge Road, Pembury, Trauma Unitnbridge Wells</t>
  </si>
  <si>
    <t xml:space="preserve">Trauma Unit    </t>
  </si>
  <si>
    <t xml:space="preserve">Local Emergency Hospital    </t>
  </si>
  <si>
    <t xml:space="preserve">Carlisle Cumberland Infirmary      </t>
  </si>
  <si>
    <t xml:space="preserve">Kettering General Hospital      </t>
  </si>
  <si>
    <t xml:space="preserve">Northampton General Hospital      </t>
  </si>
  <si>
    <t xml:space="preserve">South Warwickshire Hospital    </t>
  </si>
  <si>
    <t>University Hospital Coventry</t>
  </si>
  <si>
    <t>Nobles Hospital</t>
  </si>
  <si>
    <t xml:space="preserve">Tameside Hospital      </t>
  </si>
  <si>
    <t xml:space="preserve">Trauma Unit   </t>
  </si>
  <si>
    <t xml:space="preserve">Major Trauma Centre   </t>
  </si>
  <si>
    <t xml:space="preserve">York Hospital       </t>
  </si>
  <si>
    <t xml:space="preserve">Diana, Princess of Wales Hospital   </t>
  </si>
  <si>
    <t xml:space="preserve">Airedale Hospital      </t>
  </si>
  <si>
    <t xml:space="preserve">Rotherham Hospital       </t>
  </si>
  <si>
    <t xml:space="preserve">Glan Clwyd Hospital     </t>
  </si>
  <si>
    <t xml:space="preserve">Wrexham Maelor Hospital     </t>
  </si>
  <si>
    <t xml:space="preserve">Stafford County Hospital   </t>
  </si>
  <si>
    <t xml:space="preserve">James Paget University Hospital </t>
  </si>
  <si>
    <t xml:space="preserve">Lister Hospital    </t>
  </si>
  <si>
    <t xml:space="preserve">Broomfield Hospital     </t>
  </si>
  <si>
    <t>Bury St Edmunds Hospital</t>
  </si>
  <si>
    <t xml:space="preserve">Royal Derby Hospital   </t>
  </si>
  <si>
    <t xml:space="preserve">Nottingham University Hospital   </t>
  </si>
  <si>
    <t>Royal London Hospital</t>
  </si>
  <si>
    <t xml:space="preserve">Queen's Hospital    </t>
  </si>
  <si>
    <t xml:space="preserve">Whipps Cross Hospital     </t>
  </si>
  <si>
    <t xml:space="preserve">Basildon Hospital    </t>
  </si>
  <si>
    <t xml:space="preserve">Whittington Hospital     </t>
  </si>
  <si>
    <t xml:space="preserve">Northwick Park Hospital     </t>
  </si>
  <si>
    <t xml:space="preserve">Queen Elizabeth The Queen Mother Hospital       </t>
  </si>
  <si>
    <t xml:space="preserve">St Helier Hospital  </t>
  </si>
  <si>
    <t xml:space="preserve">St Peters Hospital </t>
  </si>
  <si>
    <t>North Devon District Hospital</t>
  </si>
  <si>
    <t>Royal Devon and Exeter Hospital</t>
  </si>
  <si>
    <t>Great Western Hospital</t>
  </si>
  <si>
    <t>Royal United Hospital</t>
  </si>
  <si>
    <t xml:space="preserve">Worthing Hospital   </t>
  </si>
  <si>
    <t xml:space="preserve">Conquest Hospital    </t>
  </si>
  <si>
    <t xml:space="preserve">Eastbourne District General Hospital      </t>
  </si>
  <si>
    <t xml:space="preserve">Local Emergency Hospital   </t>
  </si>
  <si>
    <t xml:space="preserve">Princess Royal Hospital  </t>
  </si>
  <si>
    <t xml:space="preserve">Stoke Mandeville Hospital  </t>
  </si>
  <si>
    <t>Heatherwood and Wexham Park Hospital</t>
  </si>
  <si>
    <t xml:space="preserve">Royal Berkshire Hospital </t>
  </si>
  <si>
    <t xml:space="preserve">Dorset County Hospital  </t>
  </si>
  <si>
    <t xml:space="preserve">Queen Alexandra Hospital   </t>
  </si>
  <si>
    <t>Critical Care - Trauma</t>
  </si>
  <si>
    <t>Leicester Royal Infirmary</t>
  </si>
  <si>
    <t xml:space="preserve">SECAMB ACC Transfer Service  </t>
  </si>
  <si>
    <t xml:space="preserve">NECTAR ACC Transfer Service  </t>
  </si>
  <si>
    <t>Bicester Community Hospital</t>
  </si>
  <si>
    <t>Crawley Hospital</t>
  </si>
  <si>
    <t>Intensive Care Unit</t>
  </si>
  <si>
    <t xml:space="preserve">Cardio Thoracic Intensive Care Unit  </t>
  </si>
  <si>
    <t xml:space="preserve">Cardiac Surgical Critical Care Unit  </t>
  </si>
  <si>
    <t xml:space="preserve">The Christie Hospital </t>
  </si>
  <si>
    <t>Paediatric Renal Unit</t>
  </si>
  <si>
    <t>Acute Care</t>
  </si>
  <si>
    <t>Acute Ward</t>
  </si>
  <si>
    <t>0117 950 5050 (SWITCHBOARD) / 0117 414 3100/1/2 (BURNS UNIT)</t>
  </si>
  <si>
    <t>Barnet Hospital</t>
  </si>
  <si>
    <t>020 8216 5003</t>
  </si>
  <si>
    <t>ED, Beds, Bed Predictor, Paed Capacity London</t>
  </si>
  <si>
    <t>Whittington Hospital</t>
  </si>
  <si>
    <t xml:space="preserve">Homerton University Hospital     </t>
  </si>
  <si>
    <t xml:space="preserve">Homerton University Hospital  </t>
  </si>
  <si>
    <t xml:space="preserve">Homerton University Hospital    </t>
  </si>
  <si>
    <t>020 983 8000</t>
  </si>
  <si>
    <t>Newham University Hospital</t>
  </si>
  <si>
    <t>Queen's Hospital</t>
  </si>
  <si>
    <t>Skipton Road, Steeton, Keighley</t>
  </si>
  <si>
    <t>Birmingham Children's Hospital</t>
  </si>
  <si>
    <t xml:space="preserve">Bristol Children's Hospital      </t>
  </si>
  <si>
    <t>Bristol Royal Infirmary</t>
  </si>
  <si>
    <t>Leighton Hospital</t>
  </si>
  <si>
    <t>Queen's Medical Centre</t>
  </si>
  <si>
    <t xml:space="preserve">Sheffield Children's Hospital     </t>
  </si>
  <si>
    <t xml:space="preserve">St George's Hospital  </t>
  </si>
  <si>
    <t xml:space="preserve">University College Hospital Grafton Way Building </t>
  </si>
  <si>
    <t>Whipps Cross Hospital</t>
  </si>
  <si>
    <t>0208 539 5522</t>
  </si>
  <si>
    <t>020 3311 1005</t>
  </si>
  <si>
    <t>020 3315 8010</t>
  </si>
  <si>
    <t>020 8967 5613</t>
  </si>
  <si>
    <t>020 8869 3087</t>
  </si>
  <si>
    <t>020 7886 6666</t>
  </si>
  <si>
    <t>020 8321 5746/5747</t>
  </si>
  <si>
    <t>ED, Beds, Bed Predictor</t>
  </si>
  <si>
    <t>0208 296 2000</t>
  </si>
  <si>
    <t>Community Hospital</t>
  </si>
  <si>
    <t>01278 436555</t>
  </si>
  <si>
    <t>Bridgwater Hospital - Duke Ward</t>
  </si>
  <si>
    <t>Bridgwater Hospital - Admiral Ward</t>
  </si>
  <si>
    <t>Bower Lane, Bridgwater, Somerset</t>
  </si>
  <si>
    <t>TA6 4GU</t>
  </si>
  <si>
    <t>BRIDGWATER</t>
  </si>
  <si>
    <t>Community Beds</t>
  </si>
  <si>
    <t>Burnham on Sea Community Hospital</t>
  </si>
  <si>
    <t>01278 773100</t>
  </si>
  <si>
    <t>Love Lane</t>
  </si>
  <si>
    <t>TA8 1ED</t>
  </si>
  <si>
    <t>BURNHAM ON SEA</t>
  </si>
  <si>
    <t>Crewkerne Community Hospital</t>
  </si>
  <si>
    <t>01460 72491</t>
  </si>
  <si>
    <t>Middle Path</t>
  </si>
  <si>
    <t>TA18 8BG</t>
  </si>
  <si>
    <t>CREWKERNE</t>
  </si>
  <si>
    <t>Frome Community Hospital</t>
  </si>
  <si>
    <t>01373 454740</t>
  </si>
  <si>
    <t>Enos Way</t>
  </si>
  <si>
    <t>BA11 2FH</t>
  </si>
  <si>
    <t>FROME</t>
  </si>
  <si>
    <t>Minehead Community Hospital</t>
  </si>
  <si>
    <t>01643 701701</t>
  </si>
  <si>
    <t>Luttrell Way</t>
  </si>
  <si>
    <t>TA24 6DF</t>
  </si>
  <si>
    <t>MINEHEAD</t>
  </si>
  <si>
    <t>South Petherton Community Hospital</t>
  </si>
  <si>
    <t>01460 243000</t>
  </si>
  <si>
    <t>Bernard Way</t>
  </si>
  <si>
    <t>TA13 5EF</t>
  </si>
  <si>
    <t>SOUTH PETHERTON</t>
  </si>
  <si>
    <t>01458 836450</t>
  </si>
  <si>
    <t>Old Wells Road</t>
  </si>
  <si>
    <t>BA6 8JD</t>
  </si>
  <si>
    <t>GLASTONBURY</t>
  </si>
  <si>
    <t>West Mendip Community Hospital - Abbey Ward</t>
  </si>
  <si>
    <t>West Mendip Community Hospital - Cathedral Ward</t>
  </si>
  <si>
    <t>01984 635600</t>
  </si>
  <si>
    <t>Williton Community Hospital</t>
  </si>
  <si>
    <t>North Road</t>
  </si>
  <si>
    <t>TA4 4RA</t>
  </si>
  <si>
    <t>WILITON</t>
  </si>
  <si>
    <t>Wincanton Community Hospital</t>
  </si>
  <si>
    <t>01963 828444</t>
  </si>
  <si>
    <t>Dancing Lane</t>
  </si>
  <si>
    <t>BA9 9DG</t>
  </si>
  <si>
    <t>WINCANTON</t>
  </si>
  <si>
    <t>ECMO Adult</t>
  </si>
  <si>
    <t>ECMO Child</t>
  </si>
  <si>
    <t>ECMO Adult, ECMO Child</t>
  </si>
  <si>
    <t xml:space="preserve">ECMO Adult </t>
  </si>
  <si>
    <t>Community Rehabilitation</t>
  </si>
  <si>
    <t>Blandford Community Rehabilitation Team</t>
  </si>
  <si>
    <t>Blandford Hospital</t>
  </si>
  <si>
    <t>01258 394018</t>
  </si>
  <si>
    <t>Milldown Road</t>
  </si>
  <si>
    <t>DT11 7DD</t>
  </si>
  <si>
    <t>BLANDFORD FORUM</t>
  </si>
  <si>
    <t>Provider Escalation Status</t>
  </si>
  <si>
    <t>District and Community Nursing</t>
  </si>
  <si>
    <t>Blandford District and Community Nurse Team</t>
  </si>
  <si>
    <t>Minor Injury Unit</t>
  </si>
  <si>
    <t>Blandford MIU</t>
  </si>
  <si>
    <t>01258 394067</t>
  </si>
  <si>
    <t>Bournemouth District Nursing Team</t>
  </si>
  <si>
    <t>Royal Bournemouth Hospital</t>
  </si>
  <si>
    <t>BOURNEMOUTH</t>
  </si>
  <si>
    <t>Bridport Community Hospital</t>
  </si>
  <si>
    <t>Bridport MIU</t>
  </si>
  <si>
    <t>01308 426245</t>
  </si>
  <si>
    <t>Hospital Lane</t>
  </si>
  <si>
    <t>DT6 5DR</t>
  </si>
  <si>
    <t>BRIDPORT</t>
  </si>
  <si>
    <t>Dorchester Community Rehabilitation Team</t>
  </si>
  <si>
    <t>Dorset County Hospital</t>
  </si>
  <si>
    <t>01305 213054</t>
  </si>
  <si>
    <t>East Dorset Community Rehabilitation Team</t>
  </si>
  <si>
    <t>St Leonards Hospital</t>
  </si>
  <si>
    <t>01202 584209</t>
  </si>
  <si>
    <t>241 Ringwood Road</t>
  </si>
  <si>
    <t>BH24 2RR</t>
  </si>
  <si>
    <t>RINGWOOD</t>
  </si>
  <si>
    <t>East Dorset District Nursing Team</t>
  </si>
  <si>
    <t>Gillingham District and Community Nursing Team</t>
  </si>
  <si>
    <t>Intermediate Care</t>
  </si>
  <si>
    <t>Christchurch and Bournemouth Intermediate Care Team</t>
  </si>
  <si>
    <t>King's Park Hospital</t>
  </si>
  <si>
    <t>Gloucester Road</t>
  </si>
  <si>
    <t>BH7 6JF</t>
  </si>
  <si>
    <t>Poole PICS</t>
  </si>
  <si>
    <t>Alderney Hospital</t>
  </si>
  <si>
    <t>01202 307695</t>
  </si>
  <si>
    <t>Ringwood Road</t>
  </si>
  <si>
    <t>BH12 4NB</t>
  </si>
  <si>
    <t>Poole Community Midwifery Team</t>
  </si>
  <si>
    <t>Poole District Nursing Team</t>
  </si>
  <si>
    <t>Purbeck Community Rehabilitation Team</t>
  </si>
  <si>
    <t>Eastway Clinic</t>
  </si>
  <si>
    <t>East Way</t>
  </si>
  <si>
    <t>BH8 9PU</t>
  </si>
  <si>
    <t>Purbeck District and Community Nursing Team</t>
  </si>
  <si>
    <t>Shaftesbury Community Rehabilitation Team</t>
  </si>
  <si>
    <t>Westminster Memorial Hospital</t>
  </si>
  <si>
    <t>Abbey Walk</t>
  </si>
  <si>
    <t>SP7 8BD</t>
  </si>
  <si>
    <t>SHAFTESBURY</t>
  </si>
  <si>
    <t>Shaftesbury District and Community Nursing Team</t>
  </si>
  <si>
    <t>District Nursing</t>
  </si>
  <si>
    <t>Kingsman Lane</t>
  </si>
  <si>
    <t>SP7 8HD</t>
  </si>
  <si>
    <t>Shaftesbury MIU</t>
  </si>
  <si>
    <t>Sherborne Community Rehabilitation Team</t>
  </si>
  <si>
    <t>Yeatman Hospital</t>
  </si>
  <si>
    <t>DT9 3JU</t>
  </si>
  <si>
    <t>SHERBORNE</t>
  </si>
  <si>
    <t>01305 361549</t>
  </si>
  <si>
    <t>Sherborne District and Community Nursing Team</t>
  </si>
  <si>
    <t>Back Lane</t>
  </si>
  <si>
    <t>DT9 3JE</t>
  </si>
  <si>
    <t>Sherborne MIU</t>
  </si>
  <si>
    <t>Sturminster Newton District and Community Nursing Team</t>
  </si>
  <si>
    <t>Old Market Hill</t>
  </si>
  <si>
    <t>DT10 1QU</t>
  </si>
  <si>
    <t>STURMINSTER NEWTON</t>
  </si>
  <si>
    <t>Swanage MIU</t>
  </si>
  <si>
    <t>Swanage Community Hospital</t>
  </si>
  <si>
    <t>Queen's Road</t>
  </si>
  <si>
    <t>BH19 2ES</t>
  </si>
  <si>
    <t>SWANAGE</t>
  </si>
  <si>
    <t>Weymouth District and Community Nursing Team</t>
  </si>
  <si>
    <t>WEYMOUTH</t>
  </si>
  <si>
    <t>Lanehouse Surgery</t>
  </si>
  <si>
    <t>Ludlow Road</t>
  </si>
  <si>
    <t>DT4 0HB</t>
  </si>
  <si>
    <t>Weymouth and Portland Community Rehabilitation Team</t>
  </si>
  <si>
    <t>Westhaven Hospital</t>
  </si>
  <si>
    <t>01305 362022</t>
  </si>
  <si>
    <t>Radipole Lane</t>
  </si>
  <si>
    <t>DT4 0QE</t>
  </si>
  <si>
    <t>Wimborne MIU</t>
  </si>
  <si>
    <t>01202 856436</t>
  </si>
  <si>
    <t>Victorial Road</t>
  </si>
  <si>
    <t>BH21 1ER</t>
  </si>
  <si>
    <t>WIMBORNE MINSTER</t>
  </si>
  <si>
    <t>Taunton and Somerset Hospital</t>
  </si>
  <si>
    <t>01823 333444</t>
  </si>
  <si>
    <t>ED, Beds, Hospital Escalation Colour v1</t>
  </si>
  <si>
    <t xml:space="preserve">Paediatric Intensive Care Unit    </t>
  </si>
  <si>
    <t>Evelina Children's Hospital</t>
  </si>
  <si>
    <t>0207 188 7188</t>
  </si>
  <si>
    <t>Westminster Bridge Road</t>
  </si>
  <si>
    <t>PICU</t>
  </si>
  <si>
    <t xml:space="preserve">Paediatric Cardiac Intensive Care Unit    </t>
  </si>
  <si>
    <t xml:space="preserve">Paediatric and Neonatal Intensive Care Unit    </t>
  </si>
  <si>
    <t>0207 352 8121</t>
  </si>
  <si>
    <t>0207 836 5454</t>
  </si>
  <si>
    <t>0207 405 9200</t>
  </si>
  <si>
    <t>0208 672 1255</t>
  </si>
  <si>
    <t>0203 312 6666</t>
  </si>
  <si>
    <t>Praed Street</t>
  </si>
  <si>
    <t>W2 1NY</t>
  </si>
  <si>
    <t>0121 333 9999</t>
  </si>
  <si>
    <t>Nottingham Children's Hospital</t>
  </si>
  <si>
    <t>Derby Road</t>
  </si>
  <si>
    <t>University Hospital of North Staffordshire</t>
  </si>
  <si>
    <t>01782 715444</t>
  </si>
  <si>
    <t>Newcastle Road</t>
  </si>
  <si>
    <t>0151 228 4811</t>
  </si>
  <si>
    <t>Leeds General Infirmary</t>
  </si>
  <si>
    <t>0113 243 2799</t>
  </si>
  <si>
    <t>0161 276 1234</t>
  </si>
  <si>
    <t>Oxford Road</t>
  </si>
  <si>
    <t>0114 271 7000</t>
  </si>
  <si>
    <t>The Freeman Hospital</t>
  </si>
  <si>
    <t>Freeman Road, High Heaton</t>
  </si>
  <si>
    <t>0117 342 8460</t>
  </si>
  <si>
    <t>Southampton General Hospital</t>
  </si>
  <si>
    <t>Cardiff Children's Hospital for Wales</t>
  </si>
  <si>
    <t>029 2033 5016</t>
  </si>
  <si>
    <t>Newport Road</t>
  </si>
  <si>
    <t>CF24 0SZ</t>
  </si>
  <si>
    <t>CARDIFF</t>
  </si>
  <si>
    <t>Paediatric Acute Ward</t>
  </si>
  <si>
    <t>Addenbrookes Hospital - Ward C3</t>
  </si>
  <si>
    <t>Hills Road</t>
  </si>
  <si>
    <t>EoE Paediatric Beds</t>
  </si>
  <si>
    <t>Addenbrookes Hospital - Ward D2</t>
  </si>
  <si>
    <t>Colchester General Hospital</t>
  </si>
  <si>
    <t>Turner Road</t>
  </si>
  <si>
    <t>Harlow Hospital</t>
  </si>
  <si>
    <t>Hamstel Road</t>
  </si>
  <si>
    <t>Hinchingbrooke Hospital</t>
  </si>
  <si>
    <t>Lister Hospital</t>
  </si>
  <si>
    <t>Gayton Road</t>
  </si>
  <si>
    <t>Watford General Hospital</t>
  </si>
  <si>
    <t>Hardwick Lane</t>
  </si>
  <si>
    <t>Intensive Coronary Care unit</t>
  </si>
  <si>
    <t xml:space="preserve">Neuro Adult Critical Care Unit  </t>
  </si>
  <si>
    <t>Nottingham University Hospital - City Campus</t>
  </si>
  <si>
    <t>Nottingham University Hospital - QMC Campus</t>
  </si>
  <si>
    <t>0117 923 0000 (Switchboard) / 0117 342 7900 (Ward)</t>
  </si>
  <si>
    <t>01245 516038</t>
  </si>
  <si>
    <t xml:space="preserve"> 01245 516038</t>
  </si>
  <si>
    <t>0203 3152500</t>
  </si>
  <si>
    <t>0203 3153707</t>
  </si>
  <si>
    <t>01792 702 222 (SWITCHBOARD) / 01792 703802 (TEMPEST WARD)</t>
  </si>
  <si>
    <t>01792 702222 (SWITCHBOARD) / 01792 703802 (PAEDIATRIC WARD)</t>
  </si>
  <si>
    <t>01722 336262 (SWITCHBOARD) / 01722 345507 (BURNS UNIT)</t>
  </si>
  <si>
    <t>01722 336262 (SWITCHBOARD) / 01722 345507 (ADULT BURNS UNIT)</t>
  </si>
  <si>
    <t>Cardiac Critical Care Unit</t>
  </si>
  <si>
    <t>Liverpool Heart and Chest Hospital</t>
  </si>
  <si>
    <t>Cardiac Intensive Care Unit</t>
  </si>
  <si>
    <t>Derriford Hospital - Torrington Ward</t>
  </si>
  <si>
    <t>Royal Marsden Hospital</t>
  </si>
  <si>
    <t>General Critical Care Unit</t>
  </si>
  <si>
    <t>James Cook University Hospital</t>
  </si>
  <si>
    <t>General and Cardiac Intensive Care Unit combined</t>
  </si>
  <si>
    <t xml:space="preserve">General Intensive Care Unit    </t>
  </si>
  <si>
    <t>Trauma Unit</t>
  </si>
  <si>
    <t>Transport</t>
  </si>
  <si>
    <t>Adult Critical Care Transfer Service</t>
  </si>
  <si>
    <t>CATS - Children's Acute Transport Service</t>
  </si>
  <si>
    <t>CATS</t>
  </si>
  <si>
    <t>0800 085 0003</t>
  </si>
  <si>
    <t>26-27 Boswell Street</t>
  </si>
  <si>
    <t>WC1N 3JZ</t>
  </si>
  <si>
    <t>COMET - Childrens Medical Emergency Transport</t>
  </si>
  <si>
    <t>0300 300 0023</t>
  </si>
  <si>
    <t>Embrace (The Yorkshire and Humber Infant and Children’s Transport Service)</t>
  </si>
  <si>
    <t>Capitol Close</t>
  </si>
  <si>
    <t>0845 147 247</t>
  </si>
  <si>
    <t>Capitol Business Park</t>
  </si>
  <si>
    <t>S75 3UB</t>
  </si>
  <si>
    <t>KIDS - Kids Intensive Care and Decision Support</t>
  </si>
  <si>
    <t>KIDS</t>
  </si>
  <si>
    <t>0300 200 1100</t>
  </si>
  <si>
    <t>1 Printing House Street</t>
  </si>
  <si>
    <t>B4 6DF</t>
  </si>
  <si>
    <t>NECTAR - North East Children’s Transport And Retrieval</t>
  </si>
  <si>
    <t>North Tyneside General Hospital</t>
  </si>
  <si>
    <t>0191 2826699</t>
  </si>
  <si>
    <t>Rake Lane</t>
  </si>
  <si>
    <t>NE29 8NH</t>
  </si>
  <si>
    <t>NORTH SHIELDS</t>
  </si>
  <si>
    <t>NWTS - North West and North Wales Paediatric Transport Service</t>
  </si>
  <si>
    <t>Newton House</t>
  </si>
  <si>
    <t>08000 84 83 82</t>
  </si>
  <si>
    <t>Farraday Street, Birchwood Park</t>
  </si>
  <si>
    <t>WA3 6FW</t>
  </si>
  <si>
    <t>PaNDR – Paediatric and Neonatal Decision Support and Retrieval Service</t>
  </si>
  <si>
    <t>Cambridge University Hospital</t>
  </si>
  <si>
    <t>01223 256258</t>
  </si>
  <si>
    <t>SORT – Southampton Oxford Retrieval Team</t>
  </si>
  <si>
    <t>Critical Care - Paediatric</t>
  </si>
  <si>
    <t>023 8077 5502</t>
  </si>
  <si>
    <t>STRS - South Thames Retrieval Service</t>
  </si>
  <si>
    <t>020 7188 5000</t>
  </si>
  <si>
    <t>Wales and West Acute Transport for Children (WATCh)</t>
  </si>
  <si>
    <t>Jacwyn House</t>
  </si>
  <si>
    <t>0300 030 0789</t>
  </si>
  <si>
    <t>watch@uhbw.nhs.uk</t>
  </si>
  <si>
    <t>1 Kings Park Avenue,St Philips</t>
  </si>
  <si>
    <t>BS2 0TZ</t>
  </si>
  <si>
    <t>queries@cats.nhs.uk</t>
  </si>
  <si>
    <t>embrace@sch.nhs.uk</t>
  </si>
  <si>
    <t>kids@bwc.nhs.uk</t>
  </si>
  <si>
    <t>nectar2@nuth.nhs.uk</t>
  </si>
  <si>
    <t>info@nwts.nhs.uk</t>
  </si>
  <si>
    <t>PaNDR@addenbrookes.nhs.uk</t>
  </si>
  <si>
    <t>sort@uhs.nhs.uk</t>
  </si>
  <si>
    <t>shelley.riphagen@gstt.nhs.uk</t>
  </si>
  <si>
    <t>Critical Care - Adult</t>
  </si>
  <si>
    <t>Intensive Care and High Dependency Units</t>
  </si>
  <si>
    <t>Critical Care - ECMO</t>
  </si>
  <si>
    <t>Derriford Hospital - Pencarrow Ward</t>
  </si>
  <si>
    <t>Derriford Hospital - Penrose Ward</t>
  </si>
  <si>
    <t>St Mary's Hospital London</t>
  </si>
  <si>
    <t>St Mary's Hospital Newport</t>
  </si>
  <si>
    <t>Aberdeen Royal Infirmary</t>
  </si>
  <si>
    <t>St Bartholomew's Hospital</t>
  </si>
  <si>
    <t>West Smithfield</t>
  </si>
  <si>
    <t>Bristol Royal Infirmary - Paul O'Gorman Building</t>
  </si>
  <si>
    <t>Paul O'Gorman Building, Upper Maudlin Street</t>
  </si>
  <si>
    <t>Central Manchester University Hospital</t>
  </si>
  <si>
    <t>Countess of Chester Hospital</t>
  </si>
  <si>
    <t>DENMARK HILL</t>
  </si>
  <si>
    <t xml:space="preserve">Medway Maritime Hospital </t>
  </si>
  <si>
    <t>Medway Maritime Hospital</t>
  </si>
  <si>
    <t>Peterborough City Hospital</t>
  </si>
  <si>
    <t>Princess Royal University Hospital</t>
  </si>
  <si>
    <t xml:space="preserve">Princess Royal University Hospital   </t>
  </si>
  <si>
    <t>Queen Elizabeth Hospital Birmingham</t>
  </si>
  <si>
    <t>Queen Elizabeth Hospital Gateshead</t>
  </si>
  <si>
    <t>Queen Elizabeth Hospital King's Lynn</t>
  </si>
  <si>
    <t>Queen Elizabeth Hospital Woolwich</t>
  </si>
  <si>
    <t>TRESAWLES ROAD, TRELISKE, TRURO</t>
  </si>
  <si>
    <t xml:space="preserve">The Freeman Hospital     </t>
  </si>
  <si>
    <t xml:space="preserve">The Freeman Hospital </t>
  </si>
  <si>
    <t>University College Hospital - Euston Road</t>
  </si>
  <si>
    <t>University College Hospital- Westmoreland Street</t>
  </si>
  <si>
    <t>University College Hospital - Queen Square</t>
  </si>
  <si>
    <t>University College Hospital - Westmoreland Street</t>
  </si>
  <si>
    <t>University College Hospital - Queen Street</t>
  </si>
  <si>
    <t>University College Hospital - Grafton Way</t>
  </si>
  <si>
    <t>Location Name (link to Location)</t>
  </si>
  <si>
    <t>Managing Organisation (Link to Organization)</t>
  </si>
  <si>
    <t>South East Wales Critical Care Network</t>
  </si>
  <si>
    <t>Mid and West Wales Critical Care Network</t>
  </si>
  <si>
    <t>North Wales Critical Care Network</t>
  </si>
  <si>
    <t>Wales Critical Care Network</t>
  </si>
  <si>
    <t>London and South East England Burn Network</t>
  </si>
  <si>
    <t>Managing Organisation (Link to Organization Name)</t>
  </si>
  <si>
    <t>South West and Wales Burns Network</t>
  </si>
  <si>
    <t>South West Region; NHS Wales</t>
  </si>
  <si>
    <t>Northern Burn Care Network</t>
  </si>
  <si>
    <t>North East and Yorkshire Region; North West Region</t>
  </si>
  <si>
    <t>Midland Burn Operational Delivery Network</t>
  </si>
  <si>
    <t>Care of Burns in Scotland Network</t>
  </si>
  <si>
    <t>Provider Organisation (Link to Organization)</t>
  </si>
  <si>
    <t>Alder Hey Children's Hospital NHS Fountation trust</t>
  </si>
  <si>
    <t>Manchester University Hospitals NHS Foundation Trust</t>
  </si>
  <si>
    <t>Mid Yorkshire Hospitals NHS Trust</t>
  </si>
  <si>
    <t>St Helens and Knowsley Teaching Hospitals NHS Trust</t>
  </si>
  <si>
    <t>Sheffield Children's NHS Foundation Trust</t>
  </si>
  <si>
    <t>Lancashire Teaching Hospitals NHS Foundation Trust</t>
  </si>
  <si>
    <t>South Tees Hospitals NHS Foundation Trust</t>
  </si>
  <si>
    <t>Cheshire &amp; Mersey Adult Critical Care Network</t>
  </si>
  <si>
    <t>East of England Critical Care Operational Delivery Network</t>
  </si>
  <si>
    <t>Greater Manchester Critical Care Network</t>
  </si>
  <si>
    <t>Lancashire &amp; South Cumbria Critical Care Network</t>
  </si>
  <si>
    <t>Midlands Critical Care Network</t>
  </si>
  <si>
    <t>Mid Trent Critical Care Network</t>
  </si>
  <si>
    <t xml:space="preserve">London North East &amp; North Central Critical Care Network </t>
  </si>
  <si>
    <t>London South Critical Care Network</t>
  </si>
  <si>
    <t>North of England Critical Care Network</t>
  </si>
  <si>
    <t>North Trent Critical Care Network</t>
  </si>
  <si>
    <t>North Yorkshire &amp; Humberside Critical Care Network</t>
  </si>
  <si>
    <t>Northern Ireland Critical Care Network</t>
  </si>
  <si>
    <t>South East Coast Critical Care Network</t>
  </si>
  <si>
    <t>South West Critical Care Network</t>
  </si>
  <si>
    <t>South Wales Critical Care Network</t>
  </si>
  <si>
    <t>Chelsea and Westminster NHS Foundation Trust</t>
  </si>
  <si>
    <t>London North West University Healthcare NHS Trust</t>
  </si>
  <si>
    <t>The Hillingdon Hospitals NHS Foundation Trust</t>
  </si>
  <si>
    <t xml:space="preserve">South West Region </t>
  </si>
  <si>
    <t>East of England Neonatal Operational Delivery Network</t>
  </si>
  <si>
    <t>North West Neonatal Operational Delivery Network</t>
  </si>
  <si>
    <t>London Neonatal Operational Delivery Network</t>
  </si>
  <si>
    <t>South West Neonatal Operational Delivery Network</t>
  </si>
  <si>
    <t>Northern Neonatal Operational Delivery Network</t>
  </si>
  <si>
    <t>Thames Valley &amp; Wessex Neonatal Operational Delivery Network</t>
  </si>
  <si>
    <t>East Midlands Neonatal Operational Delivery Network</t>
  </si>
  <si>
    <t>Cambridgeshire and Peterborough NHS Foundation Trust</t>
  </si>
  <si>
    <t>Mersey Care NHS Foundation Trust</t>
  </si>
  <si>
    <t>Airedale NHS Foundation Trust</t>
  </si>
  <si>
    <t>Dorset Healthcare University NHS Foundation Trust</t>
  </si>
  <si>
    <t>Worcestershire Acute Hospitals NHS Trust</t>
  </si>
  <si>
    <t>Wirral University Teaching Hospital NHS Foundation Trust</t>
  </si>
  <si>
    <t>Royal Free London NHS Foundation Trust</t>
  </si>
  <si>
    <t>Barnsley Hospital NHS Foundation Trust</t>
  </si>
  <si>
    <t>Mid and South Essex NHS Foundation Trust</t>
  </si>
  <si>
    <t>Hampshire Hospitals NHS Foundation Trust</t>
  </si>
  <si>
    <t>Doncaster and Bassetlaw Teaching Hospitals NHS Foundation Trust</t>
  </si>
  <si>
    <t>Bedfordshire Hospitals NHS Foundation Trust</t>
  </si>
  <si>
    <t>Oxford Health NHS Foundation Trust</t>
  </si>
  <si>
    <t>Birmingham Women's and Children's NHS Foundation Trust</t>
  </si>
  <si>
    <t>Sandwell and West Birmingham NHS Trust</t>
  </si>
  <si>
    <t>Blackpool Teaching Hospitals NHS Foundation Trust</t>
  </si>
  <si>
    <t>Bradford Teaching Hospitals NHS Foundation Trust</t>
  </si>
  <si>
    <t>Somerset NHS Foundation Trust</t>
  </si>
  <si>
    <t>University Hospitals Bristol NHS Foundation Trust</t>
  </si>
  <si>
    <t>West Suffolk NHS Foundation Trust</t>
  </si>
  <si>
    <t>Calderdale and Huddersfield NHS Foundation Trust</t>
  </si>
  <si>
    <t>Cambridge University Hospitals</t>
  </si>
  <si>
    <t>North Cumbria Integrated Care NHS Foundation Trust</t>
  </si>
  <si>
    <t>Hull University Teaching Hospitals NHS Trust</t>
  </si>
  <si>
    <t>Imperial College Healthcare NHS Trust</t>
  </si>
  <si>
    <t>Countess of Chester Hospital NHS Foundation Trust</t>
  </si>
  <si>
    <t>Chesterfield Royal Hospital</t>
  </si>
  <si>
    <t xml:space="preserve">Chesterfield Royal Hospital    </t>
  </si>
  <si>
    <t>Colchester Hospital</t>
  </si>
  <si>
    <t>East Suffolk and North Essex NHS Foundation Trust</t>
  </si>
  <si>
    <t>East Sussex Healthcare NHS Trust</t>
  </si>
  <si>
    <t>Surrey and Sussex Healthcare NHS Trust</t>
  </si>
  <si>
    <t>Croydon University Hospital</t>
  </si>
  <si>
    <t>Croydon Health Services NHS Trust</t>
  </si>
  <si>
    <t>Dartford and Gravesham NHS Trust</t>
  </si>
  <si>
    <t>County Durham and Darlington NHS Foundation Trust</t>
  </si>
  <si>
    <t>University Hospitals Plymouth NHS Trust</t>
  </si>
  <si>
    <t>Northern Lincolnshire and Goole NHS Foundation Trust</t>
  </si>
  <si>
    <t>Dorset County Hospital NHS Foundation Trust</t>
  </si>
  <si>
    <t>Epsom and St Helier University Hospitals NHS Trust</t>
  </si>
  <si>
    <t>Guy's and St Thomas' NHS Foundation Trust</t>
  </si>
  <si>
    <t>Fairfield General Hospital</t>
  </si>
  <si>
    <t>Northern Care Alliance NHS Foundation Trust</t>
  </si>
  <si>
    <t>Newcastle Hospitals NHS Trust</t>
  </si>
  <si>
    <t>Frimley Health NHS Foundation Trust</t>
  </si>
  <si>
    <t>Furness General Hospital</t>
  </si>
  <si>
    <t>University Hospitals of Morecambe Bay NHS Foundation Trust</t>
  </si>
  <si>
    <t>George Eliot Hospital NHS Trust</t>
  </si>
  <si>
    <t>Gloucestershire Royal Hospital</t>
  </si>
  <si>
    <t>Gloucestershire Hospitals NHS Foundation Trust</t>
  </si>
  <si>
    <t>University Hospitals Birmingham NHS Foundation Trust</t>
  </si>
  <si>
    <t>Great Ormond Street Hospital for Children NHS Foundation Trust</t>
  </si>
  <si>
    <t>Great Western Hospitals NHS Foundation Trust</t>
  </si>
  <si>
    <t>Guy's And St Thomas' NHS Foundation Trust</t>
  </si>
  <si>
    <t>The Princess Alexandra Hospital NHS Trust</t>
  </si>
  <si>
    <t>Harrogate and District NHS Foundation Trust</t>
  </si>
  <si>
    <t>Wye Valley NHS Trust</t>
  </si>
  <si>
    <t>North West Anglia NHS Foundation Trust</t>
  </si>
  <si>
    <t>Homerton Healthcare NHS Foundation Trust</t>
  </si>
  <si>
    <t>James Paget University Hospitals NHS Foundation Trust</t>
  </si>
  <si>
    <t>Oxford University Hospitals NHS Foundation Trust</t>
  </si>
  <si>
    <t>East Kent Hospitals University NHS Foundation Trust</t>
  </si>
  <si>
    <t>Kettering General Hospital NHS Foundation Trust</t>
  </si>
  <si>
    <t>King's College Hospital NHS Foundation Trust</t>
  </si>
  <si>
    <t>Kingston Hospital NHS Foundation Trust</t>
  </si>
  <si>
    <t>Barking, Havering and Redbridge University Hospitals NHS Trust</t>
  </si>
  <si>
    <t>Leeds Teaching Hospitals NHS Trust</t>
  </si>
  <si>
    <t>Mid Cheshire Hospitals NHS Foundation Trust</t>
  </si>
  <si>
    <t>University Hospital Lewisham</t>
  </si>
  <si>
    <t>Lewisham and Greenwich NHS Trust</t>
  </si>
  <si>
    <t>East and North Hertfordshire NHS Trust</t>
  </si>
  <si>
    <t>Liverpool Heart and Chest Hospital NHS Foundation Trust</t>
  </si>
  <si>
    <t xml:space="preserve">Macclesfield District General Hospital     </t>
  </si>
  <si>
    <t xml:space="preserve">Macclesfield District General Hospital   </t>
  </si>
  <si>
    <t>East Cheshire NHS Trust</t>
  </si>
  <si>
    <t>Maidstone and Tunbridge Wells NHS Trust</t>
  </si>
  <si>
    <t>Medway NHS Foundation Trust</t>
  </si>
  <si>
    <t xml:space="preserve">Milton Keynes University Hospital     </t>
  </si>
  <si>
    <t>Milton Keynes University Hospital NHS Foundation Trust</t>
  </si>
  <si>
    <t>Milton Keynes University Hospital</t>
  </si>
  <si>
    <t>The Royal Wolverhampton NHS Trust</t>
  </si>
  <si>
    <t>ACCTS</t>
  </si>
  <si>
    <t>The Newcastle upon Tyne Hospitals NHS Foundation Trust</t>
  </si>
  <si>
    <t xml:space="preserve">Barts Health NHS Trust </t>
  </si>
  <si>
    <t xml:space="preserve">Norfolk and Norwich University Hospitals NHS Foundation Trust  </t>
  </si>
  <si>
    <t>Royal Devon University Healthcare NHS Foundation Trust</t>
  </si>
  <si>
    <t>North Middlesex University Hospital NHS Trust</t>
  </si>
  <si>
    <t>Northumbria Healthcare NHS Foundation Trust</t>
  </si>
  <si>
    <t>Northampton General Hospital NHS Trust</t>
  </si>
  <si>
    <t>Sheffield Teaching Hospitals NHS Foundation Trust</t>
  </si>
  <si>
    <t>Royal Papworth Hospital NHS Foundation Trust</t>
  </si>
  <si>
    <t>University Hospitals Dorset NHS Foundation Trust</t>
  </si>
  <si>
    <t>University Hospitals Sussex NHS Foundation Trust</t>
  </si>
  <si>
    <t>Portsmouth Hospitals NHS Trust</t>
  </si>
  <si>
    <t>The Queen Elizabeth Hospital King's Lynn NHS Foundation Trust</t>
  </si>
  <si>
    <t xml:space="preserve">Gateshead Health NHS Foundation Trust </t>
  </si>
  <si>
    <t>Queen Victoria Hospital NHS Foundation Trust</t>
  </si>
  <si>
    <t xml:space="preserve">Queen's Hospital Burton   </t>
  </si>
  <si>
    <t>Queen's Hospital Burton</t>
  </si>
  <si>
    <t>University Hospital of Derby and Burton NHS Foundation Trust</t>
  </si>
  <si>
    <t>The Rotherham NHS Foundation Trust</t>
  </si>
  <si>
    <t>Wrightington, Wigan and Leigh Teaching Hospitals NHS Foundation Trust</t>
  </si>
  <si>
    <t>Royal Berkshire NHS Foundation Trust</t>
  </si>
  <si>
    <t>East Lancashire Hospitals NHS Trust</t>
  </si>
  <si>
    <t>Bolton NHS Foundation Trust</t>
  </si>
  <si>
    <t>Royal Cornwall Hospitals NHS Trust</t>
  </si>
  <si>
    <t>University Hospitals of Derby and Burton NHS Trust</t>
  </si>
  <si>
    <t xml:space="preserve">Gloucestershire Royal Hospital   </t>
  </si>
  <si>
    <t>Royal Hospital for Children - Glasgow</t>
  </si>
  <si>
    <t>Royal Liverpool and Broadgreen University Hospitals NHS Trust</t>
  </si>
  <si>
    <t>The Royal Marsden NHS Foundation Trust</t>
  </si>
  <si>
    <t>Royal National Orthopaedic Hospital nhs Trust</t>
  </si>
  <si>
    <t>Shrewsbury and Telford Hospital NHS Trust</t>
  </si>
  <si>
    <t>University Hospitals of North Midlands NHS Trust</t>
  </si>
  <si>
    <t>Royal Surrey NHS Foundation Trust</t>
  </si>
  <si>
    <t>Royal United Hospitals Bath NHS Foundation Trust</t>
  </si>
  <si>
    <t>The Dudley Group NHS Foundation Trust</t>
  </si>
  <si>
    <t>Salisbury NHS Foundation Trust</t>
  </si>
  <si>
    <t xml:space="preserve">Sandwell General Hospital       </t>
  </si>
  <si>
    <t>York and Scarborough Teaching Hospitals NHS Foundation Trust</t>
  </si>
  <si>
    <t>South Tyneside and Sunderland NHS Foundation Trust</t>
  </si>
  <si>
    <t>South Warwickshire University NHS Foundation Trust</t>
  </si>
  <si>
    <t>University Hospital Southampton NHS Foundation Trust</t>
  </si>
  <si>
    <t xml:space="preserve">Southampton General Hospital      </t>
  </si>
  <si>
    <t>Southampton Children's Hospital</t>
  </si>
  <si>
    <t xml:space="preserve">Southampton Children's Hospital      </t>
  </si>
  <si>
    <t>North Bristol NHS Trust</t>
  </si>
  <si>
    <t xml:space="preserve">Southport and Formby District General Hospital       </t>
  </si>
  <si>
    <t xml:space="preserve">Southport and Formby District General Hospital </t>
  </si>
  <si>
    <t>Southport &amp; Ormskirk Hospital NHS Trust</t>
  </si>
  <si>
    <t>St George's University Hospitals NHS Foundation Trust</t>
  </si>
  <si>
    <t>Isle of Wight NHS Trust</t>
  </si>
  <si>
    <t>Ashford and St Peter's Hospitals NHS Foundation Trust</t>
  </si>
  <si>
    <t>St Richard's Hospital</t>
  </si>
  <si>
    <t>Stockport NHS Foundation Trust</t>
  </si>
  <si>
    <t>Buckinghamshire Healthcare NHS Trust</t>
  </si>
  <si>
    <t>Tameside and Glossop Integrated Care NHS Foundation Trust</t>
  </si>
  <si>
    <t>The Christie NHS Foundation Trust</t>
  </si>
  <si>
    <t xml:space="preserve">Walsall Manor Hospital    </t>
  </si>
  <si>
    <t xml:space="preserve">Walsall Manor Hospital  </t>
  </si>
  <si>
    <t>Walsall Healthcare NHS Trust</t>
  </si>
  <si>
    <t>The Princess Royal Hospital Telford</t>
  </si>
  <si>
    <t>The Walton Centre NHS Foundation Trust</t>
  </si>
  <si>
    <t xml:space="preserve">Tunbridge Wells Hospital      </t>
  </si>
  <si>
    <t xml:space="preserve">Tunbridge Wells Hospital       </t>
  </si>
  <si>
    <t>Torbay and South Devon NHS Foundation Trust</t>
  </si>
  <si>
    <t>University College London Hospitals NHS Foundation Trust</t>
  </si>
  <si>
    <t>University Hospitals Coventry &amp; Warwickshire NHS Trust</t>
  </si>
  <si>
    <t>North Tees and Hartlepool NHS Foundation Trust</t>
  </si>
  <si>
    <t>Victoria Community Hospital Wimborne</t>
  </si>
  <si>
    <t>Warrington and Halton Hospitals NHS Trust</t>
  </si>
  <si>
    <t>West Hertfordshire Hospitals NHS Trust</t>
  </si>
  <si>
    <t>Weston Area Health NHS Trust</t>
  </si>
  <si>
    <t>Whittington Health NHS Trust</t>
  </si>
  <si>
    <t>Birmingham and the Black Country Critical Care Network</t>
  </si>
  <si>
    <t>Adult Critical Care Transfers</t>
  </si>
  <si>
    <t>Central England Critical Care Network</t>
  </si>
  <si>
    <t>Critical Care Network for Northern Ireland</t>
  </si>
  <si>
    <t>Essex Critical Care Network</t>
  </si>
  <si>
    <t>Hertfordshire and Bedfordshire Critical Care Network</t>
  </si>
  <si>
    <t>Kent and Medway Critical Care Network</t>
  </si>
  <si>
    <t>Norfolk, Suffolk and Cambridgeshire Critical Care Network</t>
  </si>
  <si>
    <t>North Central London Critical Care Network</t>
  </si>
  <si>
    <t>North East and Cumbria Critical Care Network</t>
  </si>
  <si>
    <t>North East London Critical Care Network</t>
  </si>
  <si>
    <t>North West London Critical Care Network</t>
  </si>
  <si>
    <t>North West Midlands Critical Care Network</t>
  </si>
  <si>
    <t>South East London Critical Care Network</t>
  </si>
  <si>
    <t>South West London Critical Care Network</t>
  </si>
  <si>
    <t>South Yorkshire and Bassetlaw Critical Care Network</t>
  </si>
  <si>
    <t>Surrey Wide Critical Care Network</t>
  </si>
  <si>
    <t>Sussex Critical Care Network</t>
  </si>
  <si>
    <t>Tees Valley and South Durham Critical Care Network</t>
  </si>
  <si>
    <t>Thames Valley Critical Care Network</t>
  </si>
  <si>
    <t>Wessex Critical Care Network</t>
  </si>
  <si>
    <t>West Yorkshire Critical Care Network</t>
  </si>
  <si>
    <t>Paediatric Renal</t>
  </si>
  <si>
    <t>St Charles Hospital (St Mary's)</t>
  </si>
  <si>
    <t>Org.Type </t>
  </si>
  <si>
    <t>Identifier</t>
  </si>
  <si>
    <t>Description</t>
  </si>
  <si>
    <t>Contact (PhoneNumber, Address) </t>
  </si>
  <si>
    <t xml:space="preserve">PartOf (managingOrg)   </t>
  </si>
  <si>
    <t>CreatedBy         </t>
  </si>
  <si>
    <t>CreatedDateTime</t>
  </si>
  <si>
    <t>ModifiedBy</t>
  </si>
  <si>
    <t>ModifiedDateTime</t>
  </si>
  <si>
    <t>Contact (PhoneNumber) </t>
  </si>
  <si>
    <t>Contact (Address) </t>
  </si>
  <si>
    <t>FREDERICK ROAD, EDGBASTON, BIRMINGHAM, B15 1JD</t>
  </si>
  <si>
    <t>Trauma Network Office, , Addenbrooke's Hospital, , Box 93, Hills Road, Cambridge,  CB2 0QQ</t>
  </si>
  <si>
    <t>Sussex Trauma Network, , St Mary's Hall, , Eastern Road, , Brighton, BN2 5JJ</t>
  </si>
  <si>
    <t>Status            </t>
  </si>
  <si>
    <t>ProvidedBy  </t>
  </si>
  <si>
    <t>Contact (PhoneNumber, Address)</t>
  </si>
  <si>
    <t>OPEL Score</t>
  </si>
  <si>
    <t>Name 
(curently: Service Name)</t>
  </si>
  <si>
    <t>Description 
(Curently Service Type - tbc)</t>
  </si>
  <si>
    <t>Contact (PhoneNumber)</t>
  </si>
  <si>
    <t>Contact (Address)</t>
  </si>
  <si>
    <t>Location
(Curently: Location Name)</t>
  </si>
  <si>
    <t>CreatedBy</t>
  </si>
  <si>
    <t>Status</t>
  </si>
  <si>
    <t>Alias</t>
  </si>
  <si>
    <t>Type</t>
  </si>
  <si>
    <t>ManagingOrg</t>
  </si>
  <si>
    <t>HoursOfOperation</t>
  </si>
  <si>
    <t>Cornhill Road, Aberdeen, AB25 2ZN, Aberdeen</t>
  </si>
  <si>
    <t>HILLS ROAD, CAMBRIDGE, CB2 0QQ, CAMBRIDGE</t>
  </si>
  <si>
    <t>Hills Road, CB2 0QQ, CAMBRIDGE</t>
  </si>
  <si>
    <t>Lower Lane, Walton, Liverpool, L9 7AL, LIVERPOOL</t>
  </si>
  <si>
    <t>Skipton Road, Steeton, Keighley, BD20 6TD, STEETON WITH EASTBURN</t>
  </si>
  <si>
    <t>Eaton Road, West Derby, Liverpool, L12 2AP, LIVERPOOL</t>
  </si>
  <si>
    <t>Ringwood Road, BH12 4NB, POOLE</t>
  </si>
  <si>
    <t>WOODROW DRIVE, REDDITCH, B98 7UB, REDDITCH</t>
  </si>
  <si>
    <t>Altnagelvin, Londonderry, BT47 6SB, Londonderry</t>
  </si>
  <si>
    <t>Bush Road, Antrim, BT41 2RL, Antrim</t>
  </si>
  <si>
    <t>ARROWE PARK ROAD, WOODCHURCH, CH49 5PE, WOODCHURCH</t>
  </si>
  <si>
    <t>Ysbyty Gwynedd, Penrhosgarnedd, Bangor, Gwyned Wales, LL57 2PW, PENRHOSGARNEDD</t>
  </si>
  <si>
    <t>WELLHOUSE LANE, BARNET, EN5 3DJ, BARNET</t>
  </si>
  <si>
    <t>GAWBER ROAD, BARNSLEY, S75 2EP, BARNSLEY</t>
  </si>
  <si>
    <t>NETHER MAYNE, BASILDON, SS16 5NL, BASILDON</t>
  </si>
  <si>
    <t>ALDERMASTON ROAD, BASINGSTOKE, RG24 9NA, BASINGSTOKE</t>
  </si>
  <si>
    <t>Blyth Road, Worksop, Nottinghamshire, S81 0BD, Worksop</t>
  </si>
  <si>
    <t>KEMPSTON ROAD, BEDFORD, MK42 9DJ, BEDFORD</t>
  </si>
  <si>
    <t>Lisburn Road, Belfast, BT9 7AB, Belfast</t>
  </si>
  <si>
    <t>STATION APPROACH, BICESTER, OX26 6HR, BICESTER</t>
  </si>
  <si>
    <t>STEELHOUSE LANE, BIRMINGHAM, B4 6NH, BIRMINGHAM</t>
  </si>
  <si>
    <t>DUDLEY ROAD, BIRMINGHAM, B18 7QH, BIRMINGHAM</t>
  </si>
  <si>
    <t>WHINNEY HEYS ROAD, BLACKPOOL, FY3 8NR, BLACKPOOL</t>
  </si>
  <si>
    <t>Milldown Road, DT11 7DD, BLANDFORD FORUM</t>
  </si>
  <si>
    <t>SIBSEY ROAD, BOSTON, PE21 9QS, BOSTON</t>
  </si>
  <si>
    <t>DUCKWORTH LANE, BRADFORD, BD9 6RJ, BRADFORD</t>
  </si>
  <si>
    <t>Bower Lane, Bridgwater, Somerset, TA6 4GU, BRIDGWATER</t>
  </si>
  <si>
    <t>Hospital Lane, DT6 5DR, BRIDPORT</t>
  </si>
  <si>
    <t>UPPER MAUDLIN STREET, BRISTOL, BS2 8BJ, BRISTOL</t>
  </si>
  <si>
    <t>MARLBOROUGH STREET, BRISTOL, BS2 8HW, BRISTOL</t>
  </si>
  <si>
    <t>Paul O'Gorman Building, Upper Maudlin Street, BS2 8BJ, Bristol</t>
  </si>
  <si>
    <t>Caradoc Road, Aberystwyth, SY23 1ER, Aberystwyth</t>
  </si>
  <si>
    <t>COURT ROAD, CHELMSFORD, CM1 7ET, CHELMSFORD</t>
  </si>
  <si>
    <t>Love Lane, TA8 1ED, BURNHAM ON SEA</t>
  </si>
  <si>
    <t>CHEQUER SQUARE, BURY ST EDMUNDS, IP33 1QZ, BURY ST EDMUNDS</t>
  </si>
  <si>
    <t>Calderdale General Adult Critical Care, Salterhebble, Halifax, HX3 0PW, Halifax</t>
  </si>
  <si>
    <t>Capitol Business Park, S75 3UB, BARNSLEY</t>
  </si>
  <si>
    <t>Newport Road, CF24 0SZ, CARDIFF</t>
  </si>
  <si>
    <t>CUMBERLAND INFIRMARY,, NEWTOWN ROAD,, CARLISLE, CA2 7HY, CARLISLE</t>
  </si>
  <si>
    <t>Castle Road, Cottingham, HU16 5JQ, Cottingham</t>
  </si>
  <si>
    <t>26-27 Boswell Street, WC1N 3JZ, LONDON</t>
  </si>
  <si>
    <t>Newbridge Road, Coleraine, BT52 1HS, Coleraine</t>
  </si>
  <si>
    <t>Oxford Road, M13 9WL, Manchester</t>
  </si>
  <si>
    <t>Fulham Palace Road, London, W6 8RF, London</t>
  </si>
  <si>
    <t>FULHAM ROAD, LONDON, SW10 9NH, LONDON</t>
  </si>
  <si>
    <t>CHESTERFIELD ROAD, CALOW, S44 5BL, CALOW</t>
  </si>
  <si>
    <t>Turner Road, CO4 5JL, COLCHESTER</t>
  </si>
  <si>
    <t>THE RIDGE, ST LEONARDS-ON-SEA, TN37 7RD, ST LEONARDS-ON-SEA</t>
  </si>
  <si>
    <t>LIVERPOOL ROAD, CHESTER, CH2 1UL, CHESTER</t>
  </si>
  <si>
    <t>Lurgan Road, Portadown, Craigavon, BT63 5QQ, Portadown</t>
  </si>
  <si>
    <t>GATWICK ROAD, CRAWLEY, RH10 9BG, CRAWLEY</t>
  </si>
  <si>
    <t>Middle Path, TA18 8BG, CREWKERNE</t>
  </si>
  <si>
    <t>LONDON ROAD, THORNTON HEATH, CR7 7YE, THORNTON HEATH</t>
  </si>
  <si>
    <t>Cumberland Infirmary, Newtown Road, Carlisle, Cumbria, CA2 7HY, Carlisle</t>
  </si>
  <si>
    <t>DARENTH WOOD ROAD, DARENTH, DA2 8DA, DARENTH</t>
  </si>
  <si>
    <t>HOLLYHURST ROAD, DARLINGTON, DL3 6HX, DARLINGTON</t>
  </si>
  <si>
    <t>DERRIFORD ROAD, PLYMOUTH, PL6 8DH, PLYMOUTH</t>
  </si>
  <si>
    <t>Derriford Road, Derriford, Plymouth, PL6 8DH, Derriford</t>
  </si>
  <si>
    <t>KINGS PARK ROAD, GRIMSBY, DN33 2BA, GRIMSBY</t>
  </si>
  <si>
    <t>Old Market Hill, DT10 1QU, STURMINSTER NEWTON</t>
  </si>
  <si>
    <t>Back Lane, DT9 3JE, SHERBORNE</t>
  </si>
  <si>
    <t>Kingsman Lane, SP7 8HD, SHAFTESBURY</t>
  </si>
  <si>
    <t>ARMTHORPE ROAD, DONCASTER, DN2 5LT, DONCASTER</t>
  </si>
  <si>
    <t>WILLIAMS AVENUE, DORCHESTER, DT1 2JY, DORCHESTER</t>
  </si>
  <si>
    <t>UXBRIDGE ROAD, SOUTHALL, UB1 3HW, SOUTHALL</t>
  </si>
  <si>
    <t>CANADA AVENUE, REDHILL, RH1 5RH, REDHILL</t>
  </si>
  <si>
    <t>KINGS DRIVE, EASTBOURNE, BN21 2UD, EASTBOURNE</t>
  </si>
  <si>
    <t>East Way, BH8 9PU, BOURNEMOUTH</t>
  </si>
  <si>
    <t>TOWNPATH - DORKING ROAD TO WOODCOTE ROAD, EPSOM, KT18 7EG, EPSOM</t>
  </si>
  <si>
    <t>Westminster Bridge Road, SE1 7EH, LONDON</t>
  </si>
  <si>
    <t>ROCHDALE OLD ROAD, BURY, BL9 7TD, BURY</t>
  </si>
  <si>
    <t>Freeman Road, High Heaton, Newcastle Upon Tyne, NE7 7DN, High Heaton</t>
  </si>
  <si>
    <t>Portsmouth Road, Frimley, Camberley, GU16 7UJ, FRIMLEY</t>
  </si>
  <si>
    <t>Enos Way, BA11 2FH, FROME</t>
  </si>
  <si>
    <t>DALTON LANE, BARROW-IN-FURNESS, LA14 4LF, BARROW-IN-FURNESS</t>
  </si>
  <si>
    <t>COLLEGE STREET, NUNEATON, CV10 7DJ, NUNEATON</t>
  </si>
  <si>
    <t>GLAN CLWYD HOSPITAL ACCESS ROAD, RHYL, LL18 5UJ, RHYL</t>
  </si>
  <si>
    <t>Dolgwili Road, Carmarthen, SA31 2AF, Carmarthen</t>
  </si>
  <si>
    <t>Groby Road, Leicester, LE3 9QP, Leicester</t>
  </si>
  <si>
    <t>Great Western Road, Gloucester, GL1 3NN, GLOUCESTER</t>
  </si>
  <si>
    <t>RECTORY ROAD, SUTTON COLDFIELD, B75 7RR, SUTTON COLDFIELD</t>
  </si>
  <si>
    <t>Queen Victoria Road, Newcastle Upon Tyne, NE1 4LP, Newcastle Upon Tyne</t>
  </si>
  <si>
    <t>Great Ormond Street, London, WC1N 3JH, London</t>
  </si>
  <si>
    <t>MARLBOROUGH ROAD, SWINDON, SN3 6BB, SWINDON</t>
  </si>
  <si>
    <t>Westminster Bridge Road, London, SE1 7EH, London</t>
  </si>
  <si>
    <t>Du Cane Road, London, W12 0HS, London</t>
  </si>
  <si>
    <t>Hill End Road, Harefield, Uxbridge, UB9 6JH, Uxbridge</t>
  </si>
  <si>
    <t>Hamstel Road, CM20 1QX, HARLOW</t>
  </si>
  <si>
    <t>LANCASTER PARK ROAD, HARROGATE, HG2 7SX, HARROGATE</t>
  </si>
  <si>
    <t>BORDESLEY GREEN EAST, BORDESLEY GREEN, BIRMINGHAM, B9 5SS, BIRMINGHAM</t>
  </si>
  <si>
    <t>Wexham Street, Slough, , SL2 4HL, Wexham</t>
  </si>
  <si>
    <t>STONEBOW ROAD, HEREFORD, HR1 2ER, HEREFORD</t>
  </si>
  <si>
    <t>COLHAM GREEN ROAD, UXBRIDGE, UB8 3NN, UXBRIDGE</t>
  </si>
  <si>
    <t>HINCHINGBROOKE PARK ROAD, HUNTINGDON, PE29 6NT, HUNTINGDON</t>
  </si>
  <si>
    <t>HOMERTON GROVE, LONDON, E9 6SR, LONDON</t>
  </si>
  <si>
    <t>Huddersfield General Adult Critical Care, Acre Street, Huddersfield, HD3 3EA, Huddersfield</t>
  </si>
  <si>
    <t>ACRE STREET, HUDDERSFIELD, HD3 3EA, HUDDERSFIELD</t>
  </si>
  <si>
    <t>ANLABY ROAD, KINGSTON UPON HULL, HU3 2JZ, KINGSTON UPON HULL</t>
  </si>
  <si>
    <t>HEATH ROAD, IPSWICH, IP4 5PD, IPSWICH</t>
  </si>
  <si>
    <t>1 Kings Park Avenue,St Philips, BS2 0TZ, BRISTOL</t>
  </si>
  <si>
    <t>MARTON ROAD, MIDDLESBROUGH, TS4 3BW, MIDDLESBROUGH</t>
  </si>
  <si>
    <t>LOWESTOFT ROAD, GORLESTON, GREAT YARMOUTH, NR31 6LA, GREAT YARMOUTH</t>
  </si>
  <si>
    <t>HEADLEY WAY, OXFORD, OX3 9DU, OXFORD</t>
  </si>
  <si>
    <t>Ethelbert Road, Canterbury, CT1 3NG, CANTERBURY</t>
  </si>
  <si>
    <t>ROTHWELL ROAD, KETTERING, NN16 8UZ, KETTERING</t>
  </si>
  <si>
    <t>1 Printing House Street, B4 6DF, BIRMINGHAM</t>
  </si>
  <si>
    <t>Barley Lane, Ilford, IG3 8YB, Ilford</t>
  </si>
  <si>
    <t>DENMARK HILL, SE5 9RS, LONDON</t>
  </si>
  <si>
    <t>MANSFIELD ROAD, SUTTON IN ASHFIELD, NG17 4JL, SUTTON IN ASHFIELD</t>
  </si>
  <si>
    <t>Gloucester Road, BH7 6JF, BOURNEMOUTH</t>
  </si>
  <si>
    <t>GALSWORTHY ROAD, KINGSTON UPON THAMES, KT2 7QB, KINGSTON UPON THAMES</t>
  </si>
  <si>
    <t>Ludlow Road, DT4 0HB, WEYMOUTH</t>
  </si>
  <si>
    <t>GREAT GEORGE STREET, LEEDS, LS1 3EX, LEEDS</t>
  </si>
  <si>
    <t>INFIRMARY SQUARE, LEICESTER, LE1 5WW, LEICESTER</t>
  </si>
  <si>
    <t>MIDDLEWICH ROAD, LEIGHTON, CW1 4QJ, LEIGHTON</t>
  </si>
  <si>
    <t>LEWISHAM HIGH STREET, LONDON, SE13 6LH, LONDON</t>
  </si>
  <si>
    <t>GREETWELL ROAD, LINCOLN, LN2 5QY, LINCOLN</t>
  </si>
  <si>
    <t>COREYS MILL LANE, STEVENAGE, SG1 4AB, STEVENAGE</t>
  </si>
  <si>
    <t>Thomas Drive, Liverpool, L14 3PE, Liverpool</t>
  </si>
  <si>
    <t>LEWSEY ROAD, LUTON, LU4 0DZ, LUTON</t>
  </si>
  <si>
    <t>VICTORIA ROAD, MACCLESFIELD, SK10 3BL, MACCLESFIELD</t>
  </si>
  <si>
    <t>TARRAGON ROAD, MAIDSTONE, ME16 9QQ, MAIDSTONE</t>
  </si>
  <si>
    <t>OXFORD ROAD, MANCHESTER, M13 9WL, MANCHESTER</t>
  </si>
  <si>
    <t>Crumlin Road, Belfast, BT14 6AB, Belfast</t>
  </si>
  <si>
    <t>WINDMILL ROAD, GILLINGHAM, ME7 5NY, GILLINGHAM</t>
  </si>
  <si>
    <t>STANDING WAY, EAGLESTONE, MILTON KEYNES, MK6 5LD, MILTON KEYNES</t>
  </si>
  <si>
    <t>Luttrell Way, TA24 6DF, MINEHEAD</t>
  </si>
  <si>
    <t>MORRISTON HOSPITAL, HEOL MAES EGLWYS, SWANSEA, SWITCHBOARD: 01792 702 222, SA6 6NL, SWANSEA</t>
  </si>
  <si>
    <t>GALMINGTON PARK FOOTWAY, TAUNTON, TA1 5DA, TAUNTON</t>
  </si>
  <si>
    <t>Brecon Road, Abergavenny, NP7 7EG, Abergavenny</t>
  </si>
  <si>
    <t>WOLVERHAMPTON ROAD, WEDNESFIELD, WOLVERHAMPTON, WV11 1UH, WOLVERHAMPTON</t>
  </si>
  <si>
    <t>WESTGATE ROAD, NEWCASTLE UPON TYNE, NE4 6BE, NEWCASTLE UPON TYNE</t>
  </si>
  <si>
    <t>GLEN ROAD, LONDON, E13 8SL, LONDON</t>
  </si>
  <si>
    <t>Farraday Street, Birchwood Park, WA3 6FW, WARRINGTON</t>
  </si>
  <si>
    <t>ISLE OF MAN GOVERNMENT, NOBLES HOSPITAL, STRANG, DOUGLAS, ISLE OF MAN, IM4 4RJ, L1 4NW, LIVERPOOL</t>
  </si>
  <si>
    <t>COLNEY LANE, COLNEY, COLNEY, NR4 7UY, COLNEY</t>
  </si>
  <si>
    <t>Raleigh Park, Barnstaple, EX31 4JB, BARNSTAPLE</t>
  </si>
  <si>
    <t>DELAUNAYS ROAD, MANCHESTER, M8 5RB, MANCHESTER</t>
  </si>
  <si>
    <t>STERLING WAY, EDMONTON, N18 1QX, EDMONTON</t>
  </si>
  <si>
    <t>Rake Lane, NE29 8NH, NORTH SHIELDS</t>
  </si>
  <si>
    <t>CLIFTONVILLE, NORTHAMPTON, NN1 5BD, NORTHAMPTON</t>
  </si>
  <si>
    <t>Herries Road, Sheffield, S5 7AU, Sheffield</t>
  </si>
  <si>
    <t>NORTHUMBRIA WAY, CRAMLINGTON, NE23 6NZ, CRAMLINGTON</t>
  </si>
  <si>
    <t>WATFORD ROAD, HARROW, HA1 3UJ, HARROW</t>
  </si>
  <si>
    <t>Derby Road, NG7 2UH, NOTTINGHAM</t>
  </si>
  <si>
    <t>NORTH ROAD, NOTTINGHAM, NG5 1PB, NOTTINGHAM</t>
  </si>
  <si>
    <t>Hucknall Road, Nottingham, NG5 1PB, Nottingham</t>
  </si>
  <si>
    <t>Derby Road, Nottingham, NG7 2UH, Nottingham</t>
  </si>
  <si>
    <t>Papworth Everard, Cambridge, CB23 3RE, Cambridge</t>
  </si>
  <si>
    <t>BRETTON GATE, PETERBOROUGH, PE3 9GZ, PETERBOROUGH</t>
  </si>
  <si>
    <t>Aberford Road, WF1 4DG, WAKEFIELD</t>
  </si>
  <si>
    <t>LONGFLEET ROAD, POOLE, BH15 2JB, POOLE</t>
  </si>
  <si>
    <t>Prince Charles Hospital, Merthyr Tydfil, CF47 9DT, Merthyr Tydfil</t>
  </si>
  <si>
    <t>Bryngwyn Mawr, Dafen, Llanelli, SA14 8QF, Dafen</t>
  </si>
  <si>
    <t>ACCESS ROAD BETWEEN CHESTNUT LANE AND FOURTH AVENUE, HARLOW, CM20 1QX, HARLOW</t>
  </si>
  <si>
    <t>Coity Road, Bridgend, CF31 1RQ, Bridgend</t>
  </si>
  <si>
    <t>ROCKY LANE, HAYWARDS HEATH, RH16 4EX, HAYWARDS HEATH</t>
  </si>
  <si>
    <t>FARNBOROUGH COMMON, ORPINGTON, BR6 8ND, ORPINGTON</t>
  </si>
  <si>
    <t>SOUTHWICK HILL ROAD, PORTSMOUTH, PO6 3LY, PORTSMOUTH</t>
  </si>
  <si>
    <t>METCHLEY PARK ROAD, EDGBASTON, BIRMINGHAM, B15 2TH, BIRMINGHAM</t>
  </si>
  <si>
    <t>QUEEN ELIZABETH AVENUE, GATESHEAD, NE9 6SX, GATESHEAD</t>
  </si>
  <si>
    <t>Gayton Road, PE30 4ET, KING'S LYNN</t>
  </si>
  <si>
    <t>STADIUM ROAD, WOOLWICH, SE18 4QH, WOOLWICH</t>
  </si>
  <si>
    <t>COLLEGE ROAD, MARGATE, CT9 4AN, MARGATE</t>
  </si>
  <si>
    <t>HOLTYE ROAD, EAST GRINSTEAD, RH19 3DZ, EAST GRINSTEAD</t>
  </si>
  <si>
    <t>Belvedere Road, Burton-On-Trent, DE13 0RB, Burton-On-Trent</t>
  </si>
  <si>
    <t>ROM VALLEY WAY, ROMFORD, RM7 0AG, ROMFORD</t>
  </si>
  <si>
    <t>DERBY ROAD, NOTTINGHAM, NG7 2UH, NOTTINGHAM</t>
  </si>
  <si>
    <t>MOORGATE ROAD, ROTHERHAM, S60 2UD, ROTHERHAM</t>
  </si>
  <si>
    <t>WIGAN LANE, WIGAN, WN1 2NN, WIGAN</t>
  </si>
  <si>
    <t>LONDON ROAD, READING, RG1 5AN, READING</t>
  </si>
  <si>
    <t>HASLINGDEN ROAD, BLACKBURN, BB2 3HH, BLACKBURN</t>
  </si>
  <si>
    <t>MINERVA ROAD, BOLTON, BL4 0JR, BOLTON</t>
  </si>
  <si>
    <t>Castle Lane East, Bournemouth, BH7 7DW, Bournemouth</t>
  </si>
  <si>
    <t>SYDNEY STREET, LONDON, SW3 6NP, LONDON</t>
  </si>
  <si>
    <t>TRESAWLES ROAD, TRELISKE, TRURO, TR1 3LJ, TRURO</t>
  </si>
  <si>
    <t>UTTOXETER ROAD, DERBY, DE22 3NE, DERBY</t>
  </si>
  <si>
    <t>Barrack Road, Exeter, EX2 5DW, EXETER</t>
  </si>
  <si>
    <t>POND STREET, LONDON, NW3 2QG, LONDON</t>
  </si>
  <si>
    <t>Ynysmaerdy, Pontyclun, CF72 8XR, Ynysmaerdy</t>
  </si>
  <si>
    <t>GREAT WESTERN ROAD, GLOUCESTER, GL1 3NN, GLOUCESTER</t>
  </si>
  <si>
    <t>Cardiff Road, Newport, NP20 2UB, Newport</t>
  </si>
  <si>
    <t>Glossop Road, Sheffield, S10 2JF, Sheffield</t>
  </si>
  <si>
    <t>Lower Brook Street, Winchester, SO23 8EG, Winchester</t>
  </si>
  <si>
    <t>1345 GOVAN ROAD, GLASGOW, G51 4TF, GLASGOW</t>
  </si>
  <si>
    <t>ASHTON ROAD, LANCASTER, LA1 4RP, LANCASTER</t>
  </si>
  <si>
    <t>PRESCOT STREET, LIVERPOOL, L7 8XP, LIVERPOOL</t>
  </si>
  <si>
    <t>WHITECHAPEL ROAD, LONDON, E1 1FR, LONDON</t>
  </si>
  <si>
    <t>Fulham Road, London, SW3 6JJ, London</t>
  </si>
  <si>
    <t>Brockley Hill, Stanmore, HA7 4LP, Stanmore</t>
  </si>
  <si>
    <t>ROCHDALE ROAD, OLDHAM, OL1 2JH, OLDHAM</t>
  </si>
  <si>
    <t>PAPWORTH ROAD, CAMBRIDGE BIOMEDICAL CAMPUS, CAMBRIDGE, CB2 0AY, CAMBRIDGE</t>
  </si>
  <si>
    <t>SHAROE GREEN LANE, PRESTON, PR2 9HT, PRESTON</t>
  </si>
  <si>
    <t>Mytton Oak Road, Shrewsbury, SY3 8XQ, SHREWSBURY</t>
  </si>
  <si>
    <t>THE AVENUE, NEWCASTLE UNDER LYME, ST4 6QG, NEWCASTLE UNDER LYME</t>
  </si>
  <si>
    <t>EGERTON ROAD, GUILDFORD, GU2 7XX, GUILDFORD</t>
  </si>
  <si>
    <t>EASTERN ROAD, BRIGHTON, BN2 5BE, BRIGHTON</t>
  </si>
  <si>
    <t>Combe Park, Bath, BA1 3NG, BATH</t>
  </si>
  <si>
    <t>Grosvenor Road, Belfast, BT12 6BA, Belfast</t>
  </si>
  <si>
    <t>QUEEN VICTORIA ROAD, NEWCASTLE UPON TYNE, NE1 4LP, NEWCASTLE UPON TYNE</t>
  </si>
  <si>
    <t>PENSNETT ROAD, DUDLEY, DY1 2HQ, DUDLEY</t>
  </si>
  <si>
    <t>STOTT LANE, SALFORD, M6 8HD, SALFORD</t>
  </si>
  <si>
    <t>ODSTOCK ROAD, SALISBURY, SP2 8BJ, SALISBURY</t>
  </si>
  <si>
    <t>WOODLANDS DRIVE, SCARBOROUGH, YO12 6QL, SCARBOROUGH</t>
  </si>
  <si>
    <t>CLIFF GARDENS, SCUNTHORPE, DN15 7BH, SCUNTHORPE</t>
  </si>
  <si>
    <t>WESTERN BANK, SHEFFIELD, S10 2TH, SHEFFIELD</t>
  </si>
  <si>
    <t>GLOSSOP ROAD, SHEFFIELD, S10 2JF, SHEFFIELD</t>
  </si>
  <si>
    <t>Sketty Lane, Sketty, Swansea, SA2 8QA, Sketty</t>
  </si>
  <si>
    <t>GROVE ROAD, SOLIHULL, B91 2JL, SOLIHULL</t>
  </si>
  <si>
    <t>ST JAMES ROAD, GLASGOW, G4 0SF, GLASGOW</t>
  </si>
  <si>
    <t>Bernard Way, TA13 5EF, SOUTH PETHERTON</t>
  </si>
  <si>
    <t>ACCESS ROAD IN SOUTH TYNESIDE DISTRICT HOSPITAL, SOUTH SHIELDS, NE34 0PL, SOUTH SHIELDS</t>
  </si>
  <si>
    <t>LAKIN ROAD, WARWICK, CV34 5BW, WARWICK</t>
  </si>
  <si>
    <t>Irvinestown Road, Enniskillen, BT74 6DN, Enniskillen</t>
  </si>
  <si>
    <t>TREMONA ROAD, SOUTHAMPTON, SO16 6YD, SOUTHAMPTON</t>
  </si>
  <si>
    <t>PRITTLEWELL CHASE, WESTCLIFF-ON-SEA, SS0 0RY, WESTCLIFF-ON-SEA</t>
  </si>
  <si>
    <t>SOUTHMEAD ROAD, BRISTOL, BS10 5NB, BRISTOL</t>
  </si>
  <si>
    <t>TOWN LANE KEW, SOUTHPORT, PR8 6PN, SOUTHPORT</t>
  </si>
  <si>
    <t>West Smithfield, EC1A 7BE, LONDON</t>
  </si>
  <si>
    <t>EXMOOR STREET, LONDON, W10 6DZ, LONDON</t>
  </si>
  <si>
    <t>BLACKSHAW ROAD, LONDON, SW17 0QT, LONDON</t>
  </si>
  <si>
    <t>WRYTHE LANE, CARSHALTON, SM5 1AA, CARSHALTON</t>
  </si>
  <si>
    <t>General Adult Critical Care, St James';s, Beckett Street, Leeds, LS9 7TF, Leeds</t>
  </si>
  <si>
    <t>241 Ringwood Road, BH24 2RR, RINGWOOD</t>
  </si>
  <si>
    <t>Praed Street, W2 1NY, LONDON</t>
  </si>
  <si>
    <t>PARKHURST ROAD, NEWPORT, PO30 5TG, NEWPORT</t>
  </si>
  <si>
    <t>GUILDFORD ROAD, CHERTSEY, KT16 0PZ, CHERTSEY</t>
  </si>
  <si>
    <t>SPITALFIELD LANE, CHICHESTER, PO19 6SE, CHICHESTER</t>
  </si>
  <si>
    <t>WESTMINSTER BRIDGE ROAD, LONDON, SE1 7EH, LONDON</t>
  </si>
  <si>
    <t>WESTON ROAD, STAFFORD, ST16 3SA, STAFFORD</t>
  </si>
  <si>
    <t>POPLAR GROVE, STOCKPORT, SK2 7JE, STOCKPORT</t>
  </si>
  <si>
    <t>MANDEVILLE ROAD, AYLESBURY, HP21 8AL, STOKE MANDEVILLE</t>
  </si>
  <si>
    <t>Sunderland Royal Hospital,, Kayll Road,, Sunderland, SR4 7TP, SUNDERLAND</t>
  </si>
  <si>
    <t>Queen's Road, BH19 2ES, SWANAGE</t>
  </si>
  <si>
    <t>FOUNTAIN STREET, ASHTON-UNDER-LYNE, OL6 9RW, ASHTON-UNDER-LYNE</t>
  </si>
  <si>
    <t>Musgrove Park Hospital, TA1 5DA, TAUNTON</t>
  </si>
  <si>
    <t>Wilmslow Road, Manchester, M20 4BX, Manchester</t>
  </si>
  <si>
    <t>Stonebow Road, Hereford, HR1 2ER, Hereford</t>
  </si>
  <si>
    <t>Nethermayne, Basildon, SS16 5NL, Basildon</t>
  </si>
  <si>
    <t>Freeman Road, High Heaton, NE7 7DN, NEWCASTLE UPON TYNE</t>
  </si>
  <si>
    <t>Moat Road, Walsall, WS2 9PS, Walsall</t>
  </si>
  <si>
    <t>APLEY ROUNDABOUT, TELFORD, TF1 6TF, TELFORD</t>
  </si>
  <si>
    <t>LOWER LANE, LIVERPOOL, L9 7LJ, LIVERPOOL</t>
  </si>
  <si>
    <t>Tonbridge Road, Pembury, Trauma Unitnbridge Wells, TN2 4QJ, PEMBURY</t>
  </si>
  <si>
    <t>NEWTON ROAD, TORQUAY, TQ2 7AA, TORQUAY</t>
  </si>
  <si>
    <t>Upper Newtownards Road, Dundonald, Belfast, BT16 1RH, Dundonald</t>
  </si>
  <si>
    <t>EUSTON ROAD, LONDON, NW1 2BU, LONDON</t>
  </si>
  <si>
    <t>QUEEN SQUARE, LONDON, WC1N 3BG, LONDON</t>
  </si>
  <si>
    <t>GRAFTON WAY, LONDON, NW1 2BU, LONDON</t>
  </si>
  <si>
    <t>WESTMORELAND STREET, LONDON, W1G 8PH, LONDON</t>
  </si>
  <si>
    <t>CLIFFORD BRIDGE ROAD, COVENTRY, CV2 2DX, COVENTRY</t>
  </si>
  <si>
    <t>Penlan Road, Llandough, Penarth, CF64 2XX, Llandough</t>
  </si>
  <si>
    <t>University Hospital of North Tees, Hardwick Road, Stockton-On-Tees, TS19 8PE, Stockton-On-Tees</t>
  </si>
  <si>
    <t>NORTH ROAD, DURHAM, DH1 5TW, DURHAM</t>
  </si>
  <si>
    <t>Newcastle Road, ST4 6QG, STOKE-ON-TRENT</t>
  </si>
  <si>
    <t>HARDWICK ROAD, STOCKTON-ON-TEES, TS19 8PE, STOCKTON-ON-TEES</t>
  </si>
  <si>
    <t>Heath Park, Cardiff, CF14 4XW, Cardiff</t>
  </si>
  <si>
    <t>Victorial Road, BH21 1ER, WIMBORNE MINSTER</t>
  </si>
  <si>
    <t>LOVELY LANE, WARRINGTON, WA5 1QG, WARRINGTON</t>
  </si>
  <si>
    <t>VICARAGE ROAD, WATFORD, WD18 0HB, WATFORD</t>
  </si>
  <si>
    <t>WEST CUMBERLAND HOSPITAL, WHITEHAVEN, CA28 8JG, WHITEHAVEN</t>
  </si>
  <si>
    <t>Old Wells Road, BA6 8JD, GLASTONBURY</t>
  </si>
  <si>
    <t>TWICKENHAM ROAD, ISLEWORTH, TW7 6AF, ISLEWORTH</t>
  </si>
  <si>
    <t>Hardwick Lane, IP33 2QZ, BURY ST EDMUNDS</t>
  </si>
  <si>
    <t>Radipole Lane, DT4 0QE, WEYMOUTH</t>
  </si>
  <si>
    <t>Abbey Walk, SP7 8BD, SHAFTESBURY</t>
  </si>
  <si>
    <t>Grange Road, Uphill, Weston-Super-Mare, BS23 4TQ, Uphill</t>
  </si>
  <si>
    <t>WHIPPS CROSS ROAD, E11 1NR, LEYTON</t>
  </si>
  <si>
    <t>Warrington Road, Prescot, L35 5DR, PRESCOT</t>
  </si>
  <si>
    <t>MAGDALA AVENUE, LONDON, N19 5NF, LONDON</t>
  </si>
  <si>
    <t>KENNINGTON ROAD, WILLESBOROUGH, TN24 0LZ, WILLESBOROUGH</t>
  </si>
  <si>
    <t>North Road, TA4 4RA, WILITON</t>
  </si>
  <si>
    <t>Dancing Lane, BA9 9DG, WINCANTON</t>
  </si>
  <si>
    <t>Fishguard Road, Haverfordwest, SA61 2PZ, Haverfordwest</t>
  </si>
  <si>
    <t>CHARLES HASTINGS WAY, WORCESTER, WR5 1DD, WORCESTER</t>
  </si>
  <si>
    <t>LYNDHURST ROAD, WORTHING, BN11 2DH, WORTHING</t>
  </si>
  <si>
    <t>CROESNEWYDD ROAD, WREXHAM, LL13 7TD, WREXHAM</t>
  </si>
  <si>
    <t>Queen Alexandra Road, High Wycombe, HP11 2TT, HIGH WYCOMBE</t>
  </si>
  <si>
    <t>Southmoor Road, Manchester, M23 9LT, MANCHESTER</t>
  </si>
  <si>
    <t>Hospital Lane, DT9 3JU, SHERBORNE</t>
  </si>
  <si>
    <t>HIGHER KINGSTON, YEOVIL, BA21 4AT, YEOVIL</t>
  </si>
  <si>
    <t>WIGGINTON ROAD, YORK, YO31 8HE, YORK</t>
  </si>
  <si>
    <t>Positon (Longitude)</t>
  </si>
  <si>
    <t>Positon (Latitude)</t>
  </si>
  <si>
    <t>Latitude (Decimal)</t>
  </si>
  <si>
    <t>Longitude (Decimal)</t>
  </si>
  <si>
    <t>Latitude (Degree, Minute &amp; Second)</t>
  </si>
  <si>
    <t>Longitude (Degree, Minute &amp; Second)</t>
  </si>
  <si>
    <t>Provided by
-&gt; Provider Organisation (Link to Organization) from HC tab</t>
  </si>
  <si>
    <t>Combined address (Address, Postcode, Town)</t>
  </si>
  <si>
    <t>Participating organization
-&gt; Provider Organisation (Link to Organization) from Healthcare Services Tab</t>
  </si>
  <si>
    <t>Organization
-&gt; Managing Organisation (Link to Organization) from Healthcare Services Tab</t>
  </si>
  <si>
    <t>HealthcareService
-&gt; Service Name from Healthcare Services Tab</t>
  </si>
  <si>
    <t>Name 
(Curently: Location Name - tbc)</t>
  </si>
  <si>
    <t>https://www.hl7.org/fhir/R4/organizationaffiliation.html</t>
  </si>
  <si>
    <t>d3889923-37f2-2317-4d8a-9b56925912a0</t>
  </si>
  <si>
    <t>75d05cc3-808a-1308-e783-e862a3d5785c</t>
  </si>
  <si>
    <t>5d3f5013-354d-fc13-2e05-140132df7817</t>
  </si>
  <si>
    <t>404f9609-418e-9a00-6fd6-04d389d7e936</t>
  </si>
  <si>
    <t>dd9a924c-8548-ee9c-a443-04fcef60082c</t>
  </si>
  <si>
    <t>4ea85340-5fb8-fb61-69ad-181ff88889c4</t>
  </si>
  <si>
    <t>aef41542-4ca2-971a-e10e-d8a188030b7f</t>
  </si>
  <si>
    <t>b0317702-0532-f0e7-1cb0-a5283a22aa7b</t>
  </si>
  <si>
    <t>c8a7f041-e3b7-5095-0cd2-0b4b1d28f292</t>
  </si>
  <si>
    <t>6868b735-1106-c1c7-a450-2ae18e24b092</t>
  </si>
  <si>
    <t>3c77078d-dda9-b98a-1eb6-2db38a03bd19</t>
  </si>
  <si>
    <t>e6f38c5c-830f-d804-c18e-ad73dfd44efe</t>
  </si>
  <si>
    <t>adc3bc67-b572-0f2b-adc4-9e060eea87a2</t>
  </si>
  <si>
    <t>87e8ef9c-b9de-562c-17e5-d5db9abe01a0</t>
  </si>
  <si>
    <t>918eda43-4871-24c8-a5a4-61a109f20e72</t>
  </si>
  <si>
    <t>be91101f-8d7b-6751-48ed-089c97c4478d</t>
  </si>
  <si>
    <t>9d644d29-1ad9-d7a3-c0b3-467b2b6c70c1</t>
  </si>
  <si>
    <t>3fb1fd82-a039-d03e-09be-113a15bb6d83</t>
  </si>
  <si>
    <t>e253018f-585e-da11-0158-ef50f83df6aa</t>
  </si>
  <si>
    <t>627adf79-f402-7cd5-7102-02a0ae7488ea</t>
  </si>
  <si>
    <t>60365e5a-a268-9a99-d08e-6b93739090b7</t>
  </si>
  <si>
    <t>14706f72-736e-443e-c00c-1acddea9c2e0</t>
  </si>
  <si>
    <t>bc9d15a1-eb4d-3c14-a2ad-fb8148b234a7</t>
  </si>
  <si>
    <t>5bd67bcb-1f4a-6512-d877-521140fff4f5</t>
  </si>
  <si>
    <t>ceba4826-80a8-74e6-624f-4b2b41035e70</t>
  </si>
  <si>
    <t>5f078035-c297-8132-a4c6-4e580409556a</t>
  </si>
  <si>
    <t>eabab206-c27f-e250-a080-a6736df609d0</t>
  </si>
  <si>
    <t>b6eb56ef-2b3f-d5f3-e5e0-8a5edc88b938</t>
  </si>
  <si>
    <t>6b126b39-57fa-2e4a-9efb-98eebafe15c0</t>
  </si>
  <si>
    <t>f44e7ca0-e8d0-83cd-a302-83dd4a3f4cf1</t>
  </si>
  <si>
    <t>bab45370-4b3e-debe-f8a3-76a1de6eb200</t>
  </si>
  <si>
    <t>d46da6b8-da03-fe0f-c408-1e9ab3f0ac8a</t>
  </si>
  <si>
    <t>de1703d8-b2dd-f348-34b3-8b51b29cd0f4</t>
  </si>
  <si>
    <t>1d534697-7ab7-ac4d-7cfc-eaf8d4fdb06a</t>
  </si>
  <si>
    <t>d09e4a6d-863a-4926-7f9f-ba32e51972ab</t>
  </si>
  <si>
    <t>2b3471b3-46ae-48a6-0816-b8f5b028b0a6</t>
  </si>
  <si>
    <t>00f8b341-4ae9-2d03-f48e-127f8dafa37e</t>
  </si>
  <si>
    <t>15302a2d-963a-2cdf-740e-830c029907dd</t>
  </si>
  <si>
    <t>7e17aca1-4907-0226-5e10-49260b402b41</t>
  </si>
  <si>
    <t>0228c628-7ba4-f8dd-e834-1896cf4dffce</t>
  </si>
  <si>
    <t>bdbf8918-eb23-17e6-b265-d4569d28a533</t>
  </si>
  <si>
    <t>1e18fc8c-405b-df73-d915-07f7ad0d4bfc</t>
  </si>
  <si>
    <t>883a7dfd-12c7-4e28-592f-ce038466e265</t>
  </si>
  <si>
    <t>ccb83efb-9889-12b8-6d01-837274ca2488</t>
  </si>
  <si>
    <t>ee166a74-8d82-7bc5-697f-6561c2895d6e</t>
  </si>
  <si>
    <t>55afcf07-a559-f2a0-2ba9-9c120467cdf9</t>
  </si>
  <si>
    <t>8288bbeb-6571-46a8-91b7-bb8677f08f6c</t>
  </si>
  <si>
    <t>84e37fe8-4c17-076e-bea9-8f053e458b2e</t>
  </si>
  <si>
    <t>47dd2280-36aa-1e28-b338-bb46e3f58946</t>
  </si>
  <si>
    <t>b43eea98-99b7-74ee-976e-7884eac5395f</t>
  </si>
  <si>
    <t>4c0d7b94-f0fd-d8ad-9cdf-8d65cca1371f</t>
  </si>
  <si>
    <t>80a35bb7-773d-bc51-14cc-8ed7df39cebf</t>
  </si>
  <si>
    <t>d9ebe1da-9f11-e4ce-76d0-5630f74f94ab</t>
  </si>
  <si>
    <t>80fe7a26-57f0-3ae2-5b0f-65f3e6203e60</t>
  </si>
  <si>
    <t>67e8b8ac-a852-de2f-68d2-39f152e095f0</t>
  </si>
  <si>
    <t>ea91006b-e7ed-93ba-2d75-c08cb9d2601c</t>
  </si>
  <si>
    <t>74ecc8a6-95f9-02d0-0c3c-e5a370e36bea</t>
  </si>
  <si>
    <t>c6e95a64-1509-f3ff-f4c2-13e164ceecb1</t>
  </si>
  <si>
    <t>9c67b118-5209-9dee-dd0b-51ee7bff264d</t>
  </si>
  <si>
    <t>960660c3-c53c-354c-3c7b-8f9b6c45af9c</t>
  </si>
  <si>
    <t>4462c0ec-5a7b-dd89-55d9-5cc09d5483a3</t>
  </si>
  <si>
    <t>02bf8075-b213-b044-7add-6a391de5a22a</t>
  </si>
  <si>
    <t>46ab7b74-3787-8e7b-fb92-9ae2c3c9e45e</t>
  </si>
  <si>
    <t>05302942-b260-c445-87dd-56ba9bce9a08</t>
  </si>
  <si>
    <t>9b949159-abba-cac1-59fc-af0eb5acf12e</t>
  </si>
  <si>
    <t>0a03b453-c304-34c4-07bb-0a7953011f48</t>
  </si>
  <si>
    <t>6e3e301b-4ac0-3625-1316-45e4a8a301bd</t>
  </si>
  <si>
    <t>ad671445-3b6b-6851-c6be-8adf840354c7</t>
  </si>
  <si>
    <t>e6d6f603-76fb-59db-f456-ed51e9245bee</t>
  </si>
  <si>
    <t>43c721ed-c7e2-2ab1-432a-c23986cfdc2e</t>
  </si>
  <si>
    <t>bb762e51-8bff-2ccd-5611-e2259632307a</t>
  </si>
  <si>
    <t>f2c038c8-f56c-39a6-1da6-a3c01e30884b</t>
  </si>
  <si>
    <t>45e75c14-9efb-0b24-8ca9-b865ab327448</t>
  </si>
  <si>
    <t>f42e29b1-d10f-09f7-9907-507d5594ce35</t>
  </si>
  <si>
    <t>0ec5fbca-f7ff-7592-5397-b88f5de7c802</t>
  </si>
  <si>
    <t>16336e95-ccd0-81e4-c08b-91f98041eb3d</t>
  </si>
  <si>
    <t>e3a5c373-e5e9-ba76-93ac-352e93e70120</t>
  </si>
  <si>
    <t>cb19982f-6c60-c340-ecd1-48364bf6b667</t>
  </si>
  <si>
    <t>7e3a0af7-b6d2-6bea-66e5-85fc82acc25e</t>
  </si>
  <si>
    <t>1928f001-79b7-73c7-a98d-dc207b740c2b</t>
  </si>
  <si>
    <t>8834f77a-ac0c-3e23-eeab-a681618e8072</t>
  </si>
  <si>
    <t>5362962f-2c93-d18e-8e9b-73e3e20d4b8b</t>
  </si>
  <si>
    <t>4aa2eff6-3e19-e9a1-7e3d-e704de97b946</t>
  </si>
  <si>
    <t>2b5a9982-9b7c-cbc6-4b34-bf1a51803d6e</t>
  </si>
  <si>
    <t>f0a5a0e0-a6f7-abfd-f352-67d60a20e61d</t>
  </si>
  <si>
    <t>c8af2820-cff2-010f-7e31-8387e85fb701</t>
  </si>
  <si>
    <t>aabcf37f-c006-c2f9-9413-f05bf27a0c39</t>
  </si>
  <si>
    <t>279cc185-edfe-dc82-dbb2-501c32138520</t>
  </si>
  <si>
    <t>27e11ceb-8e42-147d-14d6-9fc882b49319</t>
  </si>
  <si>
    <t>07e6fd43-76ca-39dc-f220-ef68c2eb9b97</t>
  </si>
  <si>
    <t>23f260e8-9827-6097-2343-c36ecc13291b</t>
  </si>
  <si>
    <t>c0d05682-30fd-ea03-1248-c4fb96f2a375</t>
  </si>
  <si>
    <t>f862c022-fdb4-04f5-9642-44a01ed82112</t>
  </si>
  <si>
    <t>7e2c1d1c-28d7-f4e4-bccb-8d2714a613e4</t>
  </si>
  <si>
    <t>9ad6d9e6-4615-ba59-6110-7c4925cd5bfd</t>
  </si>
  <si>
    <t>f5b7e155-c123-f4a2-fdd1-3f09035d1123</t>
  </si>
  <si>
    <t>1290f200-c5bf-b75e-903e-0047effd3a72</t>
  </si>
  <si>
    <t>852b7886-c7fd-77db-409d-caa449a5f783</t>
  </si>
  <si>
    <t>e3d43324-6d01-bb36-7fe0-b2e228303932</t>
  </si>
  <si>
    <t>ddfac948-0a6f-74e9-bb9f-1451d2819d7e</t>
  </si>
  <si>
    <t>719f5be1-2ead-e50f-82f8-e87585c43547</t>
  </si>
  <si>
    <t>70350ee5-cfed-48bc-6469-ab6f85e6e36f</t>
  </si>
  <si>
    <t>ab47be86-17d5-1d70-8ad2-6329a13c5a02</t>
  </si>
  <si>
    <t>7ec00745-8c26-83fe-8a97-6a9aad2fd72e</t>
  </si>
  <si>
    <t>d6d8762e-9562-57a1-f93e-812c22a7a300</t>
  </si>
  <si>
    <t>d9df02e2-b78e-2fee-bb2e-82f1d1cdf8b8</t>
  </si>
  <si>
    <t>8f131b75-a341-4880-f666-2ebf07888f78</t>
  </si>
  <si>
    <t>c92da815-8c40-4b22-b9a6-88c2368d462c</t>
  </si>
  <si>
    <t>4e81012a-7069-acb1-ab9d-f4b370760dee</t>
  </si>
  <si>
    <t>69d30d1b-a287-2aaa-dc75-a02ccd994c1b</t>
  </si>
  <si>
    <t>51e7de33-a039-84e0-fc53-d52cb6f41ead</t>
  </si>
  <si>
    <t>f42a8d82-27ce-8016-bcb8-24365406efcc</t>
  </si>
  <si>
    <t>288f8855-d4cd-8537-d0d6-9acaa4bfef43</t>
  </si>
  <si>
    <t>65a94952-14c9-0d9b-b5a7-e5de42b69cb7</t>
  </si>
  <si>
    <t>a5340392-753d-da72-68a3-1d868f65de99</t>
  </si>
  <si>
    <t>2170f315-28bb-654e-5b98-1fe9752aa142</t>
  </si>
  <si>
    <t>20dd97a8-e933-fd1b-2d89-1ac1216ae942</t>
  </si>
  <si>
    <t>80924b0a-6662-1360-396a-276ca8fdb8d2</t>
  </si>
  <si>
    <t>d4588a02-5bd2-4ef7-fffa-5a76ef49289d</t>
  </si>
  <si>
    <t>a2e7ce72-e56f-5ad6-40ed-b92348beeace</t>
  </si>
  <si>
    <t>209c3287-4c7d-7af7-1564-256f78201035</t>
  </si>
  <si>
    <t>826b0308-bffc-626c-c4d1-45974e50892c</t>
  </si>
  <si>
    <t>f6dbd44c-8933-415e-df3e-35ed2dac3f73</t>
  </si>
  <si>
    <t>3f7352cc-bdbd-2158-bb85-99551538d4d8</t>
  </si>
  <si>
    <t>a41f77b3-1936-d7da-735c-b9ad1b4f63e8</t>
  </si>
  <si>
    <t>12db44a6-1495-ff1d-4335-83e4ea006373</t>
  </si>
  <si>
    <t>cc7911dc-db28-ce6b-228c-ae5577465fca</t>
  </si>
  <si>
    <t>1febab5e-ddc6-6c4a-a4c1-abfc59d515b1</t>
  </si>
  <si>
    <t>9463b768-2022-a925-839b-4c8f61c0bb4f</t>
  </si>
  <si>
    <t>33610fcc-b9ae-8612-62fa-69a0bc4ba770</t>
  </si>
  <si>
    <t>85a2b3f8-b40f-fd37-a1cb-51fc5df038d6</t>
  </si>
  <si>
    <t>2c1718e1-947f-979c-a1fa-d9cb073afe1a</t>
  </si>
  <si>
    <t>0b6cb141-f748-b330-73cb-ad436c2e6612</t>
  </si>
  <si>
    <t>0b4e0d69-1468-40a8-373d-971517d98882</t>
  </si>
  <si>
    <t>99c47102-5fff-f1ae-4124-2f141531299a</t>
  </si>
  <si>
    <t>d3170168-9c83-7844-699d-71b51cb2343f</t>
  </si>
  <si>
    <t>c158ae1e-9b87-d6a1-bc5d-8f76ed26556f</t>
  </si>
  <si>
    <t>db2232b2-5285-5400-de0c-81efad7cc81c</t>
  </si>
  <si>
    <t>5518096d-992f-36d0-aa67-5da03e376418</t>
  </si>
  <si>
    <t>afe5a218-6ae4-44a6-ade7-44a5d98304dd</t>
  </si>
  <si>
    <t>d579f433-d59e-65ef-5a1c-3dd44826b46a</t>
  </si>
  <si>
    <t>ccda7341-557a-45bb-4235-492ef3714af5</t>
  </si>
  <si>
    <t>557669c2-2107-e239-6cf0-1687395d55e2</t>
  </si>
  <si>
    <t>a7544090-5df7-9216-7cc4-b7c264fe48d0</t>
  </si>
  <si>
    <t>e409c6e7-5c39-fe57-e74b-9843c24c5d59</t>
  </si>
  <si>
    <t>fecc259e-66f7-ae39-1e74-dba12ea8f7dd</t>
  </si>
  <si>
    <t>c9f7a94a-44f1-5cb3-4f34-3a7a07b8cd38</t>
  </si>
  <si>
    <t>579cc736-148a-57c3-6992-97906b55e377</t>
  </si>
  <si>
    <t>8e9fafd2-d591-3cc3-8a71-b7ff2d0d3676</t>
  </si>
  <si>
    <t>3886b51f-1827-7a2a-563f-fbddb0629e88</t>
  </si>
  <si>
    <t>2e7b3995-a52f-31de-295a-14a88dc9679a</t>
  </si>
  <si>
    <t>5b0bac98-b874-0fb3-2951-c91f42857ddc</t>
  </si>
  <si>
    <t>a688fd47-2395-2c91-8386-917f5c74457f</t>
  </si>
  <si>
    <t>135be01e-d8d5-2fe7-2fd8-f8ec18ac1ea1</t>
  </si>
  <si>
    <t>5741f3ff-44a9-1399-3c78-ba7289e5fb4e</t>
  </si>
  <si>
    <t>1439d8ed-b79f-7858-dbbd-96c26be22d61</t>
  </si>
  <si>
    <t>fb7f0a38-b110-533c-96bc-69dbd853427c</t>
  </si>
  <si>
    <t>8fc05caf-f367-762c-910f-8c99902897a1</t>
  </si>
  <si>
    <t>b64ea1df-e451-894f-720e-f1e166430489</t>
  </si>
  <si>
    <t>4f088f46-fd75-c721-4f50-de2b51d8b5a8</t>
  </si>
  <si>
    <t>cf225edf-c4f2-268a-5719-3778b2b5132f</t>
  </si>
  <si>
    <t>eb8db673-463c-a97d-1c56-51662148554f</t>
  </si>
  <si>
    <t>67f83a69-c792-ddc4-797c-84274322efd6</t>
  </si>
  <si>
    <t>109606dd-ffee-6224-21e2-2d052e6d6c54</t>
  </si>
  <si>
    <t>db24a717-a3c3-bccc-02fd-1d5ac7bfd318</t>
  </si>
  <si>
    <t>ba7b9676-5a79-1041-19e7-47a8ecbb371b</t>
  </si>
  <si>
    <t>85fbe7ae-d152-bcef-ebf5-58421755e1af</t>
  </si>
  <si>
    <t>ab9d4679-f901-0935-a507-2daddc858d11</t>
  </si>
  <si>
    <t>fb6c8e0a-c189-1627-d4a0-8bfd379b53b0</t>
  </si>
  <si>
    <t>49706b4a-e81d-9629-122e-3360dd3ce21c</t>
  </si>
  <si>
    <t>4d4e880a-78f3-6b60-efb7-72c59603e748</t>
  </si>
  <si>
    <t>aba6af2f-9aac-2109-2a46-1ca65766f26e</t>
  </si>
  <si>
    <t>4b0bd840-1798-d9e9-b61b-e56248cb065c</t>
  </si>
  <si>
    <t>37a874d2-f399-aa1b-dac0-fdc3a189d8fa</t>
  </si>
  <si>
    <t>e5b8f5ea-572b-536f-fef1-fe069fb38022</t>
  </si>
  <si>
    <t>46a41af4-d9fc-ee02-3140-36e9eddb61c3</t>
  </si>
  <si>
    <t>350fb8a6-5256-d74f-0030-eac219d7776b</t>
  </si>
  <si>
    <t>2d47967e-73e8-b7a5-092e-afcf36f57eac</t>
  </si>
  <si>
    <t>d5ca47f3-bf92-6c94-d2b8-b5da989dc673</t>
  </si>
  <si>
    <t>443b1456-888f-2482-378f-5374f565e597</t>
  </si>
  <si>
    <t>04615d80-5270-1adb-6a67-a9e8a929c674</t>
  </si>
  <si>
    <t>265ab9ec-8924-5a20-ebda-7d7a0d323c94</t>
  </si>
  <si>
    <t>21b77f94-7cdd-1068-184d-3ab69349bd4c</t>
  </si>
  <si>
    <t>cc6caef6-38a9-8ad8-8514-af623a1b71d8</t>
  </si>
  <si>
    <t>e2f91977-7832-84cc-2de3-e42dcbf55db7</t>
  </si>
  <si>
    <t>e1cbb914-6789-8593-1a36-000f902ed71c</t>
  </si>
  <si>
    <t>0c782b14-4afe-bc0b-ad08-c08661a18aab</t>
  </si>
  <si>
    <t>dd8b87f5-f81a-c5cd-1390-2861e420d015</t>
  </si>
  <si>
    <t>2fa57bd7-1ad4-2e17-0036-661327eb3817</t>
  </si>
  <si>
    <t>0973b6e0-b703-1604-42eb-7978b8d5adfb</t>
  </si>
  <si>
    <t>9a3ba19d-d2fc-7b6a-75d1-48e0b5070f8c</t>
  </si>
  <si>
    <t>2c6b7ea7-a9bd-e6d1-0ad5-9bea1b407b57</t>
  </si>
  <si>
    <t>17479ed4-42d5-96b2-844b-27ed08d6ef85</t>
  </si>
  <si>
    <t>b3afa2fa-a537-4758-f5c9-81b696c86376</t>
  </si>
  <si>
    <t>c2a7443c-b7b0-399b-8517-0cd1c48f7522</t>
  </si>
  <si>
    <t>3f9915ce-f271-111b-625d-87836b59912e</t>
  </si>
  <si>
    <t>513f1e4a-606c-43bc-ce15-fb57054dea48</t>
  </si>
  <si>
    <t>a3764e3a-98d9-d097-486e-7b841259e24d</t>
  </si>
  <si>
    <t>e5e117d1-461d-e15f-91da-fdc94a3a0470</t>
  </si>
  <si>
    <t>c4adb36e-a583-9a68-39b0-918f1b38753c</t>
  </si>
  <si>
    <t>b5c99a32-83e8-e155-d61a-12e02fe99328</t>
  </si>
  <si>
    <t>33b7c226-2213-aba6-da9b-9c382ccef49c</t>
  </si>
  <si>
    <t>b3556108-a1e7-d2c9-ff48-52cebea88093</t>
  </si>
  <si>
    <t>6dccde6a-6738-5390-ddae-57e94dc1af32</t>
  </si>
  <si>
    <t>f796d8bb-6405-d9d5-d9ca-8d24f989c7b4</t>
  </si>
  <si>
    <t>d33f6072-713e-1a38-1620-26ad29820c20</t>
  </si>
  <si>
    <t>6ea482e6-4263-00da-6366-5fc91f8c5bfd</t>
  </si>
  <si>
    <t>e9e1e23f-15af-bb5b-97a7-f5a121fe7c22</t>
  </si>
  <si>
    <t>08e86533-7e12-d961-560d-2cc6862f66b2</t>
  </si>
  <si>
    <t>efa5da61-fcdb-701e-a366-08a5bc4d6714</t>
  </si>
  <si>
    <t>6c9bc2fa-073a-996f-9528-3b59743ebb3b</t>
  </si>
  <si>
    <t>a0c65f16-a447-980f-9203-0363a25f8f7f</t>
  </si>
  <si>
    <t>cf537ebf-6be8-e385-d34d-b237c487597b</t>
  </si>
  <si>
    <t>50a72cf2-3ebe-169a-ef59-dd60d7accf07</t>
  </si>
  <si>
    <t>d0603340-ea9e-33e3-e7a7-e9618543e619</t>
  </si>
  <si>
    <t>00418cb3-eead-2b7a-418b-07e36cc5354a</t>
  </si>
  <si>
    <t>1daee67c-1cbe-3180-8dbb-937ae76d8163</t>
  </si>
  <si>
    <t>ca648e15-cb53-cf9e-a233-d2b2d5fe9cd0</t>
  </si>
  <si>
    <t>485b4a8a-9743-da59-d4c9-e29051b57500</t>
  </si>
  <si>
    <t>ceb65d35-4ca3-9ec2-06dc-918c3ff53a20</t>
  </si>
  <si>
    <t>48d2ce2c-465d-0247-abd9-e6d7f4c598a7</t>
  </si>
  <si>
    <t>b38776a1-92e2-fb78-6b3b-3589c5c2c0aa</t>
  </si>
  <si>
    <t>052ea42e-ce82-a2ba-c6fb-e7a12aabd660</t>
  </si>
  <si>
    <t>7395ffd1-0e9c-ab6c-6046-c9220283c6f3</t>
  </si>
  <si>
    <t>f76e7dd6-6ea2-a262-ce49-408b49c7279d</t>
  </si>
  <si>
    <t>04b1a068-f1fd-729f-439d-22d458df5498</t>
  </si>
  <si>
    <t>ecf22d55-14bc-ae0e-f4d3-ce073798b992</t>
  </si>
  <si>
    <t>05de266d-9d10-bf28-d63b-622bfdbc48d1</t>
  </si>
  <si>
    <t>591a2101-c56b-2208-ad8c-5ec434cf0543</t>
  </si>
  <si>
    <t>2c037604-cd87-ca5e-3376-b02add44a555</t>
  </si>
  <si>
    <t>1ba6c5e9-61ba-62fe-34fa-085caefdd5ce</t>
  </si>
  <si>
    <t>ae1dec12-1723-4e5c-281d-82307f910f11</t>
  </si>
  <si>
    <t>f720a75d-ea28-e886-12df-304d107792bc</t>
  </si>
  <si>
    <t>54ef2aca-cd15-fc73-27ca-aea066eb2a4a</t>
  </si>
  <si>
    <t>d40432ad-7883-b5f4-2154-618d9944f7a9</t>
  </si>
  <si>
    <t>ed671f52-7be9-ab39-4554-79d941ee96ff</t>
  </si>
  <si>
    <t>b9d303d4-d753-d5ad-c411-c8c87867c208</t>
  </si>
  <si>
    <t>c0a52d2e-fb57-e968-76b8-6d17265f1005</t>
  </si>
  <si>
    <t>11c86fdb-351e-7308-20cc-360509cac69c</t>
  </si>
  <si>
    <t>c07db959-a6bf-d42f-d5fa-00ededdd1917</t>
  </si>
  <si>
    <t>629e82ef-b712-daef-3ab6-226c568ca735</t>
  </si>
  <si>
    <t>c1e6cb79-c4f3-a31b-9074-4b7bb5cf6254</t>
  </si>
  <si>
    <t>00dabf25-8a3b-5da2-3503-2750ced68c85</t>
  </si>
  <si>
    <t>09166a82-f387-f405-8fe0-c68e463af667</t>
  </si>
  <si>
    <t>6f208728-2f01-7251-6616-2698291c7ca1</t>
  </si>
  <si>
    <t>dc0141cd-151c-eef3-ccc9-861f76c164d0</t>
  </si>
  <si>
    <t>df7238c6-86cc-1646-386d-e15c14dc89d0</t>
  </si>
  <si>
    <t>4ea281ea-9291-5023-1042-669c6f24e9de</t>
  </si>
  <si>
    <t>306fbe39-c190-dbfa-c815-bb79420b329b</t>
  </si>
  <si>
    <t>f6d1d04b-86a2-8526-efe8-1e2df50db764</t>
  </si>
  <si>
    <t>3fd988d5-ca2e-c2b0-ea09-41e1c84cee61</t>
  </si>
  <si>
    <t>ff4bf274-2539-d53c-6ed0-44190f71c266</t>
  </si>
  <si>
    <t>141ea6cd-63a2-60f6-ff58-21ea57bdc5d7</t>
  </si>
  <si>
    <t>9e76aded-db0c-69ed-26fa-f91f2e5b683f</t>
  </si>
  <si>
    <t>1fa48310-02ec-3bb1-01ef-019b69af41d4</t>
  </si>
  <si>
    <t>21999336-7ca2-4021-3a1d-abffe2abb479</t>
  </si>
  <si>
    <t>ff787911-8d98-d8a2-9a23-a6840d3d24e1</t>
  </si>
  <si>
    <t>6264088d-321a-2c48-b5af-d25cef5c94ff</t>
  </si>
  <si>
    <t>839a4020-217f-18b3-8f87-79f6741f01d0</t>
  </si>
  <si>
    <t>60b70c37-777f-3513-59ef-0ff869157225</t>
  </si>
  <si>
    <t>3c6f5b3a-69ff-032e-f917-eebcf1bb5cbb</t>
  </si>
  <si>
    <t>bf05a040-32a7-7d4f-8be7-2ad1d5149944</t>
  </si>
  <si>
    <t>2301f98e-1f0d-ed0f-baa0-a75fe15c74e4</t>
  </si>
  <si>
    <t>bc8fb60c-1399-9da4-3c8a-60cb13faf499</t>
  </si>
  <si>
    <t>4077c552-e9bd-6762-4c18-54b9727bae58</t>
  </si>
  <si>
    <t>05a39df6-a89d-640b-8e72-22e4a1e0f21a</t>
  </si>
  <si>
    <t>bfe44ada-c0f3-5d7f-162d-1bc075916f46</t>
  </si>
  <si>
    <t>2927e8de-6c85-ab5f-1cdd-26a93f1cf653</t>
  </si>
  <si>
    <t>343a70b1-e867-3c87-42c7-6f727d24cf7b</t>
  </si>
  <si>
    <t>c20bc4f7-b924-5c8c-825f-962a4c173210</t>
  </si>
  <si>
    <t>6ae4450d-c3e2-79b5-c382-e4354009b7da</t>
  </si>
  <si>
    <t>5345ed97-7d86-2b32-40e3-7c0643c39b1d</t>
  </si>
  <si>
    <t>f4a78ebf-c622-5878-21a2-e4a3de3ff8f0</t>
  </si>
  <si>
    <t>f8d488a7-0e37-d053-3492-8aa35ae2b821</t>
  </si>
  <si>
    <t>d4b3ef61-2bb0-1376-1abf-00c51c93b40e</t>
  </si>
  <si>
    <t>4b7e0619-f35a-cf63-32e9-7771be318fa6</t>
  </si>
  <si>
    <t>3012452a-8c65-ddb6-76df-c0cecb01de94</t>
  </si>
  <si>
    <t>f0d6ed4e-aade-3b1d-2c64-f39968577ebe</t>
  </si>
  <si>
    <t>d4e0d4fb-d596-02b8-da2c-0ac75d04e0a1</t>
  </si>
  <si>
    <t>7cb6f308-b59a-4e1e-0614-b2c7d198f947</t>
  </si>
  <si>
    <t>74816847-ebc8-52c2-e220-b53ce7b23152</t>
  </si>
  <si>
    <t>2af9da91-1423-6895-1138-1ca3ece9df2f</t>
  </si>
  <si>
    <t>4cc0fecd-aa19-006f-191c-a296a685ab10</t>
  </si>
  <si>
    <t>6ad3259b-8450-be8b-9ceb-b1714075246a</t>
  </si>
  <si>
    <t>1a23e691-7d2f-f225-9bbb-8f179b8b0fde</t>
  </si>
  <si>
    <t>aa8ef7de-71b8-791f-b890-56f74f2f5f9e</t>
  </si>
  <si>
    <t>b27d913e-c1b8-f0f3-6cc7-2cf4df4e59bd</t>
  </si>
  <si>
    <t>d9fb87b1-a593-9903-3cfc-7d84fa9d856a</t>
  </si>
  <si>
    <t>7661a35d-632d-51c8-716b-1ce9b1c03bfa</t>
  </si>
  <si>
    <t>353fc13c-969d-c2d3-9750-7f93b4d82055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</si>
</sst>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02124"/>
      <name val="Arial"/>
      <family val="2"/>
    </font>
    <font>
      <sz val="11"/>
      <color rgb="FF202124"/>
      <name val="Arial"/>
      <family val="2"/>
    </font>
    <font>
      <sz val="12"/>
      <color rgb="FF000000"/>
      <name val="Arial"/>
      <family val="2"/>
    </font>
    <font>
      <sz val="10"/>
      <color rgb="FF040C28"/>
      <name val="Arial"/>
      <family val="2"/>
    </font>
    <font>
      <sz val="10.8"/>
      <color rgb="FF222222"/>
      <name val="Verdana"/>
      <family val="2"/>
    </font>
    <font>
      <sz val="8"/>
      <name val="Arial"/>
      <family val="2"/>
    </font>
    <font>
      <b/>
      <sz val="12"/>
      <color rgb="FF222222"/>
      <name val="Arial"/>
      <family val="2"/>
    </font>
    <font>
      <b/>
      <i/>
      <sz val="12"/>
      <color rgb="FF222222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 Unicode MS"/>
    </font>
    <font>
      <u/>
      <sz val="12"/>
      <color theme="10"/>
      <name val="Arial"/>
      <family val="2"/>
    </font>
    <font>
      <sz val="14"/>
      <color rgb="FF00000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CFD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6" fillId="2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wrapText="1"/>
    </xf>
    <xf numFmtId="0" fontId="11" fillId="0" borderId="1" xfId="0" applyFont="1" applyBorder="1"/>
    <xf numFmtId="0" fontId="8" fillId="3" borderId="1" xfId="0" applyFont="1" applyFill="1" applyBorder="1" applyAlignment="1">
      <alignment horizontal="left" vertical="center" wrapText="1"/>
    </xf>
    <xf numFmtId="0" fontId="0" fillId="6" borderId="0" xfId="0" applyFill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4" fillId="6" borderId="0" xfId="0" applyFont="1" applyFill="1"/>
    <xf numFmtId="0" fontId="0" fillId="6" borderId="0" xfId="0" applyFill="1"/>
    <xf numFmtId="0" fontId="10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/>
    </xf>
    <xf numFmtId="0" fontId="12" fillId="0" borderId="0" xfId="1"/>
    <xf numFmtId="0" fontId="13" fillId="0" borderId="0" xfId="0" applyFont="1"/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hl7.org/fhir/R4/organizationaffiliation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BE44-DA5E-47B0-8639-A34D3D52DEE9}">
  <dimension ref="A1:J225"/>
  <sheetViews>
    <sheetView zoomScale="90" zoomScaleNormal="90" workbookViewId="0">
      <selection activeCell="B205" sqref="B205:C205"/>
    </sheetView>
  </sheetViews>
  <sheetFormatPr defaultRowHeight="15" x14ac:dyDescent="0.2"/>
  <cols>
    <col min="1" max="1" width="10.33203125" bestFit="1" customWidth="1"/>
    <col min="2" max="2" width="31" customWidth="1"/>
    <col min="3" max="3" width="62.44140625" customWidth="1"/>
    <col min="4" max="4" width="18" customWidth="1"/>
    <col min="5" max="5" width="21.77734375" bestFit="1" customWidth="1"/>
    <col min="6" max="6" width="15.44140625" customWidth="1"/>
    <col min="8" max="8" width="10.109375" customWidth="1"/>
    <col min="10" max="10" width="49.33203125" bestFit="1" customWidth="1"/>
    <col min="11" max="11" width="21.44140625" customWidth="1"/>
  </cols>
  <sheetData>
    <row r="1" spans="1:10" s="1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59</v>
      </c>
      <c r="F1" s="1" t="s">
        <v>4</v>
      </c>
      <c r="G1" s="1" t="s">
        <v>5</v>
      </c>
      <c r="H1" s="1" t="s">
        <v>61</v>
      </c>
      <c r="I1" s="1" t="s">
        <v>60</v>
      </c>
      <c r="J1" s="1" t="s">
        <v>1674</v>
      </c>
    </row>
    <row r="2" spans="1:10" x14ac:dyDescent="0.2">
      <c r="B2" t="s">
        <v>6</v>
      </c>
      <c r="C2" t="s">
        <v>7</v>
      </c>
    </row>
    <row r="3" spans="1:10" x14ac:dyDescent="0.2">
      <c r="B3" t="s">
        <v>6</v>
      </c>
      <c r="C3" t="s">
        <v>8</v>
      </c>
    </row>
    <row r="4" spans="1:10" x14ac:dyDescent="0.2">
      <c r="B4" t="s">
        <v>6</v>
      </c>
      <c r="C4" t="s">
        <v>9</v>
      </c>
    </row>
    <row r="5" spans="1:10" x14ac:dyDescent="0.2">
      <c r="B5" t="s">
        <v>6</v>
      </c>
      <c r="C5" t="s">
        <v>10</v>
      </c>
    </row>
    <row r="6" spans="1:10" x14ac:dyDescent="0.2">
      <c r="B6" t="s">
        <v>6</v>
      </c>
      <c r="C6" t="s">
        <v>11</v>
      </c>
    </row>
    <row r="7" spans="1:10" x14ac:dyDescent="0.2">
      <c r="B7" t="s">
        <v>6</v>
      </c>
      <c r="C7" t="s">
        <v>12</v>
      </c>
    </row>
    <row r="8" spans="1:10" x14ac:dyDescent="0.2">
      <c r="B8" t="s">
        <v>6</v>
      </c>
      <c r="C8" t="s">
        <v>13</v>
      </c>
    </row>
    <row r="9" spans="1:10" x14ac:dyDescent="0.2">
      <c r="B9" t="s">
        <v>64</v>
      </c>
      <c r="C9" s="4" t="s">
        <v>1717</v>
      </c>
    </row>
    <row r="10" spans="1:10" x14ac:dyDescent="0.2">
      <c r="B10" t="s">
        <v>64</v>
      </c>
      <c r="C10" t="s">
        <v>1682</v>
      </c>
      <c r="J10" t="s">
        <v>11</v>
      </c>
    </row>
    <row r="11" spans="1:10" x14ac:dyDescent="0.2">
      <c r="B11" t="s">
        <v>64</v>
      </c>
      <c r="C11" t="s">
        <v>1847</v>
      </c>
    </row>
    <row r="12" spans="1:10" x14ac:dyDescent="0.2">
      <c r="B12" t="s">
        <v>64</v>
      </c>
      <c r="C12" s="4" t="s">
        <v>1780</v>
      </c>
    </row>
    <row r="13" spans="1:10" x14ac:dyDescent="0.2">
      <c r="B13" t="s">
        <v>64</v>
      </c>
      <c r="C13" s="4" t="s">
        <v>1722</v>
      </c>
    </row>
    <row r="14" spans="1:10" x14ac:dyDescent="0.2">
      <c r="B14" t="s">
        <v>64</v>
      </c>
      <c r="C14" s="4" t="s">
        <v>1798</v>
      </c>
    </row>
    <row r="15" spans="1:10" x14ac:dyDescent="0.2">
      <c r="B15" t="s">
        <v>64</v>
      </c>
      <c r="C15" s="4" t="s">
        <v>1726</v>
      </c>
    </row>
    <row r="16" spans="1:10" x14ac:dyDescent="0.2">
      <c r="B16" t="s">
        <v>64</v>
      </c>
      <c r="C16" t="s">
        <v>1728</v>
      </c>
    </row>
    <row r="17" spans="2:10" x14ac:dyDescent="0.2">
      <c r="B17" t="s">
        <v>64</v>
      </c>
      <c r="C17" s="4" t="s">
        <v>1730</v>
      </c>
    </row>
    <row r="18" spans="2:10" x14ac:dyDescent="0.2">
      <c r="B18" t="s">
        <v>64</v>
      </c>
      <c r="C18" s="4" t="s">
        <v>1819</v>
      </c>
    </row>
    <row r="19" spans="2:10" x14ac:dyDescent="0.2">
      <c r="B19" t="s">
        <v>64</v>
      </c>
      <c r="C19" s="4" t="s">
        <v>1731</v>
      </c>
    </row>
    <row r="20" spans="2:10" x14ac:dyDescent="0.2">
      <c r="B20" t="s">
        <v>64</v>
      </c>
      <c r="C20" s="4" t="s">
        <v>1850</v>
      </c>
    </row>
    <row r="21" spans="2:10" x14ac:dyDescent="0.2">
      <c r="B21" t="s">
        <v>64</v>
      </c>
      <c r="C21" s="4" t="s">
        <v>1735</v>
      </c>
    </row>
    <row r="22" spans="2:10" x14ac:dyDescent="0.2">
      <c r="B22" t="s">
        <v>64</v>
      </c>
      <c r="C22" s="4" t="s">
        <v>1736</v>
      </c>
    </row>
    <row r="23" spans="2:10" x14ac:dyDescent="0.2">
      <c r="B23" t="s">
        <v>64</v>
      </c>
      <c r="C23" s="4" t="s">
        <v>1715</v>
      </c>
    </row>
    <row r="24" spans="2:10" x14ac:dyDescent="0.2">
      <c r="B24" t="s">
        <v>64</v>
      </c>
      <c r="C24" t="s">
        <v>1704</v>
      </c>
      <c r="J24" t="s">
        <v>8</v>
      </c>
    </row>
    <row r="25" spans="2:10" x14ac:dyDescent="0.2">
      <c r="B25" t="s">
        <v>64</v>
      </c>
      <c r="C25" t="s">
        <v>41</v>
      </c>
    </row>
    <row r="26" spans="2:10" x14ac:dyDescent="0.2">
      <c r="B26" t="s">
        <v>64</v>
      </c>
      <c r="C26" t="s">
        <v>41</v>
      </c>
    </row>
    <row r="27" spans="2:10" x14ac:dyDescent="0.2">
      <c r="B27" t="s">
        <v>64</v>
      </c>
      <c r="C27" t="s">
        <v>1740</v>
      </c>
    </row>
    <row r="28" spans="2:10" x14ac:dyDescent="0.2">
      <c r="B28" t="s">
        <v>64</v>
      </c>
      <c r="C28" s="4" t="s">
        <v>1750</v>
      </c>
    </row>
    <row r="29" spans="2:10" x14ac:dyDescent="0.2">
      <c r="B29" t="s">
        <v>64</v>
      </c>
      <c r="C29" s="4" t="s">
        <v>1748</v>
      </c>
    </row>
    <row r="30" spans="2:10" x14ac:dyDescent="0.2">
      <c r="B30" t="s">
        <v>64</v>
      </c>
      <c r="C30" s="4" t="s">
        <v>1749</v>
      </c>
    </row>
    <row r="31" spans="2:10" x14ac:dyDescent="0.2">
      <c r="B31" t="s">
        <v>64</v>
      </c>
      <c r="C31" s="4" t="s">
        <v>1725</v>
      </c>
    </row>
    <row r="32" spans="2:10" x14ac:dyDescent="0.2">
      <c r="B32" t="s">
        <v>64</v>
      </c>
      <c r="C32" t="s">
        <v>1753</v>
      </c>
    </row>
    <row r="33" spans="2:3" x14ac:dyDescent="0.2">
      <c r="B33" t="s">
        <v>64</v>
      </c>
      <c r="C33" t="s">
        <v>1718</v>
      </c>
    </row>
    <row r="34" spans="2:3" x14ac:dyDescent="0.2">
      <c r="B34" t="s">
        <v>64</v>
      </c>
      <c r="C34" s="4" t="s">
        <v>1785</v>
      </c>
    </row>
    <row r="35" spans="2:3" x14ac:dyDescent="0.2">
      <c r="B35" t="s">
        <v>64</v>
      </c>
      <c r="C35" s="4" t="s">
        <v>1789</v>
      </c>
    </row>
    <row r="36" spans="2:3" x14ac:dyDescent="0.2">
      <c r="B36" t="s">
        <v>64</v>
      </c>
      <c r="C36" s="4" t="s">
        <v>1776</v>
      </c>
    </row>
    <row r="37" spans="2:3" x14ac:dyDescent="0.2">
      <c r="B37" t="s">
        <v>64</v>
      </c>
      <c r="C37" s="4" t="s">
        <v>1818</v>
      </c>
    </row>
    <row r="38" spans="2:3" x14ac:dyDescent="0.2">
      <c r="B38" t="s">
        <v>64</v>
      </c>
      <c r="C38" t="s">
        <v>1744</v>
      </c>
    </row>
    <row r="39" spans="2:3" x14ac:dyDescent="0.2">
      <c r="B39" t="s">
        <v>64</v>
      </c>
      <c r="C39" s="4" t="s">
        <v>1745</v>
      </c>
    </row>
    <row r="40" spans="2:3" x14ac:dyDescent="0.2">
      <c r="B40" t="s">
        <v>64</v>
      </c>
      <c r="C40" s="4" t="s">
        <v>1754</v>
      </c>
    </row>
    <row r="41" spans="2:3" x14ac:dyDescent="0.2">
      <c r="B41" t="s">
        <v>64</v>
      </c>
      <c r="C41" s="4" t="s">
        <v>1759</v>
      </c>
    </row>
    <row r="42" spans="2:3" x14ac:dyDescent="0.2">
      <c r="B42" t="s">
        <v>64</v>
      </c>
      <c r="C42" s="4" t="s">
        <v>1810</v>
      </c>
    </row>
    <row r="43" spans="2:3" x14ac:dyDescent="0.2">
      <c r="B43" t="s">
        <v>64</v>
      </c>
      <c r="C43" s="4" t="s">
        <v>1762</v>
      </c>
    </row>
    <row r="44" spans="2:3" x14ac:dyDescent="0.2">
      <c r="B44" t="s">
        <v>64</v>
      </c>
      <c r="C44" s="4" t="s">
        <v>1764</v>
      </c>
    </row>
    <row r="45" spans="2:3" x14ac:dyDescent="0.2">
      <c r="B45" t="s">
        <v>64</v>
      </c>
      <c r="C45" s="4" t="s">
        <v>1766</v>
      </c>
    </row>
    <row r="46" spans="2:3" x14ac:dyDescent="0.2">
      <c r="B46" t="s">
        <v>64</v>
      </c>
      <c r="C46" s="4" t="s">
        <v>1767</v>
      </c>
    </row>
    <row r="47" spans="2:3" x14ac:dyDescent="0.2">
      <c r="B47" t="s">
        <v>64</v>
      </c>
      <c r="C47" s="4" t="s">
        <v>1755</v>
      </c>
    </row>
    <row r="48" spans="2:3" x14ac:dyDescent="0.2">
      <c r="B48" t="s">
        <v>64</v>
      </c>
      <c r="C48" s="4" t="s">
        <v>1724</v>
      </c>
    </row>
    <row r="49" spans="2:10" x14ac:dyDescent="0.2">
      <c r="B49" t="s">
        <v>64</v>
      </c>
      <c r="C49" s="4" t="s">
        <v>1770</v>
      </c>
    </row>
    <row r="50" spans="2:10" x14ac:dyDescent="0.2">
      <c r="B50" t="s">
        <v>64</v>
      </c>
      <c r="C50" s="4" t="s">
        <v>1773</v>
      </c>
    </row>
    <row r="51" spans="2:10" x14ac:dyDescent="0.2">
      <c r="B51" t="s">
        <v>64</v>
      </c>
      <c r="C51" s="4" t="s">
        <v>1738</v>
      </c>
    </row>
    <row r="52" spans="2:10" x14ac:dyDescent="0.2">
      <c r="B52" t="s">
        <v>64</v>
      </c>
      <c r="C52" s="4" t="s">
        <v>1739</v>
      </c>
      <c r="J52" t="s">
        <v>8</v>
      </c>
    </row>
    <row r="53" spans="2:10" x14ac:dyDescent="0.2">
      <c r="B53" t="s">
        <v>64</v>
      </c>
      <c r="C53" s="4" t="s">
        <v>1846</v>
      </c>
    </row>
    <row r="54" spans="2:10" x14ac:dyDescent="0.2">
      <c r="B54" t="s">
        <v>64</v>
      </c>
      <c r="C54" t="s">
        <v>1774</v>
      </c>
    </row>
    <row r="55" spans="2:10" x14ac:dyDescent="0.2">
      <c r="B55" t="s">
        <v>64</v>
      </c>
      <c r="C55" s="4" t="s">
        <v>1777</v>
      </c>
    </row>
    <row r="56" spans="2:10" x14ac:dyDescent="0.2">
      <c r="B56" t="s">
        <v>64</v>
      </c>
      <c r="C56" s="4" t="s">
        <v>1778</v>
      </c>
    </row>
    <row r="57" spans="2:10" x14ac:dyDescent="0.2">
      <c r="B57" t="s">
        <v>64</v>
      </c>
      <c r="C57" t="s">
        <v>1779</v>
      </c>
    </row>
    <row r="58" spans="2:10" x14ac:dyDescent="0.2">
      <c r="B58" t="s">
        <v>64</v>
      </c>
      <c r="C58" t="s">
        <v>1687</v>
      </c>
      <c r="J58" t="s">
        <v>11</v>
      </c>
    </row>
    <row r="59" spans="2:10" x14ac:dyDescent="0.2">
      <c r="B59" t="s">
        <v>64</v>
      </c>
      <c r="C59" s="4" t="s">
        <v>1781</v>
      </c>
    </row>
    <row r="60" spans="2:10" x14ac:dyDescent="0.2">
      <c r="B60" t="s">
        <v>64</v>
      </c>
      <c r="C60" s="4" t="s">
        <v>1784</v>
      </c>
    </row>
    <row r="61" spans="2:10" x14ac:dyDescent="0.2">
      <c r="B61" t="s">
        <v>64</v>
      </c>
      <c r="C61" s="4" t="s">
        <v>1786</v>
      </c>
    </row>
    <row r="62" spans="2:10" x14ac:dyDescent="0.2">
      <c r="B62" t="s">
        <v>64</v>
      </c>
      <c r="C62" t="s">
        <v>1705</v>
      </c>
      <c r="J62" t="s">
        <v>8</v>
      </c>
    </row>
    <row r="63" spans="2:10" x14ac:dyDescent="0.2">
      <c r="B63" t="s">
        <v>64</v>
      </c>
      <c r="C63" t="s">
        <v>1705</v>
      </c>
    </row>
    <row r="64" spans="2:10" x14ac:dyDescent="0.2">
      <c r="B64" t="s">
        <v>64</v>
      </c>
      <c r="C64" s="4" t="s">
        <v>1790</v>
      </c>
    </row>
    <row r="65" spans="2:10" x14ac:dyDescent="0.2">
      <c r="B65" t="s">
        <v>64</v>
      </c>
      <c r="C65" t="s">
        <v>1683</v>
      </c>
      <c r="J65" t="s">
        <v>11</v>
      </c>
    </row>
    <row r="66" spans="2:10" x14ac:dyDescent="0.2">
      <c r="B66" t="s">
        <v>64</v>
      </c>
      <c r="C66" s="4" t="s">
        <v>1791</v>
      </c>
    </row>
    <row r="67" spans="2:10" x14ac:dyDescent="0.2">
      <c r="B67" t="s">
        <v>64</v>
      </c>
      <c r="C67" s="4" t="s">
        <v>1716</v>
      </c>
    </row>
    <row r="68" spans="2:10" x14ac:dyDescent="0.2">
      <c r="B68" t="s">
        <v>64</v>
      </c>
      <c r="C68" t="s">
        <v>1723</v>
      </c>
    </row>
    <row r="69" spans="2:10" x14ac:dyDescent="0.2">
      <c r="B69" t="s">
        <v>64</v>
      </c>
      <c r="C69" s="4" t="s">
        <v>1782</v>
      </c>
    </row>
    <row r="70" spans="2:10" x14ac:dyDescent="0.2">
      <c r="B70" t="s">
        <v>64</v>
      </c>
      <c r="C70" t="s">
        <v>1684</v>
      </c>
      <c r="J70" t="s">
        <v>10</v>
      </c>
    </row>
    <row r="71" spans="2:10" x14ac:dyDescent="0.2">
      <c r="B71" t="s">
        <v>64</v>
      </c>
      <c r="C71" t="s">
        <v>1793</v>
      </c>
    </row>
    <row r="72" spans="2:10" x14ac:dyDescent="0.2">
      <c r="B72" t="s">
        <v>64</v>
      </c>
      <c r="C72" t="s">
        <v>1758</v>
      </c>
      <c r="J72" t="s">
        <v>10</v>
      </c>
    </row>
    <row r="73" spans="2:10" x14ac:dyDescent="0.2">
      <c r="B73" t="s">
        <v>64</v>
      </c>
      <c r="C73" s="4" t="s">
        <v>14</v>
      </c>
    </row>
    <row r="74" spans="2:10" x14ac:dyDescent="0.2">
      <c r="B74" t="s">
        <v>64</v>
      </c>
      <c r="C74" t="s">
        <v>1799</v>
      </c>
    </row>
    <row r="75" spans="2:10" x14ac:dyDescent="0.2">
      <c r="B75" t="s">
        <v>64</v>
      </c>
      <c r="C75" t="s">
        <v>1841</v>
      </c>
    </row>
    <row r="76" spans="2:10" x14ac:dyDescent="0.2">
      <c r="B76" t="s">
        <v>64</v>
      </c>
      <c r="C76" s="4" t="s">
        <v>1737</v>
      </c>
    </row>
    <row r="77" spans="2:10" x14ac:dyDescent="0.2">
      <c r="B77" t="s">
        <v>64</v>
      </c>
      <c r="C77" s="4" t="s">
        <v>1801</v>
      </c>
    </row>
    <row r="78" spans="2:10" x14ac:dyDescent="0.2">
      <c r="B78" t="s">
        <v>64</v>
      </c>
      <c r="C78" s="4" t="s">
        <v>1863</v>
      </c>
    </row>
    <row r="79" spans="2:10" x14ac:dyDescent="0.2">
      <c r="B79" t="s">
        <v>64</v>
      </c>
      <c r="C79" s="4" t="s">
        <v>1772</v>
      </c>
    </row>
    <row r="80" spans="2:10" x14ac:dyDescent="0.2">
      <c r="B80" t="s">
        <v>64</v>
      </c>
      <c r="C80" s="4" t="s">
        <v>1803</v>
      </c>
    </row>
    <row r="81" spans="2:3" x14ac:dyDescent="0.2">
      <c r="B81" t="s">
        <v>64</v>
      </c>
      <c r="C81" s="4" t="s">
        <v>1757</v>
      </c>
    </row>
    <row r="82" spans="2:3" x14ac:dyDescent="0.2">
      <c r="B82" t="s">
        <v>64</v>
      </c>
      <c r="C82" s="4" t="s">
        <v>1752</v>
      </c>
    </row>
    <row r="83" spans="2:3" x14ac:dyDescent="0.2">
      <c r="B83" t="s">
        <v>64</v>
      </c>
      <c r="C83" s="4" t="s">
        <v>1802</v>
      </c>
    </row>
    <row r="84" spans="2:3" x14ac:dyDescent="0.2">
      <c r="B84" t="s">
        <v>64</v>
      </c>
      <c r="C84" s="2" t="s">
        <v>65</v>
      </c>
    </row>
    <row r="85" spans="2:3" x14ac:dyDescent="0.2">
      <c r="B85" t="s">
        <v>64</v>
      </c>
      <c r="C85" s="4" t="s">
        <v>1727</v>
      </c>
    </row>
    <row r="86" spans="2:3" x14ac:dyDescent="0.2">
      <c r="B86" t="s">
        <v>64</v>
      </c>
      <c r="C86" s="4" t="s">
        <v>1775</v>
      </c>
    </row>
    <row r="87" spans="2:3" x14ac:dyDescent="0.2">
      <c r="B87" t="s">
        <v>64</v>
      </c>
      <c r="C87" s="4" t="s">
        <v>1808</v>
      </c>
    </row>
    <row r="88" spans="2:3" x14ac:dyDescent="0.2">
      <c r="B88" t="s">
        <v>64</v>
      </c>
      <c r="C88" s="4" t="s">
        <v>1811</v>
      </c>
    </row>
    <row r="89" spans="2:3" x14ac:dyDescent="0.2">
      <c r="B89" t="s">
        <v>64</v>
      </c>
      <c r="C89" s="4" t="s">
        <v>1817</v>
      </c>
    </row>
    <row r="90" spans="2:3" x14ac:dyDescent="0.2">
      <c r="B90" t="s">
        <v>64</v>
      </c>
      <c r="C90" s="4" t="s">
        <v>1820</v>
      </c>
    </row>
    <row r="91" spans="2:3" x14ac:dyDescent="0.2">
      <c r="B91" t="s">
        <v>64</v>
      </c>
      <c r="C91" s="4" t="s">
        <v>1800</v>
      </c>
    </row>
    <row r="92" spans="2:3" x14ac:dyDescent="0.2">
      <c r="B92" t="s">
        <v>64</v>
      </c>
      <c r="C92" t="s">
        <v>1721</v>
      </c>
    </row>
    <row r="93" spans="2:3" x14ac:dyDescent="0.2">
      <c r="B93" t="s">
        <v>64</v>
      </c>
      <c r="C93" s="4" t="s">
        <v>1824</v>
      </c>
    </row>
    <row r="94" spans="2:3" x14ac:dyDescent="0.2">
      <c r="B94" t="s">
        <v>64</v>
      </c>
      <c r="C94" t="s">
        <v>1826</v>
      </c>
    </row>
    <row r="95" spans="2:3" x14ac:dyDescent="0.2">
      <c r="B95" t="s">
        <v>64</v>
      </c>
      <c r="C95" s="4" t="s">
        <v>1805</v>
      </c>
    </row>
    <row r="96" spans="2:3" x14ac:dyDescent="0.2">
      <c r="B96" t="s">
        <v>64</v>
      </c>
      <c r="C96" s="4" t="s">
        <v>1829</v>
      </c>
    </row>
    <row r="97" spans="2:10" x14ac:dyDescent="0.2">
      <c r="B97" t="s">
        <v>64</v>
      </c>
      <c r="C97" s="4" t="s">
        <v>1830</v>
      </c>
    </row>
    <row r="98" spans="2:10" x14ac:dyDescent="0.2">
      <c r="B98" t="s">
        <v>64</v>
      </c>
      <c r="C98" s="4" t="s">
        <v>1832</v>
      </c>
    </row>
    <row r="99" spans="2:10" x14ac:dyDescent="0.2">
      <c r="B99" t="s">
        <v>64</v>
      </c>
      <c r="C99" t="s">
        <v>1729</v>
      </c>
    </row>
    <row r="100" spans="2:10" x14ac:dyDescent="0.2">
      <c r="B100" t="s">
        <v>64</v>
      </c>
      <c r="C100" t="s">
        <v>1686</v>
      </c>
      <c r="J100" t="s">
        <v>10</v>
      </c>
    </row>
    <row r="101" spans="2:10" x14ac:dyDescent="0.2">
      <c r="B101" t="s">
        <v>64</v>
      </c>
      <c r="C101" s="4" t="s">
        <v>1804</v>
      </c>
    </row>
    <row r="102" spans="2:10" x14ac:dyDescent="0.2">
      <c r="B102" t="s">
        <v>64</v>
      </c>
      <c r="C102" s="3" t="s">
        <v>66</v>
      </c>
      <c r="D102" t="s">
        <v>55</v>
      </c>
      <c r="E102" t="s">
        <v>56</v>
      </c>
      <c r="F102" t="s">
        <v>57</v>
      </c>
      <c r="G102" t="s">
        <v>58</v>
      </c>
      <c r="H102">
        <v>451000</v>
      </c>
      <c r="I102">
        <v>359900</v>
      </c>
    </row>
    <row r="103" spans="2:10" x14ac:dyDescent="0.2">
      <c r="B103" t="s">
        <v>64</v>
      </c>
      <c r="C103" s="4" t="s">
        <v>1827</v>
      </c>
    </row>
    <row r="104" spans="2:10" x14ac:dyDescent="0.2">
      <c r="B104" t="s">
        <v>64</v>
      </c>
      <c r="C104" s="4" t="s">
        <v>1732</v>
      </c>
    </row>
    <row r="105" spans="2:10" x14ac:dyDescent="0.2">
      <c r="B105" t="s">
        <v>64</v>
      </c>
      <c r="C105" t="s">
        <v>1688</v>
      </c>
      <c r="J105" t="s">
        <v>10</v>
      </c>
    </row>
    <row r="106" spans="2:10" x14ac:dyDescent="0.2">
      <c r="B106" t="s">
        <v>64</v>
      </c>
      <c r="C106" s="4" t="s">
        <v>1835</v>
      </c>
    </row>
    <row r="107" spans="2:10" x14ac:dyDescent="0.2">
      <c r="B107" t="s">
        <v>64</v>
      </c>
      <c r="C107" t="s">
        <v>1836</v>
      </c>
    </row>
    <row r="108" spans="2:10" x14ac:dyDescent="0.2">
      <c r="B108" t="s">
        <v>64</v>
      </c>
      <c r="C108" s="4" t="s">
        <v>1844</v>
      </c>
    </row>
    <row r="109" spans="2:10" x14ac:dyDescent="0.2">
      <c r="B109" t="s">
        <v>64</v>
      </c>
      <c r="C109" t="s">
        <v>1845</v>
      </c>
    </row>
    <row r="110" spans="2:10" x14ac:dyDescent="0.2">
      <c r="B110" t="s">
        <v>64</v>
      </c>
      <c r="C110" t="s">
        <v>1685</v>
      </c>
      <c r="J110" t="s">
        <v>11</v>
      </c>
    </row>
    <row r="111" spans="2:10" x14ac:dyDescent="0.2">
      <c r="B111" t="s">
        <v>64</v>
      </c>
      <c r="C111" s="4" t="s">
        <v>1849</v>
      </c>
    </row>
    <row r="112" spans="2:10" x14ac:dyDescent="0.2">
      <c r="B112" t="s">
        <v>64</v>
      </c>
      <c r="C112" t="s">
        <v>1746</v>
      </c>
    </row>
    <row r="113" spans="2:3" x14ac:dyDescent="0.2">
      <c r="B113" t="s">
        <v>64</v>
      </c>
      <c r="C113" s="4" t="s">
        <v>1851</v>
      </c>
    </row>
    <row r="114" spans="2:3" x14ac:dyDescent="0.2">
      <c r="B114" t="s">
        <v>64</v>
      </c>
      <c r="C114" s="4" t="s">
        <v>1852</v>
      </c>
    </row>
    <row r="115" spans="2:3" x14ac:dyDescent="0.2">
      <c r="B115" t="s">
        <v>64</v>
      </c>
      <c r="C115" s="4" t="s">
        <v>1831</v>
      </c>
    </row>
    <row r="116" spans="2:3" x14ac:dyDescent="0.2">
      <c r="B116" t="s">
        <v>64</v>
      </c>
      <c r="C116" s="4" t="s">
        <v>1706</v>
      </c>
    </row>
    <row r="117" spans="2:3" x14ac:dyDescent="0.2">
      <c r="B117" t="s">
        <v>64</v>
      </c>
      <c r="C117" s="4" t="s">
        <v>1797</v>
      </c>
    </row>
    <row r="118" spans="2:3" x14ac:dyDescent="0.2">
      <c r="B118" t="s">
        <v>64</v>
      </c>
      <c r="C118" s="4" t="s">
        <v>1769</v>
      </c>
    </row>
    <row r="119" spans="2:3" x14ac:dyDescent="0.2">
      <c r="B119" t="s">
        <v>64</v>
      </c>
      <c r="C119" s="4" t="s">
        <v>1809</v>
      </c>
    </row>
    <row r="120" spans="2:3" x14ac:dyDescent="0.2">
      <c r="B120" t="s">
        <v>64</v>
      </c>
      <c r="C120" s="4" t="s">
        <v>1815</v>
      </c>
    </row>
    <row r="121" spans="2:3" x14ac:dyDescent="0.2">
      <c r="B121" t="s">
        <v>64</v>
      </c>
      <c r="C121" s="4" t="s">
        <v>1825</v>
      </c>
    </row>
    <row r="122" spans="2:3" x14ac:dyDescent="0.2">
      <c r="B122" t="s">
        <v>64</v>
      </c>
      <c r="C122" s="4" t="s">
        <v>1795</v>
      </c>
    </row>
    <row r="123" spans="2:3" x14ac:dyDescent="0.2">
      <c r="B123" t="s">
        <v>64</v>
      </c>
      <c r="C123" s="4" t="s">
        <v>1857</v>
      </c>
    </row>
    <row r="124" spans="2:3" x14ac:dyDescent="0.2">
      <c r="B124" t="s">
        <v>64</v>
      </c>
      <c r="C124" s="4" t="s">
        <v>1860</v>
      </c>
    </row>
    <row r="125" spans="2:3" x14ac:dyDescent="0.2">
      <c r="B125" t="s">
        <v>64</v>
      </c>
      <c r="C125" s="4" t="s">
        <v>67</v>
      </c>
    </row>
    <row r="126" spans="2:3" x14ac:dyDescent="0.2">
      <c r="B126" t="s">
        <v>64</v>
      </c>
      <c r="C126" s="4" t="s">
        <v>1861</v>
      </c>
    </row>
    <row r="127" spans="2:3" x14ac:dyDescent="0.2">
      <c r="B127" t="s">
        <v>64</v>
      </c>
      <c r="C127" s="4" t="s">
        <v>1814</v>
      </c>
    </row>
    <row r="128" spans="2:3" x14ac:dyDescent="0.2">
      <c r="B128" t="s">
        <v>64</v>
      </c>
      <c r="C128" t="s">
        <v>1837</v>
      </c>
    </row>
    <row r="129" spans="2:10" x14ac:dyDescent="0.2">
      <c r="B129" t="s">
        <v>64</v>
      </c>
      <c r="C129" s="4" t="s">
        <v>1765</v>
      </c>
    </row>
    <row r="130" spans="2:10" x14ac:dyDescent="0.2">
      <c r="B130" t="s">
        <v>64</v>
      </c>
      <c r="C130" s="4" t="s">
        <v>1733</v>
      </c>
    </row>
    <row r="131" spans="2:10" x14ac:dyDescent="0.2">
      <c r="B131" t="s">
        <v>64</v>
      </c>
      <c r="C131" s="4" t="s">
        <v>1862</v>
      </c>
    </row>
    <row r="132" spans="2:10" x14ac:dyDescent="0.2">
      <c r="B132" t="s">
        <v>64</v>
      </c>
      <c r="C132" t="s">
        <v>1806</v>
      </c>
    </row>
    <row r="133" spans="2:10" x14ac:dyDescent="0.2">
      <c r="B133" t="s">
        <v>64</v>
      </c>
      <c r="C133" t="s">
        <v>63</v>
      </c>
      <c r="D133" t="s">
        <v>52</v>
      </c>
      <c r="F133" t="s">
        <v>53</v>
      </c>
      <c r="G133" t="s">
        <v>54</v>
      </c>
      <c r="H133">
        <v>432700</v>
      </c>
      <c r="I133">
        <v>334800</v>
      </c>
    </row>
    <row r="134" spans="2:10" x14ac:dyDescent="0.2">
      <c r="B134" t="s">
        <v>64</v>
      </c>
      <c r="C134" t="s">
        <v>40</v>
      </c>
      <c r="J134" t="s">
        <v>9</v>
      </c>
    </row>
    <row r="135" spans="2:10" x14ac:dyDescent="0.2">
      <c r="B135" t="s">
        <v>64</v>
      </c>
      <c r="C135" s="4" t="s">
        <v>1761</v>
      </c>
    </row>
    <row r="136" spans="2:10" x14ac:dyDescent="0.2">
      <c r="B136" t="s">
        <v>64</v>
      </c>
      <c r="C136" s="4" t="s">
        <v>1828</v>
      </c>
    </row>
    <row r="137" spans="2:10" x14ac:dyDescent="0.2">
      <c r="B137" t="s">
        <v>64</v>
      </c>
      <c r="C137" s="4" t="s">
        <v>1751</v>
      </c>
    </row>
    <row r="138" spans="2:10" x14ac:dyDescent="0.2">
      <c r="B138" t="s">
        <v>64</v>
      </c>
      <c r="C138" s="4" t="s">
        <v>1807</v>
      </c>
    </row>
    <row r="139" spans="2:10" x14ac:dyDescent="0.2">
      <c r="B139" t="s">
        <v>64</v>
      </c>
      <c r="C139" s="4" t="s">
        <v>1855</v>
      </c>
    </row>
    <row r="140" spans="2:10" x14ac:dyDescent="0.2">
      <c r="B140" t="s">
        <v>64</v>
      </c>
      <c r="C140" s="4" t="s">
        <v>1865</v>
      </c>
    </row>
    <row r="141" spans="2:10" x14ac:dyDescent="0.2">
      <c r="B141" t="s">
        <v>64</v>
      </c>
      <c r="C141" s="4" t="s">
        <v>1866</v>
      </c>
    </row>
    <row r="142" spans="2:10" x14ac:dyDescent="0.2">
      <c r="B142" t="s">
        <v>64</v>
      </c>
      <c r="C142" s="4" t="s">
        <v>1734</v>
      </c>
    </row>
    <row r="143" spans="2:10" x14ac:dyDescent="0.2">
      <c r="B143" t="s">
        <v>64</v>
      </c>
      <c r="C143" t="s">
        <v>1867</v>
      </c>
    </row>
    <row r="144" spans="2:10" x14ac:dyDescent="0.2">
      <c r="B144" t="s">
        <v>64</v>
      </c>
      <c r="C144" t="s">
        <v>1868</v>
      </c>
    </row>
    <row r="145" spans="2:10" x14ac:dyDescent="0.2">
      <c r="B145" t="s">
        <v>64</v>
      </c>
      <c r="C145" t="s">
        <v>1720</v>
      </c>
    </row>
    <row r="146" spans="2:10" x14ac:dyDescent="0.2">
      <c r="B146" t="s">
        <v>64</v>
      </c>
      <c r="C146" t="s">
        <v>1719</v>
      </c>
    </row>
    <row r="147" spans="2:10" x14ac:dyDescent="0.2">
      <c r="B147" t="s">
        <v>64</v>
      </c>
      <c r="C147" s="4" t="s">
        <v>1816</v>
      </c>
    </row>
    <row r="148" spans="2:10" x14ac:dyDescent="0.2">
      <c r="B148" t="s">
        <v>64</v>
      </c>
      <c r="C148" s="4" t="s">
        <v>1771</v>
      </c>
    </row>
    <row r="149" spans="2:10" x14ac:dyDescent="0.2">
      <c r="B149" t="s">
        <v>64</v>
      </c>
      <c r="C149" s="4" t="s">
        <v>1834</v>
      </c>
    </row>
    <row r="150" spans="2:10" x14ac:dyDescent="0.2">
      <c r="B150" t="s">
        <v>17</v>
      </c>
      <c r="C150" t="s">
        <v>15</v>
      </c>
    </row>
    <row r="151" spans="2:10" x14ac:dyDescent="0.2">
      <c r="B151" t="s">
        <v>62</v>
      </c>
      <c r="C151" t="s">
        <v>1869</v>
      </c>
    </row>
    <row r="152" spans="2:10" x14ac:dyDescent="0.2">
      <c r="B152" t="s">
        <v>62</v>
      </c>
      <c r="C152" t="s">
        <v>1680</v>
      </c>
    </row>
    <row r="153" spans="2:10" x14ac:dyDescent="0.2">
      <c r="B153" t="s">
        <v>62</v>
      </c>
      <c r="C153" t="s">
        <v>1871</v>
      </c>
    </row>
    <row r="154" spans="2:10" x14ac:dyDescent="0.2">
      <c r="B154" t="s">
        <v>62</v>
      </c>
      <c r="C154" t="s">
        <v>1689</v>
      </c>
      <c r="J154" t="s">
        <v>11</v>
      </c>
    </row>
    <row r="155" spans="2:10" x14ac:dyDescent="0.2">
      <c r="B155" t="s">
        <v>62</v>
      </c>
      <c r="C155" t="s">
        <v>1872</v>
      </c>
    </row>
    <row r="156" spans="2:10" x14ac:dyDescent="0.2">
      <c r="B156" t="s">
        <v>62</v>
      </c>
      <c r="C156" t="s">
        <v>18</v>
      </c>
      <c r="J156" t="s">
        <v>9</v>
      </c>
    </row>
    <row r="157" spans="2:10" x14ac:dyDescent="0.2">
      <c r="B157" t="s">
        <v>62</v>
      </c>
      <c r="C157" t="s">
        <v>1714</v>
      </c>
      <c r="J157" t="s">
        <v>9</v>
      </c>
    </row>
    <row r="158" spans="2:10" x14ac:dyDescent="0.2">
      <c r="B158" t="s">
        <v>62</v>
      </c>
      <c r="C158" t="s">
        <v>1690</v>
      </c>
      <c r="J158" t="s">
        <v>7</v>
      </c>
    </row>
    <row r="159" spans="2:10" x14ac:dyDescent="0.2">
      <c r="B159" t="s">
        <v>62</v>
      </c>
      <c r="C159" t="s">
        <v>1708</v>
      </c>
      <c r="J159" t="s">
        <v>7</v>
      </c>
    </row>
    <row r="160" spans="2:10" x14ac:dyDescent="0.2">
      <c r="B160" t="s">
        <v>62</v>
      </c>
      <c r="C160" t="s">
        <v>1873</v>
      </c>
    </row>
    <row r="161" spans="2:10" x14ac:dyDescent="0.2">
      <c r="B161" t="s">
        <v>62</v>
      </c>
      <c r="C161" t="s">
        <v>1691</v>
      </c>
      <c r="J161" t="s">
        <v>10</v>
      </c>
    </row>
    <row r="162" spans="2:10" x14ac:dyDescent="0.2">
      <c r="B162" t="s">
        <v>62</v>
      </c>
      <c r="C162" t="s">
        <v>1874</v>
      </c>
    </row>
    <row r="163" spans="2:10" x14ac:dyDescent="0.2">
      <c r="B163" t="s">
        <v>62</v>
      </c>
      <c r="C163" t="s">
        <v>1875</v>
      </c>
    </row>
    <row r="164" spans="2:10" x14ac:dyDescent="0.2">
      <c r="B164" t="s">
        <v>62</v>
      </c>
      <c r="C164" t="s">
        <v>1692</v>
      </c>
      <c r="J164" t="s">
        <v>11</v>
      </c>
    </row>
    <row r="165" spans="2:10" x14ac:dyDescent="0.2">
      <c r="B165" t="s">
        <v>62</v>
      </c>
      <c r="C165" t="s">
        <v>1673</v>
      </c>
      <c r="J165" t="s">
        <v>8</v>
      </c>
    </row>
    <row r="166" spans="2:10" x14ac:dyDescent="0.2">
      <c r="B166" t="s">
        <v>62</v>
      </c>
      <c r="C166" t="s">
        <v>1710</v>
      </c>
      <c r="J166" t="s">
        <v>8</v>
      </c>
    </row>
    <row r="167" spans="2:10" x14ac:dyDescent="0.2">
      <c r="B167" t="s">
        <v>62</v>
      </c>
      <c r="C167" t="s">
        <v>1695</v>
      </c>
      <c r="J167" t="s">
        <v>8</v>
      </c>
    </row>
    <row r="168" spans="2:10" x14ac:dyDescent="0.2">
      <c r="B168" t="s">
        <v>62</v>
      </c>
      <c r="C168" t="s">
        <v>1696</v>
      </c>
      <c r="J168" t="s">
        <v>8</v>
      </c>
    </row>
    <row r="169" spans="2:10" x14ac:dyDescent="0.2">
      <c r="B169" t="s">
        <v>62</v>
      </c>
      <c r="C169" t="s">
        <v>28</v>
      </c>
      <c r="D169" t="s">
        <v>44</v>
      </c>
      <c r="J169" t="s">
        <v>9</v>
      </c>
    </row>
    <row r="170" spans="2:10" x14ac:dyDescent="0.2">
      <c r="B170" t="s">
        <v>62</v>
      </c>
      <c r="C170" t="s">
        <v>20</v>
      </c>
      <c r="F170" t="s">
        <v>42</v>
      </c>
      <c r="G170" t="s">
        <v>43</v>
      </c>
      <c r="H170">
        <v>405722</v>
      </c>
      <c r="I170">
        <v>285804</v>
      </c>
      <c r="J170" t="s">
        <v>9</v>
      </c>
    </row>
    <row r="171" spans="2:10" x14ac:dyDescent="0.2">
      <c r="B171" t="s">
        <v>62</v>
      </c>
      <c r="C171" t="s">
        <v>22</v>
      </c>
      <c r="J171" t="s">
        <v>11</v>
      </c>
    </row>
    <row r="172" spans="2:10" x14ac:dyDescent="0.2">
      <c r="B172" t="s">
        <v>62</v>
      </c>
      <c r="C172" t="s">
        <v>30</v>
      </c>
      <c r="D172" t="s">
        <v>44</v>
      </c>
      <c r="J172" t="s">
        <v>9</v>
      </c>
    </row>
    <row r="173" spans="2:10" x14ac:dyDescent="0.2">
      <c r="B173" t="s">
        <v>62</v>
      </c>
      <c r="C173" t="s">
        <v>29</v>
      </c>
      <c r="D173" t="s">
        <v>45</v>
      </c>
      <c r="E173" t="s">
        <v>46</v>
      </c>
      <c r="F173" t="s">
        <v>47</v>
      </c>
      <c r="G173" t="s">
        <v>48</v>
      </c>
      <c r="H173">
        <v>546495</v>
      </c>
      <c r="I173">
        <v>255213</v>
      </c>
      <c r="J173" t="s">
        <v>7</v>
      </c>
    </row>
    <row r="174" spans="2:10" x14ac:dyDescent="0.2">
      <c r="B174" t="s">
        <v>62</v>
      </c>
      <c r="C174" t="s">
        <v>23</v>
      </c>
      <c r="J174" t="s">
        <v>10</v>
      </c>
    </row>
    <row r="175" spans="2:10" x14ac:dyDescent="0.2">
      <c r="B175" t="s">
        <v>62</v>
      </c>
      <c r="C175" t="s">
        <v>21</v>
      </c>
      <c r="J175" t="s">
        <v>11</v>
      </c>
    </row>
    <row r="176" spans="2:10" x14ac:dyDescent="0.2">
      <c r="B176" t="s">
        <v>62</v>
      </c>
      <c r="C176" t="s">
        <v>31</v>
      </c>
      <c r="D176" t="s">
        <v>44</v>
      </c>
      <c r="J176" t="s">
        <v>8</v>
      </c>
    </row>
    <row r="177" spans="2:10" x14ac:dyDescent="0.2">
      <c r="B177" t="s">
        <v>62</v>
      </c>
      <c r="C177" t="s">
        <v>27</v>
      </c>
      <c r="D177" t="s">
        <v>44</v>
      </c>
      <c r="J177" t="s">
        <v>9</v>
      </c>
    </row>
    <row r="178" spans="2:10" x14ac:dyDescent="0.2">
      <c r="B178" t="s">
        <v>62</v>
      </c>
      <c r="C178" t="s">
        <v>32</v>
      </c>
      <c r="D178" t="s">
        <v>44</v>
      </c>
      <c r="J178" t="s">
        <v>8</v>
      </c>
    </row>
    <row r="179" spans="2:10" x14ac:dyDescent="0.2">
      <c r="B179" t="s">
        <v>62</v>
      </c>
      <c r="C179" t="s">
        <v>24</v>
      </c>
      <c r="J179" t="s">
        <v>10</v>
      </c>
    </row>
    <row r="180" spans="2:10" x14ac:dyDescent="0.2">
      <c r="B180" t="s">
        <v>62</v>
      </c>
      <c r="C180" t="s">
        <v>19</v>
      </c>
      <c r="J180" t="s">
        <v>10</v>
      </c>
    </row>
    <row r="181" spans="2:10" x14ac:dyDescent="0.2">
      <c r="B181" t="s">
        <v>62</v>
      </c>
      <c r="C181" t="s">
        <v>35</v>
      </c>
      <c r="J181" t="s">
        <v>1707</v>
      </c>
    </row>
    <row r="182" spans="2:10" x14ac:dyDescent="0.2">
      <c r="B182" t="s">
        <v>62</v>
      </c>
      <c r="C182" t="s">
        <v>36</v>
      </c>
      <c r="D182" t="s">
        <v>44</v>
      </c>
      <c r="J182" t="s">
        <v>13</v>
      </c>
    </row>
    <row r="183" spans="2:10" x14ac:dyDescent="0.2">
      <c r="B183" t="s">
        <v>62</v>
      </c>
      <c r="C183" t="s">
        <v>33</v>
      </c>
      <c r="D183" t="s">
        <v>44</v>
      </c>
      <c r="J183" t="s">
        <v>8</v>
      </c>
    </row>
    <row r="184" spans="2:10" x14ac:dyDescent="0.2">
      <c r="B184" t="s">
        <v>62</v>
      </c>
      <c r="C184" t="s">
        <v>34</v>
      </c>
      <c r="J184" t="s">
        <v>8</v>
      </c>
    </row>
    <row r="185" spans="2:10" x14ac:dyDescent="0.2">
      <c r="B185" t="s">
        <v>62</v>
      </c>
      <c r="C185" t="s">
        <v>26</v>
      </c>
      <c r="J185" t="s">
        <v>10</v>
      </c>
    </row>
    <row r="186" spans="2:10" x14ac:dyDescent="0.2">
      <c r="B186" t="s">
        <v>62</v>
      </c>
      <c r="C186" t="s">
        <v>37</v>
      </c>
      <c r="D186" t="s">
        <v>44</v>
      </c>
      <c r="E186" t="s">
        <v>49</v>
      </c>
      <c r="F186" t="s">
        <v>50</v>
      </c>
      <c r="G186" t="s">
        <v>51</v>
      </c>
      <c r="H186">
        <v>533043</v>
      </c>
      <c r="I186">
        <v>103686</v>
      </c>
      <c r="J186" t="s">
        <v>12</v>
      </c>
    </row>
    <row r="187" spans="2:10" x14ac:dyDescent="0.2">
      <c r="B187" t="s">
        <v>62</v>
      </c>
      <c r="C187" t="s">
        <v>38</v>
      </c>
      <c r="J187" t="s">
        <v>12</v>
      </c>
    </row>
    <row r="188" spans="2:10" x14ac:dyDescent="0.2">
      <c r="B188" t="s">
        <v>62</v>
      </c>
      <c r="C188" t="s">
        <v>39</v>
      </c>
      <c r="D188" t="s">
        <v>44</v>
      </c>
      <c r="J188" t="s">
        <v>12</v>
      </c>
    </row>
    <row r="189" spans="2:10" x14ac:dyDescent="0.2">
      <c r="B189" t="s">
        <v>62</v>
      </c>
      <c r="C189" t="s">
        <v>25</v>
      </c>
      <c r="J189" t="s">
        <v>10</v>
      </c>
    </row>
    <row r="190" spans="2:10" x14ac:dyDescent="0.2">
      <c r="B190" t="s">
        <v>62</v>
      </c>
      <c r="C190" t="s">
        <v>1670</v>
      </c>
      <c r="J190" t="s">
        <v>14</v>
      </c>
    </row>
    <row r="191" spans="2:10" x14ac:dyDescent="0.2">
      <c r="B191" t="s">
        <v>62</v>
      </c>
      <c r="C191" t="s">
        <v>1694</v>
      </c>
    </row>
    <row r="192" spans="2:10" x14ac:dyDescent="0.2">
      <c r="B192" t="s">
        <v>62</v>
      </c>
      <c r="C192" t="s">
        <v>1679</v>
      </c>
      <c r="J192" t="s">
        <v>9</v>
      </c>
    </row>
    <row r="193" spans="2:10" x14ac:dyDescent="0.2">
      <c r="B193" t="s">
        <v>62</v>
      </c>
      <c r="C193" t="s">
        <v>1693</v>
      </c>
    </row>
    <row r="194" spans="2:10" x14ac:dyDescent="0.2">
      <c r="B194" t="s">
        <v>62</v>
      </c>
      <c r="C194" t="s">
        <v>1876</v>
      </c>
    </row>
    <row r="195" spans="2:10" x14ac:dyDescent="0.2">
      <c r="B195" t="s">
        <v>62</v>
      </c>
      <c r="C195" t="s">
        <v>1877</v>
      </c>
    </row>
    <row r="196" spans="2:10" x14ac:dyDescent="0.2">
      <c r="B196" t="s">
        <v>62</v>
      </c>
      <c r="C196" t="s">
        <v>1878</v>
      </c>
    </row>
    <row r="197" spans="2:10" x14ac:dyDescent="0.2">
      <c r="B197" t="s">
        <v>62</v>
      </c>
      <c r="C197" t="s">
        <v>1879</v>
      </c>
    </row>
    <row r="198" spans="2:10" x14ac:dyDescent="0.2">
      <c r="B198" t="s">
        <v>62</v>
      </c>
      <c r="C198" t="s">
        <v>1697</v>
      </c>
    </row>
    <row r="199" spans="2:10" x14ac:dyDescent="0.2">
      <c r="B199" t="s">
        <v>62</v>
      </c>
      <c r="C199" t="s">
        <v>1698</v>
      </c>
    </row>
    <row r="200" spans="2:10" x14ac:dyDescent="0.2">
      <c r="B200" t="s">
        <v>62</v>
      </c>
      <c r="C200" t="s">
        <v>1671</v>
      </c>
      <c r="J200" t="s">
        <v>14</v>
      </c>
    </row>
    <row r="201" spans="2:10" x14ac:dyDescent="0.2">
      <c r="B201" t="s">
        <v>62</v>
      </c>
      <c r="C201" t="s">
        <v>1880</v>
      </c>
      <c r="J201" t="s">
        <v>8</v>
      </c>
    </row>
    <row r="202" spans="2:10" x14ac:dyDescent="0.2">
      <c r="B202" t="s">
        <v>62</v>
      </c>
      <c r="C202" t="s">
        <v>1881</v>
      </c>
    </row>
    <row r="203" spans="2:10" x14ac:dyDescent="0.2">
      <c r="B203" t="s">
        <v>62</v>
      </c>
      <c r="C203" t="s">
        <v>1709</v>
      </c>
      <c r="J203" t="s">
        <v>11</v>
      </c>
    </row>
    <row r="204" spans="2:10" x14ac:dyDescent="0.2">
      <c r="B204" t="s">
        <v>62</v>
      </c>
      <c r="C204" t="s">
        <v>1699</v>
      </c>
      <c r="J204" t="s">
        <v>1678</v>
      </c>
    </row>
    <row r="205" spans="2:10" x14ac:dyDescent="0.2">
      <c r="B205" t="s">
        <v>16</v>
      </c>
      <c r="C205" t="s">
        <v>14</v>
      </c>
    </row>
    <row r="206" spans="2:10" x14ac:dyDescent="0.2">
      <c r="B206" t="s">
        <v>62</v>
      </c>
      <c r="C206" t="s">
        <v>1677</v>
      </c>
      <c r="J206" t="s">
        <v>1678</v>
      </c>
    </row>
    <row r="207" spans="2:10" x14ac:dyDescent="0.2">
      <c r="B207" t="s">
        <v>62</v>
      </c>
      <c r="C207" t="s">
        <v>1700</v>
      </c>
    </row>
    <row r="208" spans="2:10" x14ac:dyDescent="0.2">
      <c r="B208" t="s">
        <v>62</v>
      </c>
      <c r="C208" t="s">
        <v>1712</v>
      </c>
    </row>
    <row r="209" spans="2:10" x14ac:dyDescent="0.2">
      <c r="B209" t="s">
        <v>62</v>
      </c>
      <c r="C209" t="s">
        <v>1701</v>
      </c>
      <c r="J209" t="s">
        <v>12</v>
      </c>
    </row>
    <row r="210" spans="2:10" x14ac:dyDescent="0.2">
      <c r="B210" t="s">
        <v>62</v>
      </c>
      <c r="C210" t="s">
        <v>1882</v>
      </c>
    </row>
    <row r="211" spans="2:10" x14ac:dyDescent="0.2">
      <c r="B211" t="s">
        <v>62</v>
      </c>
      <c r="C211" t="s">
        <v>1669</v>
      </c>
      <c r="J211" t="s">
        <v>14</v>
      </c>
    </row>
    <row r="212" spans="2:10" x14ac:dyDescent="0.2">
      <c r="B212" t="s">
        <v>62</v>
      </c>
      <c r="C212" t="s">
        <v>1703</v>
      </c>
      <c r="J212" t="s">
        <v>14</v>
      </c>
    </row>
    <row r="213" spans="2:10" x14ac:dyDescent="0.2">
      <c r="B213" t="s">
        <v>62</v>
      </c>
      <c r="C213" t="s">
        <v>1675</v>
      </c>
      <c r="J213" t="s">
        <v>1676</v>
      </c>
    </row>
    <row r="214" spans="2:10" x14ac:dyDescent="0.2">
      <c r="B214" t="s">
        <v>62</v>
      </c>
      <c r="C214" t="s">
        <v>1702</v>
      </c>
      <c r="J214" t="s">
        <v>1707</v>
      </c>
    </row>
    <row r="215" spans="2:10" x14ac:dyDescent="0.2">
      <c r="B215" t="s">
        <v>62</v>
      </c>
      <c r="C215" t="s">
        <v>1883</v>
      </c>
    </row>
    <row r="216" spans="2:10" x14ac:dyDescent="0.2">
      <c r="B216" t="s">
        <v>62</v>
      </c>
      <c r="C216" t="s">
        <v>1711</v>
      </c>
      <c r="J216" t="s">
        <v>13</v>
      </c>
    </row>
    <row r="217" spans="2:10" x14ac:dyDescent="0.2">
      <c r="B217" t="s">
        <v>62</v>
      </c>
      <c r="C217" t="s">
        <v>1884</v>
      </c>
    </row>
    <row r="218" spans="2:10" x14ac:dyDescent="0.2">
      <c r="B218" t="s">
        <v>62</v>
      </c>
      <c r="C218" t="s">
        <v>1885</v>
      </c>
    </row>
    <row r="219" spans="2:10" x14ac:dyDescent="0.2">
      <c r="B219" t="s">
        <v>62</v>
      </c>
      <c r="C219" t="s">
        <v>1886</v>
      </c>
    </row>
    <row r="220" spans="2:10" x14ac:dyDescent="0.2">
      <c r="B220" t="s">
        <v>62</v>
      </c>
      <c r="C220" t="s">
        <v>1887</v>
      </c>
    </row>
    <row r="221" spans="2:10" x14ac:dyDescent="0.2">
      <c r="B221" t="s">
        <v>62</v>
      </c>
      <c r="C221" t="s">
        <v>1713</v>
      </c>
      <c r="J221" t="s">
        <v>12</v>
      </c>
    </row>
    <row r="222" spans="2:10" x14ac:dyDescent="0.2">
      <c r="B222" t="s">
        <v>62</v>
      </c>
      <c r="C222" t="s">
        <v>1888</v>
      </c>
    </row>
    <row r="223" spans="2:10" x14ac:dyDescent="0.2">
      <c r="B223" t="s">
        <v>62</v>
      </c>
      <c r="C223" t="s">
        <v>1672</v>
      </c>
      <c r="J223" t="s">
        <v>14</v>
      </c>
    </row>
    <row r="224" spans="2:10" x14ac:dyDescent="0.2">
      <c r="B224" t="s">
        <v>62</v>
      </c>
      <c r="C224" t="s">
        <v>1889</v>
      </c>
    </row>
    <row r="225" spans="2:3" x14ac:dyDescent="0.2">
      <c r="B225" t="s">
        <v>62</v>
      </c>
      <c r="C225" t="s">
        <v>1890</v>
      </c>
    </row>
  </sheetData>
  <autoFilter ref="A1:J225" xr:uid="{B4C0BE44-DA5E-47B0-8639-A34D3D52DEE9}"/>
  <sortState xmlns:xlrd2="http://schemas.microsoft.com/office/spreadsheetml/2017/richdata2" ref="A151:J225">
    <sortCondition ref="B2:B225"/>
    <sortCondition ref="C2:C2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53A86-4139-4B03-8409-3D3FF34A40C9}">
  <dimension ref="B2:L227"/>
  <sheetViews>
    <sheetView showGridLines="0" zoomScale="55" zoomScaleNormal="55" workbookViewId="0">
      <selection activeCell="H7" sqref="H7"/>
    </sheetView>
  </sheetViews>
  <sheetFormatPr defaultRowHeight="15" x14ac:dyDescent="0.2"/>
  <cols>
    <col min="1" max="1" width="3.44140625" customWidth="1"/>
    <col min="2" max="2" width="10.33203125" bestFit="1" customWidth="1"/>
    <col min="3" max="3" width="37.44140625" customWidth="1"/>
    <col min="4" max="4" width="65.6640625" bestFit="1" customWidth="1"/>
    <col min="5" max="5" width="12.6640625" bestFit="1" customWidth="1"/>
    <col min="6" max="6" width="33" bestFit="1" customWidth="1"/>
    <col min="7" max="7" width="29.77734375" bestFit="1" customWidth="1"/>
    <col min="8" max="8" width="45.33203125" bestFit="1" customWidth="1"/>
    <col min="9" max="9" width="16.44140625" bestFit="1" customWidth="1"/>
    <col min="10" max="10" width="17.6640625" bestFit="1" customWidth="1"/>
    <col min="11" max="11" width="12.5546875" bestFit="1" customWidth="1"/>
    <col min="12" max="12" width="18.6640625" bestFit="1" customWidth="1"/>
  </cols>
  <sheetData>
    <row r="2" spans="2:12" ht="15.75" x14ac:dyDescent="0.2">
      <c r="F2" s="33" t="s">
        <v>1896</v>
      </c>
      <c r="G2" s="33"/>
    </row>
    <row r="3" spans="2:12" ht="37.5" customHeight="1" x14ac:dyDescent="0.2">
      <c r="B3" s="16" t="s">
        <v>1894</v>
      </c>
      <c r="C3" s="15" t="s">
        <v>1893</v>
      </c>
      <c r="D3" s="15" t="s">
        <v>2</v>
      </c>
      <c r="E3" s="16" t="s">
        <v>1895</v>
      </c>
      <c r="F3" s="15" t="s">
        <v>1902</v>
      </c>
      <c r="G3" s="15" t="s">
        <v>1903</v>
      </c>
      <c r="H3" s="15" t="s">
        <v>1897</v>
      </c>
      <c r="I3" s="16" t="s">
        <v>1898</v>
      </c>
      <c r="J3" s="16" t="s">
        <v>1899</v>
      </c>
      <c r="K3" s="16" t="s">
        <v>1900</v>
      </c>
      <c r="L3" s="16" t="s">
        <v>1901</v>
      </c>
    </row>
    <row r="4" spans="2:12" x14ac:dyDescent="0.2">
      <c r="B4" s="7"/>
      <c r="C4" s="7" t="s">
        <v>62</v>
      </c>
      <c r="D4" s="7" t="s">
        <v>1869</v>
      </c>
      <c r="E4" s="7"/>
      <c r="F4" s="7"/>
      <c r="G4" s="7"/>
      <c r="H4" s="7"/>
      <c r="I4" s="7"/>
      <c r="J4" s="7"/>
      <c r="K4" s="7"/>
      <c r="L4" s="7"/>
    </row>
    <row r="5" spans="2:12" x14ac:dyDescent="0.2">
      <c r="B5" s="7"/>
      <c r="C5" s="7" t="s">
        <v>62</v>
      </c>
      <c r="D5" s="7" t="s">
        <v>1680</v>
      </c>
      <c r="E5" s="7"/>
      <c r="F5" s="7"/>
      <c r="G5" s="7"/>
      <c r="H5" s="7"/>
      <c r="I5" s="7"/>
      <c r="J5" s="7"/>
      <c r="K5" s="7"/>
      <c r="L5" s="7"/>
    </row>
    <row r="6" spans="2:12" x14ac:dyDescent="0.2">
      <c r="B6" s="7"/>
      <c r="C6" s="7" t="s">
        <v>62</v>
      </c>
      <c r="D6" s="7" t="s">
        <v>1871</v>
      </c>
      <c r="E6" s="7"/>
      <c r="F6" s="7"/>
      <c r="G6" s="7"/>
      <c r="H6" s="7"/>
      <c r="I6" s="7"/>
      <c r="J6" s="7"/>
      <c r="K6" s="7"/>
      <c r="L6" s="7"/>
    </row>
    <row r="7" spans="2:12" x14ac:dyDescent="0.2">
      <c r="B7" s="7"/>
      <c r="C7" s="7" t="s">
        <v>62</v>
      </c>
      <c r="D7" s="7" t="s">
        <v>1689</v>
      </c>
      <c r="E7" s="7"/>
      <c r="F7" s="7"/>
      <c r="G7" s="7"/>
      <c r="H7" s="7" t="s">
        <v>11</v>
      </c>
      <c r="I7" s="7"/>
      <c r="J7" s="7"/>
      <c r="K7" s="7"/>
      <c r="L7" s="7"/>
    </row>
    <row r="8" spans="2:12" x14ac:dyDescent="0.2">
      <c r="B8" s="7"/>
      <c r="C8" s="7" t="s">
        <v>62</v>
      </c>
      <c r="D8" s="7" t="s">
        <v>1872</v>
      </c>
      <c r="E8" s="7"/>
      <c r="F8" s="7"/>
      <c r="G8" s="7"/>
      <c r="H8" s="7"/>
      <c r="I8" s="7"/>
      <c r="J8" s="7"/>
      <c r="K8" s="7"/>
      <c r="L8" s="7"/>
    </row>
    <row r="9" spans="2:12" x14ac:dyDescent="0.2">
      <c r="B9" s="7"/>
      <c r="C9" s="7" t="s">
        <v>62</v>
      </c>
      <c r="D9" s="7" t="s">
        <v>18</v>
      </c>
      <c r="E9" s="7"/>
      <c r="F9" s="7"/>
      <c r="G9" s="7"/>
      <c r="H9" s="7" t="s">
        <v>9</v>
      </c>
      <c r="I9" s="7"/>
      <c r="J9" s="7"/>
      <c r="K9" s="7"/>
      <c r="L9" s="7"/>
    </row>
    <row r="10" spans="2:12" x14ac:dyDescent="0.2">
      <c r="B10" s="7"/>
      <c r="C10" s="7" t="s">
        <v>62</v>
      </c>
      <c r="D10" s="7" t="s">
        <v>1714</v>
      </c>
      <c r="E10" s="7"/>
      <c r="F10" s="7"/>
      <c r="G10" s="7"/>
      <c r="H10" s="7" t="s">
        <v>9</v>
      </c>
      <c r="I10" s="7"/>
      <c r="J10" s="7"/>
      <c r="K10" s="7"/>
      <c r="L10" s="7"/>
    </row>
    <row r="11" spans="2:12" x14ac:dyDescent="0.2">
      <c r="B11" s="7"/>
      <c r="C11" s="7" t="s">
        <v>62</v>
      </c>
      <c r="D11" s="7" t="s">
        <v>1690</v>
      </c>
      <c r="E11" s="7"/>
      <c r="F11" s="7"/>
      <c r="G11" s="7"/>
      <c r="H11" s="7" t="s">
        <v>7</v>
      </c>
      <c r="I11" s="7"/>
      <c r="J11" s="7"/>
      <c r="K11" s="7"/>
      <c r="L11" s="7"/>
    </row>
    <row r="12" spans="2:12" x14ac:dyDescent="0.2">
      <c r="B12" s="7"/>
      <c r="C12" s="7" t="s">
        <v>62</v>
      </c>
      <c r="D12" s="7" t="s">
        <v>1708</v>
      </c>
      <c r="E12" s="7"/>
      <c r="F12" s="7"/>
      <c r="G12" s="7"/>
      <c r="H12" s="7" t="s">
        <v>7</v>
      </c>
      <c r="I12" s="7"/>
      <c r="J12" s="7"/>
      <c r="K12" s="7"/>
      <c r="L12" s="7"/>
    </row>
    <row r="13" spans="2:12" x14ac:dyDescent="0.2">
      <c r="B13" s="7"/>
      <c r="C13" s="7" t="s">
        <v>62</v>
      </c>
      <c r="D13" s="7" t="s">
        <v>1873</v>
      </c>
      <c r="E13" s="7"/>
      <c r="F13" s="7"/>
      <c r="G13" s="7"/>
      <c r="H13" s="7"/>
      <c r="I13" s="7"/>
      <c r="J13" s="7"/>
      <c r="K13" s="7"/>
      <c r="L13" s="7"/>
    </row>
    <row r="14" spans="2:12" x14ac:dyDescent="0.2">
      <c r="B14" s="7"/>
      <c r="C14" s="7" t="s">
        <v>62</v>
      </c>
      <c r="D14" s="7" t="s">
        <v>1691</v>
      </c>
      <c r="E14" s="7"/>
      <c r="F14" s="7"/>
      <c r="G14" s="7"/>
      <c r="H14" s="7" t="s">
        <v>10</v>
      </c>
      <c r="I14" s="7"/>
      <c r="J14" s="7"/>
      <c r="K14" s="7"/>
      <c r="L14" s="7"/>
    </row>
    <row r="15" spans="2:12" x14ac:dyDescent="0.2">
      <c r="B15" s="7"/>
      <c r="C15" s="7" t="s">
        <v>62</v>
      </c>
      <c r="D15" s="7" t="s">
        <v>1874</v>
      </c>
      <c r="E15" s="7"/>
      <c r="F15" s="7"/>
      <c r="G15" s="7"/>
      <c r="H15" s="7"/>
      <c r="I15" s="7"/>
      <c r="J15" s="7"/>
      <c r="K15" s="7"/>
      <c r="L15" s="7"/>
    </row>
    <row r="16" spans="2:12" x14ac:dyDescent="0.2">
      <c r="B16" s="7"/>
      <c r="C16" s="7" t="s">
        <v>62</v>
      </c>
      <c r="D16" s="7" t="s">
        <v>1875</v>
      </c>
      <c r="E16" s="7"/>
      <c r="F16" s="7"/>
      <c r="G16" s="7"/>
      <c r="H16" s="7"/>
      <c r="I16" s="7"/>
      <c r="J16" s="7"/>
      <c r="K16" s="7"/>
      <c r="L16" s="7"/>
    </row>
    <row r="17" spans="2:12" x14ac:dyDescent="0.2">
      <c r="B17" s="7"/>
      <c r="C17" s="7" t="s">
        <v>62</v>
      </c>
      <c r="D17" s="7" t="s">
        <v>1692</v>
      </c>
      <c r="E17" s="7"/>
      <c r="F17" s="7"/>
      <c r="G17" s="7"/>
      <c r="H17" s="7" t="s">
        <v>11</v>
      </c>
      <c r="I17" s="7"/>
      <c r="J17" s="7"/>
      <c r="K17" s="7"/>
      <c r="L17" s="7"/>
    </row>
    <row r="18" spans="2:12" x14ac:dyDescent="0.2">
      <c r="B18" s="7"/>
      <c r="C18" s="7" t="s">
        <v>62</v>
      </c>
      <c r="D18" s="7" t="s">
        <v>1673</v>
      </c>
      <c r="E18" s="7"/>
      <c r="F18" s="7"/>
      <c r="G18" s="7"/>
      <c r="H18" s="7" t="s">
        <v>8</v>
      </c>
      <c r="I18" s="7"/>
      <c r="J18" s="7"/>
      <c r="K18" s="7"/>
      <c r="L18" s="7"/>
    </row>
    <row r="19" spans="2:12" x14ac:dyDescent="0.2">
      <c r="B19" s="7"/>
      <c r="C19" s="7" t="s">
        <v>62</v>
      </c>
      <c r="D19" s="7" t="s">
        <v>1710</v>
      </c>
      <c r="E19" s="7"/>
      <c r="F19" s="7"/>
      <c r="G19" s="7"/>
      <c r="H19" s="7" t="s">
        <v>8</v>
      </c>
      <c r="I19" s="7"/>
      <c r="J19" s="7"/>
      <c r="K19" s="7"/>
      <c r="L19" s="7"/>
    </row>
    <row r="20" spans="2:12" x14ac:dyDescent="0.2">
      <c r="B20" s="7"/>
      <c r="C20" s="7" t="s">
        <v>62</v>
      </c>
      <c r="D20" s="7" t="s">
        <v>1695</v>
      </c>
      <c r="E20" s="7"/>
      <c r="F20" s="7"/>
      <c r="G20" s="7"/>
      <c r="H20" s="7" t="s">
        <v>8</v>
      </c>
      <c r="I20" s="7"/>
      <c r="J20" s="7"/>
      <c r="K20" s="7"/>
      <c r="L20" s="7"/>
    </row>
    <row r="21" spans="2:12" x14ac:dyDescent="0.2">
      <c r="B21" s="7"/>
      <c r="C21" s="7" t="s">
        <v>62</v>
      </c>
      <c r="D21" s="7" t="s">
        <v>1696</v>
      </c>
      <c r="E21" s="7"/>
      <c r="F21" s="7"/>
      <c r="G21" s="7"/>
      <c r="H21" s="7" t="s">
        <v>8</v>
      </c>
      <c r="I21" s="7"/>
      <c r="J21" s="7"/>
      <c r="K21" s="7"/>
      <c r="L21" s="7"/>
    </row>
    <row r="22" spans="2:12" x14ac:dyDescent="0.2">
      <c r="B22" s="7"/>
      <c r="C22" s="7" t="s">
        <v>62</v>
      </c>
      <c r="D22" s="7" t="s">
        <v>28</v>
      </c>
      <c r="E22" s="7"/>
      <c r="F22" s="7" t="s">
        <v>44</v>
      </c>
      <c r="G22" s="7"/>
      <c r="H22" s="7" t="s">
        <v>9</v>
      </c>
      <c r="I22" s="7"/>
      <c r="J22" s="7"/>
      <c r="K22" s="7"/>
      <c r="L22" s="7"/>
    </row>
    <row r="23" spans="2:12" ht="30" x14ac:dyDescent="0.2">
      <c r="B23" s="7"/>
      <c r="C23" s="7" t="s">
        <v>62</v>
      </c>
      <c r="D23" s="7" t="s">
        <v>20</v>
      </c>
      <c r="E23" s="7"/>
      <c r="F23" s="7"/>
      <c r="G23" s="8" t="s">
        <v>1904</v>
      </c>
      <c r="H23" s="7" t="s">
        <v>9</v>
      </c>
      <c r="I23" s="7"/>
      <c r="J23" s="7"/>
      <c r="K23" s="7"/>
      <c r="L23" s="7"/>
    </row>
    <row r="24" spans="2:12" x14ac:dyDescent="0.2">
      <c r="B24" s="7"/>
      <c r="C24" s="7" t="s">
        <v>62</v>
      </c>
      <c r="D24" s="7" t="s">
        <v>22</v>
      </c>
      <c r="E24" s="7"/>
      <c r="F24" s="7"/>
      <c r="G24" s="8"/>
      <c r="H24" s="7" t="s">
        <v>11</v>
      </c>
      <c r="I24" s="7"/>
      <c r="J24" s="7"/>
      <c r="K24" s="7"/>
      <c r="L24" s="7"/>
    </row>
    <row r="25" spans="2:12" x14ac:dyDescent="0.2">
      <c r="B25" s="7"/>
      <c r="C25" s="7" t="s">
        <v>62</v>
      </c>
      <c r="D25" s="7" t="s">
        <v>30</v>
      </c>
      <c r="E25" s="7"/>
      <c r="F25" s="7" t="s">
        <v>44</v>
      </c>
      <c r="G25" s="8"/>
      <c r="H25" s="7" t="s">
        <v>9</v>
      </c>
      <c r="I25" s="7"/>
      <c r="J25" s="7"/>
      <c r="K25" s="7"/>
      <c r="L25" s="7"/>
    </row>
    <row r="26" spans="2:12" ht="45" x14ac:dyDescent="0.2">
      <c r="B26" s="7"/>
      <c r="C26" s="7" t="s">
        <v>62</v>
      </c>
      <c r="D26" s="7" t="s">
        <v>29</v>
      </c>
      <c r="E26" s="7"/>
      <c r="F26" s="7" t="s">
        <v>45</v>
      </c>
      <c r="G26" s="8" t="s">
        <v>1905</v>
      </c>
      <c r="H26" s="7" t="s">
        <v>7</v>
      </c>
      <c r="I26" s="7"/>
      <c r="J26" s="7"/>
      <c r="K26" s="7"/>
      <c r="L26" s="7"/>
    </row>
    <row r="27" spans="2:12" x14ac:dyDescent="0.2">
      <c r="B27" s="7"/>
      <c r="C27" s="7" t="s">
        <v>62</v>
      </c>
      <c r="D27" s="7" t="s">
        <v>23</v>
      </c>
      <c r="E27" s="7"/>
      <c r="F27" s="7"/>
      <c r="G27" s="8"/>
      <c r="H27" s="7" t="s">
        <v>10</v>
      </c>
      <c r="I27" s="7"/>
      <c r="J27" s="7"/>
      <c r="K27" s="7"/>
      <c r="L27" s="7"/>
    </row>
    <row r="28" spans="2:12" x14ac:dyDescent="0.2">
      <c r="B28" s="7"/>
      <c r="C28" s="7" t="s">
        <v>62</v>
      </c>
      <c r="D28" s="7" t="s">
        <v>21</v>
      </c>
      <c r="E28" s="7"/>
      <c r="F28" s="7"/>
      <c r="G28" s="7"/>
      <c r="H28" s="7" t="s">
        <v>11</v>
      </c>
      <c r="I28" s="7"/>
      <c r="J28" s="7"/>
      <c r="K28" s="7"/>
      <c r="L28" s="7"/>
    </row>
    <row r="29" spans="2:12" x14ac:dyDescent="0.2">
      <c r="B29" s="7"/>
      <c r="C29" s="7" t="s">
        <v>62</v>
      </c>
      <c r="D29" s="7" t="s">
        <v>31</v>
      </c>
      <c r="E29" s="7"/>
      <c r="F29" s="7" t="s">
        <v>44</v>
      </c>
      <c r="G29" s="7"/>
      <c r="H29" s="7" t="s">
        <v>8</v>
      </c>
      <c r="I29" s="7"/>
      <c r="J29" s="7"/>
      <c r="K29" s="7"/>
      <c r="L29" s="7"/>
    </row>
    <row r="30" spans="2:12" x14ac:dyDescent="0.2">
      <c r="B30" s="7"/>
      <c r="C30" s="7" t="s">
        <v>62</v>
      </c>
      <c r="D30" s="7" t="s">
        <v>27</v>
      </c>
      <c r="E30" s="7"/>
      <c r="F30" s="7" t="s">
        <v>44</v>
      </c>
      <c r="G30" s="7"/>
      <c r="H30" s="7" t="s">
        <v>9</v>
      </c>
      <c r="I30" s="7"/>
      <c r="J30" s="7"/>
      <c r="K30" s="7"/>
      <c r="L30" s="7"/>
    </row>
    <row r="31" spans="2:12" x14ac:dyDescent="0.2">
      <c r="B31" s="7"/>
      <c r="C31" s="7" t="s">
        <v>62</v>
      </c>
      <c r="D31" s="7" t="s">
        <v>32</v>
      </c>
      <c r="E31" s="7"/>
      <c r="F31" s="7" t="s">
        <v>44</v>
      </c>
      <c r="G31" s="7"/>
      <c r="H31" s="7" t="s">
        <v>8</v>
      </c>
      <c r="I31" s="7"/>
      <c r="J31" s="7"/>
      <c r="K31" s="7"/>
      <c r="L31" s="7"/>
    </row>
    <row r="32" spans="2:12" x14ac:dyDescent="0.2">
      <c r="B32" s="7"/>
      <c r="C32" s="7" t="s">
        <v>62</v>
      </c>
      <c r="D32" s="7" t="s">
        <v>24</v>
      </c>
      <c r="E32" s="7"/>
      <c r="F32" s="7"/>
      <c r="G32" s="7"/>
      <c r="H32" s="7" t="s">
        <v>10</v>
      </c>
      <c r="I32" s="7"/>
      <c r="J32" s="7"/>
      <c r="K32" s="7"/>
      <c r="L32" s="7"/>
    </row>
    <row r="33" spans="2:12" x14ac:dyDescent="0.2">
      <c r="B33" s="7"/>
      <c r="C33" s="7" t="s">
        <v>62</v>
      </c>
      <c r="D33" s="7" t="s">
        <v>19</v>
      </c>
      <c r="E33" s="7"/>
      <c r="F33" s="7"/>
      <c r="G33" s="7"/>
      <c r="H33" s="7" t="s">
        <v>10</v>
      </c>
      <c r="I33" s="7"/>
      <c r="J33" s="7"/>
      <c r="K33" s="7"/>
      <c r="L33" s="7"/>
    </row>
    <row r="34" spans="2:12" x14ac:dyDescent="0.2">
      <c r="B34" s="7"/>
      <c r="C34" s="7" t="s">
        <v>62</v>
      </c>
      <c r="D34" s="7" t="s">
        <v>35</v>
      </c>
      <c r="E34" s="7"/>
      <c r="F34" s="7"/>
      <c r="G34" s="7"/>
      <c r="H34" s="7" t="s">
        <v>1707</v>
      </c>
      <c r="I34" s="7"/>
      <c r="J34" s="7"/>
      <c r="K34" s="7"/>
      <c r="L34" s="7"/>
    </row>
    <row r="35" spans="2:12" x14ac:dyDescent="0.2">
      <c r="B35" s="7"/>
      <c r="C35" s="7" t="s">
        <v>62</v>
      </c>
      <c r="D35" s="7" t="s">
        <v>36</v>
      </c>
      <c r="E35" s="7"/>
      <c r="F35" s="7" t="s">
        <v>44</v>
      </c>
      <c r="G35" s="7"/>
      <c r="H35" s="7" t="s">
        <v>13</v>
      </c>
      <c r="I35" s="7"/>
      <c r="J35" s="7"/>
      <c r="K35" s="7"/>
      <c r="L35" s="7"/>
    </row>
    <row r="36" spans="2:12" x14ac:dyDescent="0.2">
      <c r="B36" s="7"/>
      <c r="C36" s="7" t="s">
        <v>62</v>
      </c>
      <c r="D36" s="7" t="s">
        <v>33</v>
      </c>
      <c r="E36" s="7"/>
      <c r="F36" s="7" t="s">
        <v>44</v>
      </c>
      <c r="G36" s="7"/>
      <c r="H36" s="7" t="s">
        <v>8</v>
      </c>
      <c r="I36" s="7"/>
      <c r="J36" s="7"/>
      <c r="K36" s="7"/>
      <c r="L36" s="7"/>
    </row>
    <row r="37" spans="2:12" x14ac:dyDescent="0.2">
      <c r="B37" s="7"/>
      <c r="C37" s="7" t="s">
        <v>62</v>
      </c>
      <c r="D37" s="7" t="s">
        <v>34</v>
      </c>
      <c r="E37" s="7"/>
      <c r="F37" s="7"/>
      <c r="G37" s="7"/>
      <c r="H37" s="7" t="s">
        <v>8</v>
      </c>
      <c r="I37" s="7"/>
      <c r="J37" s="7"/>
      <c r="K37" s="7"/>
      <c r="L37" s="7"/>
    </row>
    <row r="38" spans="2:12" x14ac:dyDescent="0.2">
      <c r="B38" s="7"/>
      <c r="C38" s="7" t="s">
        <v>62</v>
      </c>
      <c r="D38" s="7" t="s">
        <v>26</v>
      </c>
      <c r="E38" s="7"/>
      <c r="F38" s="7"/>
      <c r="G38" s="7"/>
      <c r="H38" s="7" t="s">
        <v>10</v>
      </c>
      <c r="I38" s="7"/>
      <c r="J38" s="7"/>
      <c r="K38" s="7"/>
      <c r="L38" s="7"/>
    </row>
    <row r="39" spans="2:12" ht="45" x14ac:dyDescent="0.2">
      <c r="B39" s="7"/>
      <c r="C39" s="7" t="s">
        <v>62</v>
      </c>
      <c r="D39" s="7" t="s">
        <v>37</v>
      </c>
      <c r="E39" s="7"/>
      <c r="F39" s="7" t="s">
        <v>44</v>
      </c>
      <c r="G39" s="8" t="s">
        <v>1906</v>
      </c>
      <c r="H39" s="7" t="s">
        <v>12</v>
      </c>
      <c r="I39" s="7"/>
      <c r="J39" s="7"/>
      <c r="K39" s="7"/>
      <c r="L39" s="7"/>
    </row>
    <row r="40" spans="2:12" x14ac:dyDescent="0.2">
      <c r="B40" s="7"/>
      <c r="C40" s="7" t="s">
        <v>62</v>
      </c>
      <c r="D40" s="7" t="s">
        <v>38</v>
      </c>
      <c r="E40" s="7"/>
      <c r="F40" s="7"/>
      <c r="G40" s="7"/>
      <c r="H40" s="7" t="s">
        <v>12</v>
      </c>
      <c r="I40" s="7"/>
      <c r="J40" s="7"/>
      <c r="K40" s="7"/>
      <c r="L40" s="7"/>
    </row>
    <row r="41" spans="2:12" x14ac:dyDescent="0.2">
      <c r="B41" s="7"/>
      <c r="C41" s="7" t="s">
        <v>62</v>
      </c>
      <c r="D41" s="7" t="s">
        <v>39</v>
      </c>
      <c r="E41" s="7"/>
      <c r="F41" s="7" t="s">
        <v>44</v>
      </c>
      <c r="G41" s="7"/>
      <c r="H41" s="7" t="s">
        <v>12</v>
      </c>
      <c r="I41" s="7"/>
      <c r="J41" s="7"/>
      <c r="K41" s="7"/>
      <c r="L41" s="7"/>
    </row>
    <row r="42" spans="2:12" x14ac:dyDescent="0.2">
      <c r="B42" s="7"/>
      <c r="C42" s="7" t="s">
        <v>62</v>
      </c>
      <c r="D42" s="7" t="s">
        <v>25</v>
      </c>
      <c r="E42" s="7"/>
      <c r="F42" s="7"/>
      <c r="G42" s="7"/>
      <c r="H42" s="7" t="s">
        <v>10</v>
      </c>
      <c r="I42" s="7"/>
      <c r="J42" s="7"/>
      <c r="K42" s="7"/>
      <c r="L42" s="7"/>
    </row>
    <row r="43" spans="2:12" x14ac:dyDescent="0.2">
      <c r="B43" s="7"/>
      <c r="C43" s="7" t="s">
        <v>62</v>
      </c>
      <c r="D43" s="7" t="s">
        <v>1670</v>
      </c>
      <c r="E43" s="7"/>
      <c r="F43" s="7"/>
      <c r="G43" s="7"/>
      <c r="H43" s="7" t="s">
        <v>14</v>
      </c>
      <c r="I43" s="7"/>
      <c r="J43" s="7"/>
      <c r="K43" s="7"/>
      <c r="L43" s="7"/>
    </row>
    <row r="44" spans="2:12" x14ac:dyDescent="0.2">
      <c r="B44" s="7"/>
      <c r="C44" s="7" t="s">
        <v>62</v>
      </c>
      <c r="D44" s="7" t="s">
        <v>1694</v>
      </c>
      <c r="E44" s="7"/>
      <c r="F44" s="7"/>
      <c r="G44" s="7"/>
      <c r="H44" s="7"/>
      <c r="I44" s="7"/>
      <c r="J44" s="7"/>
      <c r="K44" s="7"/>
      <c r="L44" s="7"/>
    </row>
    <row r="45" spans="2:12" x14ac:dyDescent="0.2">
      <c r="B45" s="7"/>
      <c r="C45" s="7" t="s">
        <v>62</v>
      </c>
      <c r="D45" s="7" t="s">
        <v>1679</v>
      </c>
      <c r="E45" s="7"/>
      <c r="F45" s="7"/>
      <c r="G45" s="7"/>
      <c r="H45" s="7" t="s">
        <v>9</v>
      </c>
      <c r="I45" s="7"/>
      <c r="J45" s="7"/>
      <c r="K45" s="7"/>
      <c r="L45" s="7"/>
    </row>
    <row r="46" spans="2:12" x14ac:dyDescent="0.2">
      <c r="B46" s="7"/>
      <c r="C46" s="7" t="s">
        <v>62</v>
      </c>
      <c r="D46" s="7" t="s">
        <v>1693</v>
      </c>
      <c r="E46" s="7"/>
      <c r="F46" s="7"/>
      <c r="G46" s="7"/>
      <c r="H46" s="7"/>
      <c r="I46" s="7"/>
      <c r="J46" s="7"/>
      <c r="K46" s="7"/>
      <c r="L46" s="7"/>
    </row>
    <row r="47" spans="2:12" x14ac:dyDescent="0.2">
      <c r="B47" s="7"/>
      <c r="C47" s="7" t="s">
        <v>62</v>
      </c>
      <c r="D47" s="7" t="s">
        <v>1876</v>
      </c>
      <c r="E47" s="7"/>
      <c r="F47" s="7"/>
      <c r="G47" s="7"/>
      <c r="H47" s="7"/>
      <c r="I47" s="7"/>
      <c r="J47" s="7"/>
      <c r="K47" s="7"/>
      <c r="L47" s="7"/>
    </row>
    <row r="48" spans="2:12" x14ac:dyDescent="0.2">
      <c r="B48" s="7"/>
      <c r="C48" s="7" t="s">
        <v>62</v>
      </c>
      <c r="D48" s="7" t="s">
        <v>1877</v>
      </c>
      <c r="E48" s="7"/>
      <c r="F48" s="7"/>
      <c r="G48" s="7"/>
      <c r="H48" s="7"/>
      <c r="I48" s="7"/>
      <c r="J48" s="7"/>
      <c r="K48" s="7"/>
      <c r="L48" s="7"/>
    </row>
    <row r="49" spans="2:12" x14ac:dyDescent="0.2">
      <c r="B49" s="7"/>
      <c r="C49" s="7" t="s">
        <v>62</v>
      </c>
      <c r="D49" s="7" t="s">
        <v>1878</v>
      </c>
      <c r="E49" s="7"/>
      <c r="F49" s="7"/>
      <c r="G49" s="7"/>
      <c r="H49" s="7"/>
      <c r="I49" s="7"/>
      <c r="J49" s="7"/>
      <c r="K49" s="7"/>
      <c r="L49" s="7"/>
    </row>
    <row r="50" spans="2:12" x14ac:dyDescent="0.2">
      <c r="B50" s="7"/>
      <c r="C50" s="7" t="s">
        <v>62</v>
      </c>
      <c r="D50" s="7" t="s">
        <v>1879</v>
      </c>
      <c r="E50" s="7"/>
      <c r="F50" s="7"/>
      <c r="G50" s="7"/>
      <c r="H50" s="7"/>
      <c r="I50" s="7"/>
      <c r="J50" s="7"/>
      <c r="K50" s="7"/>
      <c r="L50" s="7"/>
    </row>
    <row r="51" spans="2:12" x14ac:dyDescent="0.2">
      <c r="B51" s="7"/>
      <c r="C51" s="7" t="s">
        <v>62</v>
      </c>
      <c r="D51" s="7" t="s">
        <v>1697</v>
      </c>
      <c r="E51" s="7"/>
      <c r="F51" s="7"/>
      <c r="G51" s="7"/>
      <c r="H51" s="7"/>
      <c r="I51" s="7"/>
      <c r="J51" s="7"/>
      <c r="K51" s="7"/>
      <c r="L51" s="7"/>
    </row>
    <row r="52" spans="2:12" x14ac:dyDescent="0.2">
      <c r="B52" s="7"/>
      <c r="C52" s="7" t="s">
        <v>62</v>
      </c>
      <c r="D52" s="7" t="s">
        <v>1698</v>
      </c>
      <c r="E52" s="7"/>
      <c r="F52" s="7"/>
      <c r="G52" s="7"/>
      <c r="H52" s="7"/>
      <c r="I52" s="7"/>
      <c r="J52" s="7"/>
      <c r="K52" s="7"/>
      <c r="L52" s="7"/>
    </row>
    <row r="53" spans="2:12" x14ac:dyDescent="0.2">
      <c r="B53" s="7"/>
      <c r="C53" s="7" t="s">
        <v>62</v>
      </c>
      <c r="D53" s="7" t="s">
        <v>1671</v>
      </c>
      <c r="E53" s="7"/>
      <c r="F53" s="7"/>
      <c r="G53" s="7"/>
      <c r="H53" s="7" t="s">
        <v>14</v>
      </c>
      <c r="I53" s="7"/>
      <c r="J53" s="7"/>
      <c r="K53" s="7"/>
      <c r="L53" s="7"/>
    </row>
    <row r="54" spans="2:12" x14ac:dyDescent="0.2">
      <c r="B54" s="7"/>
      <c r="C54" s="7" t="s">
        <v>62</v>
      </c>
      <c r="D54" s="7" t="s">
        <v>1880</v>
      </c>
      <c r="E54" s="7"/>
      <c r="F54" s="7"/>
      <c r="G54" s="7"/>
      <c r="H54" s="7" t="s">
        <v>8</v>
      </c>
      <c r="I54" s="7"/>
      <c r="J54" s="7"/>
      <c r="K54" s="7"/>
      <c r="L54" s="7"/>
    </row>
    <row r="55" spans="2:12" x14ac:dyDescent="0.2">
      <c r="B55" s="7"/>
      <c r="C55" s="7" t="s">
        <v>62</v>
      </c>
      <c r="D55" s="7" t="s">
        <v>1881</v>
      </c>
      <c r="E55" s="7"/>
      <c r="F55" s="7"/>
      <c r="G55" s="7"/>
      <c r="H55" s="7"/>
      <c r="I55" s="7"/>
      <c r="J55" s="7"/>
      <c r="K55" s="7"/>
      <c r="L55" s="7"/>
    </row>
    <row r="56" spans="2:12" x14ac:dyDescent="0.2">
      <c r="B56" s="7"/>
      <c r="C56" s="7" t="s">
        <v>62</v>
      </c>
      <c r="D56" s="7" t="s">
        <v>1709</v>
      </c>
      <c r="E56" s="7"/>
      <c r="F56" s="7"/>
      <c r="G56" s="7"/>
      <c r="H56" s="7" t="s">
        <v>11</v>
      </c>
      <c r="I56" s="7"/>
      <c r="J56" s="7"/>
      <c r="K56" s="7"/>
      <c r="L56" s="7"/>
    </row>
    <row r="57" spans="2:12" x14ac:dyDescent="0.2">
      <c r="B57" s="7"/>
      <c r="C57" s="7" t="s">
        <v>62</v>
      </c>
      <c r="D57" s="7" t="s">
        <v>1699</v>
      </c>
      <c r="E57" s="7"/>
      <c r="F57" s="7"/>
      <c r="G57" s="7"/>
      <c r="H57" s="7" t="s">
        <v>1678</v>
      </c>
      <c r="I57" s="7"/>
      <c r="J57" s="7"/>
      <c r="K57" s="7"/>
      <c r="L57" s="7"/>
    </row>
    <row r="58" spans="2:12" x14ac:dyDescent="0.2">
      <c r="B58" s="7"/>
      <c r="C58" s="7" t="s">
        <v>62</v>
      </c>
      <c r="D58" s="7" t="s">
        <v>1677</v>
      </c>
      <c r="E58" s="7"/>
      <c r="F58" s="7"/>
      <c r="G58" s="7"/>
      <c r="H58" s="7" t="s">
        <v>1678</v>
      </c>
      <c r="I58" s="7"/>
      <c r="J58" s="7"/>
      <c r="K58" s="7"/>
      <c r="L58" s="7"/>
    </row>
    <row r="59" spans="2:12" x14ac:dyDescent="0.2">
      <c r="B59" s="7"/>
      <c r="C59" s="7" t="s">
        <v>62</v>
      </c>
      <c r="D59" s="7" t="s">
        <v>1700</v>
      </c>
      <c r="E59" s="7"/>
      <c r="F59" s="7"/>
      <c r="G59" s="7"/>
      <c r="H59" s="7"/>
      <c r="I59" s="7"/>
      <c r="J59" s="7"/>
      <c r="K59" s="7"/>
      <c r="L59" s="7"/>
    </row>
    <row r="60" spans="2:12" x14ac:dyDescent="0.2">
      <c r="B60" s="7"/>
      <c r="C60" s="7" t="s">
        <v>62</v>
      </c>
      <c r="D60" s="7" t="s">
        <v>1712</v>
      </c>
      <c r="E60" s="7"/>
      <c r="F60" s="7"/>
      <c r="G60" s="7"/>
      <c r="H60" s="7"/>
      <c r="I60" s="7"/>
      <c r="J60" s="7"/>
      <c r="K60" s="7"/>
      <c r="L60" s="7"/>
    </row>
    <row r="61" spans="2:12" x14ac:dyDescent="0.2">
      <c r="B61" s="7"/>
      <c r="C61" s="7" t="s">
        <v>62</v>
      </c>
      <c r="D61" s="7" t="s">
        <v>1701</v>
      </c>
      <c r="E61" s="7"/>
      <c r="F61" s="7"/>
      <c r="G61" s="7"/>
      <c r="H61" s="7" t="s">
        <v>12</v>
      </c>
      <c r="I61" s="7"/>
      <c r="J61" s="7"/>
      <c r="K61" s="7"/>
      <c r="L61" s="7"/>
    </row>
    <row r="62" spans="2:12" x14ac:dyDescent="0.2">
      <c r="B62" s="7"/>
      <c r="C62" s="7" t="s">
        <v>62</v>
      </c>
      <c r="D62" s="7" t="s">
        <v>1882</v>
      </c>
      <c r="E62" s="7"/>
      <c r="F62" s="7"/>
      <c r="G62" s="7"/>
      <c r="H62" s="7"/>
      <c r="I62" s="7"/>
      <c r="J62" s="7"/>
      <c r="K62" s="7"/>
      <c r="L62" s="7"/>
    </row>
    <row r="63" spans="2:12" x14ac:dyDescent="0.2">
      <c r="B63" s="7"/>
      <c r="C63" s="7" t="s">
        <v>62</v>
      </c>
      <c r="D63" s="7" t="s">
        <v>1669</v>
      </c>
      <c r="E63" s="7"/>
      <c r="F63" s="7"/>
      <c r="G63" s="7"/>
      <c r="H63" s="7" t="s">
        <v>14</v>
      </c>
      <c r="I63" s="7"/>
      <c r="J63" s="7"/>
      <c r="K63" s="7"/>
      <c r="L63" s="7"/>
    </row>
    <row r="64" spans="2:12" x14ac:dyDescent="0.2">
      <c r="B64" s="7"/>
      <c r="C64" s="7" t="s">
        <v>62</v>
      </c>
      <c r="D64" s="7" t="s">
        <v>1703</v>
      </c>
      <c r="E64" s="7"/>
      <c r="F64" s="7"/>
      <c r="G64" s="7"/>
      <c r="H64" s="7" t="s">
        <v>14</v>
      </c>
      <c r="I64" s="7"/>
      <c r="J64" s="7"/>
      <c r="K64" s="7"/>
      <c r="L64" s="7"/>
    </row>
    <row r="65" spans="2:12" x14ac:dyDescent="0.2">
      <c r="B65" s="7"/>
      <c r="C65" s="7" t="s">
        <v>62</v>
      </c>
      <c r="D65" s="7" t="s">
        <v>1675</v>
      </c>
      <c r="E65" s="7"/>
      <c r="F65" s="7"/>
      <c r="G65" s="7"/>
      <c r="H65" s="7" t="s">
        <v>1676</v>
      </c>
      <c r="I65" s="7"/>
      <c r="J65" s="7"/>
      <c r="K65" s="7"/>
      <c r="L65" s="7"/>
    </row>
    <row r="66" spans="2:12" x14ac:dyDescent="0.2">
      <c r="B66" s="7"/>
      <c r="C66" s="7" t="s">
        <v>62</v>
      </c>
      <c r="D66" s="7" t="s">
        <v>1702</v>
      </c>
      <c r="E66" s="7"/>
      <c r="F66" s="7"/>
      <c r="G66" s="7"/>
      <c r="H66" s="7" t="s">
        <v>1707</v>
      </c>
      <c r="I66" s="7"/>
      <c r="J66" s="7"/>
      <c r="K66" s="7"/>
      <c r="L66" s="7"/>
    </row>
    <row r="67" spans="2:12" x14ac:dyDescent="0.2">
      <c r="B67" s="7"/>
      <c r="C67" s="7" t="s">
        <v>62</v>
      </c>
      <c r="D67" s="7" t="s">
        <v>1883</v>
      </c>
      <c r="E67" s="7"/>
      <c r="F67" s="7"/>
      <c r="G67" s="7"/>
      <c r="H67" s="7"/>
      <c r="I67" s="7"/>
      <c r="J67" s="7"/>
      <c r="K67" s="7"/>
      <c r="L67" s="7"/>
    </row>
    <row r="68" spans="2:12" x14ac:dyDescent="0.2">
      <c r="B68" s="7"/>
      <c r="C68" s="7" t="s">
        <v>62</v>
      </c>
      <c r="D68" s="7" t="s">
        <v>1711</v>
      </c>
      <c r="E68" s="7"/>
      <c r="F68" s="7"/>
      <c r="G68" s="7"/>
      <c r="H68" s="7" t="s">
        <v>13</v>
      </c>
      <c r="I68" s="7"/>
      <c r="J68" s="7"/>
      <c r="K68" s="7"/>
      <c r="L68" s="7"/>
    </row>
    <row r="69" spans="2:12" x14ac:dyDescent="0.2">
      <c r="B69" s="7"/>
      <c r="C69" s="7" t="s">
        <v>62</v>
      </c>
      <c r="D69" s="7" t="s">
        <v>1884</v>
      </c>
      <c r="E69" s="7"/>
      <c r="F69" s="7"/>
      <c r="G69" s="7"/>
      <c r="H69" s="7"/>
      <c r="I69" s="7"/>
      <c r="J69" s="7"/>
      <c r="K69" s="7"/>
      <c r="L69" s="7"/>
    </row>
    <row r="70" spans="2:12" x14ac:dyDescent="0.2">
      <c r="B70" s="7"/>
      <c r="C70" s="7" t="s">
        <v>62</v>
      </c>
      <c r="D70" s="7" t="s">
        <v>1885</v>
      </c>
      <c r="E70" s="7"/>
      <c r="F70" s="7"/>
      <c r="G70" s="7"/>
      <c r="H70" s="7"/>
      <c r="I70" s="7"/>
      <c r="J70" s="7"/>
      <c r="K70" s="7"/>
      <c r="L70" s="7"/>
    </row>
    <row r="71" spans="2:12" x14ac:dyDescent="0.2">
      <c r="B71" s="7"/>
      <c r="C71" s="7" t="s">
        <v>62</v>
      </c>
      <c r="D71" s="7" t="s">
        <v>1886</v>
      </c>
      <c r="E71" s="7"/>
      <c r="F71" s="7"/>
      <c r="G71" s="7"/>
      <c r="H71" s="7"/>
      <c r="I71" s="7"/>
      <c r="J71" s="7"/>
      <c r="K71" s="7"/>
      <c r="L71" s="7"/>
    </row>
    <row r="72" spans="2:12" x14ac:dyDescent="0.2">
      <c r="B72" s="7"/>
      <c r="C72" s="7" t="s">
        <v>62</v>
      </c>
      <c r="D72" s="7" t="s">
        <v>1887</v>
      </c>
      <c r="E72" s="7"/>
      <c r="F72" s="7"/>
      <c r="G72" s="7"/>
      <c r="H72" s="7"/>
      <c r="I72" s="7"/>
      <c r="J72" s="7"/>
      <c r="K72" s="7"/>
      <c r="L72" s="7"/>
    </row>
    <row r="73" spans="2:12" x14ac:dyDescent="0.2">
      <c r="B73" s="7"/>
      <c r="C73" s="7" t="s">
        <v>62</v>
      </c>
      <c r="D73" s="7" t="s">
        <v>1713</v>
      </c>
      <c r="E73" s="7"/>
      <c r="F73" s="7"/>
      <c r="G73" s="7"/>
      <c r="H73" s="7" t="s">
        <v>12</v>
      </c>
      <c r="I73" s="7"/>
      <c r="J73" s="7"/>
      <c r="K73" s="7"/>
      <c r="L73" s="7"/>
    </row>
    <row r="74" spans="2:12" x14ac:dyDescent="0.2">
      <c r="B74" s="7"/>
      <c r="C74" s="7" t="s">
        <v>62</v>
      </c>
      <c r="D74" s="7" t="s">
        <v>1888</v>
      </c>
      <c r="E74" s="7"/>
      <c r="F74" s="7"/>
      <c r="G74" s="7"/>
      <c r="H74" s="7"/>
      <c r="I74" s="7"/>
      <c r="J74" s="7"/>
      <c r="K74" s="7"/>
      <c r="L74" s="7"/>
    </row>
    <row r="75" spans="2:12" x14ac:dyDescent="0.2">
      <c r="B75" s="7"/>
      <c r="C75" s="7" t="s">
        <v>62</v>
      </c>
      <c r="D75" s="7" t="s">
        <v>1672</v>
      </c>
      <c r="E75" s="7"/>
      <c r="F75" s="7"/>
      <c r="G75" s="7"/>
      <c r="H75" s="7" t="s">
        <v>14</v>
      </c>
      <c r="I75" s="7"/>
      <c r="J75" s="7"/>
      <c r="K75" s="7"/>
      <c r="L75" s="7"/>
    </row>
    <row r="76" spans="2:12" x14ac:dyDescent="0.2">
      <c r="B76" s="7"/>
      <c r="C76" s="7" t="s">
        <v>62</v>
      </c>
      <c r="D76" s="7" t="s">
        <v>1889</v>
      </c>
      <c r="E76" s="7"/>
      <c r="F76" s="7"/>
      <c r="G76" s="7"/>
      <c r="H76" s="7"/>
      <c r="I76" s="7"/>
      <c r="J76" s="7"/>
      <c r="K76" s="7"/>
      <c r="L76" s="7"/>
    </row>
    <row r="77" spans="2:12" x14ac:dyDescent="0.2">
      <c r="B77" s="7"/>
      <c r="C77" s="7" t="s">
        <v>62</v>
      </c>
      <c r="D77" s="7" t="s">
        <v>1890</v>
      </c>
      <c r="E77" s="7"/>
      <c r="F77" s="7"/>
      <c r="G77" s="7"/>
      <c r="H77" s="7"/>
      <c r="I77" s="7"/>
      <c r="J77" s="7"/>
      <c r="K77" s="7"/>
      <c r="L77" s="7"/>
    </row>
    <row r="78" spans="2:12" x14ac:dyDescent="0.2">
      <c r="B78" s="7"/>
      <c r="C78" s="7" t="s">
        <v>6</v>
      </c>
      <c r="D78" s="7" t="s">
        <v>7</v>
      </c>
      <c r="E78" s="7"/>
      <c r="F78" s="7"/>
      <c r="G78" s="7"/>
      <c r="H78" s="7"/>
      <c r="I78" s="7"/>
      <c r="J78" s="7"/>
      <c r="K78" s="7"/>
      <c r="L78" s="7"/>
    </row>
    <row r="79" spans="2:12" x14ac:dyDescent="0.2">
      <c r="B79" s="7"/>
      <c r="C79" s="7" t="s">
        <v>6</v>
      </c>
      <c r="D79" s="7" t="s">
        <v>8</v>
      </c>
      <c r="E79" s="7"/>
      <c r="F79" s="7"/>
      <c r="G79" s="7"/>
      <c r="H79" s="7"/>
      <c r="I79" s="7"/>
      <c r="J79" s="7"/>
      <c r="K79" s="7"/>
      <c r="L79" s="7"/>
    </row>
    <row r="80" spans="2:12" x14ac:dyDescent="0.2">
      <c r="B80" s="7"/>
      <c r="C80" s="7" t="s">
        <v>6</v>
      </c>
      <c r="D80" s="7" t="s">
        <v>9</v>
      </c>
      <c r="E80" s="7"/>
      <c r="F80" s="7"/>
      <c r="G80" s="7"/>
      <c r="H80" s="7"/>
      <c r="I80" s="7"/>
      <c r="J80" s="7"/>
      <c r="K80" s="7"/>
      <c r="L80" s="7"/>
    </row>
    <row r="81" spans="2:12" x14ac:dyDescent="0.2">
      <c r="B81" s="7"/>
      <c r="C81" s="7" t="s">
        <v>6</v>
      </c>
      <c r="D81" s="7" t="s">
        <v>10</v>
      </c>
      <c r="E81" s="7"/>
      <c r="F81" s="7"/>
      <c r="G81" s="7"/>
      <c r="H81" s="7"/>
      <c r="I81" s="7"/>
      <c r="J81" s="7"/>
      <c r="K81" s="7"/>
      <c r="L81" s="7"/>
    </row>
    <row r="82" spans="2:12" x14ac:dyDescent="0.2">
      <c r="B82" s="7"/>
      <c r="C82" s="7" t="s">
        <v>6</v>
      </c>
      <c r="D82" s="7" t="s">
        <v>11</v>
      </c>
      <c r="E82" s="7"/>
      <c r="F82" s="7"/>
      <c r="G82" s="7"/>
      <c r="H82" s="7"/>
      <c r="I82" s="7"/>
      <c r="J82" s="7"/>
      <c r="K82" s="7"/>
      <c r="L82" s="7"/>
    </row>
    <row r="83" spans="2:12" x14ac:dyDescent="0.2">
      <c r="B83" s="7"/>
      <c r="C83" s="7" t="s">
        <v>6</v>
      </c>
      <c r="D83" s="7" t="s">
        <v>12</v>
      </c>
      <c r="E83" s="7"/>
      <c r="F83" s="7"/>
      <c r="G83" s="7"/>
      <c r="H83" s="7"/>
      <c r="I83" s="7"/>
      <c r="J83" s="7"/>
      <c r="K83" s="7"/>
      <c r="L83" s="7"/>
    </row>
    <row r="84" spans="2:12" x14ac:dyDescent="0.2">
      <c r="B84" s="7"/>
      <c r="C84" s="7" t="s">
        <v>6</v>
      </c>
      <c r="D84" s="7" t="s">
        <v>13</v>
      </c>
      <c r="E84" s="7"/>
      <c r="F84" s="7"/>
      <c r="G84" s="7"/>
      <c r="H84" s="7"/>
      <c r="I84" s="7"/>
      <c r="J84" s="7"/>
      <c r="K84" s="7"/>
      <c r="L84" s="7"/>
    </row>
    <row r="85" spans="2:12" x14ac:dyDescent="0.2">
      <c r="B85" s="7"/>
      <c r="C85" s="7" t="s">
        <v>64</v>
      </c>
      <c r="D85" s="10" t="s">
        <v>1717</v>
      </c>
      <c r="E85" s="7"/>
      <c r="F85" s="7"/>
      <c r="G85" s="7" t="str">
        <f>Organization!F9&amp;" "&amp;Organization!G9</f>
        <v xml:space="preserve"> </v>
      </c>
      <c r="H85" s="7"/>
      <c r="I85" s="7"/>
      <c r="J85" s="7"/>
      <c r="K85" s="7"/>
      <c r="L85" s="7"/>
    </row>
    <row r="86" spans="2:12" x14ac:dyDescent="0.2">
      <c r="B86" s="7"/>
      <c r="C86" s="7" t="s">
        <v>64</v>
      </c>
      <c r="D86" s="7" t="s">
        <v>1682</v>
      </c>
      <c r="E86" s="7"/>
      <c r="F86" s="7"/>
      <c r="G86" s="7" t="str">
        <f>Organization!F10&amp;" "&amp;Organization!G10</f>
        <v xml:space="preserve"> </v>
      </c>
      <c r="H86" s="7" t="s">
        <v>11</v>
      </c>
      <c r="I86" s="7"/>
      <c r="J86" s="7"/>
      <c r="K86" s="7"/>
      <c r="L86" s="7"/>
    </row>
    <row r="87" spans="2:12" x14ac:dyDescent="0.2">
      <c r="B87" s="7"/>
      <c r="C87" s="7" t="s">
        <v>64</v>
      </c>
      <c r="D87" s="7" t="s">
        <v>1847</v>
      </c>
      <c r="E87" s="7"/>
      <c r="F87" s="7"/>
      <c r="G87" s="7" t="str">
        <f>Organization!F11&amp;" "&amp;Organization!G11</f>
        <v xml:space="preserve"> </v>
      </c>
      <c r="H87" s="7"/>
      <c r="I87" s="7"/>
      <c r="J87" s="7"/>
      <c r="K87" s="7"/>
      <c r="L87" s="7"/>
    </row>
    <row r="88" spans="2:12" x14ac:dyDescent="0.2">
      <c r="B88" s="7"/>
      <c r="C88" s="7" t="s">
        <v>64</v>
      </c>
      <c r="D88" s="10" t="s">
        <v>1780</v>
      </c>
      <c r="E88" s="7"/>
      <c r="F88" s="7"/>
      <c r="G88" s="7" t="str">
        <f>Organization!F12&amp;" "&amp;Organization!G12</f>
        <v xml:space="preserve"> </v>
      </c>
      <c r="H88" s="7"/>
      <c r="I88" s="7"/>
      <c r="J88" s="7"/>
      <c r="K88" s="7"/>
      <c r="L88" s="7"/>
    </row>
    <row r="89" spans="2:12" x14ac:dyDescent="0.2">
      <c r="B89" s="7"/>
      <c r="C89" s="7" t="s">
        <v>64</v>
      </c>
      <c r="D89" s="10" t="s">
        <v>1722</v>
      </c>
      <c r="E89" s="7"/>
      <c r="F89" s="7"/>
      <c r="G89" s="7" t="str">
        <f>Organization!F13&amp;" "&amp;Organization!G13</f>
        <v xml:space="preserve"> </v>
      </c>
      <c r="H89" s="7"/>
      <c r="I89" s="7"/>
      <c r="J89" s="7"/>
      <c r="K89" s="7"/>
      <c r="L89" s="7"/>
    </row>
    <row r="90" spans="2:12" x14ac:dyDescent="0.2">
      <c r="B90" s="7"/>
      <c r="C90" s="7" t="s">
        <v>64</v>
      </c>
      <c r="D90" s="10" t="s">
        <v>1798</v>
      </c>
      <c r="E90" s="7"/>
      <c r="F90" s="7"/>
      <c r="G90" s="7" t="str">
        <f>Organization!F14&amp;" "&amp;Organization!G14</f>
        <v xml:space="preserve"> </v>
      </c>
      <c r="H90" s="7"/>
      <c r="I90" s="7"/>
      <c r="J90" s="7"/>
      <c r="K90" s="7"/>
      <c r="L90" s="7"/>
    </row>
    <row r="91" spans="2:12" x14ac:dyDescent="0.2">
      <c r="B91" s="7"/>
      <c r="C91" s="7" t="s">
        <v>64</v>
      </c>
      <c r="D91" s="10" t="s">
        <v>1726</v>
      </c>
      <c r="E91" s="7"/>
      <c r="F91" s="7"/>
      <c r="G91" s="7" t="str">
        <f>Organization!F15&amp;" "&amp;Organization!G15</f>
        <v xml:space="preserve"> </v>
      </c>
      <c r="H91" s="7"/>
      <c r="I91" s="7"/>
      <c r="J91" s="7"/>
      <c r="K91" s="7"/>
      <c r="L91" s="7"/>
    </row>
    <row r="92" spans="2:12" x14ac:dyDescent="0.2">
      <c r="B92" s="7"/>
      <c r="C92" s="7" t="s">
        <v>64</v>
      </c>
      <c r="D92" s="7" t="s">
        <v>1728</v>
      </c>
      <c r="E92" s="7"/>
      <c r="F92" s="7"/>
      <c r="G92" s="7" t="str">
        <f>Organization!F16&amp;" "&amp;Organization!G16</f>
        <v xml:space="preserve"> </v>
      </c>
      <c r="H92" s="7"/>
      <c r="I92" s="7"/>
      <c r="J92" s="7"/>
      <c r="K92" s="7"/>
      <c r="L92" s="7"/>
    </row>
    <row r="93" spans="2:12" x14ac:dyDescent="0.2">
      <c r="B93" s="7"/>
      <c r="C93" s="7" t="s">
        <v>64</v>
      </c>
      <c r="D93" s="10" t="s">
        <v>1730</v>
      </c>
      <c r="E93" s="7"/>
      <c r="F93" s="7"/>
      <c r="G93" s="7" t="str">
        <f>Organization!F17&amp;" "&amp;Organization!G17</f>
        <v xml:space="preserve"> </v>
      </c>
      <c r="H93" s="7"/>
      <c r="I93" s="7"/>
      <c r="J93" s="7"/>
      <c r="K93" s="7"/>
      <c r="L93" s="7"/>
    </row>
    <row r="94" spans="2:12" x14ac:dyDescent="0.2">
      <c r="B94" s="7"/>
      <c r="C94" s="7" t="s">
        <v>64</v>
      </c>
      <c r="D94" s="10" t="s">
        <v>1819</v>
      </c>
      <c r="E94" s="7"/>
      <c r="F94" s="7"/>
      <c r="G94" s="7" t="str">
        <f>Organization!F18&amp;" "&amp;Organization!G18</f>
        <v xml:space="preserve"> </v>
      </c>
      <c r="H94" s="7"/>
      <c r="I94" s="7"/>
      <c r="J94" s="7"/>
      <c r="K94" s="7"/>
      <c r="L94" s="7"/>
    </row>
    <row r="95" spans="2:12" x14ac:dyDescent="0.2">
      <c r="B95" s="7"/>
      <c r="C95" s="7" t="s">
        <v>64</v>
      </c>
      <c r="D95" s="10" t="s">
        <v>1731</v>
      </c>
      <c r="E95" s="7"/>
      <c r="F95" s="7"/>
      <c r="G95" s="7" t="str">
        <f>Organization!F19&amp;" "&amp;Organization!G19</f>
        <v xml:space="preserve"> </v>
      </c>
      <c r="H95" s="7"/>
      <c r="I95" s="7"/>
      <c r="J95" s="7"/>
      <c r="K95" s="7"/>
      <c r="L95" s="7"/>
    </row>
    <row r="96" spans="2:12" x14ac:dyDescent="0.2">
      <c r="B96" s="7"/>
      <c r="C96" s="7" t="s">
        <v>64</v>
      </c>
      <c r="D96" s="10" t="s">
        <v>1850</v>
      </c>
      <c r="E96" s="7"/>
      <c r="F96" s="7"/>
      <c r="G96" s="7" t="str">
        <f>Organization!F20&amp;" "&amp;Organization!G20</f>
        <v xml:space="preserve"> </v>
      </c>
      <c r="H96" s="7"/>
      <c r="I96" s="7"/>
      <c r="J96" s="7"/>
      <c r="K96" s="7"/>
      <c r="L96" s="7"/>
    </row>
    <row r="97" spans="2:12" x14ac:dyDescent="0.2">
      <c r="B97" s="7"/>
      <c r="C97" s="7" t="s">
        <v>64</v>
      </c>
      <c r="D97" s="10" t="s">
        <v>1735</v>
      </c>
      <c r="E97" s="7"/>
      <c r="F97" s="7"/>
      <c r="G97" s="7" t="str">
        <f>Organization!F21&amp;" "&amp;Organization!G21</f>
        <v xml:space="preserve"> </v>
      </c>
      <c r="H97" s="7"/>
      <c r="I97" s="7"/>
      <c r="J97" s="7"/>
      <c r="K97" s="7"/>
      <c r="L97" s="7"/>
    </row>
    <row r="98" spans="2:12" x14ac:dyDescent="0.2">
      <c r="B98" s="7"/>
      <c r="C98" s="7" t="s">
        <v>64</v>
      </c>
      <c r="D98" s="10" t="s">
        <v>1736</v>
      </c>
      <c r="E98" s="7"/>
      <c r="F98" s="7"/>
      <c r="G98" s="7" t="str">
        <f>Organization!F22&amp;" "&amp;Organization!G22</f>
        <v xml:space="preserve"> </v>
      </c>
      <c r="H98" s="7"/>
      <c r="I98" s="7"/>
      <c r="J98" s="7"/>
      <c r="K98" s="7"/>
      <c r="L98" s="7"/>
    </row>
    <row r="99" spans="2:12" x14ac:dyDescent="0.2">
      <c r="B99" s="7"/>
      <c r="C99" s="7" t="s">
        <v>64</v>
      </c>
      <c r="D99" s="10" t="s">
        <v>1715</v>
      </c>
      <c r="E99" s="7"/>
      <c r="F99" s="7"/>
      <c r="G99" s="7" t="str">
        <f>Organization!F23&amp;" "&amp;Organization!G23</f>
        <v xml:space="preserve"> </v>
      </c>
      <c r="H99" s="7"/>
      <c r="I99" s="7"/>
      <c r="J99" s="7"/>
      <c r="K99" s="7"/>
      <c r="L99" s="7"/>
    </row>
    <row r="100" spans="2:12" x14ac:dyDescent="0.2">
      <c r="B100" s="7"/>
      <c r="C100" s="7" t="s">
        <v>64</v>
      </c>
      <c r="D100" s="7" t="s">
        <v>1704</v>
      </c>
      <c r="E100" s="7"/>
      <c r="F100" s="7"/>
      <c r="G100" s="7" t="str">
        <f>Organization!F24&amp;" "&amp;Organization!G24</f>
        <v xml:space="preserve"> </v>
      </c>
      <c r="H100" s="7" t="s">
        <v>8</v>
      </c>
      <c r="I100" s="7"/>
      <c r="J100" s="7"/>
      <c r="K100" s="7"/>
      <c r="L100" s="7"/>
    </row>
    <row r="101" spans="2:12" x14ac:dyDescent="0.2">
      <c r="B101" s="7"/>
      <c r="C101" s="7" t="s">
        <v>64</v>
      </c>
      <c r="D101" s="7" t="s">
        <v>41</v>
      </c>
      <c r="E101" s="7"/>
      <c r="F101" s="7"/>
      <c r="G101" s="7" t="str">
        <f>Organization!F25&amp;" "&amp;Organization!G25</f>
        <v xml:space="preserve"> </v>
      </c>
      <c r="H101" s="7"/>
      <c r="I101" s="7"/>
      <c r="J101" s="7"/>
      <c r="K101" s="7"/>
      <c r="L101" s="7"/>
    </row>
    <row r="102" spans="2:12" x14ac:dyDescent="0.2">
      <c r="B102" s="7"/>
      <c r="C102" s="7" t="s">
        <v>64</v>
      </c>
      <c r="D102" s="7" t="s">
        <v>41</v>
      </c>
      <c r="E102" s="7"/>
      <c r="F102" s="7"/>
      <c r="G102" s="7" t="str">
        <f>Organization!F26&amp;" "&amp;Organization!G26</f>
        <v xml:space="preserve"> </v>
      </c>
      <c r="H102" s="7"/>
      <c r="I102" s="7"/>
      <c r="J102" s="7"/>
      <c r="K102" s="7"/>
      <c r="L102" s="7"/>
    </row>
    <row r="103" spans="2:12" x14ac:dyDescent="0.2">
      <c r="B103" s="7"/>
      <c r="C103" s="7" t="s">
        <v>64</v>
      </c>
      <c r="D103" s="7" t="s">
        <v>1740</v>
      </c>
      <c r="E103" s="7"/>
      <c r="F103" s="7"/>
      <c r="G103" s="7" t="str">
        <f>Organization!F27&amp;" "&amp;Organization!G27</f>
        <v xml:space="preserve"> </v>
      </c>
      <c r="H103" s="7"/>
      <c r="I103" s="7"/>
      <c r="J103" s="7"/>
      <c r="K103" s="7"/>
      <c r="L103" s="7"/>
    </row>
    <row r="104" spans="2:12" x14ac:dyDescent="0.2">
      <c r="B104" s="7"/>
      <c r="C104" s="7" t="s">
        <v>64</v>
      </c>
      <c r="D104" s="10" t="s">
        <v>1750</v>
      </c>
      <c r="E104" s="7"/>
      <c r="F104" s="7"/>
      <c r="G104" s="7" t="str">
        <f>Organization!F28&amp;" "&amp;Organization!G28</f>
        <v xml:space="preserve"> </v>
      </c>
      <c r="H104" s="7"/>
      <c r="I104" s="7"/>
      <c r="J104" s="7"/>
      <c r="K104" s="7"/>
      <c r="L104" s="7"/>
    </row>
    <row r="105" spans="2:12" x14ac:dyDescent="0.2">
      <c r="B105" s="7"/>
      <c r="C105" s="7" t="s">
        <v>64</v>
      </c>
      <c r="D105" s="10" t="s">
        <v>1748</v>
      </c>
      <c r="E105" s="7"/>
      <c r="F105" s="7"/>
      <c r="G105" s="7" t="str">
        <f>Organization!F29&amp;" "&amp;Organization!G29</f>
        <v xml:space="preserve"> </v>
      </c>
      <c r="H105" s="7"/>
      <c r="I105" s="7"/>
      <c r="J105" s="7"/>
      <c r="K105" s="7"/>
      <c r="L105" s="7"/>
    </row>
    <row r="106" spans="2:12" x14ac:dyDescent="0.2">
      <c r="B106" s="7"/>
      <c r="C106" s="7" t="s">
        <v>64</v>
      </c>
      <c r="D106" s="10" t="s">
        <v>1749</v>
      </c>
      <c r="E106" s="7"/>
      <c r="F106" s="7"/>
      <c r="G106" s="7" t="str">
        <f>Organization!F30&amp;" "&amp;Organization!G30</f>
        <v xml:space="preserve"> </v>
      </c>
      <c r="H106" s="7"/>
      <c r="I106" s="7"/>
      <c r="J106" s="7"/>
      <c r="K106" s="7"/>
      <c r="L106" s="7"/>
    </row>
    <row r="107" spans="2:12" x14ac:dyDescent="0.2">
      <c r="B107" s="7"/>
      <c r="C107" s="7" t="s">
        <v>64</v>
      </c>
      <c r="D107" s="10" t="s">
        <v>1725</v>
      </c>
      <c r="E107" s="7"/>
      <c r="F107" s="7"/>
      <c r="G107" s="7" t="str">
        <f>Organization!F31&amp;" "&amp;Organization!G31</f>
        <v xml:space="preserve"> </v>
      </c>
      <c r="H107" s="7"/>
      <c r="I107" s="7"/>
      <c r="J107" s="7"/>
      <c r="K107" s="7"/>
      <c r="L107" s="7"/>
    </row>
    <row r="108" spans="2:12" x14ac:dyDescent="0.2">
      <c r="B108" s="7"/>
      <c r="C108" s="7" t="s">
        <v>64</v>
      </c>
      <c r="D108" s="7" t="s">
        <v>1753</v>
      </c>
      <c r="E108" s="7"/>
      <c r="F108" s="7"/>
      <c r="G108" s="7" t="str">
        <f>Organization!F32&amp;" "&amp;Organization!G32</f>
        <v xml:space="preserve"> </v>
      </c>
      <c r="H108" s="7"/>
      <c r="I108" s="7"/>
      <c r="J108" s="7"/>
      <c r="K108" s="7"/>
      <c r="L108" s="7"/>
    </row>
    <row r="109" spans="2:12" x14ac:dyDescent="0.2">
      <c r="B109" s="7"/>
      <c r="C109" s="7" t="s">
        <v>64</v>
      </c>
      <c r="D109" s="7" t="s">
        <v>1718</v>
      </c>
      <c r="E109" s="7"/>
      <c r="F109" s="7"/>
      <c r="G109" s="7" t="str">
        <f>Organization!F33&amp;" "&amp;Organization!G33</f>
        <v xml:space="preserve"> </v>
      </c>
      <c r="H109" s="7"/>
      <c r="I109" s="7"/>
      <c r="J109" s="7"/>
      <c r="K109" s="7"/>
      <c r="L109" s="7"/>
    </row>
    <row r="110" spans="2:12" x14ac:dyDescent="0.2">
      <c r="B110" s="7"/>
      <c r="C110" s="7" t="s">
        <v>64</v>
      </c>
      <c r="D110" s="10" t="s">
        <v>1785</v>
      </c>
      <c r="E110" s="7"/>
      <c r="F110" s="7"/>
      <c r="G110" s="7" t="str">
        <f>Organization!F34&amp;" "&amp;Organization!G34</f>
        <v xml:space="preserve"> </v>
      </c>
      <c r="H110" s="7"/>
      <c r="I110" s="7"/>
      <c r="J110" s="7"/>
      <c r="K110" s="7"/>
      <c r="L110" s="7"/>
    </row>
    <row r="111" spans="2:12" x14ac:dyDescent="0.2">
      <c r="B111" s="7"/>
      <c r="C111" s="7" t="s">
        <v>64</v>
      </c>
      <c r="D111" s="10" t="s">
        <v>1789</v>
      </c>
      <c r="E111" s="7"/>
      <c r="F111" s="7"/>
      <c r="G111" s="7" t="str">
        <f>Organization!F35&amp;" "&amp;Organization!G35</f>
        <v xml:space="preserve"> </v>
      </c>
      <c r="H111" s="7"/>
      <c r="I111" s="7"/>
      <c r="J111" s="7"/>
      <c r="K111" s="7"/>
      <c r="L111" s="7"/>
    </row>
    <row r="112" spans="2:12" x14ac:dyDescent="0.2">
      <c r="B112" s="7"/>
      <c r="C112" s="7" t="s">
        <v>64</v>
      </c>
      <c r="D112" s="10" t="s">
        <v>1776</v>
      </c>
      <c r="E112" s="7"/>
      <c r="F112" s="7"/>
      <c r="G112" s="7" t="str">
        <f>Organization!F36&amp;" "&amp;Organization!G36</f>
        <v xml:space="preserve"> </v>
      </c>
      <c r="H112" s="7"/>
      <c r="I112" s="7"/>
      <c r="J112" s="7"/>
      <c r="K112" s="7"/>
      <c r="L112" s="7"/>
    </row>
    <row r="113" spans="2:12" x14ac:dyDescent="0.2">
      <c r="B113" s="7"/>
      <c r="C113" s="7" t="s">
        <v>64</v>
      </c>
      <c r="D113" s="10" t="s">
        <v>1818</v>
      </c>
      <c r="E113" s="7"/>
      <c r="F113" s="7"/>
      <c r="G113" s="7" t="str">
        <f>Organization!F37&amp;" "&amp;Organization!G37</f>
        <v xml:space="preserve"> </v>
      </c>
      <c r="H113" s="7"/>
      <c r="I113" s="7"/>
      <c r="J113" s="7"/>
      <c r="K113" s="7"/>
      <c r="L113" s="7"/>
    </row>
    <row r="114" spans="2:12" x14ac:dyDescent="0.2">
      <c r="B114" s="7"/>
      <c r="C114" s="7" t="s">
        <v>64</v>
      </c>
      <c r="D114" s="7" t="s">
        <v>1744</v>
      </c>
      <c r="E114" s="7"/>
      <c r="F114" s="7"/>
      <c r="G114" s="7" t="str">
        <f>Organization!F38&amp;" "&amp;Organization!G38</f>
        <v xml:space="preserve"> </v>
      </c>
      <c r="H114" s="7"/>
      <c r="I114" s="7"/>
      <c r="J114" s="7"/>
      <c r="K114" s="7"/>
      <c r="L114" s="7"/>
    </row>
    <row r="115" spans="2:12" x14ac:dyDescent="0.2">
      <c r="B115" s="7"/>
      <c r="C115" s="7" t="s">
        <v>64</v>
      </c>
      <c r="D115" s="10" t="s">
        <v>1745</v>
      </c>
      <c r="E115" s="7"/>
      <c r="F115" s="7"/>
      <c r="G115" s="7" t="str">
        <f>Organization!F39&amp;" "&amp;Organization!G39</f>
        <v xml:space="preserve"> </v>
      </c>
      <c r="H115" s="7"/>
      <c r="I115" s="7"/>
      <c r="J115" s="7"/>
      <c r="K115" s="7"/>
      <c r="L115" s="7"/>
    </row>
    <row r="116" spans="2:12" x14ac:dyDescent="0.2">
      <c r="B116" s="7"/>
      <c r="C116" s="7" t="s">
        <v>64</v>
      </c>
      <c r="D116" s="10" t="s">
        <v>1754</v>
      </c>
      <c r="E116" s="7"/>
      <c r="F116" s="7"/>
      <c r="G116" s="7" t="str">
        <f>Organization!F40&amp;" "&amp;Organization!G40</f>
        <v xml:space="preserve"> </v>
      </c>
      <c r="H116" s="7"/>
      <c r="I116" s="7"/>
      <c r="J116" s="7"/>
      <c r="K116" s="7"/>
      <c r="L116" s="7"/>
    </row>
    <row r="117" spans="2:12" x14ac:dyDescent="0.2">
      <c r="B117" s="7"/>
      <c r="C117" s="7" t="s">
        <v>64</v>
      </c>
      <c r="D117" s="10" t="s">
        <v>1759</v>
      </c>
      <c r="E117" s="7"/>
      <c r="F117" s="7"/>
      <c r="G117" s="7" t="str">
        <f>Organization!F41&amp;" "&amp;Organization!G41</f>
        <v xml:space="preserve"> </v>
      </c>
      <c r="H117" s="7"/>
      <c r="I117" s="7"/>
      <c r="J117" s="7"/>
      <c r="K117" s="7"/>
      <c r="L117" s="7"/>
    </row>
    <row r="118" spans="2:12" x14ac:dyDescent="0.2">
      <c r="B118" s="7"/>
      <c r="C118" s="7" t="s">
        <v>64</v>
      </c>
      <c r="D118" s="10" t="s">
        <v>1810</v>
      </c>
      <c r="E118" s="7"/>
      <c r="F118" s="7"/>
      <c r="G118" s="7" t="str">
        <f>Organization!F42&amp;" "&amp;Organization!G42</f>
        <v xml:space="preserve"> </v>
      </c>
      <c r="H118" s="7"/>
      <c r="I118" s="7"/>
      <c r="J118" s="7"/>
      <c r="K118" s="7"/>
      <c r="L118" s="7"/>
    </row>
    <row r="119" spans="2:12" x14ac:dyDescent="0.2">
      <c r="B119" s="7"/>
      <c r="C119" s="7" t="s">
        <v>64</v>
      </c>
      <c r="D119" s="10" t="s">
        <v>1762</v>
      </c>
      <c r="E119" s="7"/>
      <c r="F119" s="7"/>
      <c r="G119" s="7" t="str">
        <f>Organization!F43&amp;" "&amp;Organization!G43</f>
        <v xml:space="preserve"> </v>
      </c>
      <c r="H119" s="7"/>
      <c r="I119" s="7"/>
      <c r="J119" s="7"/>
      <c r="K119" s="7"/>
      <c r="L119" s="7"/>
    </row>
    <row r="120" spans="2:12" x14ac:dyDescent="0.2">
      <c r="B120" s="7"/>
      <c r="C120" s="7" t="s">
        <v>64</v>
      </c>
      <c r="D120" s="10" t="s">
        <v>1764</v>
      </c>
      <c r="E120" s="7"/>
      <c r="F120" s="7"/>
      <c r="G120" s="7" t="str">
        <f>Organization!F44&amp;" "&amp;Organization!G44</f>
        <v xml:space="preserve"> </v>
      </c>
      <c r="H120" s="7"/>
      <c r="I120" s="7"/>
      <c r="J120" s="7"/>
      <c r="K120" s="7"/>
      <c r="L120" s="7"/>
    </row>
    <row r="121" spans="2:12" x14ac:dyDescent="0.2">
      <c r="B121" s="7"/>
      <c r="C121" s="7" t="s">
        <v>64</v>
      </c>
      <c r="D121" s="10" t="s">
        <v>1766</v>
      </c>
      <c r="E121" s="7"/>
      <c r="F121" s="7"/>
      <c r="G121" s="7" t="str">
        <f>Organization!F45&amp;" "&amp;Organization!G45</f>
        <v xml:space="preserve"> </v>
      </c>
      <c r="H121" s="7"/>
      <c r="I121" s="7"/>
      <c r="J121" s="7"/>
      <c r="K121" s="7"/>
      <c r="L121" s="7"/>
    </row>
    <row r="122" spans="2:12" x14ac:dyDescent="0.2">
      <c r="B122" s="7"/>
      <c r="C122" s="7" t="s">
        <v>64</v>
      </c>
      <c r="D122" s="10" t="s">
        <v>1767</v>
      </c>
      <c r="E122" s="7"/>
      <c r="F122" s="7"/>
      <c r="G122" s="7" t="str">
        <f>Organization!F46&amp;" "&amp;Organization!G46</f>
        <v xml:space="preserve"> </v>
      </c>
      <c r="H122" s="7"/>
      <c r="I122" s="7"/>
      <c r="J122" s="7"/>
      <c r="K122" s="7"/>
      <c r="L122" s="7"/>
    </row>
    <row r="123" spans="2:12" x14ac:dyDescent="0.2">
      <c r="B123" s="7"/>
      <c r="C123" s="7" t="s">
        <v>64</v>
      </c>
      <c r="D123" s="10" t="s">
        <v>1755</v>
      </c>
      <c r="E123" s="7"/>
      <c r="F123" s="7"/>
      <c r="G123" s="7" t="str">
        <f>Organization!F47&amp;" "&amp;Organization!G47</f>
        <v xml:space="preserve"> </v>
      </c>
      <c r="H123" s="7"/>
      <c r="I123" s="7"/>
      <c r="J123" s="7"/>
      <c r="K123" s="7"/>
      <c r="L123" s="7"/>
    </row>
    <row r="124" spans="2:12" x14ac:dyDescent="0.2">
      <c r="B124" s="7"/>
      <c r="C124" s="7" t="s">
        <v>64</v>
      </c>
      <c r="D124" s="10" t="s">
        <v>1724</v>
      </c>
      <c r="E124" s="7"/>
      <c r="F124" s="7"/>
      <c r="G124" s="7" t="str">
        <f>Organization!F48&amp;" "&amp;Organization!G48</f>
        <v xml:space="preserve"> </v>
      </c>
      <c r="H124" s="7"/>
      <c r="I124" s="7"/>
      <c r="J124" s="7"/>
      <c r="K124" s="7"/>
      <c r="L124" s="7"/>
    </row>
    <row r="125" spans="2:12" x14ac:dyDescent="0.2">
      <c r="B125" s="7"/>
      <c r="C125" s="7" t="s">
        <v>64</v>
      </c>
      <c r="D125" s="10" t="s">
        <v>1770</v>
      </c>
      <c r="E125" s="7"/>
      <c r="F125" s="7"/>
      <c r="G125" s="7" t="str">
        <f>Organization!F49&amp;" "&amp;Organization!G49</f>
        <v xml:space="preserve"> </v>
      </c>
      <c r="H125" s="7"/>
      <c r="I125" s="7"/>
      <c r="J125" s="7"/>
      <c r="K125" s="7"/>
      <c r="L125" s="7"/>
    </row>
    <row r="126" spans="2:12" x14ac:dyDescent="0.2">
      <c r="B126" s="7"/>
      <c r="C126" s="7" t="s">
        <v>64</v>
      </c>
      <c r="D126" s="10" t="s">
        <v>1773</v>
      </c>
      <c r="E126" s="7"/>
      <c r="F126" s="7"/>
      <c r="G126" s="7" t="str">
        <f>Organization!F50&amp;" "&amp;Organization!G50</f>
        <v xml:space="preserve"> </v>
      </c>
      <c r="H126" s="7"/>
      <c r="I126" s="7"/>
      <c r="J126" s="7"/>
      <c r="K126" s="7"/>
      <c r="L126" s="7"/>
    </row>
    <row r="127" spans="2:12" x14ac:dyDescent="0.2">
      <c r="B127" s="7"/>
      <c r="C127" s="7" t="s">
        <v>64</v>
      </c>
      <c r="D127" s="10" t="s">
        <v>1738</v>
      </c>
      <c r="E127" s="7"/>
      <c r="F127" s="7"/>
      <c r="G127" s="7" t="str">
        <f>Organization!F51&amp;" "&amp;Organization!G51</f>
        <v xml:space="preserve"> </v>
      </c>
      <c r="H127" s="7"/>
      <c r="I127" s="7"/>
      <c r="J127" s="7"/>
      <c r="K127" s="7"/>
      <c r="L127" s="7"/>
    </row>
    <row r="128" spans="2:12" x14ac:dyDescent="0.2">
      <c r="B128" s="7"/>
      <c r="C128" s="7" t="s">
        <v>64</v>
      </c>
      <c r="D128" s="10" t="s">
        <v>1739</v>
      </c>
      <c r="E128" s="7"/>
      <c r="F128" s="7"/>
      <c r="G128" s="7" t="str">
        <f>Organization!F52&amp;" "&amp;Organization!G52</f>
        <v xml:space="preserve"> </v>
      </c>
      <c r="H128" s="7" t="s">
        <v>8</v>
      </c>
      <c r="I128" s="7"/>
      <c r="J128" s="7"/>
      <c r="K128" s="7"/>
      <c r="L128" s="7"/>
    </row>
    <row r="129" spans="2:12" x14ac:dyDescent="0.2">
      <c r="B129" s="7"/>
      <c r="C129" s="7" t="s">
        <v>64</v>
      </c>
      <c r="D129" s="10" t="s">
        <v>1846</v>
      </c>
      <c r="E129" s="7"/>
      <c r="F129" s="7"/>
      <c r="G129" s="7" t="str">
        <f>Organization!F53&amp;" "&amp;Organization!G53</f>
        <v xml:space="preserve"> </v>
      </c>
      <c r="H129" s="7"/>
      <c r="I129" s="7"/>
      <c r="J129" s="7"/>
      <c r="K129" s="7"/>
      <c r="L129" s="7"/>
    </row>
    <row r="130" spans="2:12" x14ac:dyDescent="0.2">
      <c r="B130" s="7"/>
      <c r="C130" s="7" t="s">
        <v>64</v>
      </c>
      <c r="D130" s="7" t="s">
        <v>1774</v>
      </c>
      <c r="E130" s="7"/>
      <c r="F130" s="7"/>
      <c r="G130" s="7" t="str">
        <f>Organization!F54&amp;" "&amp;Organization!G54</f>
        <v xml:space="preserve"> </v>
      </c>
      <c r="H130" s="7"/>
      <c r="I130" s="7"/>
      <c r="J130" s="7"/>
      <c r="K130" s="7"/>
      <c r="L130" s="7"/>
    </row>
    <row r="131" spans="2:12" x14ac:dyDescent="0.2">
      <c r="B131" s="7"/>
      <c r="C131" s="7" t="s">
        <v>64</v>
      </c>
      <c r="D131" s="10" t="s">
        <v>1777</v>
      </c>
      <c r="E131" s="7"/>
      <c r="F131" s="7"/>
      <c r="G131" s="7" t="str">
        <f>Organization!F55&amp;" "&amp;Organization!G55</f>
        <v xml:space="preserve"> </v>
      </c>
      <c r="H131" s="7"/>
      <c r="I131" s="7"/>
      <c r="J131" s="7"/>
      <c r="K131" s="7"/>
      <c r="L131" s="7"/>
    </row>
    <row r="132" spans="2:12" x14ac:dyDescent="0.2">
      <c r="B132" s="7"/>
      <c r="C132" s="7" t="s">
        <v>64</v>
      </c>
      <c r="D132" s="10" t="s">
        <v>1778</v>
      </c>
      <c r="E132" s="7"/>
      <c r="F132" s="7"/>
      <c r="G132" s="7" t="str">
        <f>Organization!F56&amp;" "&amp;Organization!G56</f>
        <v xml:space="preserve"> </v>
      </c>
      <c r="H132" s="7"/>
      <c r="I132" s="7"/>
      <c r="J132" s="7"/>
      <c r="K132" s="7"/>
      <c r="L132" s="7"/>
    </row>
    <row r="133" spans="2:12" x14ac:dyDescent="0.2">
      <c r="B133" s="7"/>
      <c r="C133" s="7" t="s">
        <v>64</v>
      </c>
      <c r="D133" s="7" t="s">
        <v>1779</v>
      </c>
      <c r="E133" s="7"/>
      <c r="F133" s="7"/>
      <c r="G133" s="7" t="str">
        <f>Organization!F57&amp;" "&amp;Organization!G57</f>
        <v xml:space="preserve"> </v>
      </c>
      <c r="H133" s="7"/>
      <c r="I133" s="7"/>
      <c r="J133" s="7"/>
      <c r="K133" s="7"/>
      <c r="L133" s="7"/>
    </row>
    <row r="134" spans="2:12" x14ac:dyDescent="0.2">
      <c r="B134" s="7"/>
      <c r="C134" s="7" t="s">
        <v>64</v>
      </c>
      <c r="D134" s="7" t="s">
        <v>1687</v>
      </c>
      <c r="E134" s="7"/>
      <c r="F134" s="7"/>
      <c r="G134" s="7" t="str">
        <f>Organization!F58&amp;" "&amp;Organization!G58</f>
        <v xml:space="preserve"> </v>
      </c>
      <c r="H134" s="7" t="s">
        <v>11</v>
      </c>
      <c r="I134" s="7"/>
      <c r="J134" s="7"/>
      <c r="K134" s="7"/>
      <c r="L134" s="7"/>
    </row>
    <row r="135" spans="2:12" x14ac:dyDescent="0.2">
      <c r="B135" s="7"/>
      <c r="C135" s="7" t="s">
        <v>64</v>
      </c>
      <c r="D135" s="10" t="s">
        <v>1781</v>
      </c>
      <c r="E135" s="7"/>
      <c r="F135" s="7"/>
      <c r="G135" s="7" t="str">
        <f>Organization!F59&amp;" "&amp;Organization!G59</f>
        <v xml:space="preserve"> </v>
      </c>
      <c r="H135" s="7"/>
      <c r="I135" s="7"/>
      <c r="J135" s="7"/>
      <c r="K135" s="7"/>
      <c r="L135" s="7"/>
    </row>
    <row r="136" spans="2:12" x14ac:dyDescent="0.2">
      <c r="B136" s="7"/>
      <c r="C136" s="7" t="s">
        <v>64</v>
      </c>
      <c r="D136" s="10" t="s">
        <v>1784</v>
      </c>
      <c r="E136" s="7"/>
      <c r="F136" s="7"/>
      <c r="G136" s="7" t="str">
        <f>Organization!F60&amp;" "&amp;Organization!G60</f>
        <v xml:space="preserve"> </v>
      </c>
      <c r="H136" s="7"/>
      <c r="I136" s="7"/>
      <c r="J136" s="7"/>
      <c r="K136" s="7"/>
      <c r="L136" s="7"/>
    </row>
    <row r="137" spans="2:12" x14ac:dyDescent="0.2">
      <c r="B137" s="7"/>
      <c r="C137" s="7" t="s">
        <v>64</v>
      </c>
      <c r="D137" s="10" t="s">
        <v>1786</v>
      </c>
      <c r="E137" s="7"/>
      <c r="F137" s="7"/>
      <c r="G137" s="7" t="str">
        <f>Organization!F61&amp;" "&amp;Organization!G61</f>
        <v xml:space="preserve"> </v>
      </c>
      <c r="H137" s="7"/>
      <c r="I137" s="7"/>
      <c r="J137" s="7"/>
      <c r="K137" s="7"/>
      <c r="L137" s="7"/>
    </row>
    <row r="138" spans="2:12" x14ac:dyDescent="0.2">
      <c r="B138" s="7"/>
      <c r="C138" s="7" t="s">
        <v>64</v>
      </c>
      <c r="D138" s="7" t="s">
        <v>1705</v>
      </c>
      <c r="E138" s="7"/>
      <c r="F138" s="7"/>
      <c r="G138" s="7" t="str">
        <f>Organization!F62&amp;" "&amp;Organization!G62</f>
        <v xml:space="preserve"> </v>
      </c>
      <c r="H138" s="7" t="s">
        <v>8</v>
      </c>
      <c r="I138" s="7"/>
      <c r="J138" s="7"/>
      <c r="K138" s="7"/>
      <c r="L138" s="7"/>
    </row>
    <row r="139" spans="2:12" x14ac:dyDescent="0.2">
      <c r="B139" s="7"/>
      <c r="C139" s="7" t="s">
        <v>64</v>
      </c>
      <c r="D139" s="7" t="s">
        <v>1705</v>
      </c>
      <c r="E139" s="7"/>
      <c r="F139" s="7"/>
      <c r="G139" s="7" t="str">
        <f>Organization!F63&amp;" "&amp;Organization!G63</f>
        <v xml:space="preserve"> </v>
      </c>
      <c r="H139" s="7"/>
      <c r="I139" s="7"/>
      <c r="J139" s="7"/>
      <c r="K139" s="7"/>
      <c r="L139" s="7"/>
    </row>
    <row r="140" spans="2:12" x14ac:dyDescent="0.2">
      <c r="B140" s="7"/>
      <c r="C140" s="7" t="s">
        <v>64</v>
      </c>
      <c r="D140" s="10" t="s">
        <v>1790</v>
      </c>
      <c r="E140" s="7"/>
      <c r="F140" s="7"/>
      <c r="G140" s="7" t="str">
        <f>Organization!F64&amp;" "&amp;Organization!G64</f>
        <v xml:space="preserve"> </v>
      </c>
      <c r="H140" s="7"/>
      <c r="I140" s="7"/>
      <c r="J140" s="7"/>
      <c r="K140" s="7"/>
      <c r="L140" s="7"/>
    </row>
    <row r="141" spans="2:12" x14ac:dyDescent="0.2">
      <c r="B141" s="7"/>
      <c r="C141" s="7" t="s">
        <v>64</v>
      </c>
      <c r="D141" s="7" t="s">
        <v>1683</v>
      </c>
      <c r="E141" s="7"/>
      <c r="F141" s="7"/>
      <c r="G141" s="7" t="str">
        <f>Organization!F65&amp;" "&amp;Organization!G65</f>
        <v xml:space="preserve"> </v>
      </c>
      <c r="H141" s="7" t="s">
        <v>11</v>
      </c>
      <c r="I141" s="7"/>
      <c r="J141" s="7"/>
      <c r="K141" s="7"/>
      <c r="L141" s="7"/>
    </row>
    <row r="142" spans="2:12" x14ac:dyDescent="0.2">
      <c r="B142" s="7"/>
      <c r="C142" s="7" t="s">
        <v>64</v>
      </c>
      <c r="D142" s="10" t="s">
        <v>1791</v>
      </c>
      <c r="E142" s="7"/>
      <c r="F142" s="7"/>
      <c r="G142" s="7" t="str">
        <f>Organization!F66&amp;" "&amp;Organization!G66</f>
        <v xml:space="preserve"> </v>
      </c>
      <c r="H142" s="7"/>
      <c r="I142" s="7"/>
      <c r="J142" s="7"/>
      <c r="K142" s="7"/>
      <c r="L142" s="7"/>
    </row>
    <row r="143" spans="2:12" x14ac:dyDescent="0.2">
      <c r="B143" s="7"/>
      <c r="C143" s="7" t="s">
        <v>64</v>
      </c>
      <c r="D143" s="10" t="s">
        <v>1716</v>
      </c>
      <c r="E143" s="7"/>
      <c r="F143" s="7"/>
      <c r="G143" s="7" t="str">
        <f>Organization!F67&amp;" "&amp;Organization!G67</f>
        <v xml:space="preserve"> </v>
      </c>
      <c r="H143" s="7"/>
      <c r="I143" s="7"/>
      <c r="J143" s="7"/>
      <c r="K143" s="7"/>
      <c r="L143" s="7"/>
    </row>
    <row r="144" spans="2:12" x14ac:dyDescent="0.2">
      <c r="B144" s="7"/>
      <c r="C144" s="7" t="s">
        <v>64</v>
      </c>
      <c r="D144" s="7" t="s">
        <v>1723</v>
      </c>
      <c r="E144" s="7"/>
      <c r="F144" s="7"/>
      <c r="G144" s="7" t="str">
        <f>Organization!F68&amp;" "&amp;Organization!G68</f>
        <v xml:space="preserve"> </v>
      </c>
      <c r="H144" s="7"/>
      <c r="I144" s="7"/>
      <c r="J144" s="7"/>
      <c r="K144" s="7"/>
      <c r="L144" s="7"/>
    </row>
    <row r="145" spans="2:12" x14ac:dyDescent="0.2">
      <c r="B145" s="7"/>
      <c r="C145" s="7" t="s">
        <v>64</v>
      </c>
      <c r="D145" s="10" t="s">
        <v>1782</v>
      </c>
      <c r="E145" s="7"/>
      <c r="F145" s="7"/>
      <c r="G145" s="7" t="str">
        <f>Organization!F69&amp;" "&amp;Organization!G69</f>
        <v xml:space="preserve"> </v>
      </c>
      <c r="H145" s="7"/>
      <c r="I145" s="7"/>
      <c r="J145" s="7"/>
      <c r="K145" s="7"/>
      <c r="L145" s="7"/>
    </row>
    <row r="146" spans="2:12" x14ac:dyDescent="0.2">
      <c r="B146" s="7"/>
      <c r="C146" s="7" t="s">
        <v>64</v>
      </c>
      <c r="D146" s="7" t="s">
        <v>1684</v>
      </c>
      <c r="E146" s="7"/>
      <c r="F146" s="7"/>
      <c r="G146" s="7" t="str">
        <f>Organization!F70&amp;" "&amp;Organization!G70</f>
        <v xml:space="preserve"> </v>
      </c>
      <c r="H146" s="7" t="s">
        <v>10</v>
      </c>
      <c r="I146" s="7"/>
      <c r="J146" s="7"/>
      <c r="K146" s="7"/>
      <c r="L146" s="7"/>
    </row>
    <row r="147" spans="2:12" x14ac:dyDescent="0.2">
      <c r="B147" s="7"/>
      <c r="C147" s="7" t="s">
        <v>64</v>
      </c>
      <c r="D147" s="7" t="s">
        <v>1793</v>
      </c>
      <c r="E147" s="7"/>
      <c r="F147" s="7"/>
      <c r="G147" s="7" t="str">
        <f>Organization!F71&amp;" "&amp;Organization!G71</f>
        <v xml:space="preserve"> </v>
      </c>
      <c r="H147" s="7"/>
      <c r="I147" s="7"/>
      <c r="J147" s="7"/>
      <c r="K147" s="7"/>
      <c r="L147" s="7"/>
    </row>
    <row r="148" spans="2:12" x14ac:dyDescent="0.2">
      <c r="B148" s="7"/>
      <c r="C148" s="7" t="s">
        <v>64</v>
      </c>
      <c r="D148" s="7" t="s">
        <v>1758</v>
      </c>
      <c r="E148" s="7"/>
      <c r="F148" s="7"/>
      <c r="G148" s="7" t="str">
        <f>Organization!F72&amp;" "&amp;Organization!G72</f>
        <v xml:space="preserve"> </v>
      </c>
      <c r="H148" s="7" t="s">
        <v>10</v>
      </c>
      <c r="I148" s="7"/>
      <c r="J148" s="7"/>
      <c r="K148" s="7"/>
      <c r="L148" s="7"/>
    </row>
    <row r="149" spans="2:12" x14ac:dyDescent="0.2">
      <c r="B149" s="7"/>
      <c r="C149" s="7" t="s">
        <v>64</v>
      </c>
      <c r="D149" s="10" t="s">
        <v>14</v>
      </c>
      <c r="E149" s="7"/>
      <c r="F149" s="7"/>
      <c r="G149" s="7" t="str">
        <f>Organization!F73&amp;" "&amp;Organization!G73</f>
        <v xml:space="preserve"> </v>
      </c>
      <c r="H149" s="7"/>
      <c r="I149" s="7"/>
      <c r="J149" s="7"/>
      <c r="K149" s="7"/>
      <c r="L149" s="7"/>
    </row>
    <row r="150" spans="2:12" x14ac:dyDescent="0.2">
      <c r="B150" s="7"/>
      <c r="C150" s="7" t="s">
        <v>64</v>
      </c>
      <c r="D150" s="7" t="s">
        <v>1799</v>
      </c>
      <c r="E150" s="7"/>
      <c r="F150" s="7"/>
      <c r="G150" s="7" t="str">
        <f>Organization!F74&amp;" "&amp;Organization!G74</f>
        <v xml:space="preserve"> </v>
      </c>
      <c r="H150" s="7"/>
      <c r="I150" s="7"/>
      <c r="J150" s="7"/>
      <c r="K150" s="7"/>
      <c r="L150" s="7"/>
    </row>
    <row r="151" spans="2:12" x14ac:dyDescent="0.2">
      <c r="B151" s="7"/>
      <c r="C151" s="7" t="s">
        <v>64</v>
      </c>
      <c r="D151" s="7" t="s">
        <v>1841</v>
      </c>
      <c r="E151" s="7"/>
      <c r="F151" s="7"/>
      <c r="G151" s="7" t="str">
        <f>Organization!F75&amp;" "&amp;Organization!G75</f>
        <v xml:space="preserve"> </v>
      </c>
      <c r="H151" s="7"/>
      <c r="I151" s="7"/>
      <c r="J151" s="7"/>
      <c r="K151" s="7"/>
      <c r="L151" s="7"/>
    </row>
    <row r="152" spans="2:12" x14ac:dyDescent="0.2">
      <c r="B152" s="7"/>
      <c r="C152" s="7" t="s">
        <v>64</v>
      </c>
      <c r="D152" s="10" t="s">
        <v>1737</v>
      </c>
      <c r="E152" s="7"/>
      <c r="F152" s="7"/>
      <c r="G152" s="7" t="str">
        <f>Organization!F76&amp;" "&amp;Organization!G76</f>
        <v xml:space="preserve"> </v>
      </c>
      <c r="H152" s="7"/>
      <c r="I152" s="7"/>
      <c r="J152" s="7"/>
      <c r="K152" s="7"/>
      <c r="L152" s="7"/>
    </row>
    <row r="153" spans="2:12" x14ac:dyDescent="0.2">
      <c r="B153" s="7"/>
      <c r="C153" s="7" t="s">
        <v>64</v>
      </c>
      <c r="D153" s="10" t="s">
        <v>1801</v>
      </c>
      <c r="E153" s="7"/>
      <c r="F153" s="7"/>
      <c r="G153" s="7" t="str">
        <f>Organization!F77&amp;" "&amp;Organization!G77</f>
        <v xml:space="preserve"> </v>
      </c>
      <c r="H153" s="7"/>
      <c r="I153" s="7"/>
      <c r="J153" s="7"/>
      <c r="K153" s="7"/>
      <c r="L153" s="7"/>
    </row>
    <row r="154" spans="2:12" x14ac:dyDescent="0.2">
      <c r="B154" s="7"/>
      <c r="C154" s="7" t="s">
        <v>64</v>
      </c>
      <c r="D154" s="10" t="s">
        <v>1863</v>
      </c>
      <c r="E154" s="7"/>
      <c r="F154" s="7"/>
      <c r="G154" s="7" t="str">
        <f>Organization!F78&amp;" "&amp;Organization!G78</f>
        <v xml:space="preserve"> </v>
      </c>
      <c r="H154" s="7"/>
      <c r="I154" s="7"/>
      <c r="J154" s="7"/>
      <c r="K154" s="7"/>
      <c r="L154" s="7"/>
    </row>
    <row r="155" spans="2:12" x14ac:dyDescent="0.2">
      <c r="B155" s="7"/>
      <c r="C155" s="7" t="s">
        <v>64</v>
      </c>
      <c r="D155" s="10" t="s">
        <v>1772</v>
      </c>
      <c r="E155" s="7"/>
      <c r="F155" s="7"/>
      <c r="G155" s="7" t="str">
        <f>Organization!F79&amp;" "&amp;Organization!G79</f>
        <v xml:space="preserve"> </v>
      </c>
      <c r="H155" s="7"/>
      <c r="I155" s="7"/>
      <c r="J155" s="7"/>
      <c r="K155" s="7"/>
      <c r="L155" s="7"/>
    </row>
    <row r="156" spans="2:12" x14ac:dyDescent="0.2">
      <c r="B156" s="7"/>
      <c r="C156" s="7" t="s">
        <v>64</v>
      </c>
      <c r="D156" s="10" t="s">
        <v>1803</v>
      </c>
      <c r="E156" s="7"/>
      <c r="F156" s="7"/>
      <c r="G156" s="7" t="str">
        <f>Organization!F80&amp;" "&amp;Organization!G80</f>
        <v xml:space="preserve"> </v>
      </c>
      <c r="H156" s="7"/>
      <c r="I156" s="7"/>
      <c r="J156" s="7"/>
      <c r="K156" s="7"/>
      <c r="L156" s="7"/>
    </row>
    <row r="157" spans="2:12" x14ac:dyDescent="0.2">
      <c r="B157" s="7"/>
      <c r="C157" s="7" t="s">
        <v>64</v>
      </c>
      <c r="D157" s="10" t="s">
        <v>1757</v>
      </c>
      <c r="E157" s="7"/>
      <c r="F157" s="7"/>
      <c r="G157" s="7" t="str">
        <f>Organization!F81&amp;" "&amp;Organization!G81</f>
        <v xml:space="preserve"> </v>
      </c>
      <c r="H157" s="7"/>
      <c r="I157" s="7"/>
      <c r="J157" s="7"/>
      <c r="K157" s="7"/>
      <c r="L157" s="7"/>
    </row>
    <row r="158" spans="2:12" x14ac:dyDescent="0.2">
      <c r="B158" s="7"/>
      <c r="C158" s="7" t="s">
        <v>64</v>
      </c>
      <c r="D158" s="10" t="s">
        <v>1752</v>
      </c>
      <c r="E158" s="7"/>
      <c r="F158" s="7"/>
      <c r="G158" s="7" t="str">
        <f>Organization!F82&amp;" "&amp;Organization!G82</f>
        <v xml:space="preserve"> </v>
      </c>
      <c r="H158" s="7"/>
      <c r="I158" s="7"/>
      <c r="J158" s="7"/>
      <c r="K158" s="7"/>
      <c r="L158" s="7"/>
    </row>
    <row r="159" spans="2:12" x14ac:dyDescent="0.2">
      <c r="B159" s="7"/>
      <c r="C159" s="7" t="s">
        <v>64</v>
      </c>
      <c r="D159" s="10" t="s">
        <v>1802</v>
      </c>
      <c r="E159" s="7"/>
      <c r="F159" s="7"/>
      <c r="G159" s="7" t="str">
        <f>Organization!F83&amp;" "&amp;Organization!G83</f>
        <v xml:space="preserve"> </v>
      </c>
      <c r="H159" s="7"/>
      <c r="I159" s="7"/>
      <c r="J159" s="7"/>
      <c r="K159" s="7"/>
      <c r="L159" s="7"/>
    </row>
    <row r="160" spans="2:12" x14ac:dyDescent="0.2">
      <c r="B160" s="7"/>
      <c r="C160" s="7" t="s">
        <v>64</v>
      </c>
      <c r="D160" s="24" t="s">
        <v>65</v>
      </c>
      <c r="E160" s="7"/>
      <c r="F160" s="7"/>
      <c r="G160" s="7" t="str">
        <f>Organization!F84&amp;" "&amp;Organization!G84</f>
        <v xml:space="preserve"> </v>
      </c>
      <c r="H160" s="7"/>
      <c r="I160" s="7"/>
      <c r="J160" s="7"/>
      <c r="K160" s="7"/>
      <c r="L160" s="7"/>
    </row>
    <row r="161" spans="2:12" x14ac:dyDescent="0.2">
      <c r="B161" s="7"/>
      <c r="C161" s="7" t="s">
        <v>64</v>
      </c>
      <c r="D161" s="10" t="s">
        <v>1727</v>
      </c>
      <c r="E161" s="7"/>
      <c r="F161" s="7"/>
      <c r="G161" s="7" t="str">
        <f>Organization!F85&amp;" "&amp;Organization!G85</f>
        <v xml:space="preserve"> </v>
      </c>
      <c r="H161" s="7"/>
      <c r="I161" s="7"/>
      <c r="J161" s="7"/>
      <c r="K161" s="7"/>
      <c r="L161" s="7"/>
    </row>
    <row r="162" spans="2:12" x14ac:dyDescent="0.2">
      <c r="B162" s="7"/>
      <c r="C162" s="7" t="s">
        <v>64</v>
      </c>
      <c r="D162" s="10" t="s">
        <v>1775</v>
      </c>
      <c r="E162" s="7"/>
      <c r="F162" s="7"/>
      <c r="G162" s="7" t="str">
        <f>Organization!F86&amp;" "&amp;Organization!G86</f>
        <v xml:space="preserve"> </v>
      </c>
      <c r="H162" s="7"/>
      <c r="I162" s="7"/>
      <c r="J162" s="7"/>
      <c r="K162" s="7"/>
      <c r="L162" s="7"/>
    </row>
    <row r="163" spans="2:12" x14ac:dyDescent="0.2">
      <c r="B163" s="7"/>
      <c r="C163" s="7" t="s">
        <v>64</v>
      </c>
      <c r="D163" s="10" t="s">
        <v>1808</v>
      </c>
      <c r="E163" s="7"/>
      <c r="F163" s="7"/>
      <c r="G163" s="7" t="str">
        <f>Organization!F87&amp;" "&amp;Organization!G87</f>
        <v xml:space="preserve"> </v>
      </c>
      <c r="H163" s="7"/>
      <c r="I163" s="7"/>
      <c r="J163" s="7"/>
      <c r="K163" s="7"/>
      <c r="L163" s="7"/>
    </row>
    <row r="164" spans="2:12" x14ac:dyDescent="0.2">
      <c r="B164" s="7"/>
      <c r="C164" s="7" t="s">
        <v>64</v>
      </c>
      <c r="D164" s="10" t="s">
        <v>1811</v>
      </c>
      <c r="E164" s="7"/>
      <c r="F164" s="7"/>
      <c r="G164" s="7" t="str">
        <f>Organization!F88&amp;" "&amp;Organization!G88</f>
        <v xml:space="preserve"> </v>
      </c>
      <c r="H164" s="7"/>
      <c r="I164" s="7"/>
      <c r="J164" s="7"/>
      <c r="K164" s="7"/>
      <c r="L164" s="7"/>
    </row>
    <row r="165" spans="2:12" x14ac:dyDescent="0.2">
      <c r="B165" s="7"/>
      <c r="C165" s="7" t="s">
        <v>64</v>
      </c>
      <c r="D165" s="10" t="s">
        <v>1817</v>
      </c>
      <c r="E165" s="7"/>
      <c r="F165" s="7"/>
      <c r="G165" s="7" t="str">
        <f>Organization!F89&amp;" "&amp;Organization!G89</f>
        <v xml:space="preserve"> </v>
      </c>
      <c r="H165" s="7"/>
      <c r="I165" s="7"/>
      <c r="J165" s="7"/>
      <c r="K165" s="7"/>
      <c r="L165" s="7"/>
    </row>
    <row r="166" spans="2:12" x14ac:dyDescent="0.2">
      <c r="B166" s="7"/>
      <c r="C166" s="7" t="s">
        <v>64</v>
      </c>
      <c r="D166" s="10" t="s">
        <v>1820</v>
      </c>
      <c r="E166" s="7"/>
      <c r="F166" s="7"/>
      <c r="G166" s="7" t="str">
        <f>Organization!F90&amp;" "&amp;Organization!G90</f>
        <v xml:space="preserve"> </v>
      </c>
      <c r="H166" s="7"/>
      <c r="I166" s="7"/>
      <c r="J166" s="7"/>
      <c r="K166" s="7"/>
      <c r="L166" s="7"/>
    </row>
    <row r="167" spans="2:12" x14ac:dyDescent="0.2">
      <c r="B167" s="7"/>
      <c r="C167" s="7" t="s">
        <v>64</v>
      </c>
      <c r="D167" s="10" t="s">
        <v>1800</v>
      </c>
      <c r="E167" s="7"/>
      <c r="F167" s="7"/>
      <c r="G167" s="7" t="str">
        <f>Organization!F91&amp;" "&amp;Organization!G91</f>
        <v xml:space="preserve"> </v>
      </c>
      <c r="H167" s="7"/>
      <c r="I167" s="7"/>
      <c r="J167" s="7"/>
      <c r="K167" s="7"/>
      <c r="L167" s="7"/>
    </row>
    <row r="168" spans="2:12" x14ac:dyDescent="0.2">
      <c r="B168" s="7"/>
      <c r="C168" s="7" t="s">
        <v>64</v>
      </c>
      <c r="D168" s="7" t="s">
        <v>1721</v>
      </c>
      <c r="E168" s="7"/>
      <c r="F168" s="7"/>
      <c r="G168" s="7" t="str">
        <f>Organization!F92&amp;" "&amp;Organization!G92</f>
        <v xml:space="preserve"> </v>
      </c>
      <c r="H168" s="7"/>
      <c r="I168" s="7"/>
      <c r="J168" s="7"/>
      <c r="K168" s="7"/>
      <c r="L168" s="7"/>
    </row>
    <row r="169" spans="2:12" x14ac:dyDescent="0.2">
      <c r="B169" s="7"/>
      <c r="C169" s="7" t="s">
        <v>64</v>
      </c>
      <c r="D169" s="10" t="s">
        <v>1824</v>
      </c>
      <c r="E169" s="7"/>
      <c r="F169" s="7"/>
      <c r="G169" s="7" t="str">
        <f>Organization!F93&amp;" "&amp;Organization!G93</f>
        <v xml:space="preserve"> </v>
      </c>
      <c r="H169" s="7"/>
      <c r="I169" s="7"/>
      <c r="J169" s="7"/>
      <c r="K169" s="7"/>
      <c r="L169" s="7"/>
    </row>
    <row r="170" spans="2:12" x14ac:dyDescent="0.2">
      <c r="B170" s="7"/>
      <c r="C170" s="7" t="s">
        <v>64</v>
      </c>
      <c r="D170" s="7" t="s">
        <v>1826</v>
      </c>
      <c r="E170" s="7"/>
      <c r="F170" s="7"/>
      <c r="G170" s="7" t="str">
        <f>Organization!F94&amp;" "&amp;Organization!G94</f>
        <v xml:space="preserve"> </v>
      </c>
      <c r="H170" s="7"/>
      <c r="I170" s="7"/>
      <c r="J170" s="7"/>
      <c r="K170" s="7"/>
      <c r="L170" s="7"/>
    </row>
    <row r="171" spans="2:12" x14ac:dyDescent="0.2">
      <c r="B171" s="7"/>
      <c r="C171" s="7" t="s">
        <v>64</v>
      </c>
      <c r="D171" s="10" t="s">
        <v>1805</v>
      </c>
      <c r="E171" s="7"/>
      <c r="F171" s="7"/>
      <c r="G171" s="7" t="str">
        <f>Organization!F95&amp;" "&amp;Organization!G95</f>
        <v xml:space="preserve"> </v>
      </c>
      <c r="H171" s="7"/>
      <c r="I171" s="7"/>
      <c r="J171" s="7"/>
      <c r="K171" s="7"/>
      <c r="L171" s="7"/>
    </row>
    <row r="172" spans="2:12" x14ac:dyDescent="0.2">
      <c r="B172" s="7"/>
      <c r="C172" s="7" t="s">
        <v>64</v>
      </c>
      <c r="D172" s="10" t="s">
        <v>1829</v>
      </c>
      <c r="E172" s="7"/>
      <c r="F172" s="7"/>
      <c r="G172" s="7" t="str">
        <f>Organization!F96&amp;" "&amp;Organization!G96</f>
        <v xml:space="preserve"> </v>
      </c>
      <c r="H172" s="7"/>
      <c r="I172" s="7"/>
      <c r="J172" s="7"/>
      <c r="K172" s="7"/>
      <c r="L172" s="7"/>
    </row>
    <row r="173" spans="2:12" x14ac:dyDescent="0.2">
      <c r="B173" s="7"/>
      <c r="C173" s="7" t="s">
        <v>64</v>
      </c>
      <c r="D173" s="10" t="s">
        <v>1830</v>
      </c>
      <c r="E173" s="7"/>
      <c r="F173" s="7"/>
      <c r="G173" s="7" t="str">
        <f>Organization!F97&amp;" "&amp;Organization!G97</f>
        <v xml:space="preserve"> </v>
      </c>
      <c r="H173" s="7"/>
      <c r="I173" s="7"/>
      <c r="J173" s="7"/>
      <c r="K173" s="7"/>
      <c r="L173" s="7"/>
    </row>
    <row r="174" spans="2:12" x14ac:dyDescent="0.2">
      <c r="B174" s="7"/>
      <c r="C174" s="7" t="s">
        <v>64</v>
      </c>
      <c r="D174" s="10" t="s">
        <v>1832</v>
      </c>
      <c r="E174" s="7"/>
      <c r="F174" s="7"/>
      <c r="G174" s="7" t="str">
        <f>Organization!F98&amp;" "&amp;Organization!G98</f>
        <v xml:space="preserve"> </v>
      </c>
      <c r="H174" s="7"/>
      <c r="I174" s="7"/>
      <c r="J174" s="7"/>
      <c r="K174" s="7"/>
      <c r="L174" s="7"/>
    </row>
    <row r="175" spans="2:12" x14ac:dyDescent="0.2">
      <c r="B175" s="7"/>
      <c r="C175" s="7" t="s">
        <v>64</v>
      </c>
      <c r="D175" s="7" t="s">
        <v>1729</v>
      </c>
      <c r="E175" s="7"/>
      <c r="F175" s="7"/>
      <c r="G175" s="7" t="str">
        <f>Organization!F99&amp;" "&amp;Organization!G99</f>
        <v xml:space="preserve"> </v>
      </c>
      <c r="H175" s="7"/>
      <c r="I175" s="7"/>
      <c r="J175" s="7"/>
      <c r="K175" s="7"/>
      <c r="L175" s="7"/>
    </row>
    <row r="176" spans="2:12" x14ac:dyDescent="0.2">
      <c r="B176" s="7"/>
      <c r="C176" s="7" t="s">
        <v>64</v>
      </c>
      <c r="D176" s="7" t="s">
        <v>1686</v>
      </c>
      <c r="E176" s="7"/>
      <c r="F176" s="7"/>
      <c r="G176" s="7" t="str">
        <f>Organization!F100&amp;" "&amp;Organization!G100</f>
        <v xml:space="preserve"> </v>
      </c>
      <c r="H176" s="7" t="s">
        <v>10</v>
      </c>
      <c r="I176" s="7"/>
      <c r="J176" s="7"/>
      <c r="K176" s="7"/>
      <c r="L176" s="7"/>
    </row>
    <row r="177" spans="2:12" x14ac:dyDescent="0.2">
      <c r="B177" s="7"/>
      <c r="C177" s="7" t="s">
        <v>64</v>
      </c>
      <c r="D177" s="10" t="s">
        <v>1804</v>
      </c>
      <c r="E177" s="7"/>
      <c r="F177" s="7"/>
      <c r="G177" s="7" t="str">
        <f>Organization!F101&amp;" "&amp;Organization!G101</f>
        <v xml:space="preserve"> </v>
      </c>
      <c r="H177" s="7"/>
      <c r="I177" s="7"/>
      <c r="J177" s="7"/>
      <c r="K177" s="7"/>
      <c r="L177" s="7"/>
    </row>
    <row r="178" spans="2:12" x14ac:dyDescent="0.2">
      <c r="B178" s="7"/>
      <c r="C178" s="7" t="s">
        <v>64</v>
      </c>
      <c r="D178" s="25" t="s">
        <v>66</v>
      </c>
      <c r="E178" s="7"/>
      <c r="F178" s="7"/>
      <c r="G178" s="7" t="str">
        <f>Organization!F102&amp;" "&amp;Organization!G102</f>
        <v>Mansfield Road, Sutton-In-Ashfield NG17 4JL</v>
      </c>
      <c r="H178" s="7"/>
      <c r="I178" s="7"/>
      <c r="J178" s="7"/>
      <c r="K178" s="7"/>
      <c r="L178" s="7"/>
    </row>
    <row r="179" spans="2:12" x14ac:dyDescent="0.2">
      <c r="B179" s="7"/>
      <c r="C179" s="7" t="s">
        <v>64</v>
      </c>
      <c r="D179" s="10" t="s">
        <v>1827</v>
      </c>
      <c r="E179" s="7"/>
      <c r="F179" s="7"/>
      <c r="G179" s="7" t="str">
        <f>Organization!F103&amp;" "&amp;Organization!G103</f>
        <v xml:space="preserve"> </v>
      </c>
      <c r="H179" s="7"/>
      <c r="I179" s="7"/>
      <c r="J179" s="7"/>
      <c r="K179" s="7"/>
      <c r="L179" s="7"/>
    </row>
    <row r="180" spans="2:12" x14ac:dyDescent="0.2">
      <c r="B180" s="7"/>
      <c r="C180" s="7" t="s">
        <v>64</v>
      </c>
      <c r="D180" s="10" t="s">
        <v>1732</v>
      </c>
      <c r="E180" s="7"/>
      <c r="F180" s="7"/>
      <c r="G180" s="7" t="str">
        <f>Organization!F104&amp;" "&amp;Organization!G104</f>
        <v xml:space="preserve"> </v>
      </c>
      <c r="H180" s="7"/>
      <c r="I180" s="7"/>
      <c r="J180" s="7"/>
      <c r="K180" s="7"/>
      <c r="L180" s="7"/>
    </row>
    <row r="181" spans="2:12" x14ac:dyDescent="0.2">
      <c r="B181" s="7"/>
      <c r="C181" s="7" t="s">
        <v>64</v>
      </c>
      <c r="D181" s="7" t="s">
        <v>1688</v>
      </c>
      <c r="E181" s="7"/>
      <c r="F181" s="7"/>
      <c r="G181" s="7" t="str">
        <f>Organization!F105&amp;" "&amp;Organization!G105</f>
        <v xml:space="preserve"> </v>
      </c>
      <c r="H181" s="7" t="s">
        <v>10</v>
      </c>
      <c r="I181" s="7"/>
      <c r="J181" s="7"/>
      <c r="K181" s="7"/>
      <c r="L181" s="7"/>
    </row>
    <row r="182" spans="2:12" x14ac:dyDescent="0.2">
      <c r="B182" s="7"/>
      <c r="C182" s="7" t="s">
        <v>64</v>
      </c>
      <c r="D182" s="10" t="s">
        <v>1835</v>
      </c>
      <c r="E182" s="7"/>
      <c r="F182" s="7"/>
      <c r="G182" s="7" t="str">
        <f>Organization!F106&amp;" "&amp;Organization!G106</f>
        <v xml:space="preserve"> </v>
      </c>
      <c r="H182" s="7"/>
      <c r="I182" s="7"/>
      <c r="J182" s="7"/>
      <c r="K182" s="7"/>
      <c r="L182" s="7"/>
    </row>
    <row r="183" spans="2:12" x14ac:dyDescent="0.2">
      <c r="B183" s="7"/>
      <c r="C183" s="7" t="s">
        <v>64</v>
      </c>
      <c r="D183" s="7" t="s">
        <v>1836</v>
      </c>
      <c r="E183" s="7"/>
      <c r="F183" s="7"/>
      <c r="G183" s="7" t="str">
        <f>Organization!F107&amp;" "&amp;Organization!G107</f>
        <v xml:space="preserve"> </v>
      </c>
      <c r="H183" s="7"/>
      <c r="I183" s="7"/>
      <c r="J183" s="7"/>
      <c r="K183" s="7"/>
      <c r="L183" s="7"/>
    </row>
    <row r="184" spans="2:12" x14ac:dyDescent="0.2">
      <c r="B184" s="7"/>
      <c r="C184" s="7" t="s">
        <v>64</v>
      </c>
      <c r="D184" s="10" t="s">
        <v>1844</v>
      </c>
      <c r="E184" s="7"/>
      <c r="F184" s="7"/>
      <c r="G184" s="7" t="str">
        <f>Organization!F108&amp;" "&amp;Organization!G108</f>
        <v xml:space="preserve"> </v>
      </c>
      <c r="H184" s="7"/>
      <c r="I184" s="7"/>
      <c r="J184" s="7"/>
      <c r="K184" s="7"/>
      <c r="L184" s="7"/>
    </row>
    <row r="185" spans="2:12" x14ac:dyDescent="0.2">
      <c r="B185" s="7"/>
      <c r="C185" s="7" t="s">
        <v>64</v>
      </c>
      <c r="D185" s="7" t="s">
        <v>1845</v>
      </c>
      <c r="E185" s="7"/>
      <c r="F185" s="7"/>
      <c r="G185" s="7" t="str">
        <f>Organization!F109&amp;" "&amp;Organization!G109</f>
        <v xml:space="preserve"> </v>
      </c>
      <c r="H185" s="7"/>
      <c r="I185" s="7"/>
      <c r="J185" s="7"/>
      <c r="K185" s="7"/>
      <c r="L185" s="7"/>
    </row>
    <row r="186" spans="2:12" x14ac:dyDescent="0.2">
      <c r="B186" s="7"/>
      <c r="C186" s="7" t="s">
        <v>64</v>
      </c>
      <c r="D186" s="7" t="s">
        <v>1685</v>
      </c>
      <c r="E186" s="7"/>
      <c r="F186" s="7"/>
      <c r="G186" s="7" t="str">
        <f>Organization!F110&amp;" "&amp;Organization!G110</f>
        <v xml:space="preserve"> </v>
      </c>
      <c r="H186" s="7" t="s">
        <v>11</v>
      </c>
      <c r="I186" s="7"/>
      <c r="J186" s="7"/>
      <c r="K186" s="7"/>
      <c r="L186" s="7"/>
    </row>
    <row r="187" spans="2:12" x14ac:dyDescent="0.2">
      <c r="B187" s="7"/>
      <c r="C187" s="7" t="s">
        <v>64</v>
      </c>
      <c r="D187" s="10" t="s">
        <v>1849</v>
      </c>
      <c r="E187" s="7"/>
      <c r="F187" s="7"/>
      <c r="G187" s="7" t="str">
        <f>Organization!F111&amp;" "&amp;Organization!G111</f>
        <v xml:space="preserve"> </v>
      </c>
      <c r="H187" s="7"/>
      <c r="I187" s="7"/>
      <c r="J187" s="7"/>
      <c r="K187" s="7"/>
      <c r="L187" s="7"/>
    </row>
    <row r="188" spans="2:12" x14ac:dyDescent="0.2">
      <c r="B188" s="7"/>
      <c r="C188" s="7" t="s">
        <v>64</v>
      </c>
      <c r="D188" s="7" t="s">
        <v>1746</v>
      </c>
      <c r="E188" s="7"/>
      <c r="F188" s="7"/>
      <c r="G188" s="7" t="str">
        <f>Organization!F112&amp;" "&amp;Organization!G112</f>
        <v xml:space="preserve"> </v>
      </c>
      <c r="H188" s="7"/>
      <c r="I188" s="7"/>
      <c r="J188" s="7"/>
      <c r="K188" s="7"/>
      <c r="L188" s="7"/>
    </row>
    <row r="189" spans="2:12" x14ac:dyDescent="0.2">
      <c r="B189" s="7"/>
      <c r="C189" s="7" t="s">
        <v>64</v>
      </c>
      <c r="D189" s="10" t="s">
        <v>1851</v>
      </c>
      <c r="E189" s="7"/>
      <c r="F189" s="7"/>
      <c r="G189" s="7" t="str">
        <f>Organization!F113&amp;" "&amp;Organization!G113</f>
        <v xml:space="preserve"> </v>
      </c>
      <c r="H189" s="7"/>
      <c r="I189" s="7"/>
      <c r="J189" s="7"/>
      <c r="K189" s="7"/>
      <c r="L189" s="7"/>
    </row>
    <row r="190" spans="2:12" x14ac:dyDescent="0.2">
      <c r="B190" s="7"/>
      <c r="C190" s="7" t="s">
        <v>64</v>
      </c>
      <c r="D190" s="10" t="s">
        <v>1852</v>
      </c>
      <c r="E190" s="7"/>
      <c r="F190" s="7"/>
      <c r="G190" s="7" t="str">
        <f>Organization!F114&amp;" "&amp;Organization!G114</f>
        <v xml:space="preserve"> </v>
      </c>
      <c r="H190" s="7"/>
      <c r="I190" s="7"/>
      <c r="J190" s="7"/>
      <c r="K190" s="7"/>
      <c r="L190" s="7"/>
    </row>
    <row r="191" spans="2:12" x14ac:dyDescent="0.2">
      <c r="B191" s="7"/>
      <c r="C191" s="7" t="s">
        <v>64</v>
      </c>
      <c r="D191" s="10" t="s">
        <v>1831</v>
      </c>
      <c r="E191" s="7"/>
      <c r="F191" s="7"/>
      <c r="G191" s="7" t="str">
        <f>Organization!F115&amp;" "&amp;Organization!G115</f>
        <v xml:space="preserve"> </v>
      </c>
      <c r="H191" s="7"/>
      <c r="I191" s="7"/>
      <c r="J191" s="7"/>
      <c r="K191" s="7"/>
      <c r="L191" s="7"/>
    </row>
    <row r="192" spans="2:12" x14ac:dyDescent="0.2">
      <c r="B192" s="7"/>
      <c r="C192" s="7" t="s">
        <v>64</v>
      </c>
      <c r="D192" s="10" t="s">
        <v>1706</v>
      </c>
      <c r="E192" s="7"/>
      <c r="F192" s="7"/>
      <c r="G192" s="7" t="str">
        <f>Organization!F116&amp;" "&amp;Organization!G116</f>
        <v xml:space="preserve"> </v>
      </c>
      <c r="H192" s="7"/>
      <c r="I192" s="7"/>
      <c r="J192" s="7"/>
      <c r="K192" s="7"/>
      <c r="L192" s="7"/>
    </row>
    <row r="193" spans="2:12" x14ac:dyDescent="0.2">
      <c r="B193" s="7"/>
      <c r="C193" s="7" t="s">
        <v>64</v>
      </c>
      <c r="D193" s="10" t="s">
        <v>1797</v>
      </c>
      <c r="E193" s="7"/>
      <c r="F193" s="7"/>
      <c r="G193" s="7" t="str">
        <f>Organization!F117&amp;" "&amp;Organization!G117</f>
        <v xml:space="preserve"> </v>
      </c>
      <c r="H193" s="7"/>
      <c r="I193" s="7"/>
      <c r="J193" s="7"/>
      <c r="K193" s="7"/>
      <c r="L193" s="7"/>
    </row>
    <row r="194" spans="2:12" x14ac:dyDescent="0.2">
      <c r="B194" s="7"/>
      <c r="C194" s="7" t="s">
        <v>64</v>
      </c>
      <c r="D194" s="10" t="s">
        <v>1769</v>
      </c>
      <c r="E194" s="7"/>
      <c r="F194" s="7"/>
      <c r="G194" s="7" t="str">
        <f>Organization!F118&amp;" "&amp;Organization!G118</f>
        <v xml:space="preserve"> </v>
      </c>
      <c r="H194" s="7"/>
      <c r="I194" s="7"/>
      <c r="J194" s="7"/>
      <c r="K194" s="7"/>
      <c r="L194" s="7"/>
    </row>
    <row r="195" spans="2:12" x14ac:dyDescent="0.2">
      <c r="B195" s="7"/>
      <c r="C195" s="7" t="s">
        <v>64</v>
      </c>
      <c r="D195" s="10" t="s">
        <v>1809</v>
      </c>
      <c r="E195" s="7"/>
      <c r="F195" s="7"/>
      <c r="G195" s="7" t="str">
        <f>Organization!F119&amp;" "&amp;Organization!G119</f>
        <v xml:space="preserve"> </v>
      </c>
      <c r="H195" s="7"/>
      <c r="I195" s="7"/>
      <c r="J195" s="7"/>
      <c r="K195" s="7"/>
      <c r="L195" s="7"/>
    </row>
    <row r="196" spans="2:12" x14ac:dyDescent="0.2">
      <c r="B196" s="7"/>
      <c r="C196" s="7" t="s">
        <v>64</v>
      </c>
      <c r="D196" s="10" t="s">
        <v>1815</v>
      </c>
      <c r="E196" s="7"/>
      <c r="F196" s="7"/>
      <c r="G196" s="7" t="str">
        <f>Organization!F120&amp;" "&amp;Organization!G120</f>
        <v xml:space="preserve"> </v>
      </c>
      <c r="H196" s="7"/>
      <c r="I196" s="7"/>
      <c r="J196" s="7"/>
      <c r="K196" s="7"/>
      <c r="L196" s="7"/>
    </row>
    <row r="197" spans="2:12" x14ac:dyDescent="0.2">
      <c r="B197" s="7"/>
      <c r="C197" s="7" t="s">
        <v>64</v>
      </c>
      <c r="D197" s="10" t="s">
        <v>1825</v>
      </c>
      <c r="E197" s="7"/>
      <c r="F197" s="7"/>
      <c r="G197" s="7" t="str">
        <f>Organization!F121&amp;" "&amp;Organization!G121</f>
        <v xml:space="preserve"> </v>
      </c>
      <c r="H197" s="7"/>
      <c r="I197" s="7"/>
      <c r="J197" s="7"/>
      <c r="K197" s="7"/>
      <c r="L197" s="7"/>
    </row>
    <row r="198" spans="2:12" x14ac:dyDescent="0.2">
      <c r="B198" s="7"/>
      <c r="C198" s="7" t="s">
        <v>64</v>
      </c>
      <c r="D198" s="10" t="s">
        <v>1795</v>
      </c>
      <c r="E198" s="7"/>
      <c r="F198" s="7"/>
      <c r="G198" s="7" t="str">
        <f>Organization!F122&amp;" "&amp;Organization!G122</f>
        <v xml:space="preserve"> </v>
      </c>
      <c r="H198" s="7"/>
      <c r="I198" s="7"/>
      <c r="J198" s="7"/>
      <c r="K198" s="7"/>
      <c r="L198" s="7"/>
    </row>
    <row r="199" spans="2:12" x14ac:dyDescent="0.2">
      <c r="B199" s="7"/>
      <c r="C199" s="7" t="s">
        <v>64</v>
      </c>
      <c r="D199" s="10" t="s">
        <v>1857</v>
      </c>
      <c r="E199" s="7"/>
      <c r="F199" s="7"/>
      <c r="G199" s="7" t="str">
        <f>Organization!F123&amp;" "&amp;Organization!G123</f>
        <v xml:space="preserve"> </v>
      </c>
      <c r="H199" s="7"/>
      <c r="I199" s="7"/>
      <c r="J199" s="7"/>
      <c r="K199" s="7"/>
      <c r="L199" s="7"/>
    </row>
    <row r="200" spans="2:12" x14ac:dyDescent="0.2">
      <c r="B200" s="7"/>
      <c r="C200" s="7" t="s">
        <v>64</v>
      </c>
      <c r="D200" s="10" t="s">
        <v>1860</v>
      </c>
      <c r="E200" s="7"/>
      <c r="F200" s="7"/>
      <c r="G200" s="7" t="str">
        <f>Organization!F124&amp;" "&amp;Organization!G124</f>
        <v xml:space="preserve"> </v>
      </c>
      <c r="H200" s="7"/>
      <c r="I200" s="7"/>
      <c r="J200" s="7"/>
      <c r="K200" s="7"/>
      <c r="L200" s="7"/>
    </row>
    <row r="201" spans="2:12" x14ac:dyDescent="0.2">
      <c r="B201" s="7"/>
      <c r="C201" s="7" t="s">
        <v>64</v>
      </c>
      <c r="D201" s="10" t="s">
        <v>67</v>
      </c>
      <c r="E201" s="7"/>
      <c r="F201" s="7"/>
      <c r="G201" s="7" t="str">
        <f>Organization!F125&amp;" "&amp;Organization!G125</f>
        <v xml:space="preserve"> </v>
      </c>
      <c r="H201" s="7"/>
      <c r="I201" s="7"/>
      <c r="J201" s="7"/>
      <c r="K201" s="7"/>
      <c r="L201" s="7"/>
    </row>
    <row r="202" spans="2:12" x14ac:dyDescent="0.2">
      <c r="B202" s="7"/>
      <c r="C202" s="7" t="s">
        <v>64</v>
      </c>
      <c r="D202" s="10" t="s">
        <v>1861</v>
      </c>
      <c r="E202" s="7"/>
      <c r="F202" s="7"/>
      <c r="G202" s="7" t="str">
        <f>Organization!F126&amp;" "&amp;Organization!G126</f>
        <v xml:space="preserve"> </v>
      </c>
      <c r="H202" s="7"/>
      <c r="I202" s="7"/>
      <c r="J202" s="7"/>
      <c r="K202" s="7"/>
      <c r="L202" s="7"/>
    </row>
    <row r="203" spans="2:12" x14ac:dyDescent="0.2">
      <c r="B203" s="7"/>
      <c r="C203" s="7" t="s">
        <v>64</v>
      </c>
      <c r="D203" s="10" t="s">
        <v>1814</v>
      </c>
      <c r="E203" s="7"/>
      <c r="F203" s="7"/>
      <c r="G203" s="7" t="str">
        <f>Organization!F127&amp;" "&amp;Organization!G127</f>
        <v xml:space="preserve"> </v>
      </c>
      <c r="H203" s="7"/>
      <c r="I203" s="7"/>
      <c r="J203" s="7"/>
      <c r="K203" s="7"/>
      <c r="L203" s="7"/>
    </row>
    <row r="204" spans="2:12" x14ac:dyDescent="0.2">
      <c r="B204" s="7"/>
      <c r="C204" s="7" t="s">
        <v>64</v>
      </c>
      <c r="D204" s="7" t="s">
        <v>1837</v>
      </c>
      <c r="E204" s="7"/>
      <c r="F204" s="7"/>
      <c r="G204" s="7" t="str">
        <f>Organization!F128&amp;" "&amp;Organization!G128</f>
        <v xml:space="preserve"> </v>
      </c>
      <c r="H204" s="7"/>
      <c r="I204" s="7"/>
      <c r="J204" s="7"/>
      <c r="K204" s="7"/>
      <c r="L204" s="7"/>
    </row>
    <row r="205" spans="2:12" x14ac:dyDescent="0.2">
      <c r="B205" s="7"/>
      <c r="C205" s="7" t="s">
        <v>64</v>
      </c>
      <c r="D205" s="10" t="s">
        <v>1765</v>
      </c>
      <c r="E205" s="7"/>
      <c r="F205" s="7"/>
      <c r="G205" s="7" t="str">
        <f>Organization!F129&amp;" "&amp;Organization!G129</f>
        <v xml:space="preserve"> </v>
      </c>
      <c r="H205" s="7"/>
      <c r="I205" s="7"/>
      <c r="J205" s="7"/>
      <c r="K205" s="7"/>
      <c r="L205" s="7"/>
    </row>
    <row r="206" spans="2:12" x14ac:dyDescent="0.2">
      <c r="B206" s="7"/>
      <c r="C206" s="7" t="s">
        <v>64</v>
      </c>
      <c r="D206" s="10" t="s">
        <v>1733</v>
      </c>
      <c r="E206" s="7"/>
      <c r="F206" s="7"/>
      <c r="G206" s="7" t="str">
        <f>Organization!F130&amp;" "&amp;Organization!G130</f>
        <v xml:space="preserve"> </v>
      </c>
      <c r="H206" s="7"/>
      <c r="I206" s="7"/>
      <c r="J206" s="7"/>
      <c r="K206" s="7"/>
      <c r="L206" s="7"/>
    </row>
    <row r="207" spans="2:12" x14ac:dyDescent="0.2">
      <c r="B207" s="7"/>
      <c r="C207" s="7" t="s">
        <v>64</v>
      </c>
      <c r="D207" s="10" t="s">
        <v>1862</v>
      </c>
      <c r="E207" s="7"/>
      <c r="F207" s="7"/>
      <c r="G207" s="7" t="str">
        <f>Organization!F131&amp;" "&amp;Organization!G131</f>
        <v xml:space="preserve"> </v>
      </c>
      <c r="H207" s="7"/>
      <c r="I207" s="7"/>
      <c r="J207" s="7"/>
      <c r="K207" s="7"/>
      <c r="L207" s="7"/>
    </row>
    <row r="208" spans="2:12" x14ac:dyDescent="0.2">
      <c r="B208" s="7"/>
      <c r="C208" s="7" t="s">
        <v>64</v>
      </c>
      <c r="D208" s="7" t="s">
        <v>1806</v>
      </c>
      <c r="E208" s="7"/>
      <c r="F208" s="7"/>
      <c r="G208" s="7" t="str">
        <f>Organization!F132&amp;" "&amp;Organization!G132</f>
        <v xml:space="preserve"> </v>
      </c>
      <c r="H208" s="7"/>
      <c r="I208" s="7"/>
      <c r="J208" s="7"/>
      <c r="K208" s="7"/>
      <c r="L208" s="7"/>
    </row>
    <row r="209" spans="2:12" x14ac:dyDescent="0.2">
      <c r="B209" s="7"/>
      <c r="C209" s="7" t="s">
        <v>64</v>
      </c>
      <c r="D209" s="7" t="s">
        <v>63</v>
      </c>
      <c r="E209" s="7"/>
      <c r="F209" s="7"/>
      <c r="G209" s="7" t="str">
        <f>Organization!F133&amp;" "&amp;Organization!G133</f>
        <v>Uttoxeter Road, Derby DE22 3NE</v>
      </c>
      <c r="H209" s="7"/>
      <c r="I209" s="7"/>
      <c r="J209" s="7"/>
      <c r="K209" s="7"/>
      <c r="L209" s="7"/>
    </row>
    <row r="210" spans="2:12" x14ac:dyDescent="0.2">
      <c r="B210" s="7"/>
      <c r="C210" s="7" t="s">
        <v>64</v>
      </c>
      <c r="D210" s="7" t="s">
        <v>40</v>
      </c>
      <c r="E210" s="7"/>
      <c r="F210" s="7"/>
      <c r="G210" s="7" t="str">
        <f>Organization!F134&amp;" "&amp;Organization!G134</f>
        <v xml:space="preserve"> </v>
      </c>
      <c r="H210" s="7" t="s">
        <v>9</v>
      </c>
      <c r="I210" s="7"/>
      <c r="J210" s="7"/>
      <c r="K210" s="7"/>
      <c r="L210" s="7"/>
    </row>
    <row r="211" spans="2:12" x14ac:dyDescent="0.2">
      <c r="B211" s="7"/>
      <c r="C211" s="7" t="s">
        <v>64</v>
      </c>
      <c r="D211" s="10" t="s">
        <v>1761</v>
      </c>
      <c r="E211" s="7"/>
      <c r="F211" s="7"/>
      <c r="G211" s="7" t="str">
        <f>Organization!F135&amp;" "&amp;Organization!G135</f>
        <v xml:space="preserve"> </v>
      </c>
      <c r="H211" s="7"/>
      <c r="I211" s="7"/>
      <c r="J211" s="7"/>
      <c r="K211" s="7"/>
      <c r="L211" s="7"/>
    </row>
    <row r="212" spans="2:12" x14ac:dyDescent="0.2">
      <c r="B212" s="7"/>
      <c r="C212" s="7" t="s">
        <v>64</v>
      </c>
      <c r="D212" s="10" t="s">
        <v>1828</v>
      </c>
      <c r="E212" s="7"/>
      <c r="F212" s="7"/>
      <c r="G212" s="7" t="str">
        <f>Organization!F136&amp;" "&amp;Organization!G136</f>
        <v xml:space="preserve"> </v>
      </c>
      <c r="H212" s="7"/>
      <c r="I212" s="7"/>
      <c r="J212" s="7"/>
      <c r="K212" s="7"/>
      <c r="L212" s="7"/>
    </row>
    <row r="213" spans="2:12" x14ac:dyDescent="0.2">
      <c r="B213" s="7"/>
      <c r="C213" s="7" t="s">
        <v>64</v>
      </c>
      <c r="D213" s="10" t="s">
        <v>1751</v>
      </c>
      <c r="E213" s="7"/>
      <c r="F213" s="7"/>
      <c r="G213" s="7" t="str">
        <f>Organization!F137&amp;" "&amp;Organization!G137</f>
        <v xml:space="preserve"> </v>
      </c>
      <c r="H213" s="7"/>
      <c r="I213" s="7"/>
      <c r="J213" s="7"/>
      <c r="K213" s="7"/>
      <c r="L213" s="7"/>
    </row>
    <row r="214" spans="2:12" x14ac:dyDescent="0.2">
      <c r="B214" s="7"/>
      <c r="C214" s="7" t="s">
        <v>64</v>
      </c>
      <c r="D214" s="10" t="s">
        <v>1807</v>
      </c>
      <c r="E214" s="7"/>
      <c r="F214" s="7"/>
      <c r="G214" s="7" t="str">
        <f>Organization!F138&amp;" "&amp;Organization!G138</f>
        <v xml:space="preserve"> </v>
      </c>
      <c r="H214" s="7"/>
      <c r="I214" s="7"/>
      <c r="J214" s="7"/>
      <c r="K214" s="7"/>
      <c r="L214" s="7"/>
    </row>
    <row r="215" spans="2:12" x14ac:dyDescent="0.2">
      <c r="B215" s="7"/>
      <c r="C215" s="7" t="s">
        <v>64</v>
      </c>
      <c r="D215" s="10" t="s">
        <v>1855</v>
      </c>
      <c r="E215" s="7"/>
      <c r="F215" s="7"/>
      <c r="G215" s="7" t="str">
        <f>Organization!F139&amp;" "&amp;Organization!G139</f>
        <v xml:space="preserve"> </v>
      </c>
      <c r="H215" s="7"/>
      <c r="I215" s="7"/>
      <c r="J215" s="7"/>
      <c r="K215" s="7"/>
      <c r="L215" s="7"/>
    </row>
    <row r="216" spans="2:12" x14ac:dyDescent="0.2">
      <c r="B216" s="7"/>
      <c r="C216" s="7" t="s">
        <v>64</v>
      </c>
      <c r="D216" s="10" t="s">
        <v>1865</v>
      </c>
      <c r="E216" s="7"/>
      <c r="F216" s="7"/>
      <c r="G216" s="7" t="str">
        <f>Organization!F140&amp;" "&amp;Organization!G140</f>
        <v xml:space="preserve"> </v>
      </c>
      <c r="H216" s="7"/>
      <c r="I216" s="7"/>
      <c r="J216" s="7"/>
      <c r="K216" s="7"/>
      <c r="L216" s="7"/>
    </row>
    <row r="217" spans="2:12" x14ac:dyDescent="0.2">
      <c r="B217" s="7"/>
      <c r="C217" s="7" t="s">
        <v>64</v>
      </c>
      <c r="D217" s="10" t="s">
        <v>1866</v>
      </c>
      <c r="E217" s="7"/>
      <c r="F217" s="7"/>
      <c r="G217" s="7" t="str">
        <f>Organization!F141&amp;" "&amp;Organization!G141</f>
        <v xml:space="preserve"> </v>
      </c>
      <c r="H217" s="7"/>
      <c r="I217" s="7"/>
      <c r="J217" s="7"/>
      <c r="K217" s="7"/>
      <c r="L217" s="7"/>
    </row>
    <row r="218" spans="2:12" x14ac:dyDescent="0.2">
      <c r="B218" s="7"/>
      <c r="C218" s="7" t="s">
        <v>64</v>
      </c>
      <c r="D218" s="10" t="s">
        <v>1734</v>
      </c>
      <c r="E218" s="7"/>
      <c r="F218" s="7"/>
      <c r="G218" s="7" t="str">
        <f>Organization!F142&amp;" "&amp;Organization!G142</f>
        <v xml:space="preserve"> </v>
      </c>
      <c r="H218" s="7"/>
      <c r="I218" s="7"/>
      <c r="J218" s="7"/>
      <c r="K218" s="7"/>
      <c r="L218" s="7"/>
    </row>
    <row r="219" spans="2:12" x14ac:dyDescent="0.2">
      <c r="B219" s="7"/>
      <c r="C219" s="7" t="s">
        <v>64</v>
      </c>
      <c r="D219" s="7" t="s">
        <v>1867</v>
      </c>
      <c r="E219" s="7"/>
      <c r="F219" s="7"/>
      <c r="G219" s="7" t="str">
        <f>Organization!F143&amp;" "&amp;Organization!G143</f>
        <v xml:space="preserve"> </v>
      </c>
      <c r="H219" s="7"/>
      <c r="I219" s="7"/>
      <c r="J219" s="7"/>
      <c r="K219" s="7"/>
      <c r="L219" s="7"/>
    </row>
    <row r="220" spans="2:12" x14ac:dyDescent="0.2">
      <c r="B220" s="7"/>
      <c r="C220" s="7" t="s">
        <v>64</v>
      </c>
      <c r="D220" s="7" t="s">
        <v>1868</v>
      </c>
      <c r="E220" s="7"/>
      <c r="F220" s="7"/>
      <c r="G220" s="7" t="str">
        <f>Organization!F144&amp;" "&amp;Organization!G144</f>
        <v xml:space="preserve"> </v>
      </c>
      <c r="H220" s="7"/>
      <c r="I220" s="7"/>
      <c r="J220" s="7"/>
      <c r="K220" s="7"/>
      <c r="L220" s="7"/>
    </row>
    <row r="221" spans="2:12" x14ac:dyDescent="0.2">
      <c r="B221" s="7"/>
      <c r="C221" s="7" t="s">
        <v>64</v>
      </c>
      <c r="D221" s="7" t="s">
        <v>1720</v>
      </c>
      <c r="E221" s="7"/>
      <c r="F221" s="7"/>
      <c r="G221" s="7" t="str">
        <f>Organization!F145&amp;" "&amp;Organization!G145</f>
        <v xml:space="preserve"> </v>
      </c>
      <c r="H221" s="7"/>
      <c r="I221" s="7"/>
      <c r="J221" s="7"/>
      <c r="K221" s="7"/>
      <c r="L221" s="7"/>
    </row>
    <row r="222" spans="2:12" x14ac:dyDescent="0.2">
      <c r="B222" s="7"/>
      <c r="C222" s="7" t="s">
        <v>64</v>
      </c>
      <c r="D222" s="7" t="s">
        <v>1719</v>
      </c>
      <c r="E222" s="7"/>
      <c r="F222" s="7"/>
      <c r="G222" s="7" t="str">
        <f>Organization!F146&amp;" "&amp;Organization!G146</f>
        <v xml:space="preserve"> </v>
      </c>
      <c r="H222" s="7"/>
      <c r="I222" s="7"/>
      <c r="J222" s="7"/>
      <c r="K222" s="7"/>
      <c r="L222" s="7"/>
    </row>
    <row r="223" spans="2:12" x14ac:dyDescent="0.2">
      <c r="B223" s="7"/>
      <c r="C223" s="7" t="s">
        <v>64</v>
      </c>
      <c r="D223" s="10" t="s">
        <v>1816</v>
      </c>
      <c r="E223" s="7"/>
      <c r="F223" s="7"/>
      <c r="G223" s="7" t="str">
        <f>Organization!F147&amp;" "&amp;Organization!G147</f>
        <v xml:space="preserve"> </v>
      </c>
      <c r="H223" s="7"/>
      <c r="I223" s="7"/>
      <c r="J223" s="7"/>
      <c r="K223" s="7"/>
      <c r="L223" s="7"/>
    </row>
    <row r="224" spans="2:12" x14ac:dyDescent="0.2">
      <c r="B224" s="7"/>
      <c r="C224" s="7" t="s">
        <v>64</v>
      </c>
      <c r="D224" s="10" t="s">
        <v>1771</v>
      </c>
      <c r="E224" s="7"/>
      <c r="F224" s="7"/>
      <c r="G224" s="7" t="str">
        <f>Organization!F148&amp;" "&amp;Organization!G148</f>
        <v xml:space="preserve"> </v>
      </c>
      <c r="H224" s="7"/>
      <c r="I224" s="7"/>
      <c r="J224" s="7"/>
      <c r="K224" s="7"/>
      <c r="L224" s="7"/>
    </row>
    <row r="225" spans="2:12" x14ac:dyDescent="0.2">
      <c r="B225" s="7"/>
      <c r="C225" s="7" t="s">
        <v>64</v>
      </c>
      <c r="D225" s="10" t="s">
        <v>1834</v>
      </c>
      <c r="E225" s="7"/>
      <c r="F225" s="7"/>
      <c r="G225" s="7" t="str">
        <f>Organization!F149&amp;" "&amp;Organization!G149</f>
        <v xml:space="preserve"> </v>
      </c>
      <c r="H225" s="7"/>
      <c r="I225" s="7"/>
      <c r="J225" s="7"/>
      <c r="K225" s="7"/>
      <c r="L225" s="7"/>
    </row>
    <row r="226" spans="2:12" x14ac:dyDescent="0.2">
      <c r="B226" s="7"/>
      <c r="C226" s="7" t="s">
        <v>17</v>
      </c>
      <c r="D226" s="7" t="s">
        <v>15</v>
      </c>
      <c r="E226" s="7"/>
      <c r="F226" s="7"/>
      <c r="G226" s="7" t="str">
        <f>Organization!F150&amp;" "&amp;Organization!G150</f>
        <v xml:space="preserve"> </v>
      </c>
      <c r="H226" s="7"/>
      <c r="I226" s="7"/>
      <c r="J226" s="7"/>
      <c r="K226" s="7"/>
      <c r="L226" s="7"/>
    </row>
    <row r="227" spans="2:12" x14ac:dyDescent="0.2">
      <c r="B227" s="7"/>
      <c r="C227" s="7" t="s">
        <v>16</v>
      </c>
      <c r="D227" s="7" t="s">
        <v>14</v>
      </c>
      <c r="E227" s="7"/>
      <c r="F227" s="7"/>
      <c r="G227" s="7" t="str">
        <f>Organization!F151&amp;" "&amp;Organization!G151</f>
        <v xml:space="preserve"> </v>
      </c>
      <c r="H227" s="7"/>
      <c r="I227" s="7"/>
      <c r="J227" s="7"/>
      <c r="K227" s="7"/>
      <c r="L227" s="7"/>
    </row>
  </sheetData>
  <mergeCells count="1">
    <mergeCell ref="F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698BA-8AE4-4582-8952-62732B87C30D}">
  <dimension ref="A1:I600"/>
  <sheetViews>
    <sheetView topLeftCell="B1" zoomScale="60" zoomScaleNormal="60" workbookViewId="0">
      <selection activeCell="E31" sqref="E31"/>
    </sheetView>
  </sheetViews>
  <sheetFormatPr defaultRowHeight="15" x14ac:dyDescent="0.2"/>
  <cols>
    <col min="2" max="2" width="24.88671875" customWidth="1"/>
    <col min="3" max="3" width="23.33203125" bestFit="1" customWidth="1"/>
    <col min="4" max="4" width="19.6640625" customWidth="1"/>
    <col min="5" max="5" width="19.109375" customWidth="1"/>
    <col min="6" max="6" width="40.33203125" customWidth="1"/>
    <col min="7" max="8" width="54.33203125" customWidth="1"/>
    <col min="9" max="9" width="17.6640625" customWidth="1"/>
  </cols>
  <sheetData>
    <row r="1" spans="1:9" s="1" customFormat="1" ht="27" customHeight="1" x14ac:dyDescent="0.25">
      <c r="A1" s="1" t="s">
        <v>0</v>
      </c>
      <c r="B1" s="1" t="s">
        <v>133</v>
      </c>
      <c r="C1" s="1" t="s">
        <v>134</v>
      </c>
      <c r="D1" s="1" t="s">
        <v>3</v>
      </c>
      <c r="E1" s="1" t="s">
        <v>59</v>
      </c>
      <c r="F1" s="1" t="s">
        <v>1667</v>
      </c>
      <c r="G1" s="1" t="s">
        <v>1668</v>
      </c>
      <c r="H1" s="1" t="s">
        <v>1681</v>
      </c>
      <c r="I1" s="1" t="s">
        <v>68</v>
      </c>
    </row>
    <row r="2" spans="1:9" x14ac:dyDescent="0.2">
      <c r="B2" s="4" t="s">
        <v>1636</v>
      </c>
      <c r="C2" s="4" t="s">
        <v>1172</v>
      </c>
      <c r="D2" s="4" t="s">
        <v>374</v>
      </c>
      <c r="E2" s="4" t="s">
        <v>375</v>
      </c>
      <c r="F2" s="4" t="s">
        <v>373</v>
      </c>
      <c r="I2" s="4" t="s">
        <v>1410</v>
      </c>
    </row>
    <row r="3" spans="1:9" x14ac:dyDescent="0.2">
      <c r="B3" s="4" t="s">
        <v>1616</v>
      </c>
      <c r="C3" s="4" t="s">
        <v>1510</v>
      </c>
      <c r="D3" s="4" t="s">
        <v>412</v>
      </c>
      <c r="E3" s="4"/>
      <c r="F3" s="4" t="s">
        <v>1183</v>
      </c>
      <c r="G3" s="4" t="s">
        <v>1708</v>
      </c>
      <c r="H3" s="4" t="s">
        <v>1715</v>
      </c>
      <c r="I3" s="4" t="s">
        <v>1514</v>
      </c>
    </row>
    <row r="4" spans="1:9" x14ac:dyDescent="0.2">
      <c r="B4" s="4" t="s">
        <v>1583</v>
      </c>
      <c r="C4" s="4" t="s">
        <v>1091</v>
      </c>
      <c r="D4" s="4"/>
      <c r="E4" s="4"/>
      <c r="F4" s="4" t="s">
        <v>1183</v>
      </c>
      <c r="G4" s="4"/>
      <c r="H4" s="4" t="s">
        <v>1715</v>
      </c>
      <c r="I4" t="s">
        <v>1870</v>
      </c>
    </row>
    <row r="5" spans="1:9" x14ac:dyDescent="0.2">
      <c r="B5" s="4" t="s">
        <v>1318</v>
      </c>
      <c r="C5" s="4" t="s">
        <v>1269</v>
      </c>
      <c r="D5" s="4"/>
      <c r="E5" s="4"/>
      <c r="F5" s="4" t="s">
        <v>914</v>
      </c>
      <c r="G5" s="4" t="s">
        <v>29</v>
      </c>
      <c r="H5" s="4" t="s">
        <v>1715</v>
      </c>
      <c r="I5" t="s">
        <v>1281</v>
      </c>
    </row>
    <row r="6" spans="1:9" x14ac:dyDescent="0.2">
      <c r="B6" s="4" t="s">
        <v>1329</v>
      </c>
      <c r="C6" s="4" t="s">
        <v>1545</v>
      </c>
      <c r="F6" t="s">
        <v>1546</v>
      </c>
      <c r="H6" s="4" t="s">
        <v>1715</v>
      </c>
      <c r="I6" s="4" t="s">
        <v>1548</v>
      </c>
    </row>
    <row r="7" spans="1:9" x14ac:dyDescent="0.2">
      <c r="B7" s="4" t="s">
        <v>1329</v>
      </c>
      <c r="C7" s="4" t="s">
        <v>1545</v>
      </c>
      <c r="F7" t="s">
        <v>1549</v>
      </c>
      <c r="H7" s="4" t="s">
        <v>1715</v>
      </c>
      <c r="I7" s="4" t="s">
        <v>1548</v>
      </c>
    </row>
    <row r="8" spans="1:9" x14ac:dyDescent="0.2">
      <c r="B8" s="4" t="s">
        <v>1634</v>
      </c>
      <c r="C8" s="4" t="s">
        <v>1130</v>
      </c>
      <c r="D8" s="4" t="s">
        <v>158</v>
      </c>
      <c r="E8" s="4"/>
      <c r="F8" s="4" t="s">
        <v>157</v>
      </c>
      <c r="G8" t="s">
        <v>1689</v>
      </c>
      <c r="H8" s="4" t="s">
        <v>1716</v>
      </c>
      <c r="I8" s="4" t="s">
        <v>1634</v>
      </c>
    </row>
    <row r="9" spans="1:9" x14ac:dyDescent="0.2">
      <c r="B9" s="4" t="s">
        <v>1318</v>
      </c>
      <c r="C9" s="4" t="s">
        <v>1269</v>
      </c>
      <c r="D9" s="4" t="s">
        <v>158</v>
      </c>
      <c r="E9" s="4"/>
      <c r="F9" s="4" t="s">
        <v>810</v>
      </c>
      <c r="G9" t="s">
        <v>22</v>
      </c>
      <c r="H9" s="4" t="s">
        <v>1716</v>
      </c>
      <c r="I9" t="s">
        <v>1281</v>
      </c>
    </row>
    <row r="10" spans="1:9" x14ac:dyDescent="0.2">
      <c r="B10" s="4" t="s">
        <v>1634</v>
      </c>
      <c r="C10" s="4" t="s">
        <v>1104</v>
      </c>
      <c r="D10" s="4" t="s">
        <v>227</v>
      </c>
      <c r="E10" s="4"/>
      <c r="F10" s="4" t="s">
        <v>1139</v>
      </c>
      <c r="G10" t="s">
        <v>1890</v>
      </c>
      <c r="H10" s="4" t="s">
        <v>1717</v>
      </c>
      <c r="I10" s="4" t="s">
        <v>1634</v>
      </c>
    </row>
    <row r="11" spans="1:9" x14ac:dyDescent="0.2">
      <c r="B11" s="4" t="s">
        <v>1318</v>
      </c>
      <c r="C11" s="4" t="s">
        <v>1271</v>
      </c>
      <c r="D11" s="4" t="s">
        <v>227</v>
      </c>
      <c r="E11" s="4"/>
      <c r="F11" s="4" t="s">
        <v>1284</v>
      </c>
      <c r="G11" t="s">
        <v>25</v>
      </c>
      <c r="H11" s="4" t="s">
        <v>1717</v>
      </c>
      <c r="I11" t="s">
        <v>1581</v>
      </c>
    </row>
    <row r="12" spans="1:9" x14ac:dyDescent="0.2">
      <c r="B12" t="s">
        <v>137</v>
      </c>
      <c r="C12" t="s">
        <v>142</v>
      </c>
      <c r="D12" t="s">
        <v>76</v>
      </c>
      <c r="F12" t="s">
        <v>143</v>
      </c>
      <c r="G12" t="s">
        <v>1677</v>
      </c>
      <c r="H12" t="s">
        <v>1682</v>
      </c>
      <c r="I12" t="s">
        <v>156</v>
      </c>
    </row>
    <row r="13" spans="1:9" x14ac:dyDescent="0.2">
      <c r="B13" s="4" t="s">
        <v>1636</v>
      </c>
      <c r="C13" s="4" t="s">
        <v>1173</v>
      </c>
      <c r="D13" s="4" t="s">
        <v>379</v>
      </c>
      <c r="E13" s="4" t="s">
        <v>380</v>
      </c>
      <c r="F13" t="s">
        <v>143</v>
      </c>
      <c r="H13" t="s">
        <v>1682</v>
      </c>
      <c r="I13" s="4" t="s">
        <v>1411</v>
      </c>
    </row>
    <row r="14" spans="1:9" x14ac:dyDescent="0.2">
      <c r="B14" s="4" t="s">
        <v>1318</v>
      </c>
      <c r="C14" s="4" t="s">
        <v>1281</v>
      </c>
      <c r="D14" s="4"/>
      <c r="E14" s="4"/>
      <c r="F14" t="s">
        <v>143</v>
      </c>
      <c r="G14" t="s">
        <v>22</v>
      </c>
      <c r="H14" t="s">
        <v>1682</v>
      </c>
      <c r="I14" t="s">
        <v>1281</v>
      </c>
    </row>
    <row r="15" spans="1:9" x14ac:dyDescent="0.2">
      <c r="B15" s="4" t="s">
        <v>1616</v>
      </c>
      <c r="C15" s="4" t="s">
        <v>1510</v>
      </c>
      <c r="D15" t="s">
        <v>1530</v>
      </c>
      <c r="F15" t="s">
        <v>143</v>
      </c>
      <c r="G15" t="s">
        <v>1710</v>
      </c>
      <c r="H15" t="s">
        <v>1682</v>
      </c>
      <c r="I15" s="4" t="s">
        <v>1514</v>
      </c>
    </row>
    <row r="16" spans="1:9" x14ac:dyDescent="0.2">
      <c r="B16" s="4" t="s">
        <v>1891</v>
      </c>
      <c r="C16" s="4" t="s">
        <v>1328</v>
      </c>
      <c r="F16" t="s">
        <v>143</v>
      </c>
      <c r="H16" t="s">
        <v>1682</v>
      </c>
      <c r="I16" s="4" t="s">
        <v>1891</v>
      </c>
    </row>
    <row r="17" spans="2:9" x14ac:dyDescent="0.2">
      <c r="B17" s="4" t="s">
        <v>1447</v>
      </c>
      <c r="C17" s="4" t="s">
        <v>1452</v>
      </c>
      <c r="D17" t="s">
        <v>1454</v>
      </c>
      <c r="F17" t="s">
        <v>1453</v>
      </c>
      <c r="H17" t="s">
        <v>1718</v>
      </c>
      <c r="I17" s="4" t="s">
        <v>1421</v>
      </c>
    </row>
    <row r="18" spans="2:9" x14ac:dyDescent="0.2">
      <c r="B18" s="4" t="s">
        <v>1634</v>
      </c>
      <c r="C18" s="4" t="s">
        <v>1208</v>
      </c>
      <c r="D18" s="4"/>
      <c r="E18" s="4"/>
      <c r="F18" s="4" t="s">
        <v>730</v>
      </c>
      <c r="G18" t="s">
        <v>1869</v>
      </c>
      <c r="H18" t="s">
        <v>1719</v>
      </c>
      <c r="I18" s="4" t="s">
        <v>1634</v>
      </c>
    </row>
    <row r="19" spans="2:9" x14ac:dyDescent="0.2">
      <c r="B19" s="4" t="s">
        <v>1318</v>
      </c>
      <c r="C19" s="4" t="s">
        <v>1272</v>
      </c>
      <c r="D19" s="4"/>
      <c r="E19" s="4"/>
      <c r="F19" s="4" t="s">
        <v>907</v>
      </c>
      <c r="G19" t="s">
        <v>28</v>
      </c>
      <c r="H19" t="s">
        <v>1719</v>
      </c>
      <c r="I19" t="s">
        <v>1581</v>
      </c>
    </row>
    <row r="20" spans="2:9" x14ac:dyDescent="0.2">
      <c r="B20" s="4" t="s">
        <v>1634</v>
      </c>
      <c r="C20" s="4" t="s">
        <v>1104</v>
      </c>
      <c r="D20" s="4" t="s">
        <v>569</v>
      </c>
      <c r="E20" s="4"/>
      <c r="F20" s="4" t="s">
        <v>568</v>
      </c>
      <c r="G20" t="s">
        <v>1872</v>
      </c>
      <c r="I20" s="4" t="s">
        <v>1634</v>
      </c>
    </row>
    <row r="21" spans="2:9" x14ac:dyDescent="0.2">
      <c r="B21" s="4" t="s">
        <v>1634</v>
      </c>
      <c r="C21" s="4" t="s">
        <v>1104</v>
      </c>
      <c r="D21" s="4" t="s">
        <v>574</v>
      </c>
      <c r="E21" s="4"/>
      <c r="F21" s="4" t="s">
        <v>573</v>
      </c>
      <c r="G21" t="s">
        <v>1872</v>
      </c>
      <c r="I21" s="4" t="s">
        <v>1634</v>
      </c>
    </row>
    <row r="22" spans="2:9" x14ac:dyDescent="0.2">
      <c r="B22" s="4" t="s">
        <v>1634</v>
      </c>
      <c r="C22" s="4" t="s">
        <v>1130</v>
      </c>
      <c r="D22" s="4">
        <v>1516785111</v>
      </c>
      <c r="E22" s="4"/>
      <c r="F22" s="4" t="s">
        <v>1123</v>
      </c>
      <c r="G22" t="s">
        <v>1689</v>
      </c>
      <c r="H22" t="s">
        <v>1720</v>
      </c>
      <c r="I22" s="4" t="s">
        <v>1634</v>
      </c>
    </row>
    <row r="23" spans="2:9" x14ac:dyDescent="0.2">
      <c r="B23" s="4" t="s">
        <v>1318</v>
      </c>
      <c r="C23" s="4" t="s">
        <v>1280</v>
      </c>
      <c r="D23" s="4">
        <v>1516785111</v>
      </c>
      <c r="E23" s="4"/>
      <c r="F23" s="4" t="s">
        <v>1123</v>
      </c>
      <c r="G23" t="s">
        <v>22</v>
      </c>
      <c r="H23" t="s">
        <v>1720</v>
      </c>
      <c r="I23" t="s">
        <v>1581</v>
      </c>
    </row>
    <row r="24" spans="2:9" x14ac:dyDescent="0.2">
      <c r="B24" s="4" t="s">
        <v>1634</v>
      </c>
      <c r="C24" s="4" t="s">
        <v>1120</v>
      </c>
      <c r="D24" s="4" t="s">
        <v>678</v>
      </c>
      <c r="E24" s="4"/>
      <c r="F24" s="4" t="s">
        <v>677</v>
      </c>
      <c r="G24" t="s">
        <v>1671</v>
      </c>
      <c r="I24" s="4" t="s">
        <v>1634</v>
      </c>
    </row>
    <row r="25" spans="2:9" x14ac:dyDescent="0.2">
      <c r="B25" s="4" t="s">
        <v>1634</v>
      </c>
      <c r="C25" s="4" t="s">
        <v>1232</v>
      </c>
      <c r="D25" s="4" t="s">
        <v>678</v>
      </c>
      <c r="E25" s="4"/>
      <c r="F25" s="4" t="s">
        <v>682</v>
      </c>
      <c r="G25" t="s">
        <v>1671</v>
      </c>
      <c r="I25" s="4" t="s">
        <v>1634</v>
      </c>
    </row>
    <row r="26" spans="2:9" x14ac:dyDescent="0.2">
      <c r="B26" s="4" t="s">
        <v>1318</v>
      </c>
      <c r="C26" s="4" t="s">
        <v>1271</v>
      </c>
      <c r="D26" s="4" t="s">
        <v>678</v>
      </c>
      <c r="E26" s="4"/>
      <c r="F26" s="4" t="s">
        <v>891</v>
      </c>
      <c r="G26" t="s">
        <v>27</v>
      </c>
      <c r="H26" s="4" t="s">
        <v>14</v>
      </c>
      <c r="I26" t="s">
        <v>1581</v>
      </c>
    </row>
    <row r="27" spans="2:9" x14ac:dyDescent="0.2">
      <c r="B27" s="4" t="s">
        <v>1329</v>
      </c>
      <c r="C27" s="4" t="s">
        <v>1330</v>
      </c>
      <c r="D27" t="s">
        <v>1333</v>
      </c>
      <c r="F27" t="s">
        <v>1332</v>
      </c>
      <c r="H27" t="s">
        <v>1721</v>
      </c>
      <c r="I27" t="s">
        <v>1334</v>
      </c>
    </row>
    <row r="28" spans="2:9" x14ac:dyDescent="0.2">
      <c r="B28" s="4" t="s">
        <v>1634</v>
      </c>
      <c r="C28" s="4" t="s">
        <v>1208</v>
      </c>
      <c r="D28" s="4" t="s">
        <v>470</v>
      </c>
      <c r="E28" s="4"/>
      <c r="F28" s="4" t="s">
        <v>1202</v>
      </c>
      <c r="G28" t="s">
        <v>1877</v>
      </c>
      <c r="H28" t="s">
        <v>1721</v>
      </c>
      <c r="I28" s="4" t="s">
        <v>1634</v>
      </c>
    </row>
    <row r="29" spans="2:9" x14ac:dyDescent="0.2">
      <c r="B29" s="4" t="s">
        <v>1318</v>
      </c>
      <c r="C29" s="4" t="s">
        <v>1271</v>
      </c>
      <c r="D29" s="4" t="s">
        <v>470</v>
      </c>
      <c r="E29" s="4"/>
      <c r="F29" s="4" t="s">
        <v>983</v>
      </c>
      <c r="G29" t="s">
        <v>31</v>
      </c>
      <c r="H29" t="s">
        <v>1721</v>
      </c>
      <c r="I29" t="s">
        <v>1581</v>
      </c>
    </row>
    <row r="30" spans="2:9" x14ac:dyDescent="0.2">
      <c r="B30" s="4" t="s">
        <v>1634</v>
      </c>
      <c r="C30" s="4" t="s">
        <v>1104</v>
      </c>
      <c r="D30" s="4" t="s">
        <v>270</v>
      </c>
      <c r="E30" s="4" t="s">
        <v>271</v>
      </c>
      <c r="F30" s="4" t="s">
        <v>1150</v>
      </c>
      <c r="G30" t="s">
        <v>1884</v>
      </c>
      <c r="H30" s="4" t="s">
        <v>1722</v>
      </c>
      <c r="I30" s="4" t="s">
        <v>1634</v>
      </c>
    </row>
    <row r="31" spans="2:9" x14ac:dyDescent="0.2">
      <c r="B31" s="4" t="s">
        <v>1318</v>
      </c>
      <c r="C31" s="4" t="s">
        <v>1271</v>
      </c>
      <c r="D31" s="4"/>
      <c r="E31" s="4"/>
      <c r="F31" s="4" t="s">
        <v>1150</v>
      </c>
      <c r="G31" t="s">
        <v>26</v>
      </c>
      <c r="H31" s="4" t="s">
        <v>1722</v>
      </c>
      <c r="I31" t="s">
        <v>1581</v>
      </c>
    </row>
    <row r="32" spans="2:9" x14ac:dyDescent="0.2">
      <c r="B32" s="4" t="s">
        <v>1634</v>
      </c>
      <c r="C32" s="4" t="s">
        <v>1208</v>
      </c>
      <c r="D32" s="4">
        <v>8451553111</v>
      </c>
      <c r="E32" s="4"/>
      <c r="F32" s="4" t="s">
        <v>1179</v>
      </c>
      <c r="G32" t="s">
        <v>1873</v>
      </c>
      <c r="H32" t="s">
        <v>1723</v>
      </c>
      <c r="I32" s="4" t="s">
        <v>1634</v>
      </c>
    </row>
    <row r="33" spans="2:9" x14ac:dyDescent="0.2">
      <c r="B33" s="4" t="s">
        <v>1329</v>
      </c>
      <c r="C33" s="4" t="s">
        <v>1545</v>
      </c>
      <c r="F33" t="s">
        <v>1179</v>
      </c>
      <c r="H33" t="s">
        <v>1723</v>
      </c>
      <c r="I33" s="4" t="s">
        <v>1548</v>
      </c>
    </row>
    <row r="34" spans="2:9" x14ac:dyDescent="0.2">
      <c r="B34" s="4" t="s">
        <v>1318</v>
      </c>
      <c r="C34" s="4" t="s">
        <v>1271</v>
      </c>
      <c r="D34" s="4">
        <v>8451553111</v>
      </c>
      <c r="E34" s="4"/>
      <c r="F34" s="4" t="s">
        <v>1298</v>
      </c>
      <c r="G34" t="s">
        <v>31</v>
      </c>
      <c r="H34" t="s">
        <v>1723</v>
      </c>
      <c r="I34" t="s">
        <v>1581</v>
      </c>
    </row>
    <row r="35" spans="2:9" x14ac:dyDescent="0.2">
      <c r="B35" s="4" t="s">
        <v>1634</v>
      </c>
      <c r="C35" s="4" t="s">
        <v>1224</v>
      </c>
      <c r="D35" s="4" t="s">
        <v>519</v>
      </c>
      <c r="E35" s="4"/>
      <c r="F35" s="4" t="s">
        <v>1222</v>
      </c>
      <c r="G35" t="s">
        <v>1889</v>
      </c>
      <c r="H35" s="4" t="s">
        <v>1724</v>
      </c>
      <c r="I35" s="4" t="s">
        <v>1634</v>
      </c>
    </row>
    <row r="36" spans="2:9" x14ac:dyDescent="0.2">
      <c r="B36" s="4" t="s">
        <v>1318</v>
      </c>
      <c r="C36" s="4" t="s">
        <v>1280</v>
      </c>
      <c r="D36" s="4" t="s">
        <v>519</v>
      </c>
      <c r="E36" s="4"/>
      <c r="F36" s="4" t="s">
        <v>518</v>
      </c>
      <c r="G36" t="s">
        <v>39</v>
      </c>
      <c r="H36" s="4" t="s">
        <v>1724</v>
      </c>
      <c r="I36" t="s">
        <v>1581</v>
      </c>
    </row>
    <row r="37" spans="2:9" x14ac:dyDescent="0.2">
      <c r="B37" s="4" t="s">
        <v>1634</v>
      </c>
      <c r="C37" s="4" t="s">
        <v>1104</v>
      </c>
      <c r="D37" s="4" t="s">
        <v>276</v>
      </c>
      <c r="E37" s="4" t="s">
        <v>277</v>
      </c>
      <c r="F37" s="4" t="s">
        <v>1151</v>
      </c>
      <c r="G37" t="s">
        <v>1884</v>
      </c>
      <c r="H37" s="4" t="s">
        <v>1725</v>
      </c>
      <c r="I37" s="4" t="s">
        <v>1634</v>
      </c>
    </row>
    <row r="38" spans="2:9" x14ac:dyDescent="0.2">
      <c r="B38" s="4" t="s">
        <v>1634</v>
      </c>
      <c r="C38" s="4" t="s">
        <v>1208</v>
      </c>
      <c r="D38" s="4" t="s">
        <v>405</v>
      </c>
      <c r="E38" s="4"/>
      <c r="F38" s="4" t="s">
        <v>1181</v>
      </c>
      <c r="G38" t="s">
        <v>1874</v>
      </c>
      <c r="H38" s="4" t="s">
        <v>1726</v>
      </c>
      <c r="I38" s="4" t="s">
        <v>1634</v>
      </c>
    </row>
    <row r="39" spans="2:9" x14ac:dyDescent="0.2">
      <c r="B39" s="4" t="s">
        <v>1329</v>
      </c>
      <c r="C39" s="4" t="s">
        <v>1545</v>
      </c>
      <c r="F39" t="s">
        <v>1181</v>
      </c>
      <c r="H39" s="4" t="s">
        <v>1726</v>
      </c>
      <c r="I39" s="4" t="s">
        <v>1548</v>
      </c>
    </row>
    <row r="40" spans="2:9" x14ac:dyDescent="0.2">
      <c r="B40" s="4" t="s">
        <v>1318</v>
      </c>
      <c r="C40" s="4" t="s">
        <v>1271</v>
      </c>
      <c r="D40" s="4"/>
      <c r="E40" s="4"/>
      <c r="F40" s="4" t="s">
        <v>1181</v>
      </c>
      <c r="G40" t="s">
        <v>29</v>
      </c>
      <c r="H40" s="4" t="s">
        <v>1726</v>
      </c>
      <c r="I40" t="s">
        <v>1581</v>
      </c>
    </row>
    <row r="41" spans="2:9" x14ac:dyDescent="0.2">
      <c r="B41" s="4" t="s">
        <v>1634</v>
      </c>
      <c r="C41" s="4" t="s">
        <v>1104</v>
      </c>
      <c r="D41" s="4" t="s">
        <v>579</v>
      </c>
      <c r="E41" s="4"/>
      <c r="F41" s="4" t="s">
        <v>578</v>
      </c>
      <c r="G41" t="s">
        <v>1872</v>
      </c>
      <c r="I41" s="4" t="s">
        <v>1634</v>
      </c>
    </row>
    <row r="42" spans="2:9" x14ac:dyDescent="0.2">
      <c r="B42" s="4" t="s">
        <v>1891</v>
      </c>
      <c r="C42" s="4" t="s">
        <v>1328</v>
      </c>
      <c r="D42" s="4"/>
      <c r="E42" s="4"/>
      <c r="F42" s="4" t="s">
        <v>578</v>
      </c>
      <c r="I42" s="4" t="s">
        <v>1891</v>
      </c>
    </row>
    <row r="43" spans="2:9" x14ac:dyDescent="0.2">
      <c r="B43" s="4" t="s">
        <v>1583</v>
      </c>
      <c r="C43" s="4" t="s">
        <v>1096</v>
      </c>
      <c r="D43" s="4"/>
      <c r="E43" s="4"/>
      <c r="F43" t="s">
        <v>1322</v>
      </c>
      <c r="H43" s="4" t="s">
        <v>1727</v>
      </c>
      <c r="I43" t="s">
        <v>1870</v>
      </c>
    </row>
    <row r="44" spans="2:9" x14ac:dyDescent="0.2">
      <c r="B44" t="s">
        <v>137</v>
      </c>
      <c r="C44" t="s">
        <v>142</v>
      </c>
      <c r="F44" t="s">
        <v>1343</v>
      </c>
      <c r="G44" t="s">
        <v>1675</v>
      </c>
      <c r="H44" t="s">
        <v>1728</v>
      </c>
      <c r="I44" t="s">
        <v>156</v>
      </c>
    </row>
    <row r="45" spans="2:9" x14ac:dyDescent="0.2">
      <c r="B45" s="4" t="s">
        <v>1636</v>
      </c>
      <c r="C45" s="4" t="s">
        <v>1173</v>
      </c>
      <c r="D45" s="4" t="s">
        <v>381</v>
      </c>
      <c r="E45" s="4" t="s">
        <v>382</v>
      </c>
      <c r="F45" t="s">
        <v>1343</v>
      </c>
      <c r="H45" t="s">
        <v>1728</v>
      </c>
      <c r="I45" s="4" t="s">
        <v>1411</v>
      </c>
    </row>
    <row r="46" spans="2:9" x14ac:dyDescent="0.2">
      <c r="B46" s="4" t="s">
        <v>1318</v>
      </c>
      <c r="C46" s="4" t="s">
        <v>1269</v>
      </c>
      <c r="D46" s="4"/>
      <c r="E46" s="4"/>
      <c r="F46" t="s">
        <v>1343</v>
      </c>
      <c r="G46" t="s">
        <v>20</v>
      </c>
      <c r="H46" t="s">
        <v>1728</v>
      </c>
      <c r="I46" t="s">
        <v>1281</v>
      </c>
    </row>
    <row r="47" spans="2:9" x14ac:dyDescent="0.2">
      <c r="B47" s="4" t="s">
        <v>1616</v>
      </c>
      <c r="C47" s="4" t="s">
        <v>1510</v>
      </c>
      <c r="D47" t="s">
        <v>1524</v>
      </c>
      <c r="F47" t="s">
        <v>1343</v>
      </c>
      <c r="H47" t="s">
        <v>1728</v>
      </c>
      <c r="I47" s="4" t="s">
        <v>1514</v>
      </c>
    </row>
    <row r="48" spans="2:9" x14ac:dyDescent="0.2">
      <c r="B48" s="4" t="s">
        <v>1891</v>
      </c>
      <c r="C48" s="4" t="s">
        <v>1328</v>
      </c>
      <c r="F48" t="s">
        <v>1343</v>
      </c>
      <c r="H48" t="s">
        <v>1728</v>
      </c>
      <c r="I48" s="4" t="s">
        <v>1891</v>
      </c>
    </row>
    <row r="49" spans="2:9" x14ac:dyDescent="0.2">
      <c r="B49" s="4" t="s">
        <v>1318</v>
      </c>
      <c r="C49" s="4" t="s">
        <v>1272</v>
      </c>
      <c r="D49" s="4"/>
      <c r="E49" s="4"/>
      <c r="F49" s="4" t="s">
        <v>909</v>
      </c>
      <c r="G49" t="s">
        <v>28</v>
      </c>
      <c r="H49" t="s">
        <v>1729</v>
      </c>
      <c r="I49" t="s">
        <v>1581</v>
      </c>
    </row>
    <row r="50" spans="2:9" x14ac:dyDescent="0.2">
      <c r="B50" s="4" t="s">
        <v>1634</v>
      </c>
      <c r="C50" s="4" t="s">
        <v>1132</v>
      </c>
      <c r="D50" s="4" t="s">
        <v>225</v>
      </c>
      <c r="E50" s="4" t="s">
        <v>226</v>
      </c>
      <c r="F50" s="4" t="s">
        <v>207</v>
      </c>
      <c r="G50" t="s">
        <v>1692</v>
      </c>
      <c r="H50" s="4" t="s">
        <v>1730</v>
      </c>
      <c r="I50" s="4" t="s">
        <v>1634</v>
      </c>
    </row>
    <row r="51" spans="2:9" x14ac:dyDescent="0.2">
      <c r="B51" s="4" t="s">
        <v>1634</v>
      </c>
      <c r="C51" s="4" t="s">
        <v>206</v>
      </c>
      <c r="D51" s="4" t="s">
        <v>208</v>
      </c>
      <c r="E51" s="4" t="s">
        <v>209</v>
      </c>
      <c r="F51" s="4" t="s">
        <v>207</v>
      </c>
      <c r="G51" t="s">
        <v>1692</v>
      </c>
      <c r="H51" s="4" t="s">
        <v>1730</v>
      </c>
      <c r="I51" s="4" t="s">
        <v>1634</v>
      </c>
    </row>
    <row r="52" spans="2:9" x14ac:dyDescent="0.2">
      <c r="B52" s="4" t="s">
        <v>1318</v>
      </c>
      <c r="C52" s="4" t="s">
        <v>1271</v>
      </c>
      <c r="D52" s="4" t="s">
        <v>208</v>
      </c>
      <c r="E52" s="4" t="s">
        <v>807</v>
      </c>
      <c r="F52" s="4" t="s">
        <v>207</v>
      </c>
      <c r="G52" t="s">
        <v>21</v>
      </c>
      <c r="H52" s="4" t="s">
        <v>1730</v>
      </c>
      <c r="I52" t="s">
        <v>1581</v>
      </c>
    </row>
    <row r="53" spans="2:9" x14ac:dyDescent="0.2">
      <c r="B53" s="4" t="s">
        <v>1414</v>
      </c>
      <c r="C53" s="4" t="s">
        <v>1415</v>
      </c>
      <c r="D53" t="s">
        <v>1417</v>
      </c>
      <c r="F53" t="s">
        <v>1416</v>
      </c>
      <c r="H53" s="4" t="s">
        <v>1718</v>
      </c>
      <c r="I53" s="4" t="s">
        <v>1421</v>
      </c>
    </row>
    <row r="54" spans="2:9" x14ac:dyDescent="0.2">
      <c r="B54" s="4" t="s">
        <v>1422</v>
      </c>
      <c r="C54" s="4" t="s">
        <v>1423</v>
      </c>
      <c r="F54" t="s">
        <v>1416</v>
      </c>
      <c r="H54" s="4" t="s">
        <v>1718</v>
      </c>
      <c r="I54" s="4" t="s">
        <v>1421</v>
      </c>
    </row>
    <row r="55" spans="2:9" x14ac:dyDescent="0.2">
      <c r="B55" s="4" t="s">
        <v>1424</v>
      </c>
      <c r="C55" s="4" t="s">
        <v>1425</v>
      </c>
      <c r="D55" t="s">
        <v>1426</v>
      </c>
      <c r="F55" t="s">
        <v>1416</v>
      </c>
      <c r="H55" s="4" t="s">
        <v>1718</v>
      </c>
      <c r="I55" s="4" t="s">
        <v>1421</v>
      </c>
    </row>
    <row r="56" spans="2:9" x14ac:dyDescent="0.2">
      <c r="B56" s="4" t="s">
        <v>1634</v>
      </c>
      <c r="C56" s="4" t="s">
        <v>1208</v>
      </c>
      <c r="D56" s="4" t="s">
        <v>565</v>
      </c>
      <c r="E56" s="4" t="s">
        <v>1119</v>
      </c>
      <c r="F56" s="4" t="s">
        <v>1235</v>
      </c>
      <c r="G56" t="s">
        <v>18</v>
      </c>
      <c r="H56" s="4" t="s">
        <v>67</v>
      </c>
      <c r="I56" s="4" t="s">
        <v>1634</v>
      </c>
    </row>
    <row r="57" spans="2:9" x14ac:dyDescent="0.2">
      <c r="B57" s="4" t="s">
        <v>1318</v>
      </c>
      <c r="C57" s="4" t="s">
        <v>1271</v>
      </c>
      <c r="D57" s="4"/>
      <c r="E57" s="4"/>
      <c r="F57" s="4" t="s">
        <v>959</v>
      </c>
      <c r="G57" t="s">
        <v>30</v>
      </c>
      <c r="H57" s="4" t="s">
        <v>67</v>
      </c>
      <c r="I57" t="s">
        <v>1581</v>
      </c>
    </row>
    <row r="58" spans="2:9" x14ac:dyDescent="0.2">
      <c r="B58" s="4" t="s">
        <v>1634</v>
      </c>
      <c r="C58" s="4" t="s">
        <v>1104</v>
      </c>
      <c r="D58" s="4" t="s">
        <v>230</v>
      </c>
      <c r="E58" s="4"/>
      <c r="F58" s="4" t="s">
        <v>229</v>
      </c>
      <c r="G58" t="s">
        <v>1890</v>
      </c>
      <c r="H58" s="4" t="s">
        <v>1731</v>
      </c>
      <c r="I58" s="4" t="s">
        <v>1634</v>
      </c>
    </row>
    <row r="59" spans="2:9" x14ac:dyDescent="0.2">
      <c r="B59" s="4" t="s">
        <v>1318</v>
      </c>
      <c r="C59" s="4" t="s">
        <v>1280</v>
      </c>
      <c r="D59" s="4" t="s">
        <v>230</v>
      </c>
      <c r="E59" s="4"/>
      <c r="F59" s="4" t="s">
        <v>861</v>
      </c>
      <c r="G59" t="s">
        <v>25</v>
      </c>
      <c r="H59" s="4" t="s">
        <v>1731</v>
      </c>
      <c r="I59" t="s">
        <v>1581</v>
      </c>
    </row>
    <row r="60" spans="2:9" x14ac:dyDescent="0.2">
      <c r="B60" s="4" t="s">
        <v>1361</v>
      </c>
      <c r="C60" s="4" t="s">
        <v>1361</v>
      </c>
      <c r="D60" t="s">
        <v>1362</v>
      </c>
      <c r="F60" t="s">
        <v>1364</v>
      </c>
      <c r="H60" s="4" t="s">
        <v>1732</v>
      </c>
      <c r="I60" s="4" t="s">
        <v>1368</v>
      </c>
    </row>
    <row r="61" spans="2:9" x14ac:dyDescent="0.2">
      <c r="B61" s="4" t="s">
        <v>1361</v>
      </c>
      <c r="C61" s="4" t="s">
        <v>1361</v>
      </c>
      <c r="D61" t="s">
        <v>1362</v>
      </c>
      <c r="F61" t="s">
        <v>1363</v>
      </c>
      <c r="H61" s="4" t="s">
        <v>1732</v>
      </c>
      <c r="I61" s="4" t="s">
        <v>1368</v>
      </c>
    </row>
    <row r="62" spans="2:9" x14ac:dyDescent="0.2">
      <c r="B62" s="4" t="s">
        <v>1424</v>
      </c>
      <c r="C62" s="4" t="s">
        <v>1431</v>
      </c>
      <c r="D62" t="s">
        <v>1432</v>
      </c>
      <c r="F62" t="s">
        <v>1430</v>
      </c>
      <c r="H62" s="4" t="s">
        <v>1718</v>
      </c>
      <c r="I62" s="4" t="s">
        <v>1421</v>
      </c>
    </row>
    <row r="63" spans="2:9" x14ac:dyDescent="0.2">
      <c r="B63" s="4" t="s">
        <v>1318</v>
      </c>
      <c r="C63" s="4" t="s">
        <v>1269</v>
      </c>
      <c r="D63" s="4"/>
      <c r="E63" s="4"/>
      <c r="F63" s="4" t="s">
        <v>1344</v>
      </c>
      <c r="G63" t="s">
        <v>36</v>
      </c>
      <c r="H63" s="4" t="s">
        <v>1733</v>
      </c>
      <c r="I63" t="s">
        <v>1281</v>
      </c>
    </row>
    <row r="64" spans="2:9" x14ac:dyDescent="0.2">
      <c r="B64" s="4" t="s">
        <v>1616</v>
      </c>
      <c r="C64" s="4" t="s">
        <v>1510</v>
      </c>
      <c r="D64" t="s">
        <v>1538</v>
      </c>
      <c r="F64" t="s">
        <v>1344</v>
      </c>
      <c r="G64" t="s">
        <v>1711</v>
      </c>
      <c r="H64" s="4" t="s">
        <v>1733</v>
      </c>
      <c r="I64" s="4" t="s">
        <v>1514</v>
      </c>
    </row>
    <row r="65" spans="2:9" x14ac:dyDescent="0.2">
      <c r="B65" s="4" t="s">
        <v>1891</v>
      </c>
      <c r="C65" s="4" t="s">
        <v>1328</v>
      </c>
      <c r="F65" t="s">
        <v>1344</v>
      </c>
      <c r="H65" s="4" t="s">
        <v>1733</v>
      </c>
      <c r="I65" s="4" t="s">
        <v>1891</v>
      </c>
    </row>
    <row r="66" spans="2:9" x14ac:dyDescent="0.2">
      <c r="B66" s="4" t="s">
        <v>1634</v>
      </c>
      <c r="C66" s="4" t="s">
        <v>1579</v>
      </c>
      <c r="D66" s="4" t="s">
        <v>691</v>
      </c>
      <c r="E66" s="4"/>
      <c r="F66" t="s">
        <v>1345</v>
      </c>
      <c r="G66" t="s">
        <v>1702</v>
      </c>
      <c r="H66" s="4" t="s">
        <v>1733</v>
      </c>
      <c r="I66" s="4" t="s">
        <v>1634</v>
      </c>
    </row>
    <row r="67" spans="2:9" x14ac:dyDescent="0.2">
      <c r="B67" s="4" t="s">
        <v>1583</v>
      </c>
      <c r="C67" s="4" t="s">
        <v>1080</v>
      </c>
      <c r="D67" s="4"/>
      <c r="E67" s="4"/>
      <c r="F67" t="s">
        <v>1345</v>
      </c>
      <c r="H67" s="4" t="s">
        <v>1733</v>
      </c>
      <c r="I67" t="s">
        <v>1870</v>
      </c>
    </row>
    <row r="68" spans="2:9" x14ac:dyDescent="0.2">
      <c r="B68" s="4" t="s">
        <v>1318</v>
      </c>
      <c r="C68" s="4" t="s">
        <v>1271</v>
      </c>
      <c r="D68" s="4"/>
      <c r="E68" s="4"/>
      <c r="F68" t="s">
        <v>1345</v>
      </c>
      <c r="G68" t="s">
        <v>36</v>
      </c>
      <c r="H68" s="4" t="s">
        <v>1733</v>
      </c>
      <c r="I68" t="s">
        <v>1581</v>
      </c>
    </row>
    <row r="69" spans="2:9" x14ac:dyDescent="0.2">
      <c r="B69" t="s">
        <v>137</v>
      </c>
      <c r="C69" t="s">
        <v>142</v>
      </c>
      <c r="D69" t="s">
        <v>1563</v>
      </c>
      <c r="F69" t="s">
        <v>1644</v>
      </c>
      <c r="G69" t="s">
        <v>1675</v>
      </c>
      <c r="H69" s="4" t="s">
        <v>1733</v>
      </c>
      <c r="I69" t="s">
        <v>156</v>
      </c>
    </row>
    <row r="70" spans="2:9" x14ac:dyDescent="0.2">
      <c r="B70" s="4" t="s">
        <v>1634</v>
      </c>
      <c r="C70" s="4" t="s">
        <v>1120</v>
      </c>
      <c r="D70" s="4"/>
      <c r="E70" s="4"/>
      <c r="F70" s="4" t="s">
        <v>1249</v>
      </c>
      <c r="G70" t="s">
        <v>1670</v>
      </c>
      <c r="H70" s="4" t="s">
        <v>14</v>
      </c>
      <c r="I70" s="4" t="s">
        <v>1634</v>
      </c>
    </row>
    <row r="71" spans="2:9" x14ac:dyDescent="0.2">
      <c r="B71" t="s">
        <v>137</v>
      </c>
      <c r="C71" t="s">
        <v>140</v>
      </c>
      <c r="D71" t="s">
        <v>1564</v>
      </c>
      <c r="F71" s="4" t="s">
        <v>1177</v>
      </c>
      <c r="G71" t="s">
        <v>1673</v>
      </c>
      <c r="H71" s="4" t="s">
        <v>1723</v>
      </c>
      <c r="I71" t="s">
        <v>156</v>
      </c>
    </row>
    <row r="72" spans="2:9" x14ac:dyDescent="0.2">
      <c r="B72" t="s">
        <v>137</v>
      </c>
      <c r="C72" t="s">
        <v>142</v>
      </c>
      <c r="D72" t="s">
        <v>1565</v>
      </c>
      <c r="F72" s="4" t="s">
        <v>1177</v>
      </c>
      <c r="G72" t="s">
        <v>1673</v>
      </c>
      <c r="H72" s="4" t="s">
        <v>1723</v>
      </c>
      <c r="I72" t="s">
        <v>156</v>
      </c>
    </row>
    <row r="73" spans="2:9" x14ac:dyDescent="0.2">
      <c r="B73" s="4" t="s">
        <v>1634</v>
      </c>
      <c r="C73" s="4" t="s">
        <v>1104</v>
      </c>
      <c r="D73" s="4">
        <v>1245362000</v>
      </c>
      <c r="E73" s="4"/>
      <c r="F73" s="4" t="s">
        <v>1177</v>
      </c>
      <c r="G73" t="s">
        <v>1873</v>
      </c>
      <c r="H73" s="4" t="s">
        <v>1723</v>
      </c>
      <c r="I73" s="4" t="s">
        <v>1634</v>
      </c>
    </row>
    <row r="74" spans="2:9" x14ac:dyDescent="0.2">
      <c r="B74" s="4" t="s">
        <v>1329</v>
      </c>
      <c r="C74" s="4" t="s">
        <v>1545</v>
      </c>
      <c r="F74" t="s">
        <v>1177</v>
      </c>
      <c r="H74" s="4" t="s">
        <v>1723</v>
      </c>
      <c r="I74" s="4" t="s">
        <v>1548</v>
      </c>
    </row>
    <row r="75" spans="2:9" x14ac:dyDescent="0.2">
      <c r="B75" s="4" t="s">
        <v>1318</v>
      </c>
      <c r="C75" s="4" t="s">
        <v>1271</v>
      </c>
      <c r="D75" s="4"/>
      <c r="E75" s="4"/>
      <c r="F75" s="4" t="s">
        <v>1291</v>
      </c>
      <c r="G75" t="s">
        <v>29</v>
      </c>
      <c r="H75" s="4" t="s">
        <v>1723</v>
      </c>
      <c r="I75" t="s">
        <v>1581</v>
      </c>
    </row>
    <row r="76" spans="2:9" x14ac:dyDescent="0.2">
      <c r="B76" s="4" t="s">
        <v>1361</v>
      </c>
      <c r="C76" s="4" t="s">
        <v>1361</v>
      </c>
      <c r="D76" t="s">
        <v>1370</v>
      </c>
      <c r="F76" t="s">
        <v>1369</v>
      </c>
      <c r="H76" s="4" t="s">
        <v>1732</v>
      </c>
      <c r="I76" s="4" t="s">
        <v>1368</v>
      </c>
    </row>
    <row r="77" spans="2:9" x14ac:dyDescent="0.2">
      <c r="B77" s="4" t="s">
        <v>1318</v>
      </c>
      <c r="C77" s="4" t="s">
        <v>1271</v>
      </c>
      <c r="D77" s="4">
        <v>1284713000</v>
      </c>
      <c r="E77" s="4"/>
      <c r="F77" s="4" t="s">
        <v>1292</v>
      </c>
      <c r="G77" t="s">
        <v>29</v>
      </c>
      <c r="H77" s="4" t="s">
        <v>1734</v>
      </c>
      <c r="I77" t="s">
        <v>1581</v>
      </c>
    </row>
    <row r="78" spans="2:9" x14ac:dyDescent="0.2">
      <c r="B78" s="4" t="s">
        <v>1634</v>
      </c>
      <c r="C78" s="4" t="s">
        <v>1104</v>
      </c>
      <c r="D78" s="4" t="s">
        <v>232</v>
      </c>
      <c r="E78" s="4"/>
      <c r="F78" s="4" t="s">
        <v>1140</v>
      </c>
      <c r="G78" t="s">
        <v>1890</v>
      </c>
      <c r="H78" s="4" t="s">
        <v>1735</v>
      </c>
      <c r="I78" s="4" t="s">
        <v>1634</v>
      </c>
    </row>
    <row r="79" spans="2:9" x14ac:dyDescent="0.2">
      <c r="B79" s="4" t="s">
        <v>1616</v>
      </c>
      <c r="C79" t="s">
        <v>1612</v>
      </c>
      <c r="D79" t="s">
        <v>1614</v>
      </c>
      <c r="E79" t="s">
        <v>1631</v>
      </c>
      <c r="F79" s="4" t="s">
        <v>1613</v>
      </c>
      <c r="H79" s="4" t="s">
        <v>1736</v>
      </c>
      <c r="I79" s="4" t="s">
        <v>1582</v>
      </c>
    </row>
    <row r="80" spans="2:9" x14ac:dyDescent="0.2">
      <c r="B80" s="4" t="s">
        <v>1634</v>
      </c>
      <c r="C80" s="4" t="s">
        <v>1209</v>
      </c>
      <c r="D80" s="4" t="s">
        <v>412</v>
      </c>
      <c r="E80" s="4"/>
      <c r="F80" s="4" t="s">
        <v>1184</v>
      </c>
      <c r="G80" t="s">
        <v>1876</v>
      </c>
      <c r="H80" s="4" t="s">
        <v>1736</v>
      </c>
      <c r="I80" s="4" t="s">
        <v>1634</v>
      </c>
    </row>
    <row r="81" spans="2:9" x14ac:dyDescent="0.2">
      <c r="B81" s="4" t="s">
        <v>1616</v>
      </c>
      <c r="C81" t="s">
        <v>1591</v>
      </c>
      <c r="D81" t="s">
        <v>1593</v>
      </c>
      <c r="E81" t="s">
        <v>1627</v>
      </c>
      <c r="F81" s="4" t="s">
        <v>1592</v>
      </c>
      <c r="I81" s="4" t="s">
        <v>1582</v>
      </c>
    </row>
    <row r="82" spans="2:9" x14ac:dyDescent="0.2">
      <c r="B82" s="4" t="s">
        <v>1616</v>
      </c>
      <c r="C82" s="4" t="s">
        <v>1510</v>
      </c>
      <c r="D82" t="s">
        <v>1541</v>
      </c>
      <c r="F82" t="s">
        <v>1540</v>
      </c>
      <c r="H82" s="4" t="s">
        <v>14</v>
      </c>
      <c r="I82" s="4" t="s">
        <v>1514</v>
      </c>
    </row>
    <row r="83" spans="2:9" x14ac:dyDescent="0.2">
      <c r="B83" s="4" t="s">
        <v>1318</v>
      </c>
      <c r="C83" s="4" t="s">
        <v>1271</v>
      </c>
      <c r="D83" s="4" t="s">
        <v>288</v>
      </c>
      <c r="E83" s="4"/>
      <c r="F83" s="4" t="s">
        <v>1273</v>
      </c>
      <c r="G83" t="s">
        <v>19</v>
      </c>
      <c r="H83" s="4" t="s">
        <v>1737</v>
      </c>
      <c r="I83" t="s">
        <v>1581</v>
      </c>
    </row>
    <row r="84" spans="2:9" x14ac:dyDescent="0.2">
      <c r="B84" s="4" t="s">
        <v>1634</v>
      </c>
      <c r="C84" s="4" t="s">
        <v>1580</v>
      </c>
      <c r="D84" s="4" t="s">
        <v>250</v>
      </c>
      <c r="E84" s="4"/>
      <c r="F84" s="4" t="s">
        <v>1143</v>
      </c>
      <c r="G84" t="s">
        <v>1699</v>
      </c>
      <c r="H84" s="4" t="s">
        <v>1738</v>
      </c>
      <c r="I84" s="4" t="s">
        <v>1634</v>
      </c>
    </row>
    <row r="85" spans="2:9" x14ac:dyDescent="0.2">
      <c r="B85" s="4" t="s">
        <v>1616</v>
      </c>
      <c r="C85" s="4" t="s">
        <v>1584</v>
      </c>
      <c r="D85" t="s">
        <v>1586</v>
      </c>
      <c r="E85" t="s">
        <v>1626</v>
      </c>
      <c r="F85" s="4" t="s">
        <v>1585</v>
      </c>
      <c r="I85" s="4" t="s">
        <v>1582</v>
      </c>
    </row>
    <row r="86" spans="2:9" x14ac:dyDescent="0.2">
      <c r="B86" s="4" t="s">
        <v>1634</v>
      </c>
      <c r="C86" s="4" t="s">
        <v>1104</v>
      </c>
      <c r="D86" s="4" t="s">
        <v>584</v>
      </c>
      <c r="E86" s="4"/>
      <c r="F86" s="4" t="s">
        <v>583</v>
      </c>
      <c r="G86" t="s">
        <v>1872</v>
      </c>
      <c r="I86" s="4" t="s">
        <v>1634</v>
      </c>
    </row>
    <row r="87" spans="2:9" x14ac:dyDescent="0.2">
      <c r="B87" s="4" t="s">
        <v>1634</v>
      </c>
      <c r="C87" s="5" t="s">
        <v>1138</v>
      </c>
      <c r="D87" s="4" t="s">
        <v>196</v>
      </c>
      <c r="E87" s="4"/>
      <c r="F87" s="4" t="s">
        <v>194</v>
      </c>
      <c r="G87" t="s">
        <v>1691</v>
      </c>
      <c r="H87" s="4" t="s">
        <v>1683</v>
      </c>
      <c r="I87" s="4" t="s">
        <v>1634</v>
      </c>
    </row>
    <row r="88" spans="2:9" x14ac:dyDescent="0.2">
      <c r="B88" s="4" t="s">
        <v>1634</v>
      </c>
      <c r="C88" s="4" t="s">
        <v>1137</v>
      </c>
      <c r="D88" s="4" t="s">
        <v>204</v>
      </c>
      <c r="E88" s="4"/>
      <c r="F88" s="4" t="s">
        <v>194</v>
      </c>
      <c r="G88" t="s">
        <v>1691</v>
      </c>
      <c r="H88" s="4" t="s">
        <v>1683</v>
      </c>
      <c r="I88" s="4" t="s">
        <v>1634</v>
      </c>
    </row>
    <row r="89" spans="2:9" x14ac:dyDescent="0.2">
      <c r="B89" s="4" t="s">
        <v>1634</v>
      </c>
      <c r="C89" s="4" t="s">
        <v>1104</v>
      </c>
      <c r="D89" s="4" t="s">
        <v>195</v>
      </c>
      <c r="E89" s="4"/>
      <c r="F89" s="4" t="s">
        <v>194</v>
      </c>
      <c r="G89" t="s">
        <v>1691</v>
      </c>
      <c r="H89" s="4" t="s">
        <v>1683</v>
      </c>
      <c r="I89" s="4" t="s">
        <v>1634</v>
      </c>
    </row>
    <row r="90" spans="2:9" x14ac:dyDescent="0.2">
      <c r="B90" s="4" t="s">
        <v>1329</v>
      </c>
      <c r="C90" s="4" t="s">
        <v>1330</v>
      </c>
      <c r="D90" t="s">
        <v>1353</v>
      </c>
      <c r="F90" t="s">
        <v>1163</v>
      </c>
      <c r="H90" s="4" t="s">
        <v>1739</v>
      </c>
      <c r="I90" s="4" t="s">
        <v>1334</v>
      </c>
    </row>
    <row r="91" spans="2:9" x14ac:dyDescent="0.2">
      <c r="B91" s="4" t="s">
        <v>1634</v>
      </c>
      <c r="C91" s="4" t="s">
        <v>1324</v>
      </c>
      <c r="D91" s="4" t="s">
        <v>328</v>
      </c>
      <c r="E91" s="4"/>
      <c r="F91" s="4" t="s">
        <v>1163</v>
      </c>
      <c r="G91" t="s">
        <v>1880</v>
      </c>
      <c r="H91" s="4" t="s">
        <v>1739</v>
      </c>
      <c r="I91" s="4" t="s">
        <v>1634</v>
      </c>
    </row>
    <row r="92" spans="2:9" x14ac:dyDescent="0.2">
      <c r="B92" s="4" t="s">
        <v>1329</v>
      </c>
      <c r="C92" s="4" t="s">
        <v>1330</v>
      </c>
      <c r="D92" t="s">
        <v>1354</v>
      </c>
      <c r="F92" t="s">
        <v>1164</v>
      </c>
      <c r="H92" t="s">
        <v>1704</v>
      </c>
      <c r="I92" s="4" t="s">
        <v>1334</v>
      </c>
    </row>
    <row r="93" spans="2:9" x14ac:dyDescent="0.2">
      <c r="B93" t="s">
        <v>137</v>
      </c>
      <c r="C93" t="s">
        <v>140</v>
      </c>
      <c r="D93" t="s">
        <v>1566</v>
      </c>
      <c r="F93" s="4" t="s">
        <v>1164</v>
      </c>
      <c r="G93" t="s">
        <v>1673</v>
      </c>
      <c r="H93" t="s">
        <v>1704</v>
      </c>
      <c r="I93" t="s">
        <v>156</v>
      </c>
    </row>
    <row r="94" spans="2:9" x14ac:dyDescent="0.2">
      <c r="B94" t="s">
        <v>137</v>
      </c>
      <c r="C94" t="s">
        <v>142</v>
      </c>
      <c r="D94" t="s">
        <v>1567</v>
      </c>
      <c r="F94" s="4" t="s">
        <v>1164</v>
      </c>
      <c r="G94" t="s">
        <v>1673</v>
      </c>
      <c r="H94" t="s">
        <v>1704</v>
      </c>
      <c r="I94" t="s">
        <v>156</v>
      </c>
    </row>
    <row r="95" spans="2:9" x14ac:dyDescent="0.2">
      <c r="B95" s="4" t="s">
        <v>1634</v>
      </c>
      <c r="C95" s="4" t="s">
        <v>1104</v>
      </c>
      <c r="D95" s="4" t="s">
        <v>331</v>
      </c>
      <c r="E95" s="4"/>
      <c r="F95" s="4" t="s">
        <v>1164</v>
      </c>
      <c r="G95" t="s">
        <v>1880</v>
      </c>
      <c r="H95" t="s">
        <v>1704</v>
      </c>
      <c r="I95" s="4" t="s">
        <v>1634</v>
      </c>
    </row>
    <row r="96" spans="2:9" x14ac:dyDescent="0.2">
      <c r="B96" s="4" t="s">
        <v>1318</v>
      </c>
      <c r="C96" s="4" t="s">
        <v>1271</v>
      </c>
      <c r="D96" s="4" t="s">
        <v>331</v>
      </c>
      <c r="E96" s="4"/>
      <c r="F96" s="4" t="s">
        <v>1164</v>
      </c>
      <c r="G96" t="s">
        <v>32</v>
      </c>
      <c r="H96" t="s">
        <v>1704</v>
      </c>
      <c r="I96" t="s">
        <v>1581</v>
      </c>
    </row>
    <row r="97" spans="2:9" x14ac:dyDescent="0.2">
      <c r="B97" s="4" t="s">
        <v>1634</v>
      </c>
      <c r="C97" s="4" t="s">
        <v>1635</v>
      </c>
      <c r="D97" s="4" t="s">
        <v>946</v>
      </c>
      <c r="E97" s="4" t="s">
        <v>947</v>
      </c>
      <c r="F97" s="4" t="s">
        <v>1741</v>
      </c>
      <c r="G97" t="s">
        <v>18</v>
      </c>
      <c r="H97" t="s">
        <v>41</v>
      </c>
      <c r="I97" s="4" t="s">
        <v>1634</v>
      </c>
    </row>
    <row r="98" spans="2:9" x14ac:dyDescent="0.2">
      <c r="B98" s="4" t="s">
        <v>1318</v>
      </c>
      <c r="C98" s="4" t="s">
        <v>1271</v>
      </c>
      <c r="D98" s="4" t="s">
        <v>946</v>
      </c>
      <c r="E98" s="4" t="s">
        <v>947</v>
      </c>
      <c r="F98" s="4" t="s">
        <v>1741</v>
      </c>
      <c r="G98" t="s">
        <v>30</v>
      </c>
      <c r="H98" t="s">
        <v>41</v>
      </c>
      <c r="I98" t="s">
        <v>1581</v>
      </c>
    </row>
    <row r="99" spans="2:9" x14ac:dyDescent="0.2">
      <c r="B99" s="4" t="s">
        <v>1634</v>
      </c>
      <c r="C99" s="4" t="s">
        <v>1208</v>
      </c>
      <c r="D99" s="4">
        <v>1206747474</v>
      </c>
      <c r="E99" s="4"/>
      <c r="F99" t="s">
        <v>1743</v>
      </c>
      <c r="G99" t="s">
        <v>1873</v>
      </c>
      <c r="H99" t="s">
        <v>1744</v>
      </c>
      <c r="I99" s="4" t="s">
        <v>1634</v>
      </c>
    </row>
    <row r="100" spans="2:9" x14ac:dyDescent="0.2">
      <c r="B100" s="4" t="s">
        <v>1329</v>
      </c>
      <c r="C100" s="4" t="s">
        <v>1545</v>
      </c>
      <c r="F100" t="s">
        <v>1743</v>
      </c>
      <c r="H100" t="s">
        <v>1744</v>
      </c>
      <c r="I100" s="4" t="s">
        <v>1548</v>
      </c>
    </row>
    <row r="101" spans="2:9" x14ac:dyDescent="0.2">
      <c r="B101" s="4" t="s">
        <v>1318</v>
      </c>
      <c r="C101" s="4" t="s">
        <v>1271</v>
      </c>
      <c r="D101" s="4"/>
      <c r="E101" s="4"/>
      <c r="F101" t="s">
        <v>1743</v>
      </c>
      <c r="G101" t="s">
        <v>29</v>
      </c>
      <c r="H101" t="s">
        <v>1744</v>
      </c>
      <c r="I101" t="s">
        <v>1581</v>
      </c>
    </row>
    <row r="102" spans="2:9" x14ac:dyDescent="0.2">
      <c r="B102" s="4" t="s">
        <v>1634</v>
      </c>
      <c r="C102" s="4" t="s">
        <v>1208</v>
      </c>
      <c r="D102" s="4" t="s">
        <v>437</v>
      </c>
      <c r="E102" s="4"/>
      <c r="F102" s="4" t="s">
        <v>1191</v>
      </c>
      <c r="G102" t="s">
        <v>1886</v>
      </c>
      <c r="H102" s="4" t="s">
        <v>1745</v>
      </c>
      <c r="I102" s="4" t="s">
        <v>1634</v>
      </c>
    </row>
    <row r="103" spans="2:9" x14ac:dyDescent="0.2">
      <c r="B103" s="4" t="s">
        <v>1318</v>
      </c>
      <c r="C103" s="4" t="s">
        <v>1271</v>
      </c>
      <c r="D103" s="4" t="s">
        <v>437</v>
      </c>
      <c r="E103" s="4"/>
      <c r="F103" s="4" t="s">
        <v>1309</v>
      </c>
      <c r="G103" t="s">
        <v>37</v>
      </c>
      <c r="H103" s="4" t="s">
        <v>1745</v>
      </c>
      <c r="I103" t="s">
        <v>1581</v>
      </c>
    </row>
    <row r="104" spans="2:9" x14ac:dyDescent="0.2">
      <c r="B104" s="4" t="s">
        <v>1634</v>
      </c>
      <c r="C104" s="4" t="s">
        <v>1130</v>
      </c>
      <c r="D104" s="4" t="s">
        <v>163</v>
      </c>
      <c r="E104" s="4"/>
      <c r="F104" s="4" t="s">
        <v>1647</v>
      </c>
      <c r="G104" t="s">
        <v>1689</v>
      </c>
      <c r="H104" t="s">
        <v>1740</v>
      </c>
      <c r="I104" s="4" t="s">
        <v>1634</v>
      </c>
    </row>
    <row r="105" spans="2:9" x14ac:dyDescent="0.2">
      <c r="B105" s="4" t="s">
        <v>1318</v>
      </c>
      <c r="C105" s="4" t="s">
        <v>1271</v>
      </c>
      <c r="D105" s="4" t="s">
        <v>163</v>
      </c>
      <c r="E105" s="4"/>
      <c r="F105" s="4" t="s">
        <v>1647</v>
      </c>
      <c r="G105" t="s">
        <v>22</v>
      </c>
      <c r="H105" t="s">
        <v>1740</v>
      </c>
      <c r="I105" t="s">
        <v>1581</v>
      </c>
    </row>
    <row r="106" spans="2:9" x14ac:dyDescent="0.2">
      <c r="B106" s="4" t="s">
        <v>1634</v>
      </c>
      <c r="C106" s="4" t="s">
        <v>1104</v>
      </c>
      <c r="D106" s="4" t="s">
        <v>589</v>
      </c>
      <c r="E106" s="4"/>
      <c r="F106" s="4" t="s">
        <v>588</v>
      </c>
      <c r="G106" t="s">
        <v>1872</v>
      </c>
      <c r="I106" s="4" t="s">
        <v>1634</v>
      </c>
    </row>
    <row r="107" spans="2:9" x14ac:dyDescent="0.2">
      <c r="B107" s="4" t="s">
        <v>1583</v>
      </c>
      <c r="C107" s="4" t="s">
        <v>1320</v>
      </c>
      <c r="D107" s="4"/>
      <c r="E107" s="4"/>
      <c r="F107" t="s">
        <v>1323</v>
      </c>
      <c r="H107" t="s">
        <v>1746</v>
      </c>
      <c r="I107" t="s">
        <v>1870</v>
      </c>
    </row>
    <row r="108" spans="2:9" x14ac:dyDescent="0.2">
      <c r="B108" s="4" t="s">
        <v>1361</v>
      </c>
      <c r="C108" s="4" t="s">
        <v>1361</v>
      </c>
      <c r="D108" t="s">
        <v>1375</v>
      </c>
      <c r="F108" t="s">
        <v>1374</v>
      </c>
      <c r="H108" t="s">
        <v>1732</v>
      </c>
      <c r="I108" s="4" t="s">
        <v>1368</v>
      </c>
    </row>
    <row r="109" spans="2:9" x14ac:dyDescent="0.2">
      <c r="B109" s="4" t="s">
        <v>1634</v>
      </c>
      <c r="C109" s="4" t="s">
        <v>1130</v>
      </c>
      <c r="D109" s="4" t="s">
        <v>495</v>
      </c>
      <c r="E109" s="4"/>
      <c r="F109" s="4" t="s">
        <v>1747</v>
      </c>
      <c r="G109" t="s">
        <v>1883</v>
      </c>
      <c r="H109" s="4" t="s">
        <v>1748</v>
      </c>
      <c r="I109" s="4" t="s">
        <v>1634</v>
      </c>
    </row>
    <row r="110" spans="2:9" x14ac:dyDescent="0.2">
      <c r="B110" s="4" t="s">
        <v>1318</v>
      </c>
      <c r="C110" s="4" t="s">
        <v>1271</v>
      </c>
      <c r="D110" s="4" t="s">
        <v>495</v>
      </c>
      <c r="E110" s="4"/>
      <c r="F110" s="4" t="s">
        <v>1747</v>
      </c>
      <c r="G110" t="s">
        <v>34</v>
      </c>
      <c r="H110" s="4" t="s">
        <v>1748</v>
      </c>
      <c r="I110" t="s">
        <v>1581</v>
      </c>
    </row>
    <row r="111" spans="2:9" x14ac:dyDescent="0.2">
      <c r="B111" s="4" t="s">
        <v>1634</v>
      </c>
      <c r="C111" s="4" t="s">
        <v>1104</v>
      </c>
      <c r="D111" s="4" t="s">
        <v>288</v>
      </c>
      <c r="E111" s="4"/>
      <c r="F111" s="4" t="s">
        <v>1156</v>
      </c>
      <c r="G111" t="s">
        <v>1878</v>
      </c>
      <c r="H111" s="4" t="s">
        <v>1737</v>
      </c>
      <c r="I111" s="4" t="s">
        <v>1634</v>
      </c>
    </row>
    <row r="112" spans="2:9" x14ac:dyDescent="0.2">
      <c r="B112" s="4" t="s">
        <v>1318</v>
      </c>
      <c r="C112" s="4" t="s">
        <v>1272</v>
      </c>
      <c r="D112" s="4" t="s">
        <v>1011</v>
      </c>
      <c r="E112" s="4"/>
      <c r="F112" s="4" t="s">
        <v>1010</v>
      </c>
      <c r="G112" t="s">
        <v>33</v>
      </c>
      <c r="H112" s="4" t="s">
        <v>1749</v>
      </c>
      <c r="I112" t="s">
        <v>1581</v>
      </c>
    </row>
    <row r="113" spans="2:9" x14ac:dyDescent="0.2">
      <c r="B113" s="4" t="s">
        <v>1634</v>
      </c>
      <c r="C113" s="4" t="s">
        <v>1130</v>
      </c>
      <c r="D113" s="4" t="s">
        <v>613</v>
      </c>
      <c r="E113" s="4"/>
      <c r="F113" s="4" t="s">
        <v>612</v>
      </c>
      <c r="G113" t="s">
        <v>1875</v>
      </c>
      <c r="H113" s="4" t="s">
        <v>1749</v>
      </c>
      <c r="I113" s="4" t="s">
        <v>1634</v>
      </c>
    </row>
    <row r="114" spans="2:9" x14ac:dyDescent="0.2">
      <c r="B114" s="4" t="s">
        <v>1634</v>
      </c>
      <c r="C114" s="4" t="s">
        <v>1104</v>
      </c>
      <c r="D114" s="4" t="s">
        <v>312</v>
      </c>
      <c r="E114" s="4"/>
      <c r="F114" s="4" t="s">
        <v>1161</v>
      </c>
      <c r="G114" t="s">
        <v>1887</v>
      </c>
      <c r="H114" s="4" t="s">
        <v>1750</v>
      </c>
      <c r="I114" s="4" t="s">
        <v>1634</v>
      </c>
    </row>
    <row r="115" spans="2:9" x14ac:dyDescent="0.2">
      <c r="B115" s="4" t="s">
        <v>1318</v>
      </c>
      <c r="C115" s="4" t="s">
        <v>1271</v>
      </c>
      <c r="D115" s="4" t="s">
        <v>312</v>
      </c>
      <c r="E115" s="4"/>
      <c r="F115" s="4" t="s">
        <v>774</v>
      </c>
      <c r="G115" t="s">
        <v>19</v>
      </c>
      <c r="H115" s="4" t="s">
        <v>1750</v>
      </c>
      <c r="I115" t="s">
        <v>1581</v>
      </c>
    </row>
    <row r="116" spans="2:9" x14ac:dyDescent="0.2">
      <c r="B116" s="4" t="s">
        <v>1318</v>
      </c>
      <c r="C116" s="4" t="s">
        <v>1269</v>
      </c>
      <c r="D116" s="4"/>
      <c r="E116" s="4"/>
      <c r="F116" s="4" t="s">
        <v>154</v>
      </c>
      <c r="G116" t="s">
        <v>35</v>
      </c>
      <c r="H116" s="4" t="s">
        <v>1751</v>
      </c>
      <c r="I116" t="s">
        <v>1281</v>
      </c>
    </row>
    <row r="117" spans="2:9" x14ac:dyDescent="0.2">
      <c r="B117" s="4" t="s">
        <v>1634</v>
      </c>
      <c r="C117" s="4" t="s">
        <v>1208</v>
      </c>
      <c r="D117" s="4" t="s">
        <v>683</v>
      </c>
      <c r="E117" s="4"/>
      <c r="F117" s="4" t="s">
        <v>1637</v>
      </c>
      <c r="G117" t="s">
        <v>1702</v>
      </c>
      <c r="H117" s="4" t="s">
        <v>1751</v>
      </c>
      <c r="I117" s="4" t="s">
        <v>1634</v>
      </c>
    </row>
    <row r="118" spans="2:9" x14ac:dyDescent="0.2">
      <c r="B118" s="4" t="s">
        <v>1634</v>
      </c>
      <c r="C118" s="4" t="s">
        <v>1208</v>
      </c>
      <c r="D118" s="4" t="s">
        <v>685</v>
      </c>
      <c r="E118" s="4"/>
      <c r="F118" s="4" t="s">
        <v>1638</v>
      </c>
      <c r="G118" t="s">
        <v>1702</v>
      </c>
      <c r="H118" s="4" t="s">
        <v>1751</v>
      </c>
      <c r="I118" s="4" t="s">
        <v>1634</v>
      </c>
    </row>
    <row r="119" spans="2:9" x14ac:dyDescent="0.2">
      <c r="B119" s="4" t="s">
        <v>1634</v>
      </c>
      <c r="C119" s="4" t="s">
        <v>1574</v>
      </c>
      <c r="D119" s="4" t="s">
        <v>715</v>
      </c>
      <c r="E119" s="4"/>
      <c r="F119" s="4" t="s">
        <v>1575</v>
      </c>
      <c r="G119" t="s">
        <v>1702</v>
      </c>
      <c r="H119" s="4" t="s">
        <v>1751</v>
      </c>
      <c r="I119" s="4" t="s">
        <v>1634</v>
      </c>
    </row>
    <row r="120" spans="2:9" x14ac:dyDescent="0.2">
      <c r="B120" s="4" t="s">
        <v>1634</v>
      </c>
      <c r="C120" s="4" t="s">
        <v>1104</v>
      </c>
      <c r="D120" s="4" t="s">
        <v>254</v>
      </c>
      <c r="E120" s="4"/>
      <c r="F120" s="4" t="s">
        <v>1144</v>
      </c>
      <c r="G120" t="s">
        <v>1699</v>
      </c>
      <c r="H120" s="4" t="s">
        <v>1752</v>
      </c>
      <c r="I120" s="4" t="s">
        <v>1634</v>
      </c>
    </row>
    <row r="121" spans="2:9" x14ac:dyDescent="0.2">
      <c r="B121" s="4" t="s">
        <v>1318</v>
      </c>
      <c r="C121" s="4" t="s">
        <v>1271</v>
      </c>
      <c r="D121" s="4" t="s">
        <v>254</v>
      </c>
      <c r="E121" s="4"/>
      <c r="F121" s="4" t="s">
        <v>1283</v>
      </c>
      <c r="G121" t="s">
        <v>24</v>
      </c>
      <c r="H121" s="4" t="s">
        <v>1752</v>
      </c>
      <c r="I121" t="s">
        <v>1581</v>
      </c>
    </row>
    <row r="122" spans="2:9" x14ac:dyDescent="0.2">
      <c r="B122" s="4" t="s">
        <v>1422</v>
      </c>
      <c r="C122" s="4" t="s">
        <v>1469</v>
      </c>
      <c r="F122" t="s">
        <v>1470</v>
      </c>
      <c r="I122" s="4" t="s">
        <v>1421</v>
      </c>
    </row>
    <row r="123" spans="2:9" x14ac:dyDescent="0.2">
      <c r="B123" s="4" t="s">
        <v>1422</v>
      </c>
      <c r="C123" s="4" t="s">
        <v>1479</v>
      </c>
      <c r="F123" s="4" t="s">
        <v>1470</v>
      </c>
      <c r="I123" s="4" t="s">
        <v>1421</v>
      </c>
    </row>
    <row r="124" spans="2:9" x14ac:dyDescent="0.2">
      <c r="B124" s="4" t="s">
        <v>1422</v>
      </c>
      <c r="C124" s="4" t="s">
        <v>1483</v>
      </c>
      <c r="F124" t="s">
        <v>1470</v>
      </c>
      <c r="I124" s="4" t="s">
        <v>1421</v>
      </c>
    </row>
    <row r="125" spans="2:9" x14ac:dyDescent="0.2">
      <c r="B125" s="4" t="s">
        <v>1634</v>
      </c>
      <c r="C125" s="4" t="s">
        <v>1104</v>
      </c>
      <c r="D125" s="4" t="s">
        <v>273</v>
      </c>
      <c r="E125" s="4" t="s">
        <v>274</v>
      </c>
      <c r="F125" s="4" t="s">
        <v>1152</v>
      </c>
      <c r="G125" t="s">
        <v>1884</v>
      </c>
      <c r="H125" s="4" t="s">
        <v>1725</v>
      </c>
      <c r="I125" s="4" t="s">
        <v>1634</v>
      </c>
    </row>
    <row r="126" spans="2:9" x14ac:dyDescent="0.2">
      <c r="B126" s="4" t="s">
        <v>1318</v>
      </c>
      <c r="C126" s="4" t="s">
        <v>1271</v>
      </c>
      <c r="D126" s="4"/>
      <c r="E126" s="4"/>
      <c r="F126" s="4" t="s">
        <v>1152</v>
      </c>
      <c r="G126" t="s">
        <v>26</v>
      </c>
      <c r="H126" s="4" t="s">
        <v>1725</v>
      </c>
      <c r="I126" t="s">
        <v>1581</v>
      </c>
    </row>
    <row r="127" spans="2:9" x14ac:dyDescent="0.2">
      <c r="B127" s="4" t="s">
        <v>1414</v>
      </c>
      <c r="C127" s="4" t="s">
        <v>1436</v>
      </c>
      <c r="D127" t="s">
        <v>1438</v>
      </c>
      <c r="F127" t="s">
        <v>1437</v>
      </c>
      <c r="H127" t="s">
        <v>1753</v>
      </c>
      <c r="I127" s="4" t="s">
        <v>1421</v>
      </c>
    </row>
    <row r="128" spans="2:9" x14ac:dyDescent="0.2">
      <c r="B128" s="4" t="s">
        <v>1318</v>
      </c>
      <c r="C128" s="4" t="s">
        <v>1280</v>
      </c>
      <c r="D128" s="4" t="s">
        <v>524</v>
      </c>
      <c r="E128" s="4"/>
      <c r="F128" s="4" t="s">
        <v>1316</v>
      </c>
      <c r="G128" t="s">
        <v>39</v>
      </c>
      <c r="H128" t="s">
        <v>1753</v>
      </c>
      <c r="I128" t="s">
        <v>1581</v>
      </c>
    </row>
    <row r="129" spans="2:9" x14ac:dyDescent="0.2">
      <c r="B129" s="4" t="s">
        <v>1634</v>
      </c>
      <c r="C129" s="4" t="s">
        <v>1133</v>
      </c>
      <c r="D129" s="4" t="s">
        <v>524</v>
      </c>
      <c r="E129" s="4"/>
      <c r="F129" s="4" t="s">
        <v>1225</v>
      </c>
      <c r="G129" t="s">
        <v>1889</v>
      </c>
      <c r="H129" t="s">
        <v>1753</v>
      </c>
      <c r="I129" s="4" t="s">
        <v>1634</v>
      </c>
    </row>
    <row r="130" spans="2:9" x14ac:dyDescent="0.2">
      <c r="B130" s="4" t="s">
        <v>1329</v>
      </c>
      <c r="C130" s="4" t="s">
        <v>1330</v>
      </c>
      <c r="D130" t="s">
        <v>1355</v>
      </c>
      <c r="F130" t="s">
        <v>1165</v>
      </c>
      <c r="H130" t="s">
        <v>1705</v>
      </c>
      <c r="I130" s="4" t="s">
        <v>1334</v>
      </c>
    </row>
    <row r="131" spans="2:9" x14ac:dyDescent="0.2">
      <c r="B131" s="4" t="s">
        <v>1634</v>
      </c>
      <c r="C131" s="4" t="s">
        <v>1104</v>
      </c>
      <c r="D131" s="4" t="s">
        <v>332</v>
      </c>
      <c r="E131" s="4"/>
      <c r="F131" s="4" t="s">
        <v>1165</v>
      </c>
      <c r="G131" t="s">
        <v>1880</v>
      </c>
      <c r="H131" t="s">
        <v>1705</v>
      </c>
      <c r="I131" s="4" t="s">
        <v>1634</v>
      </c>
    </row>
    <row r="132" spans="2:9" x14ac:dyDescent="0.2">
      <c r="B132" s="4" t="s">
        <v>1318</v>
      </c>
      <c r="C132" s="4" t="s">
        <v>1271</v>
      </c>
      <c r="D132" s="4" t="s">
        <v>332</v>
      </c>
      <c r="E132" s="4"/>
      <c r="F132" s="4" t="s">
        <v>1165</v>
      </c>
      <c r="G132" t="s">
        <v>32</v>
      </c>
      <c r="H132" t="s">
        <v>1705</v>
      </c>
      <c r="I132" t="s">
        <v>1581</v>
      </c>
    </row>
    <row r="133" spans="2:9" x14ac:dyDescent="0.2">
      <c r="B133" s="4" t="s">
        <v>1634</v>
      </c>
      <c r="C133" s="4" t="s">
        <v>1104</v>
      </c>
      <c r="D133" s="4" t="s">
        <v>446</v>
      </c>
      <c r="E133" s="4"/>
      <c r="F133" s="4" t="s">
        <v>1194</v>
      </c>
      <c r="G133" t="s">
        <v>1885</v>
      </c>
      <c r="H133" s="4" t="s">
        <v>1746</v>
      </c>
      <c r="I133" s="4" t="s">
        <v>1634</v>
      </c>
    </row>
    <row r="134" spans="2:9" x14ac:dyDescent="0.2">
      <c r="B134" s="4" t="s">
        <v>1318</v>
      </c>
      <c r="C134" s="4" t="s">
        <v>1280</v>
      </c>
      <c r="D134" s="4" t="s">
        <v>1025</v>
      </c>
      <c r="E134" s="4"/>
      <c r="F134" s="4" t="s">
        <v>1194</v>
      </c>
      <c r="G134" t="s">
        <v>34</v>
      </c>
      <c r="H134" s="4" t="s">
        <v>1746</v>
      </c>
      <c r="I134" t="s">
        <v>1581</v>
      </c>
    </row>
    <row r="135" spans="2:9" x14ac:dyDescent="0.2">
      <c r="B135" s="4" t="s">
        <v>1634</v>
      </c>
      <c r="C135" s="4" t="s">
        <v>1208</v>
      </c>
      <c r="D135" s="4" t="s">
        <v>439</v>
      </c>
      <c r="E135" s="4"/>
      <c r="F135" s="4" t="s">
        <v>1192</v>
      </c>
      <c r="G135" t="s">
        <v>1886</v>
      </c>
      <c r="H135" s="4" t="s">
        <v>1745</v>
      </c>
      <c r="I135" s="4" t="s">
        <v>1634</v>
      </c>
    </row>
    <row r="136" spans="2:9" x14ac:dyDescent="0.2">
      <c r="B136" s="4" t="s">
        <v>1318</v>
      </c>
      <c r="C136" s="4" t="s">
        <v>1272</v>
      </c>
      <c r="D136" s="4" t="s">
        <v>439</v>
      </c>
      <c r="E136" s="4"/>
      <c r="F136" s="4" t="s">
        <v>1310</v>
      </c>
      <c r="G136" t="s">
        <v>37</v>
      </c>
      <c r="H136" s="4" t="s">
        <v>1745</v>
      </c>
      <c r="I136" t="s">
        <v>1581</v>
      </c>
    </row>
    <row r="137" spans="2:9" x14ac:dyDescent="0.2">
      <c r="B137" s="4" t="s">
        <v>1414</v>
      </c>
      <c r="C137" s="4" t="s">
        <v>1459</v>
      </c>
      <c r="F137" t="s">
        <v>1460</v>
      </c>
      <c r="H137" s="4" t="s">
        <v>1718</v>
      </c>
      <c r="I137" s="4" t="s">
        <v>1421</v>
      </c>
    </row>
    <row r="138" spans="2:9" x14ac:dyDescent="0.2">
      <c r="B138" s="4" t="s">
        <v>1422</v>
      </c>
      <c r="C138" s="4" t="s">
        <v>1463</v>
      </c>
      <c r="F138" t="s">
        <v>1460</v>
      </c>
      <c r="H138" s="4" t="s">
        <v>1718</v>
      </c>
      <c r="I138" s="4" t="s">
        <v>1421</v>
      </c>
    </row>
    <row r="139" spans="2:9" x14ac:dyDescent="0.2">
      <c r="B139" s="4" t="s">
        <v>1329</v>
      </c>
      <c r="C139" s="4" t="s">
        <v>1330</v>
      </c>
      <c r="D139" t="s">
        <v>1360</v>
      </c>
      <c r="F139" t="s">
        <v>1216</v>
      </c>
      <c r="H139" s="4" t="s">
        <v>1754</v>
      </c>
      <c r="I139" s="4" t="s">
        <v>1359</v>
      </c>
    </row>
    <row r="140" spans="2:9" x14ac:dyDescent="0.2">
      <c r="B140" s="4" t="s">
        <v>1634</v>
      </c>
      <c r="C140" s="4" t="s">
        <v>1130</v>
      </c>
      <c r="D140" s="4"/>
      <c r="E140" s="4"/>
      <c r="F140" s="4" t="s">
        <v>1216</v>
      </c>
      <c r="G140" t="s">
        <v>1883</v>
      </c>
      <c r="H140" s="4" t="s">
        <v>1754</v>
      </c>
      <c r="I140" s="4" t="s">
        <v>1634</v>
      </c>
    </row>
    <row r="141" spans="2:9" x14ac:dyDescent="0.2">
      <c r="B141" s="4" t="s">
        <v>1616</v>
      </c>
      <c r="C141" s="4" t="s">
        <v>1510</v>
      </c>
      <c r="D141" t="s">
        <v>1512</v>
      </c>
      <c r="F141" t="s">
        <v>1511</v>
      </c>
      <c r="G141" t="s">
        <v>1710</v>
      </c>
      <c r="H141" s="4" t="s">
        <v>1755</v>
      </c>
      <c r="I141" s="4" t="s">
        <v>1514</v>
      </c>
    </row>
    <row r="142" spans="2:9" x14ac:dyDescent="0.2">
      <c r="B142" s="4" t="s">
        <v>1318</v>
      </c>
      <c r="C142" s="4" t="s">
        <v>1272</v>
      </c>
      <c r="D142" s="4" t="s">
        <v>175</v>
      </c>
      <c r="E142" s="4"/>
      <c r="F142" s="4" t="s">
        <v>1756</v>
      </c>
      <c r="G142" t="s">
        <v>23</v>
      </c>
      <c r="H142" s="4" t="s">
        <v>1757</v>
      </c>
      <c r="I142" t="s">
        <v>1581</v>
      </c>
    </row>
    <row r="143" spans="2:9" x14ac:dyDescent="0.2">
      <c r="B143" s="4" t="s">
        <v>1634</v>
      </c>
      <c r="C143" s="4" t="s">
        <v>1104</v>
      </c>
      <c r="D143" s="4" t="s">
        <v>175</v>
      </c>
      <c r="E143" s="4"/>
      <c r="F143" s="4" t="s">
        <v>1756</v>
      </c>
      <c r="G143" t="s">
        <v>1691</v>
      </c>
      <c r="H143" s="4" t="s">
        <v>1757</v>
      </c>
      <c r="I143" s="4" t="s">
        <v>1634</v>
      </c>
    </row>
    <row r="144" spans="2:9" x14ac:dyDescent="0.2">
      <c r="B144" s="4" t="s">
        <v>1634</v>
      </c>
      <c r="C144" s="4" t="s">
        <v>1560</v>
      </c>
      <c r="D144" s="4" t="s">
        <v>296</v>
      </c>
      <c r="E144" s="4"/>
      <c r="F144" s="4" t="s">
        <v>1157</v>
      </c>
      <c r="G144" t="s">
        <v>1878</v>
      </c>
      <c r="H144" s="4" t="s">
        <v>1758</v>
      </c>
      <c r="I144" s="4" t="s">
        <v>1634</v>
      </c>
    </row>
    <row r="145" spans="2:9" x14ac:dyDescent="0.2">
      <c r="B145" s="4" t="s">
        <v>1634</v>
      </c>
      <c r="C145" s="4" t="s">
        <v>1104</v>
      </c>
      <c r="D145" s="4" t="s">
        <v>451</v>
      </c>
      <c r="E145" s="4"/>
      <c r="F145" s="4" t="s">
        <v>1196</v>
      </c>
      <c r="G145" t="s">
        <v>1885</v>
      </c>
      <c r="H145" s="4" t="s">
        <v>1759</v>
      </c>
      <c r="I145" s="4" t="s">
        <v>1634</v>
      </c>
    </row>
    <row r="146" spans="2:9" x14ac:dyDescent="0.2">
      <c r="B146" s="4" t="s">
        <v>1318</v>
      </c>
      <c r="C146" s="4" t="s">
        <v>1271</v>
      </c>
      <c r="D146" s="4" t="s">
        <v>451</v>
      </c>
      <c r="E146" s="4"/>
      <c r="F146" s="4" t="s">
        <v>1023</v>
      </c>
      <c r="G146" t="s">
        <v>34</v>
      </c>
      <c r="H146" s="4" t="s">
        <v>1759</v>
      </c>
      <c r="I146" t="s">
        <v>1581</v>
      </c>
    </row>
    <row r="147" spans="2:9" x14ac:dyDescent="0.2">
      <c r="B147" s="4" t="s">
        <v>1361</v>
      </c>
      <c r="C147" s="4" t="s">
        <v>1361</v>
      </c>
      <c r="D147" t="s">
        <v>1380</v>
      </c>
      <c r="F147" t="s">
        <v>1379</v>
      </c>
      <c r="H147" s="4" t="s">
        <v>1732</v>
      </c>
      <c r="I147" s="4" t="s">
        <v>1368</v>
      </c>
    </row>
    <row r="148" spans="2:9" x14ac:dyDescent="0.2">
      <c r="B148" s="4" t="s">
        <v>1318</v>
      </c>
      <c r="C148" s="4" t="s">
        <v>1271</v>
      </c>
      <c r="D148" s="4" t="s">
        <v>804</v>
      </c>
      <c r="E148" s="4" t="s">
        <v>1108</v>
      </c>
      <c r="F148" s="4" t="s">
        <v>1760</v>
      </c>
      <c r="G148" s="4" t="s">
        <v>21</v>
      </c>
      <c r="H148" s="4" t="s">
        <v>1761</v>
      </c>
      <c r="I148" t="s">
        <v>1581</v>
      </c>
    </row>
    <row r="149" spans="2:9" x14ac:dyDescent="0.2">
      <c r="B149" s="4" t="s">
        <v>1634</v>
      </c>
      <c r="C149" s="4" t="s">
        <v>1130</v>
      </c>
      <c r="D149" s="4" t="s">
        <v>216</v>
      </c>
      <c r="E149" s="4" t="s">
        <v>1108</v>
      </c>
      <c r="F149" s="4" t="s">
        <v>1760</v>
      </c>
      <c r="G149" t="s">
        <v>1692</v>
      </c>
      <c r="H149" s="4" t="s">
        <v>1761</v>
      </c>
      <c r="I149" s="4" t="s">
        <v>1634</v>
      </c>
    </row>
    <row r="150" spans="2:9" x14ac:dyDescent="0.2">
      <c r="B150" s="4" t="s">
        <v>1634</v>
      </c>
      <c r="C150" s="4" t="s">
        <v>1208</v>
      </c>
      <c r="D150" s="4"/>
      <c r="E150" s="4"/>
      <c r="F150" s="4" t="s">
        <v>1261</v>
      </c>
      <c r="G150" t="s">
        <v>1871</v>
      </c>
      <c r="H150" s="4" t="s">
        <v>1762</v>
      </c>
      <c r="I150" s="4" t="s">
        <v>1634</v>
      </c>
    </row>
    <row r="151" spans="2:9" x14ac:dyDescent="0.2">
      <c r="B151" s="4" t="s">
        <v>1318</v>
      </c>
      <c r="C151" s="4" t="s">
        <v>1271</v>
      </c>
      <c r="D151" s="4"/>
      <c r="E151" s="4"/>
      <c r="F151" s="4" t="s">
        <v>785</v>
      </c>
      <c r="G151" t="s">
        <v>20</v>
      </c>
      <c r="H151" s="4" t="s">
        <v>1762</v>
      </c>
      <c r="I151" t="s">
        <v>1581</v>
      </c>
    </row>
    <row r="152" spans="2:9" x14ac:dyDescent="0.2">
      <c r="B152" s="4" t="s">
        <v>1634</v>
      </c>
      <c r="C152" s="4" t="s">
        <v>1120</v>
      </c>
      <c r="D152" s="4"/>
      <c r="E152" s="4"/>
      <c r="F152" s="4" t="s">
        <v>675</v>
      </c>
      <c r="G152" t="s">
        <v>1671</v>
      </c>
      <c r="H152" s="4" t="s">
        <v>14</v>
      </c>
      <c r="I152" s="4" t="s">
        <v>1634</v>
      </c>
    </row>
    <row r="153" spans="2:9" x14ac:dyDescent="0.2">
      <c r="B153" s="4" t="s">
        <v>1318</v>
      </c>
      <c r="C153" s="4" t="s">
        <v>1271</v>
      </c>
      <c r="D153" s="4"/>
      <c r="E153" s="4"/>
      <c r="F153" s="4" t="s">
        <v>1286</v>
      </c>
      <c r="G153" t="s">
        <v>27</v>
      </c>
      <c r="H153" s="4" t="s">
        <v>14</v>
      </c>
      <c r="I153" t="s">
        <v>1581</v>
      </c>
    </row>
    <row r="154" spans="2:9" x14ac:dyDescent="0.2">
      <c r="B154" s="4" t="s">
        <v>1634</v>
      </c>
      <c r="C154" s="4" t="s">
        <v>1120</v>
      </c>
      <c r="D154" s="4"/>
      <c r="E154" s="4"/>
      <c r="F154" s="4" t="s">
        <v>1252</v>
      </c>
      <c r="G154" t="s">
        <v>1670</v>
      </c>
      <c r="H154" s="4" t="s">
        <v>14</v>
      </c>
      <c r="I154" s="4" t="s">
        <v>1634</v>
      </c>
    </row>
    <row r="155" spans="2:9" x14ac:dyDescent="0.2">
      <c r="B155" s="4" t="s">
        <v>1634</v>
      </c>
      <c r="C155" s="4" t="s">
        <v>1208</v>
      </c>
      <c r="D155" s="4"/>
      <c r="E155" s="4" t="s">
        <v>1122</v>
      </c>
      <c r="F155" s="4" t="s">
        <v>1268</v>
      </c>
      <c r="G155" t="s">
        <v>18</v>
      </c>
      <c r="H155" s="4" t="s">
        <v>40</v>
      </c>
      <c r="I155" s="4" t="s">
        <v>1634</v>
      </c>
    </row>
    <row r="156" spans="2:9" x14ac:dyDescent="0.2">
      <c r="B156" s="4" t="s">
        <v>1634</v>
      </c>
      <c r="C156" s="4" t="s">
        <v>1121</v>
      </c>
      <c r="D156" s="4" t="s">
        <v>707</v>
      </c>
      <c r="E156" s="4"/>
      <c r="F156" s="4" t="s">
        <v>1763</v>
      </c>
      <c r="G156" t="s">
        <v>1702</v>
      </c>
      <c r="H156" s="4" t="s">
        <v>1764</v>
      </c>
      <c r="I156" s="4" t="s">
        <v>1634</v>
      </c>
    </row>
    <row r="157" spans="2:9" x14ac:dyDescent="0.2">
      <c r="B157" s="4" t="s">
        <v>1634</v>
      </c>
      <c r="C157" s="4" t="s">
        <v>1208</v>
      </c>
      <c r="D157" s="4"/>
      <c r="E157" s="4"/>
      <c r="F157" s="4" t="s">
        <v>718</v>
      </c>
      <c r="G157" t="s">
        <v>1869</v>
      </c>
      <c r="H157" s="4" t="s">
        <v>1765</v>
      </c>
      <c r="I157" s="4" t="s">
        <v>1634</v>
      </c>
    </row>
    <row r="158" spans="2:9" x14ac:dyDescent="0.2">
      <c r="B158" s="4" t="s">
        <v>1318</v>
      </c>
      <c r="C158" s="4" t="s">
        <v>1272</v>
      </c>
      <c r="D158" s="4"/>
      <c r="E158" s="4"/>
      <c r="F158" s="4" t="s">
        <v>910</v>
      </c>
      <c r="G158" t="s">
        <v>28</v>
      </c>
      <c r="H158" s="4" t="s">
        <v>1765</v>
      </c>
      <c r="I158" t="s">
        <v>1581</v>
      </c>
    </row>
    <row r="159" spans="2:9" x14ac:dyDescent="0.2">
      <c r="B159" s="4" t="s">
        <v>1891</v>
      </c>
      <c r="C159" s="4" t="s">
        <v>1328</v>
      </c>
      <c r="D159" s="4" t="s">
        <v>325</v>
      </c>
      <c r="E159" s="4"/>
      <c r="F159" s="4" t="s">
        <v>324</v>
      </c>
      <c r="H159" s="4" t="s">
        <v>1758</v>
      </c>
      <c r="I159" s="4" t="s">
        <v>1891</v>
      </c>
    </row>
    <row r="160" spans="2:9" x14ac:dyDescent="0.2">
      <c r="B160" s="4" t="s">
        <v>1636</v>
      </c>
      <c r="C160" s="4" t="s">
        <v>1173</v>
      </c>
      <c r="D160" s="4" t="s">
        <v>386</v>
      </c>
      <c r="E160" s="4" t="s">
        <v>387</v>
      </c>
      <c r="F160" s="4" t="s">
        <v>385</v>
      </c>
      <c r="H160" s="4" t="s">
        <v>1766</v>
      </c>
      <c r="I160" s="4" t="s">
        <v>1411</v>
      </c>
    </row>
    <row r="161" spans="2:9" x14ac:dyDescent="0.2">
      <c r="B161" s="4" t="s">
        <v>1616</v>
      </c>
      <c r="C161" s="4" t="s">
        <v>1516</v>
      </c>
      <c r="D161" t="s">
        <v>1519</v>
      </c>
      <c r="F161" t="s">
        <v>385</v>
      </c>
      <c r="G161" t="s">
        <v>1710</v>
      </c>
      <c r="H161" s="4" t="s">
        <v>1766</v>
      </c>
      <c r="I161" s="4" t="s">
        <v>1514</v>
      </c>
    </row>
    <row r="162" spans="2:9" x14ac:dyDescent="0.2">
      <c r="B162" s="4" t="s">
        <v>1616</v>
      </c>
      <c r="C162" s="4" t="s">
        <v>1515</v>
      </c>
      <c r="D162" t="s">
        <v>1519</v>
      </c>
      <c r="F162" t="s">
        <v>385</v>
      </c>
      <c r="G162" t="s">
        <v>1710</v>
      </c>
      <c r="H162" s="4" t="s">
        <v>1766</v>
      </c>
      <c r="I162" s="4" t="s">
        <v>1514</v>
      </c>
    </row>
    <row r="163" spans="2:9" x14ac:dyDescent="0.2">
      <c r="B163" s="4" t="s">
        <v>1891</v>
      </c>
      <c r="C163" s="4" t="s">
        <v>1328</v>
      </c>
      <c r="F163" t="s">
        <v>385</v>
      </c>
      <c r="H163" s="4" t="s">
        <v>1766</v>
      </c>
      <c r="I163" s="4" t="s">
        <v>1891</v>
      </c>
    </row>
    <row r="164" spans="2:9" x14ac:dyDescent="0.2">
      <c r="B164" s="4" t="s">
        <v>1318</v>
      </c>
      <c r="C164" s="4" t="s">
        <v>1271</v>
      </c>
      <c r="D164" s="4" t="s">
        <v>701</v>
      </c>
      <c r="E164" s="4"/>
      <c r="F164" s="4" t="s">
        <v>1306</v>
      </c>
      <c r="G164" t="s">
        <v>36</v>
      </c>
      <c r="H164" s="4" t="s">
        <v>1767</v>
      </c>
      <c r="I164" t="s">
        <v>1581</v>
      </c>
    </row>
    <row r="165" spans="2:9" x14ac:dyDescent="0.2">
      <c r="B165" s="4" t="s">
        <v>1634</v>
      </c>
      <c r="C165" s="4" t="s">
        <v>1104</v>
      </c>
      <c r="D165" s="4" t="s">
        <v>701</v>
      </c>
      <c r="E165" s="4"/>
      <c r="F165" s="4" t="s">
        <v>1258</v>
      </c>
      <c r="G165" t="s">
        <v>1702</v>
      </c>
      <c r="H165" s="4" t="s">
        <v>1767</v>
      </c>
      <c r="I165" s="4" t="s">
        <v>1634</v>
      </c>
    </row>
    <row r="166" spans="2:9" x14ac:dyDescent="0.2">
      <c r="B166" s="4" t="s">
        <v>1636</v>
      </c>
      <c r="C166" s="4" t="s">
        <v>1172</v>
      </c>
      <c r="D166" s="4">
        <v>2071881500</v>
      </c>
      <c r="E166" s="4" t="s">
        <v>358</v>
      </c>
      <c r="F166" s="4" t="s">
        <v>357</v>
      </c>
      <c r="H166" s="4" t="s">
        <v>1768</v>
      </c>
      <c r="I166" s="4" t="s">
        <v>1410</v>
      </c>
    </row>
    <row r="167" spans="2:9" x14ac:dyDescent="0.2">
      <c r="B167" s="4" t="s">
        <v>1634</v>
      </c>
      <c r="C167" s="4" t="s">
        <v>1324</v>
      </c>
      <c r="D167" s="4" t="s">
        <v>334</v>
      </c>
      <c r="E167" s="4"/>
      <c r="F167" s="4" t="s">
        <v>1166</v>
      </c>
      <c r="G167" t="s">
        <v>1880</v>
      </c>
      <c r="H167" s="4" t="s">
        <v>1739</v>
      </c>
      <c r="I167" s="4" t="s">
        <v>1634</v>
      </c>
    </row>
    <row r="168" spans="2:9" x14ac:dyDescent="0.2">
      <c r="B168" s="4" t="s">
        <v>1634</v>
      </c>
      <c r="C168" s="4" t="s">
        <v>1325</v>
      </c>
      <c r="D168" s="4" t="s">
        <v>337</v>
      </c>
      <c r="E168" s="4"/>
      <c r="F168" s="4" t="s">
        <v>1167</v>
      </c>
      <c r="G168" t="s">
        <v>1880</v>
      </c>
      <c r="H168" s="4" t="s">
        <v>1768</v>
      </c>
      <c r="I168" s="4" t="s">
        <v>1634</v>
      </c>
    </row>
    <row r="169" spans="2:9" x14ac:dyDescent="0.2">
      <c r="B169" s="4" t="s">
        <v>1329</v>
      </c>
      <c r="C169" s="4" t="s">
        <v>1545</v>
      </c>
      <c r="F169" t="s">
        <v>1552</v>
      </c>
      <c r="H169" s="4" t="s">
        <v>1769</v>
      </c>
      <c r="I169" s="4" t="s">
        <v>1548</v>
      </c>
    </row>
    <row r="170" spans="2:9" x14ac:dyDescent="0.2">
      <c r="B170" s="4" t="s">
        <v>1634</v>
      </c>
      <c r="C170" s="4" t="s">
        <v>1104</v>
      </c>
      <c r="D170" s="4" t="s">
        <v>248</v>
      </c>
      <c r="E170" s="4"/>
      <c r="F170" s="4" t="s">
        <v>1142</v>
      </c>
      <c r="G170" t="s">
        <v>1890</v>
      </c>
      <c r="H170" s="4" t="s">
        <v>1770</v>
      </c>
      <c r="I170" s="4" t="s">
        <v>1634</v>
      </c>
    </row>
    <row r="171" spans="2:9" x14ac:dyDescent="0.2">
      <c r="B171" s="4" t="s">
        <v>1318</v>
      </c>
      <c r="C171" s="4" t="s">
        <v>1271</v>
      </c>
      <c r="D171" s="4" t="s">
        <v>248</v>
      </c>
      <c r="E171" s="4"/>
      <c r="F171" s="4" t="s">
        <v>1142</v>
      </c>
      <c r="G171" t="s">
        <v>25</v>
      </c>
      <c r="H171" s="4" t="s">
        <v>1770</v>
      </c>
      <c r="I171" t="s">
        <v>1581</v>
      </c>
    </row>
    <row r="172" spans="2:9" x14ac:dyDescent="0.2">
      <c r="B172" s="4" t="s">
        <v>1634</v>
      </c>
      <c r="C172" s="4" t="s">
        <v>1208</v>
      </c>
      <c r="D172" s="4"/>
      <c r="E172" s="4"/>
      <c r="F172" s="4" t="s">
        <v>738</v>
      </c>
      <c r="G172" t="s">
        <v>1869</v>
      </c>
      <c r="H172" s="4" t="s">
        <v>1765</v>
      </c>
      <c r="I172" s="4" t="s">
        <v>1634</v>
      </c>
    </row>
    <row r="173" spans="2:9" x14ac:dyDescent="0.2">
      <c r="B173" s="4" t="s">
        <v>1318</v>
      </c>
      <c r="C173" s="4" t="s">
        <v>1271</v>
      </c>
      <c r="D173" s="4"/>
      <c r="E173" s="4"/>
      <c r="F173" s="4" t="s">
        <v>893</v>
      </c>
      <c r="G173" t="s">
        <v>28</v>
      </c>
      <c r="H173" s="4" t="s">
        <v>1765</v>
      </c>
      <c r="I173" t="s">
        <v>1581</v>
      </c>
    </row>
    <row r="174" spans="2:9" x14ac:dyDescent="0.2">
      <c r="B174" s="4" t="s">
        <v>1318</v>
      </c>
      <c r="C174" s="4" t="s">
        <v>1280</v>
      </c>
      <c r="D174" s="4"/>
      <c r="E174" s="4"/>
      <c r="F174" s="4" t="s">
        <v>1314</v>
      </c>
      <c r="G174" t="s">
        <v>38</v>
      </c>
      <c r="H174" s="4" t="s">
        <v>1759</v>
      </c>
      <c r="I174" t="s">
        <v>1581</v>
      </c>
    </row>
    <row r="175" spans="2:9" x14ac:dyDescent="0.2">
      <c r="B175" s="4" t="s">
        <v>1634</v>
      </c>
      <c r="C175" s="4" t="s">
        <v>206</v>
      </c>
      <c r="D175" s="4" t="s">
        <v>540</v>
      </c>
      <c r="E175" s="4"/>
      <c r="F175" s="4" t="s">
        <v>539</v>
      </c>
      <c r="G175" t="s">
        <v>1888</v>
      </c>
      <c r="H175" s="4" t="s">
        <v>1759</v>
      </c>
      <c r="I175" s="4" t="s">
        <v>1634</v>
      </c>
    </row>
    <row r="176" spans="2:9" x14ac:dyDescent="0.2">
      <c r="B176" s="4" t="s">
        <v>1318</v>
      </c>
      <c r="C176" s="4" t="s">
        <v>1271</v>
      </c>
      <c r="D176" s="4"/>
      <c r="E176" s="4"/>
      <c r="F176" s="4" t="s">
        <v>894</v>
      </c>
      <c r="G176" t="s">
        <v>28</v>
      </c>
      <c r="H176" s="4" t="s">
        <v>1771</v>
      </c>
      <c r="I176" t="s">
        <v>1581</v>
      </c>
    </row>
    <row r="177" spans="2:9" x14ac:dyDescent="0.2">
      <c r="B177" s="4" t="s">
        <v>1329</v>
      </c>
      <c r="C177" s="4" t="s">
        <v>1330</v>
      </c>
      <c r="D177" t="s">
        <v>341</v>
      </c>
      <c r="F177" t="s">
        <v>1168</v>
      </c>
      <c r="H177" s="4" t="s">
        <v>1706</v>
      </c>
      <c r="I177" s="4" t="s">
        <v>1334</v>
      </c>
    </row>
    <row r="178" spans="2:9" x14ac:dyDescent="0.2">
      <c r="B178" s="4" t="s">
        <v>1634</v>
      </c>
      <c r="C178" s="4" t="s">
        <v>1104</v>
      </c>
      <c r="D178" s="4" t="s">
        <v>341</v>
      </c>
      <c r="E178" s="4"/>
      <c r="F178" s="4" t="s">
        <v>1168</v>
      </c>
      <c r="G178" t="s">
        <v>1880</v>
      </c>
      <c r="H178" s="4" t="s">
        <v>1706</v>
      </c>
      <c r="I178" s="4" t="s">
        <v>1634</v>
      </c>
    </row>
    <row r="179" spans="2:9" x14ac:dyDescent="0.2">
      <c r="B179" s="4" t="s">
        <v>1318</v>
      </c>
      <c r="C179" s="4" t="s">
        <v>1271</v>
      </c>
      <c r="D179" s="4" t="s">
        <v>341</v>
      </c>
      <c r="E179" s="4"/>
      <c r="F179" s="4" t="s">
        <v>1168</v>
      </c>
      <c r="G179" t="s">
        <v>32</v>
      </c>
      <c r="H179" s="4" t="s">
        <v>1706</v>
      </c>
      <c r="I179" t="s">
        <v>1581</v>
      </c>
    </row>
    <row r="180" spans="2:9" x14ac:dyDescent="0.2">
      <c r="B180" s="4" t="s">
        <v>1329</v>
      </c>
      <c r="C180" s="4" t="s">
        <v>1545</v>
      </c>
      <c r="F180" t="s">
        <v>1554</v>
      </c>
      <c r="H180" s="4" t="s">
        <v>1772</v>
      </c>
      <c r="I180" s="4" t="s">
        <v>1548</v>
      </c>
    </row>
    <row r="181" spans="2:9" x14ac:dyDescent="0.2">
      <c r="B181" s="4" t="s">
        <v>1634</v>
      </c>
      <c r="C181" s="4" t="s">
        <v>1208</v>
      </c>
      <c r="D181" s="4" t="s">
        <v>415</v>
      </c>
      <c r="E181" s="4"/>
      <c r="F181" s="4" t="s">
        <v>414</v>
      </c>
      <c r="G181" t="s">
        <v>1876</v>
      </c>
      <c r="H181" s="4" t="s">
        <v>1772</v>
      </c>
      <c r="I181" s="4" t="s">
        <v>1634</v>
      </c>
    </row>
    <row r="182" spans="2:9" x14ac:dyDescent="0.2">
      <c r="B182" s="4" t="s">
        <v>1318</v>
      </c>
      <c r="C182" s="4" t="s">
        <v>1272</v>
      </c>
      <c r="D182" s="4"/>
      <c r="E182" s="4"/>
      <c r="F182" s="4" t="s">
        <v>943</v>
      </c>
      <c r="G182" t="s">
        <v>29</v>
      </c>
      <c r="H182" s="4" t="s">
        <v>1772</v>
      </c>
      <c r="I182" t="s">
        <v>1581</v>
      </c>
    </row>
    <row r="183" spans="2:9" x14ac:dyDescent="0.2">
      <c r="B183" s="4" t="s">
        <v>1634</v>
      </c>
      <c r="C183" s="4" t="s">
        <v>1130</v>
      </c>
      <c r="D183" s="4" t="s">
        <v>484</v>
      </c>
      <c r="E183" s="4"/>
      <c r="F183" s="4" t="s">
        <v>1337</v>
      </c>
      <c r="G183" t="s">
        <v>1879</v>
      </c>
      <c r="H183" s="4" t="s">
        <v>1773</v>
      </c>
      <c r="I183" s="4" t="s">
        <v>1634</v>
      </c>
    </row>
    <row r="184" spans="2:9" x14ac:dyDescent="0.2">
      <c r="B184" s="4" t="s">
        <v>1318</v>
      </c>
      <c r="C184" s="4" t="s">
        <v>1271</v>
      </c>
      <c r="D184" s="4" t="s">
        <v>976</v>
      </c>
      <c r="E184" s="4" t="s">
        <v>977</v>
      </c>
      <c r="F184" s="4" t="s">
        <v>1338</v>
      </c>
      <c r="G184" t="s">
        <v>31</v>
      </c>
      <c r="H184" s="4" t="s">
        <v>1773</v>
      </c>
      <c r="I184" t="s">
        <v>1581</v>
      </c>
    </row>
    <row r="185" spans="2:9" x14ac:dyDescent="0.2">
      <c r="B185" s="4" t="s">
        <v>1329</v>
      </c>
      <c r="C185" s="4" t="s">
        <v>1330</v>
      </c>
      <c r="D185" t="s">
        <v>976</v>
      </c>
      <c r="F185" t="s">
        <v>1336</v>
      </c>
      <c r="H185" s="4" t="s">
        <v>1773</v>
      </c>
      <c r="I185" s="4" t="s">
        <v>1334</v>
      </c>
    </row>
    <row r="186" spans="2:9" x14ac:dyDescent="0.2">
      <c r="B186" s="4" t="s">
        <v>1634</v>
      </c>
      <c r="C186" s="4" t="s">
        <v>1104</v>
      </c>
      <c r="D186" s="4" t="s">
        <v>237</v>
      </c>
      <c r="E186" s="4"/>
      <c r="F186" s="4" t="s">
        <v>236</v>
      </c>
      <c r="G186" t="s">
        <v>1890</v>
      </c>
      <c r="H186" s="4" t="s">
        <v>1735</v>
      </c>
      <c r="I186" s="4" t="s">
        <v>1634</v>
      </c>
    </row>
    <row r="187" spans="2:9" x14ac:dyDescent="0.2">
      <c r="B187" s="4" t="s">
        <v>1318</v>
      </c>
      <c r="C187" s="4" t="s">
        <v>1271</v>
      </c>
      <c r="D187" s="4" t="s">
        <v>237</v>
      </c>
      <c r="E187" s="4"/>
      <c r="F187" s="4" t="s">
        <v>866</v>
      </c>
      <c r="G187" t="s">
        <v>25</v>
      </c>
      <c r="H187" s="4" t="s">
        <v>1735</v>
      </c>
      <c r="I187" t="s">
        <v>1581</v>
      </c>
    </row>
    <row r="188" spans="2:9" x14ac:dyDescent="0.2">
      <c r="B188" s="4" t="s">
        <v>1634</v>
      </c>
      <c r="C188" s="4" t="s">
        <v>1104</v>
      </c>
      <c r="D188" s="4" t="s">
        <v>257</v>
      </c>
      <c r="E188" s="4"/>
      <c r="F188" s="4" t="s">
        <v>256</v>
      </c>
      <c r="G188" t="s">
        <v>1699</v>
      </c>
      <c r="H188" s="4" t="s">
        <v>1738</v>
      </c>
      <c r="I188" s="4" t="s">
        <v>1634</v>
      </c>
    </row>
    <row r="189" spans="2:9" x14ac:dyDescent="0.2">
      <c r="B189" s="4" t="s">
        <v>1318</v>
      </c>
      <c r="C189" s="4" t="s">
        <v>1269</v>
      </c>
      <c r="D189" s="4" t="s">
        <v>257</v>
      </c>
      <c r="E189" s="4"/>
      <c r="F189" s="4" t="s">
        <v>847</v>
      </c>
      <c r="G189" t="s">
        <v>24</v>
      </c>
      <c r="H189" s="4" t="s">
        <v>1738</v>
      </c>
      <c r="I189" t="s">
        <v>1281</v>
      </c>
    </row>
    <row r="190" spans="2:9" x14ac:dyDescent="0.2">
      <c r="B190" s="4" t="s">
        <v>1634</v>
      </c>
      <c r="C190" s="4" t="s">
        <v>1208</v>
      </c>
      <c r="D190" s="4" t="s">
        <v>418</v>
      </c>
      <c r="E190" s="4"/>
      <c r="F190" s="4" t="s">
        <v>417</v>
      </c>
      <c r="G190" t="s">
        <v>1876</v>
      </c>
      <c r="H190" s="4" t="s">
        <v>1744</v>
      </c>
      <c r="I190" s="4" t="s">
        <v>1634</v>
      </c>
    </row>
    <row r="191" spans="2:9" x14ac:dyDescent="0.2">
      <c r="B191" s="4" t="s">
        <v>1329</v>
      </c>
      <c r="C191" s="4" t="s">
        <v>1545</v>
      </c>
      <c r="F191" t="s">
        <v>919</v>
      </c>
      <c r="H191" s="4" t="s">
        <v>1744</v>
      </c>
      <c r="I191" s="4" t="s">
        <v>1548</v>
      </c>
    </row>
    <row r="192" spans="2:9" x14ac:dyDescent="0.2">
      <c r="B192" s="4" t="s">
        <v>1318</v>
      </c>
      <c r="C192" s="4" t="s">
        <v>1271</v>
      </c>
      <c r="D192" s="4" t="s">
        <v>418</v>
      </c>
      <c r="E192" s="4"/>
      <c r="F192" s="4" t="s">
        <v>919</v>
      </c>
      <c r="G192" t="s">
        <v>29</v>
      </c>
      <c r="H192" s="4" t="s">
        <v>1744</v>
      </c>
      <c r="I192" t="s">
        <v>1581</v>
      </c>
    </row>
    <row r="193" spans="2:9" x14ac:dyDescent="0.2">
      <c r="B193" s="4" t="s">
        <v>1616</v>
      </c>
      <c r="C193" t="s">
        <v>1620</v>
      </c>
      <c r="D193" t="s">
        <v>1622</v>
      </c>
      <c r="E193" t="s">
        <v>1623</v>
      </c>
      <c r="F193" s="4" t="s">
        <v>1621</v>
      </c>
      <c r="I193" t="s">
        <v>1582</v>
      </c>
    </row>
    <row r="194" spans="2:9" x14ac:dyDescent="0.2">
      <c r="B194" s="4" t="s">
        <v>1634</v>
      </c>
      <c r="C194" s="4" t="s">
        <v>1577</v>
      </c>
      <c r="D194" s="4" t="s">
        <v>318</v>
      </c>
      <c r="E194" s="4"/>
      <c r="F194" s="4" t="s">
        <v>1578</v>
      </c>
      <c r="G194" t="s">
        <v>1887</v>
      </c>
      <c r="H194" s="4" t="s">
        <v>1688</v>
      </c>
      <c r="I194" s="4" t="s">
        <v>1634</v>
      </c>
    </row>
    <row r="195" spans="2:9" x14ac:dyDescent="0.2">
      <c r="B195" s="4" t="s">
        <v>1634</v>
      </c>
      <c r="C195" s="4" t="s">
        <v>1111</v>
      </c>
      <c r="D195" s="4" t="s">
        <v>321</v>
      </c>
      <c r="E195" s="4"/>
      <c r="F195" s="4" t="s">
        <v>326</v>
      </c>
      <c r="G195" t="s">
        <v>1887</v>
      </c>
      <c r="H195" s="4" t="s">
        <v>1688</v>
      </c>
      <c r="I195" s="4" t="s">
        <v>1634</v>
      </c>
    </row>
    <row r="196" spans="2:9" x14ac:dyDescent="0.2">
      <c r="B196" s="4" t="s">
        <v>1318</v>
      </c>
      <c r="C196" s="4" t="s">
        <v>1269</v>
      </c>
      <c r="D196" s="4" t="s">
        <v>318</v>
      </c>
      <c r="E196" s="4"/>
      <c r="F196" s="4" t="s">
        <v>326</v>
      </c>
      <c r="G196" t="s">
        <v>19</v>
      </c>
      <c r="H196" s="4" t="s">
        <v>1688</v>
      </c>
      <c r="I196" t="s">
        <v>1281</v>
      </c>
    </row>
    <row r="197" spans="2:9" x14ac:dyDescent="0.2">
      <c r="B197" s="4" t="s">
        <v>1634</v>
      </c>
      <c r="C197" s="4" t="s">
        <v>1560</v>
      </c>
      <c r="D197" s="4" t="s">
        <v>320</v>
      </c>
      <c r="E197" s="4"/>
      <c r="F197" s="4" t="s">
        <v>326</v>
      </c>
      <c r="G197" t="s">
        <v>1887</v>
      </c>
      <c r="H197" s="4" t="s">
        <v>1688</v>
      </c>
      <c r="I197" s="4" t="s">
        <v>1634</v>
      </c>
    </row>
    <row r="198" spans="2:9" x14ac:dyDescent="0.2">
      <c r="B198" s="4" t="s">
        <v>1891</v>
      </c>
      <c r="C198" s="4" t="s">
        <v>1328</v>
      </c>
      <c r="D198" s="4" t="s">
        <v>327</v>
      </c>
      <c r="E198" s="4"/>
      <c r="F198" s="4" t="s">
        <v>326</v>
      </c>
      <c r="G198" t="s">
        <v>1887</v>
      </c>
      <c r="H198" s="4" t="s">
        <v>1688</v>
      </c>
      <c r="I198" s="4" t="s">
        <v>1891</v>
      </c>
    </row>
    <row r="199" spans="2:9" x14ac:dyDescent="0.2">
      <c r="B199" s="4" t="s">
        <v>1634</v>
      </c>
      <c r="C199" s="4" t="s">
        <v>1208</v>
      </c>
      <c r="D199" s="4" t="s">
        <v>420</v>
      </c>
      <c r="E199" s="4"/>
      <c r="F199" s="4" t="s">
        <v>1185</v>
      </c>
      <c r="G199" t="s">
        <v>1876</v>
      </c>
      <c r="H199" t="s">
        <v>1774</v>
      </c>
      <c r="I199" s="4" t="s">
        <v>1634</v>
      </c>
    </row>
    <row r="200" spans="2:9" x14ac:dyDescent="0.2">
      <c r="B200" s="4" t="s">
        <v>1329</v>
      </c>
      <c r="C200" s="4" t="s">
        <v>1545</v>
      </c>
      <c r="F200" s="4" t="s">
        <v>1185</v>
      </c>
      <c r="H200" t="s">
        <v>1774</v>
      </c>
      <c r="I200" s="4" t="s">
        <v>1548</v>
      </c>
    </row>
    <row r="201" spans="2:9" x14ac:dyDescent="0.2">
      <c r="B201" s="4" t="s">
        <v>1318</v>
      </c>
      <c r="C201" s="4" t="s">
        <v>1271</v>
      </c>
      <c r="D201" s="4" t="s">
        <v>420</v>
      </c>
      <c r="E201" s="4"/>
      <c r="F201" s="4" t="s">
        <v>1289</v>
      </c>
      <c r="G201" t="s">
        <v>29</v>
      </c>
      <c r="H201" t="s">
        <v>1774</v>
      </c>
      <c r="I201" t="s">
        <v>1581</v>
      </c>
    </row>
    <row r="202" spans="2:9" x14ac:dyDescent="0.2">
      <c r="B202" s="4" t="s">
        <v>1634</v>
      </c>
      <c r="C202" s="4" t="s">
        <v>1208</v>
      </c>
      <c r="D202" s="4" t="s">
        <v>535</v>
      </c>
      <c r="E202" s="4"/>
      <c r="F202" s="4" t="s">
        <v>1226</v>
      </c>
      <c r="G202" t="s">
        <v>1888</v>
      </c>
      <c r="H202" s="4" t="s">
        <v>1775</v>
      </c>
      <c r="I202" s="4" t="s">
        <v>1634</v>
      </c>
    </row>
    <row r="203" spans="2:9" x14ac:dyDescent="0.2">
      <c r="B203" s="4" t="s">
        <v>1634</v>
      </c>
      <c r="C203" s="4" t="s">
        <v>1186</v>
      </c>
      <c r="D203" s="4" t="s">
        <v>535</v>
      </c>
      <c r="E203" s="4"/>
      <c r="F203" s="4" t="s">
        <v>1226</v>
      </c>
      <c r="G203" t="s">
        <v>1888</v>
      </c>
      <c r="H203" s="4" t="s">
        <v>1775</v>
      </c>
      <c r="I203" s="4" t="s">
        <v>1634</v>
      </c>
    </row>
    <row r="204" spans="2:9" x14ac:dyDescent="0.2">
      <c r="B204" s="4" t="s">
        <v>1318</v>
      </c>
      <c r="C204" s="4" t="s">
        <v>1281</v>
      </c>
      <c r="D204" s="4" t="s">
        <v>535</v>
      </c>
      <c r="E204" s="4"/>
      <c r="F204" s="4" t="s">
        <v>1226</v>
      </c>
      <c r="G204" t="s">
        <v>38</v>
      </c>
      <c r="H204" s="4" t="s">
        <v>1775</v>
      </c>
      <c r="I204" t="s">
        <v>1281</v>
      </c>
    </row>
    <row r="205" spans="2:9" x14ac:dyDescent="0.2">
      <c r="B205" s="4" t="s">
        <v>1634</v>
      </c>
      <c r="C205" s="4" t="s">
        <v>1115</v>
      </c>
      <c r="D205" s="4" t="s">
        <v>535</v>
      </c>
      <c r="E205" s="4"/>
      <c r="F205" s="4" t="s">
        <v>1226</v>
      </c>
      <c r="G205" t="s">
        <v>1888</v>
      </c>
      <c r="H205" s="4" t="s">
        <v>1775</v>
      </c>
      <c r="I205" s="4" t="s">
        <v>1634</v>
      </c>
    </row>
    <row r="206" spans="2:9" x14ac:dyDescent="0.2">
      <c r="B206" s="4" t="s">
        <v>1616</v>
      </c>
      <c r="C206" s="4" t="s">
        <v>1510</v>
      </c>
      <c r="D206" t="s">
        <v>535</v>
      </c>
      <c r="F206" t="s">
        <v>1226</v>
      </c>
      <c r="H206" s="4" t="s">
        <v>1775</v>
      </c>
      <c r="I206" s="4" t="s">
        <v>1514</v>
      </c>
    </row>
    <row r="207" spans="2:9" x14ac:dyDescent="0.2">
      <c r="B207" s="4" t="s">
        <v>1634</v>
      </c>
      <c r="C207" s="4" t="s">
        <v>1231</v>
      </c>
      <c r="D207" s="4" t="s">
        <v>535</v>
      </c>
      <c r="E207" s="4"/>
      <c r="F207" s="4" t="s">
        <v>1229</v>
      </c>
      <c r="G207" t="s">
        <v>1888</v>
      </c>
      <c r="H207" s="4" t="s">
        <v>1775</v>
      </c>
      <c r="I207" s="4" t="s">
        <v>1634</v>
      </c>
    </row>
    <row r="208" spans="2:9" x14ac:dyDescent="0.2">
      <c r="B208" s="4" t="s">
        <v>1634</v>
      </c>
      <c r="C208" s="4" t="s">
        <v>1236</v>
      </c>
      <c r="D208" s="4" t="s">
        <v>624</v>
      </c>
      <c r="E208" s="4"/>
      <c r="F208" s="4" t="s">
        <v>623</v>
      </c>
      <c r="G208" t="s">
        <v>1875</v>
      </c>
      <c r="H208" s="4" t="s">
        <v>1776</v>
      </c>
      <c r="I208" s="4" t="s">
        <v>1634</v>
      </c>
    </row>
    <row r="209" spans="2:9" x14ac:dyDescent="0.2">
      <c r="B209" s="4" t="s">
        <v>1634</v>
      </c>
      <c r="C209" s="4" t="s">
        <v>1208</v>
      </c>
      <c r="D209" s="4"/>
      <c r="E209" s="4"/>
      <c r="F209" s="4" t="s">
        <v>1262</v>
      </c>
      <c r="G209" t="s">
        <v>1871</v>
      </c>
      <c r="H209" s="4" t="s">
        <v>1777</v>
      </c>
      <c r="I209" s="4" t="s">
        <v>1634</v>
      </c>
    </row>
    <row r="210" spans="2:9" x14ac:dyDescent="0.2">
      <c r="B210" s="4" t="s">
        <v>1318</v>
      </c>
      <c r="C210" s="4" t="s">
        <v>1271</v>
      </c>
      <c r="D210" s="4"/>
      <c r="E210" s="4"/>
      <c r="F210" s="4" t="s">
        <v>1274</v>
      </c>
      <c r="G210" t="s">
        <v>20</v>
      </c>
      <c r="H210" s="4" t="s">
        <v>1777</v>
      </c>
      <c r="I210" t="s">
        <v>1581</v>
      </c>
    </row>
    <row r="211" spans="2:9" x14ac:dyDescent="0.2">
      <c r="B211" s="4" t="s">
        <v>1616</v>
      </c>
      <c r="C211" t="s">
        <v>1596</v>
      </c>
      <c r="D211" t="s">
        <v>1598</v>
      </c>
      <c r="E211" t="s">
        <v>1628</v>
      </c>
      <c r="F211" s="4" t="s">
        <v>1597</v>
      </c>
      <c r="I211" t="s">
        <v>1582</v>
      </c>
    </row>
    <row r="212" spans="2:9" x14ac:dyDescent="0.2">
      <c r="B212" s="4" t="s">
        <v>1329</v>
      </c>
      <c r="C212" s="4" t="s">
        <v>1330</v>
      </c>
      <c r="D212" t="s">
        <v>1339</v>
      </c>
      <c r="F212" t="s">
        <v>1205</v>
      </c>
      <c r="H212" s="4" t="s">
        <v>1780</v>
      </c>
      <c r="I212" s="4" t="s">
        <v>1334</v>
      </c>
    </row>
    <row r="213" spans="2:9" x14ac:dyDescent="0.2">
      <c r="B213" s="4" t="s">
        <v>1634</v>
      </c>
      <c r="C213" s="4" t="s">
        <v>1130</v>
      </c>
      <c r="D213" s="4">
        <v>2089838000</v>
      </c>
      <c r="E213" s="4"/>
      <c r="F213" s="4" t="s">
        <v>1205</v>
      </c>
      <c r="G213" t="s">
        <v>1879</v>
      </c>
      <c r="H213" s="4" t="s">
        <v>1780</v>
      </c>
      <c r="I213" s="4" t="s">
        <v>1634</v>
      </c>
    </row>
    <row r="214" spans="2:9" x14ac:dyDescent="0.2">
      <c r="B214" s="4" t="s">
        <v>1329</v>
      </c>
      <c r="C214" s="4" t="s">
        <v>1330</v>
      </c>
      <c r="D214" t="s">
        <v>994</v>
      </c>
      <c r="F214" t="s">
        <v>1218</v>
      </c>
      <c r="H214" s="4" t="s">
        <v>1778</v>
      </c>
      <c r="I214" s="4" t="s">
        <v>1359</v>
      </c>
    </row>
    <row r="215" spans="2:9" x14ac:dyDescent="0.2">
      <c r="B215" s="4" t="s">
        <v>1634</v>
      </c>
      <c r="C215" s="4" t="s">
        <v>1130</v>
      </c>
      <c r="D215" s="4" t="s">
        <v>505</v>
      </c>
      <c r="E215" s="4"/>
      <c r="F215" s="4" t="s">
        <v>1218</v>
      </c>
      <c r="G215" t="s">
        <v>1882</v>
      </c>
      <c r="H215" s="4" t="s">
        <v>1778</v>
      </c>
      <c r="I215" s="4" t="s">
        <v>1634</v>
      </c>
    </row>
    <row r="216" spans="2:9" x14ac:dyDescent="0.2">
      <c r="B216" s="4" t="s">
        <v>1636</v>
      </c>
      <c r="C216" s="4" t="s">
        <v>1172</v>
      </c>
      <c r="D216" s="4"/>
      <c r="E216" s="4" t="s">
        <v>394</v>
      </c>
      <c r="F216" s="4" t="s">
        <v>1218</v>
      </c>
      <c r="H216" s="4" t="s">
        <v>1778</v>
      </c>
      <c r="I216" s="4" t="s">
        <v>1410</v>
      </c>
    </row>
    <row r="217" spans="2:9" x14ac:dyDescent="0.2">
      <c r="B217" s="4" t="s">
        <v>1318</v>
      </c>
      <c r="C217" s="4" t="s">
        <v>1269</v>
      </c>
      <c r="D217" s="4" t="s">
        <v>994</v>
      </c>
      <c r="E217" s="4"/>
      <c r="F217" s="4" t="s">
        <v>1218</v>
      </c>
      <c r="G217" t="s">
        <v>33</v>
      </c>
      <c r="H217" s="4" t="s">
        <v>1778</v>
      </c>
      <c r="I217" t="s">
        <v>1281</v>
      </c>
    </row>
    <row r="218" spans="2:9" x14ac:dyDescent="0.2">
      <c r="B218" s="4" t="s">
        <v>1616</v>
      </c>
      <c r="C218" s="4" t="s">
        <v>1510</v>
      </c>
      <c r="D218" t="s">
        <v>1518</v>
      </c>
      <c r="F218" t="s">
        <v>1218</v>
      </c>
      <c r="G218" t="s">
        <v>1710</v>
      </c>
      <c r="H218" s="4" t="s">
        <v>1778</v>
      </c>
      <c r="I218" s="4" t="s">
        <v>1514</v>
      </c>
    </row>
    <row r="219" spans="2:9" x14ac:dyDescent="0.2">
      <c r="B219" s="4" t="s">
        <v>1634</v>
      </c>
      <c r="C219" s="4" t="s">
        <v>1208</v>
      </c>
      <c r="D219" s="4" t="s">
        <v>55</v>
      </c>
      <c r="E219" s="4" t="s">
        <v>56</v>
      </c>
      <c r="F219" s="4" t="s">
        <v>1233</v>
      </c>
      <c r="G219" t="s">
        <v>18</v>
      </c>
      <c r="H219" s="4" t="s">
        <v>66</v>
      </c>
      <c r="I219" s="4" t="s">
        <v>1634</v>
      </c>
    </row>
    <row r="220" spans="2:9" x14ac:dyDescent="0.2">
      <c r="B220" s="4" t="s">
        <v>1318</v>
      </c>
      <c r="C220" s="4" t="s">
        <v>1271</v>
      </c>
      <c r="D220" s="4"/>
      <c r="E220" s="4"/>
      <c r="F220" s="4" t="s">
        <v>956</v>
      </c>
      <c r="G220" t="s">
        <v>30</v>
      </c>
      <c r="H220" s="4" t="s">
        <v>66</v>
      </c>
      <c r="I220" t="s">
        <v>1581</v>
      </c>
    </row>
    <row r="221" spans="2:9" x14ac:dyDescent="0.2">
      <c r="B221" s="4" t="s">
        <v>1447</v>
      </c>
      <c r="C221" s="4" t="s">
        <v>1448</v>
      </c>
      <c r="F221" t="s">
        <v>1449</v>
      </c>
      <c r="H221" s="4" t="s">
        <v>1718</v>
      </c>
      <c r="I221" s="4" t="s">
        <v>1421</v>
      </c>
    </row>
    <row r="222" spans="2:9" x14ac:dyDescent="0.2">
      <c r="B222" s="4" t="s">
        <v>1329</v>
      </c>
      <c r="C222" s="4" t="s">
        <v>1330</v>
      </c>
      <c r="D222" t="s">
        <v>493</v>
      </c>
      <c r="F222" t="s">
        <v>1214</v>
      </c>
      <c r="H222" t="s">
        <v>1779</v>
      </c>
      <c r="I222" s="4" t="s">
        <v>1359</v>
      </c>
    </row>
    <row r="223" spans="2:9" x14ac:dyDescent="0.2">
      <c r="B223" s="4" t="s">
        <v>1634</v>
      </c>
      <c r="C223" s="4" t="s">
        <v>1130</v>
      </c>
      <c r="D223" s="4" t="s">
        <v>493</v>
      </c>
      <c r="E223" s="4"/>
      <c r="F223" s="4" t="s">
        <v>1214</v>
      </c>
      <c r="G223" t="s">
        <v>1883</v>
      </c>
      <c r="H223" t="s">
        <v>1779</v>
      </c>
      <c r="I223" s="4" t="s">
        <v>1634</v>
      </c>
    </row>
    <row r="224" spans="2:9" x14ac:dyDescent="0.2">
      <c r="B224" s="4" t="s">
        <v>1318</v>
      </c>
      <c r="C224" s="4" t="s">
        <v>1271</v>
      </c>
      <c r="D224" s="4" t="s">
        <v>493</v>
      </c>
      <c r="E224" s="4"/>
      <c r="F224" s="4" t="s">
        <v>1016</v>
      </c>
      <c r="G224" t="s">
        <v>34</v>
      </c>
      <c r="H224" t="s">
        <v>1779</v>
      </c>
      <c r="I224" t="s">
        <v>1581</v>
      </c>
    </row>
    <row r="225" spans="2:9" x14ac:dyDescent="0.2">
      <c r="B225" s="4" t="s">
        <v>1422</v>
      </c>
      <c r="C225" s="4" t="s">
        <v>1492</v>
      </c>
      <c r="F225" t="s">
        <v>1494</v>
      </c>
      <c r="I225" s="4" t="s">
        <v>1421</v>
      </c>
    </row>
    <row r="226" spans="2:9" x14ac:dyDescent="0.2">
      <c r="B226" s="4" t="s">
        <v>1634</v>
      </c>
      <c r="C226" s="4" t="s">
        <v>1104</v>
      </c>
      <c r="D226" s="4" t="s">
        <v>241</v>
      </c>
      <c r="E226" s="4"/>
      <c r="F226" t="s">
        <v>1531</v>
      </c>
      <c r="G226" t="s">
        <v>1890</v>
      </c>
      <c r="H226" s="4" t="s">
        <v>1781</v>
      </c>
      <c r="I226" s="4" t="s">
        <v>1634</v>
      </c>
    </row>
    <row r="227" spans="2:9" x14ac:dyDescent="0.2">
      <c r="B227" s="4" t="s">
        <v>1318</v>
      </c>
      <c r="C227" s="4" t="s">
        <v>1269</v>
      </c>
      <c r="D227" s="4" t="s">
        <v>241</v>
      </c>
      <c r="E227" s="4"/>
      <c r="F227" t="s">
        <v>1531</v>
      </c>
      <c r="G227" t="s">
        <v>25</v>
      </c>
      <c r="H227" s="4" t="s">
        <v>1781</v>
      </c>
      <c r="I227" t="s">
        <v>1281</v>
      </c>
    </row>
    <row r="228" spans="2:9" x14ac:dyDescent="0.2">
      <c r="B228" s="4" t="s">
        <v>1616</v>
      </c>
      <c r="C228" s="4" t="s">
        <v>1510</v>
      </c>
      <c r="D228" t="s">
        <v>1532</v>
      </c>
      <c r="F228" t="s">
        <v>1531</v>
      </c>
      <c r="G228" t="s">
        <v>1712</v>
      </c>
      <c r="H228" s="4" t="s">
        <v>1781</v>
      </c>
      <c r="I228" s="4" t="s">
        <v>1514</v>
      </c>
    </row>
    <row r="229" spans="2:9" x14ac:dyDescent="0.2">
      <c r="B229" s="4" t="s">
        <v>1891</v>
      </c>
      <c r="C229" s="4" t="s">
        <v>1328</v>
      </c>
      <c r="F229" t="s">
        <v>1531</v>
      </c>
      <c r="H229" s="4" t="s">
        <v>1781</v>
      </c>
      <c r="I229" s="4" t="s">
        <v>1891</v>
      </c>
    </row>
    <row r="230" spans="2:9" x14ac:dyDescent="0.2">
      <c r="B230" s="4" t="s">
        <v>1583</v>
      </c>
      <c r="C230" s="4" t="s">
        <v>1095</v>
      </c>
      <c r="D230" s="4"/>
      <c r="E230" s="4"/>
      <c r="F230" t="s">
        <v>1319</v>
      </c>
      <c r="H230" s="4" t="s">
        <v>40</v>
      </c>
      <c r="I230" t="s">
        <v>1870</v>
      </c>
    </row>
    <row r="231" spans="2:9" x14ac:dyDescent="0.2">
      <c r="B231" s="4" t="s">
        <v>1616</v>
      </c>
      <c r="C231" t="s">
        <v>1589</v>
      </c>
      <c r="D231" t="s">
        <v>1590</v>
      </c>
      <c r="F231" s="4" t="s">
        <v>1319</v>
      </c>
      <c r="H231" s="4" t="s">
        <v>40</v>
      </c>
      <c r="I231" t="s">
        <v>1582</v>
      </c>
    </row>
    <row r="232" spans="2:9" x14ac:dyDescent="0.2">
      <c r="B232" s="4" t="s">
        <v>1616</v>
      </c>
      <c r="C232" s="4" t="s">
        <v>1510</v>
      </c>
      <c r="D232" t="s">
        <v>367</v>
      </c>
      <c r="F232" t="s">
        <v>1319</v>
      </c>
      <c r="H232" s="4" t="s">
        <v>40</v>
      </c>
      <c r="I232" s="4" t="s">
        <v>1514</v>
      </c>
    </row>
    <row r="233" spans="2:9" x14ac:dyDescent="0.2">
      <c r="B233" s="4" t="s">
        <v>1634</v>
      </c>
      <c r="C233" s="4" t="s">
        <v>1208</v>
      </c>
      <c r="D233" s="4"/>
      <c r="E233" s="4" t="s">
        <v>1136</v>
      </c>
      <c r="F233" s="4" t="s">
        <v>761</v>
      </c>
      <c r="G233" t="s">
        <v>18</v>
      </c>
      <c r="H233" s="4" t="s">
        <v>40</v>
      </c>
      <c r="I233" s="4" t="s">
        <v>1634</v>
      </c>
    </row>
    <row r="234" spans="2:9" x14ac:dyDescent="0.2">
      <c r="B234" s="4" t="s">
        <v>1318</v>
      </c>
      <c r="C234" s="4" t="s">
        <v>1271</v>
      </c>
      <c r="D234" s="4"/>
      <c r="E234" s="4"/>
      <c r="F234" s="4" t="s">
        <v>962</v>
      </c>
      <c r="G234" t="s">
        <v>30</v>
      </c>
      <c r="H234" s="4" t="s">
        <v>40</v>
      </c>
      <c r="I234" t="s">
        <v>1581</v>
      </c>
    </row>
    <row r="235" spans="2:9" x14ac:dyDescent="0.2">
      <c r="B235" s="4" t="s">
        <v>1634</v>
      </c>
      <c r="C235" s="4" t="s">
        <v>1130</v>
      </c>
      <c r="D235" s="4" t="s">
        <v>165</v>
      </c>
      <c r="E235" s="4"/>
      <c r="F235" s="4" t="s">
        <v>1346</v>
      </c>
      <c r="G235" t="s">
        <v>1689</v>
      </c>
      <c r="H235" s="4" t="s">
        <v>1782</v>
      </c>
      <c r="I235" s="4" t="s">
        <v>1634</v>
      </c>
    </row>
    <row r="236" spans="2:9" x14ac:dyDescent="0.2">
      <c r="B236" s="4" t="s">
        <v>1318</v>
      </c>
      <c r="C236" s="4" t="s">
        <v>1271</v>
      </c>
      <c r="D236" s="4" t="s">
        <v>165</v>
      </c>
      <c r="E236" s="4"/>
      <c r="F236" s="4" t="s">
        <v>1346</v>
      </c>
      <c r="G236" t="s">
        <v>27</v>
      </c>
      <c r="H236" s="4" t="s">
        <v>1782</v>
      </c>
      <c r="I236" t="s">
        <v>1581</v>
      </c>
    </row>
    <row r="237" spans="2:9" x14ac:dyDescent="0.2">
      <c r="B237" s="4" t="s">
        <v>1329</v>
      </c>
      <c r="C237" s="4" t="s">
        <v>1330</v>
      </c>
      <c r="D237" t="s">
        <v>506</v>
      </c>
      <c r="F237" t="s">
        <v>1783</v>
      </c>
      <c r="H237" s="4" t="s">
        <v>1784</v>
      </c>
      <c r="I237" s="4" t="s">
        <v>1359</v>
      </c>
    </row>
    <row r="238" spans="2:9" x14ac:dyDescent="0.2">
      <c r="B238" s="4" t="s">
        <v>1634</v>
      </c>
      <c r="C238" s="4" t="s">
        <v>1130</v>
      </c>
      <c r="D238" s="4" t="s">
        <v>506</v>
      </c>
      <c r="E238" s="4"/>
      <c r="F238" t="s">
        <v>1783</v>
      </c>
      <c r="G238" t="s">
        <v>1882</v>
      </c>
      <c r="H238" s="4" t="s">
        <v>1784</v>
      </c>
      <c r="I238" s="4" t="s">
        <v>1634</v>
      </c>
    </row>
    <row r="239" spans="2:9" x14ac:dyDescent="0.2">
      <c r="B239" s="4" t="s">
        <v>1318</v>
      </c>
      <c r="C239" s="4" t="s">
        <v>1271</v>
      </c>
      <c r="D239" s="4" t="s">
        <v>506</v>
      </c>
      <c r="E239" s="4"/>
      <c r="F239" t="s">
        <v>1783</v>
      </c>
      <c r="G239" t="s">
        <v>33</v>
      </c>
      <c r="H239" s="4" t="s">
        <v>1784</v>
      </c>
      <c r="I239" t="s">
        <v>1581</v>
      </c>
    </row>
    <row r="240" spans="2:9" x14ac:dyDescent="0.2">
      <c r="B240" s="4" t="s">
        <v>1634</v>
      </c>
      <c r="C240" s="4" t="s">
        <v>1208</v>
      </c>
      <c r="D240" s="4" t="s">
        <v>563</v>
      </c>
      <c r="E240" s="4" t="s">
        <v>1118</v>
      </c>
      <c r="F240" s="4" t="s">
        <v>1234</v>
      </c>
      <c r="G240" t="s">
        <v>18</v>
      </c>
      <c r="H240" s="4" t="s">
        <v>67</v>
      </c>
      <c r="I240" s="4" t="s">
        <v>1634</v>
      </c>
    </row>
    <row r="241" spans="2:9" x14ac:dyDescent="0.2">
      <c r="B241" s="4" t="s">
        <v>1318</v>
      </c>
      <c r="C241" s="4" t="s">
        <v>1271</v>
      </c>
      <c r="D241" s="4"/>
      <c r="E241" s="4"/>
      <c r="F241" s="4" t="s">
        <v>965</v>
      </c>
      <c r="G241" t="s">
        <v>30</v>
      </c>
      <c r="H241" s="4" t="s">
        <v>67</v>
      </c>
      <c r="I241" t="s">
        <v>1581</v>
      </c>
    </row>
    <row r="242" spans="2:9" x14ac:dyDescent="0.2">
      <c r="B242" s="4" t="s">
        <v>1329</v>
      </c>
      <c r="C242" s="4" t="s">
        <v>1545</v>
      </c>
      <c r="F242" t="s">
        <v>1555</v>
      </c>
      <c r="H242" s="4" t="s">
        <v>1785</v>
      </c>
      <c r="I242" s="4" t="s">
        <v>1548</v>
      </c>
    </row>
    <row r="243" spans="2:9" x14ac:dyDescent="0.2">
      <c r="B243" s="4" t="s">
        <v>1634</v>
      </c>
      <c r="C243" s="4" t="s">
        <v>1208</v>
      </c>
      <c r="D243" s="4">
        <v>1438814333</v>
      </c>
      <c r="E243" s="4"/>
      <c r="F243" s="4" t="s">
        <v>1182</v>
      </c>
      <c r="G243" t="s">
        <v>1874</v>
      </c>
      <c r="H243" s="4" t="s">
        <v>1785</v>
      </c>
      <c r="I243" s="4" t="s">
        <v>1634</v>
      </c>
    </row>
    <row r="244" spans="2:9" x14ac:dyDescent="0.2">
      <c r="B244" s="4" t="s">
        <v>1318</v>
      </c>
      <c r="C244" s="4" t="s">
        <v>1271</v>
      </c>
      <c r="D244" s="4">
        <v>1438814333</v>
      </c>
      <c r="E244" s="4"/>
      <c r="F244" s="4" t="s">
        <v>1290</v>
      </c>
      <c r="G244" t="s">
        <v>29</v>
      </c>
      <c r="H244" s="4" t="s">
        <v>1785</v>
      </c>
      <c r="I244" t="s">
        <v>1581</v>
      </c>
    </row>
    <row r="245" spans="2:9" x14ac:dyDescent="0.2">
      <c r="B245" s="4" t="s">
        <v>1634</v>
      </c>
      <c r="C245" s="4" t="s">
        <v>1572</v>
      </c>
      <c r="D245" s="4" t="s">
        <v>201</v>
      </c>
      <c r="E245" s="4"/>
      <c r="F245" s="4" t="s">
        <v>1573</v>
      </c>
      <c r="G245" t="s">
        <v>1689</v>
      </c>
      <c r="H245" s="4" t="s">
        <v>1786</v>
      </c>
      <c r="I245" s="4" t="s">
        <v>1634</v>
      </c>
    </row>
    <row r="246" spans="2:9" x14ac:dyDescent="0.2">
      <c r="B246" s="4" t="s">
        <v>1634</v>
      </c>
      <c r="C246" s="4" t="s">
        <v>1186</v>
      </c>
      <c r="D246" s="4" t="s">
        <v>408</v>
      </c>
      <c r="E246" s="4"/>
      <c r="F246" s="4" t="s">
        <v>926</v>
      </c>
      <c r="G246" t="s">
        <v>1874</v>
      </c>
      <c r="H246" s="4" t="s">
        <v>1726</v>
      </c>
      <c r="I246" s="4" t="s">
        <v>1634</v>
      </c>
    </row>
    <row r="247" spans="2:9" x14ac:dyDescent="0.2">
      <c r="B247" s="4" t="s">
        <v>1329</v>
      </c>
      <c r="C247" s="4" t="s">
        <v>1545</v>
      </c>
      <c r="F247" t="s">
        <v>926</v>
      </c>
      <c r="H247" s="4" t="s">
        <v>1726</v>
      </c>
      <c r="I247" s="4" t="s">
        <v>1548</v>
      </c>
    </row>
    <row r="248" spans="2:9" x14ac:dyDescent="0.2">
      <c r="B248" s="4" t="s">
        <v>1318</v>
      </c>
      <c r="C248" s="4" t="s">
        <v>1271</v>
      </c>
      <c r="D248" s="4" t="s">
        <v>408</v>
      </c>
      <c r="E248" s="4"/>
      <c r="F248" s="4" t="s">
        <v>926</v>
      </c>
      <c r="G248" t="s">
        <v>29</v>
      </c>
      <c r="H248" s="4" t="s">
        <v>1726</v>
      </c>
      <c r="I248" t="s">
        <v>1581</v>
      </c>
    </row>
    <row r="249" spans="2:9" x14ac:dyDescent="0.2">
      <c r="B249" s="4" t="s">
        <v>1634</v>
      </c>
      <c r="C249" s="4" t="s">
        <v>1130</v>
      </c>
      <c r="D249" s="4" t="s">
        <v>158</v>
      </c>
      <c r="E249" s="4"/>
      <c r="F249" s="4" t="s">
        <v>1787</v>
      </c>
      <c r="G249" t="s">
        <v>1689</v>
      </c>
      <c r="H249" s="4" t="s">
        <v>1789</v>
      </c>
      <c r="I249" s="4" t="s">
        <v>1634</v>
      </c>
    </row>
    <row r="250" spans="2:9" x14ac:dyDescent="0.2">
      <c r="B250" s="4" t="s">
        <v>1318</v>
      </c>
      <c r="C250" s="4" t="s">
        <v>1272</v>
      </c>
      <c r="D250" s="4" t="s">
        <v>158</v>
      </c>
      <c r="E250" s="4"/>
      <c r="F250" s="4" t="s">
        <v>1787</v>
      </c>
      <c r="G250" t="s">
        <v>22</v>
      </c>
      <c r="H250" s="4" t="s">
        <v>1789</v>
      </c>
      <c r="I250" t="s">
        <v>1581</v>
      </c>
    </row>
    <row r="251" spans="2:9" x14ac:dyDescent="0.2">
      <c r="B251" s="4" t="s">
        <v>1318</v>
      </c>
      <c r="C251" s="4" t="s">
        <v>1272</v>
      </c>
      <c r="D251" s="4" t="s">
        <v>617</v>
      </c>
      <c r="E251" s="4"/>
      <c r="F251" s="4" t="s">
        <v>1008</v>
      </c>
      <c r="G251" t="s">
        <v>33</v>
      </c>
      <c r="H251" s="4" t="s">
        <v>1790</v>
      </c>
      <c r="I251" t="s">
        <v>1581</v>
      </c>
    </row>
    <row r="252" spans="2:9" x14ac:dyDescent="0.2">
      <c r="B252" s="4" t="s">
        <v>1634</v>
      </c>
      <c r="C252" s="4" t="s">
        <v>1120</v>
      </c>
      <c r="D252" s="4" t="s">
        <v>617</v>
      </c>
      <c r="E252" s="4"/>
      <c r="F252" s="4" t="s">
        <v>616</v>
      </c>
      <c r="G252" t="s">
        <v>1875</v>
      </c>
      <c r="H252" s="4" t="s">
        <v>1790</v>
      </c>
      <c r="I252" s="4" t="s">
        <v>1634</v>
      </c>
    </row>
    <row r="253" spans="2:9" x14ac:dyDescent="0.2">
      <c r="B253" s="4" t="s">
        <v>1318</v>
      </c>
      <c r="C253" s="4" t="s">
        <v>1269</v>
      </c>
      <c r="D253" s="4" t="s">
        <v>196</v>
      </c>
      <c r="E253" s="4"/>
      <c r="F253" s="4" t="s">
        <v>825</v>
      </c>
      <c r="G253" t="s">
        <v>23</v>
      </c>
      <c r="H253" s="4" t="s">
        <v>1683</v>
      </c>
      <c r="I253" t="s">
        <v>1281</v>
      </c>
    </row>
    <row r="254" spans="2:9" x14ac:dyDescent="0.2">
      <c r="B254" s="4" t="s">
        <v>1634</v>
      </c>
      <c r="C254" s="4" t="s">
        <v>1104</v>
      </c>
      <c r="D254" s="4" t="s">
        <v>599</v>
      </c>
      <c r="E254" s="4"/>
      <c r="F254" s="4" t="s">
        <v>598</v>
      </c>
      <c r="G254" t="s">
        <v>1872</v>
      </c>
      <c r="I254" s="4" t="s">
        <v>1634</v>
      </c>
    </row>
    <row r="255" spans="2:9" x14ac:dyDescent="0.2">
      <c r="B255" s="4" t="s">
        <v>1422</v>
      </c>
      <c r="C255" s="4" t="s">
        <v>1446</v>
      </c>
      <c r="F255" t="s">
        <v>1650</v>
      </c>
      <c r="H255" s="4" t="s">
        <v>1791</v>
      </c>
      <c r="I255" s="4" t="s">
        <v>1421</v>
      </c>
    </row>
    <row r="256" spans="2:9" x14ac:dyDescent="0.2">
      <c r="B256" s="4" t="s">
        <v>1634</v>
      </c>
      <c r="C256" s="4" t="s">
        <v>1208</v>
      </c>
      <c r="D256" s="4" t="s">
        <v>635</v>
      </c>
      <c r="E256" s="4"/>
      <c r="F256" s="4" t="s">
        <v>1649</v>
      </c>
      <c r="G256" t="s">
        <v>1875</v>
      </c>
      <c r="H256" s="4" t="s">
        <v>1791</v>
      </c>
      <c r="I256" s="4" t="s">
        <v>1634</v>
      </c>
    </row>
    <row r="257" spans="2:9" x14ac:dyDescent="0.2">
      <c r="B257" s="4" t="s">
        <v>1318</v>
      </c>
      <c r="C257" s="4" t="s">
        <v>1271</v>
      </c>
      <c r="D257" s="4"/>
      <c r="E257" s="4"/>
      <c r="F257" s="4" t="s">
        <v>1005</v>
      </c>
      <c r="G257" t="s">
        <v>33</v>
      </c>
      <c r="H257" s="4" t="s">
        <v>1791</v>
      </c>
      <c r="I257" t="s">
        <v>1581</v>
      </c>
    </row>
    <row r="258" spans="2:9" x14ac:dyDescent="0.2">
      <c r="B258" s="4" t="s">
        <v>1634</v>
      </c>
      <c r="C258" s="4" t="s">
        <v>1208</v>
      </c>
      <c r="D258" s="4" t="s">
        <v>545</v>
      </c>
      <c r="E258" s="4"/>
      <c r="F258" s="4" t="s">
        <v>1792</v>
      </c>
      <c r="G258" t="s">
        <v>1888</v>
      </c>
      <c r="H258" t="s">
        <v>1793</v>
      </c>
      <c r="I258" s="4" t="s">
        <v>1634</v>
      </c>
    </row>
    <row r="259" spans="2:9" x14ac:dyDescent="0.2">
      <c r="B259" s="4" t="s">
        <v>1318</v>
      </c>
      <c r="C259" s="4" t="s">
        <v>1271</v>
      </c>
      <c r="D259" s="4" t="s">
        <v>545</v>
      </c>
      <c r="E259" s="4"/>
      <c r="F259" s="4" t="s">
        <v>1794</v>
      </c>
      <c r="G259" t="s">
        <v>38</v>
      </c>
      <c r="H259" t="s">
        <v>1793</v>
      </c>
      <c r="I259" t="s">
        <v>1581</v>
      </c>
    </row>
    <row r="260" spans="2:9" x14ac:dyDescent="0.2">
      <c r="B260" s="4" t="s">
        <v>1361</v>
      </c>
      <c r="C260" s="4" t="s">
        <v>1361</v>
      </c>
      <c r="D260" t="s">
        <v>1385</v>
      </c>
      <c r="F260" t="s">
        <v>1384</v>
      </c>
      <c r="H260" s="4" t="s">
        <v>1732</v>
      </c>
      <c r="I260" s="4" t="s">
        <v>1368</v>
      </c>
    </row>
    <row r="261" spans="2:9" x14ac:dyDescent="0.2">
      <c r="B261" t="s">
        <v>137</v>
      </c>
      <c r="C261" t="s">
        <v>140</v>
      </c>
      <c r="D261" t="s">
        <v>1568</v>
      </c>
      <c r="F261" t="s">
        <v>151</v>
      </c>
      <c r="G261" t="s">
        <v>1675</v>
      </c>
      <c r="H261" s="4" t="s">
        <v>14</v>
      </c>
      <c r="I261" t="s">
        <v>156</v>
      </c>
    </row>
    <row r="262" spans="2:9" x14ac:dyDescent="0.2">
      <c r="B262" t="s">
        <v>137</v>
      </c>
      <c r="C262" t="s">
        <v>142</v>
      </c>
      <c r="D262" t="s">
        <v>1569</v>
      </c>
      <c r="F262" t="s">
        <v>151</v>
      </c>
      <c r="G262" t="s">
        <v>1675</v>
      </c>
      <c r="H262" s="4" t="s">
        <v>14</v>
      </c>
      <c r="I262" t="s">
        <v>156</v>
      </c>
    </row>
    <row r="263" spans="2:9" x14ac:dyDescent="0.2">
      <c r="B263" s="4" t="s">
        <v>1634</v>
      </c>
      <c r="C263" s="4" t="s">
        <v>1120</v>
      </c>
      <c r="D263" s="4"/>
      <c r="E263" s="4"/>
      <c r="F263" s="4" t="s">
        <v>1246</v>
      </c>
      <c r="G263" t="s">
        <v>1670</v>
      </c>
      <c r="H263" s="4" t="s">
        <v>14</v>
      </c>
      <c r="I263" s="4" t="s">
        <v>1634</v>
      </c>
    </row>
    <row r="264" spans="2:9" x14ac:dyDescent="0.2">
      <c r="B264" s="4" t="s">
        <v>1634</v>
      </c>
      <c r="C264" s="4" t="s">
        <v>1104</v>
      </c>
      <c r="D264" s="4" t="s">
        <v>693</v>
      </c>
      <c r="E264" s="4"/>
      <c r="F264" s="4" t="s">
        <v>1254</v>
      </c>
      <c r="G264" t="s">
        <v>1702</v>
      </c>
      <c r="H264" s="4" t="s">
        <v>1732</v>
      </c>
      <c r="I264" s="4" t="s">
        <v>1634</v>
      </c>
    </row>
    <row r="265" spans="2:9" x14ac:dyDescent="0.2">
      <c r="B265" s="4" t="s">
        <v>1318</v>
      </c>
      <c r="C265" s="4" t="s">
        <v>1271</v>
      </c>
      <c r="D265" s="4" t="s">
        <v>693</v>
      </c>
      <c r="E265" s="4"/>
      <c r="F265" s="4" t="s">
        <v>1254</v>
      </c>
      <c r="G265" t="s">
        <v>36</v>
      </c>
      <c r="H265" s="4" t="s">
        <v>1732</v>
      </c>
      <c r="I265" t="s">
        <v>1581</v>
      </c>
    </row>
    <row r="266" spans="2:9" x14ac:dyDescent="0.2">
      <c r="B266" s="4" t="s">
        <v>1634</v>
      </c>
      <c r="C266" s="4" t="s">
        <v>1120</v>
      </c>
      <c r="D266" s="4"/>
      <c r="E266" s="4"/>
      <c r="F266" s="4" t="s">
        <v>1238</v>
      </c>
      <c r="G266" t="s">
        <v>1669</v>
      </c>
      <c r="H266" s="4" t="s">
        <v>14</v>
      </c>
      <c r="I266" s="4" t="s">
        <v>1634</v>
      </c>
    </row>
    <row r="267" spans="2:9" x14ac:dyDescent="0.2">
      <c r="B267" s="4" t="s">
        <v>1634</v>
      </c>
      <c r="C267" s="4" t="s">
        <v>1208</v>
      </c>
      <c r="D267" s="4"/>
      <c r="E267" s="4"/>
      <c r="F267" s="4" t="s">
        <v>723</v>
      </c>
      <c r="G267" t="s">
        <v>1869</v>
      </c>
      <c r="H267" s="4" t="s">
        <v>1795</v>
      </c>
      <c r="I267" s="4" t="s">
        <v>1634</v>
      </c>
    </row>
    <row r="268" spans="2:9" x14ac:dyDescent="0.2">
      <c r="B268" s="4" t="s">
        <v>1318</v>
      </c>
      <c r="C268" s="4" t="s">
        <v>1271</v>
      </c>
      <c r="D268" s="4"/>
      <c r="E268" s="4"/>
      <c r="F268" s="4" t="s">
        <v>897</v>
      </c>
      <c r="G268" t="s">
        <v>28</v>
      </c>
      <c r="H268" s="4" t="s">
        <v>1795</v>
      </c>
      <c r="I268" t="s">
        <v>1581</v>
      </c>
    </row>
    <row r="269" spans="2:9" x14ac:dyDescent="0.2">
      <c r="B269" s="4" t="s">
        <v>1583</v>
      </c>
      <c r="C269" s="4" t="s">
        <v>1321</v>
      </c>
      <c r="D269" s="4"/>
      <c r="E269" s="4"/>
      <c r="F269" t="s">
        <v>1796</v>
      </c>
      <c r="I269" t="s">
        <v>1870</v>
      </c>
    </row>
    <row r="270" spans="2:9" x14ac:dyDescent="0.2">
      <c r="B270" s="4" t="s">
        <v>1329</v>
      </c>
      <c r="C270" s="4" t="s">
        <v>1330</v>
      </c>
      <c r="D270" t="s">
        <v>486</v>
      </c>
      <c r="F270" t="s">
        <v>1340</v>
      </c>
      <c r="H270" s="4" t="s">
        <v>1798</v>
      </c>
      <c r="I270" s="4" t="s">
        <v>1334</v>
      </c>
    </row>
    <row r="271" spans="2:9" x14ac:dyDescent="0.2">
      <c r="B271" s="4" t="s">
        <v>1634</v>
      </c>
      <c r="C271" s="4" t="s">
        <v>1130</v>
      </c>
      <c r="D271" s="4" t="s">
        <v>486</v>
      </c>
      <c r="E271" s="4"/>
      <c r="F271" t="s">
        <v>1340</v>
      </c>
      <c r="G271" t="s">
        <v>1879</v>
      </c>
      <c r="H271" s="4" t="s">
        <v>1798</v>
      </c>
      <c r="I271" s="4" t="s">
        <v>1634</v>
      </c>
    </row>
    <row r="272" spans="2:9" x14ac:dyDescent="0.2">
      <c r="B272" s="4" t="s">
        <v>1318</v>
      </c>
      <c r="C272" s="4" t="s">
        <v>1271</v>
      </c>
      <c r="D272" s="4" t="s">
        <v>486</v>
      </c>
      <c r="E272" s="4"/>
      <c r="F272" t="s">
        <v>1340</v>
      </c>
      <c r="G272" t="s">
        <v>31</v>
      </c>
      <c r="H272" s="4" t="s">
        <v>1798</v>
      </c>
      <c r="I272" t="s">
        <v>1581</v>
      </c>
    </row>
    <row r="273" spans="2:9" x14ac:dyDescent="0.2">
      <c r="B273" s="4" t="s">
        <v>1616</v>
      </c>
      <c r="C273" t="s">
        <v>1607</v>
      </c>
      <c r="D273" t="s">
        <v>1609</v>
      </c>
      <c r="E273" t="s">
        <v>1630</v>
      </c>
      <c r="F273" s="4" t="s">
        <v>1608</v>
      </c>
      <c r="I273" t="s">
        <v>1582</v>
      </c>
    </row>
    <row r="274" spans="2:9" x14ac:dyDescent="0.2">
      <c r="B274" s="4" t="s">
        <v>1318</v>
      </c>
      <c r="C274" s="4" t="s">
        <v>1271</v>
      </c>
      <c r="D274" s="4"/>
      <c r="E274" s="4"/>
      <c r="F274" s="4" t="s">
        <v>1278</v>
      </c>
      <c r="G274" t="s">
        <v>22</v>
      </c>
      <c r="I274" t="s">
        <v>1581</v>
      </c>
    </row>
    <row r="275" spans="2:9" x14ac:dyDescent="0.2">
      <c r="B275" s="4" t="s">
        <v>1634</v>
      </c>
      <c r="C275" s="4" t="s">
        <v>1208</v>
      </c>
      <c r="D275" s="4" t="s">
        <v>423</v>
      </c>
      <c r="E275" s="4"/>
      <c r="F275" s="4" t="s">
        <v>422</v>
      </c>
      <c r="G275" t="s">
        <v>1876</v>
      </c>
      <c r="H275" t="s">
        <v>1799</v>
      </c>
      <c r="I275" s="4" t="s">
        <v>1634</v>
      </c>
    </row>
    <row r="276" spans="2:9" x14ac:dyDescent="0.2">
      <c r="B276" s="4" t="s">
        <v>1329</v>
      </c>
      <c r="C276" s="4" t="s">
        <v>1545</v>
      </c>
      <c r="F276" s="4" t="s">
        <v>422</v>
      </c>
      <c r="H276" t="s">
        <v>1799</v>
      </c>
      <c r="I276" s="4" t="s">
        <v>1548</v>
      </c>
    </row>
    <row r="277" spans="2:9" x14ac:dyDescent="0.2">
      <c r="B277" s="4" t="s">
        <v>1318</v>
      </c>
      <c r="C277" s="4" t="s">
        <v>1271</v>
      </c>
      <c r="D277" s="4" t="s">
        <v>423</v>
      </c>
      <c r="E277" s="4"/>
      <c r="F277" s="4" t="s">
        <v>930</v>
      </c>
      <c r="G277" t="s">
        <v>29</v>
      </c>
      <c r="H277" t="s">
        <v>1799</v>
      </c>
      <c r="I277" t="s">
        <v>1581</v>
      </c>
    </row>
    <row r="278" spans="2:9" x14ac:dyDescent="0.2">
      <c r="B278" s="4" t="s">
        <v>1318</v>
      </c>
      <c r="C278" s="4" t="s">
        <v>1271</v>
      </c>
      <c r="D278" s="4" t="s">
        <v>698</v>
      </c>
      <c r="E278" s="4"/>
      <c r="F278" s="4" t="s">
        <v>1304</v>
      </c>
      <c r="G278" t="s">
        <v>35</v>
      </c>
      <c r="H278" s="4" t="s">
        <v>1800</v>
      </c>
      <c r="I278" t="s">
        <v>1581</v>
      </c>
    </row>
    <row r="279" spans="2:9" x14ac:dyDescent="0.2">
      <c r="B279" s="4" t="s">
        <v>1634</v>
      </c>
      <c r="C279" s="4" t="s">
        <v>1104</v>
      </c>
      <c r="D279" s="4" t="s">
        <v>698</v>
      </c>
      <c r="E279" s="4"/>
      <c r="F279" s="4" t="s">
        <v>1257</v>
      </c>
      <c r="G279" t="s">
        <v>1702</v>
      </c>
      <c r="H279" s="4" t="s">
        <v>1800</v>
      </c>
      <c r="I279" s="4" t="s">
        <v>1634</v>
      </c>
    </row>
    <row r="280" spans="2:9" x14ac:dyDescent="0.2">
      <c r="B280" s="4" t="s">
        <v>1634</v>
      </c>
      <c r="C280" s="4" t="s">
        <v>1130</v>
      </c>
      <c r="D280" s="4" t="s">
        <v>179</v>
      </c>
      <c r="E280" s="4"/>
      <c r="F280" s="4" t="s">
        <v>1127</v>
      </c>
      <c r="G280" t="s">
        <v>1691</v>
      </c>
      <c r="H280" s="4" t="s">
        <v>1683</v>
      </c>
      <c r="I280" s="4" t="s">
        <v>1634</v>
      </c>
    </row>
    <row r="281" spans="2:9" x14ac:dyDescent="0.2">
      <c r="B281" s="4" t="s">
        <v>1318</v>
      </c>
      <c r="C281" s="4" t="s">
        <v>1272</v>
      </c>
      <c r="D281" s="4" t="s">
        <v>179</v>
      </c>
      <c r="E281" s="4"/>
      <c r="F281" s="4" t="s">
        <v>1127</v>
      </c>
      <c r="G281" t="s">
        <v>23</v>
      </c>
      <c r="H281" s="4" t="s">
        <v>1683</v>
      </c>
      <c r="I281" t="s">
        <v>1581</v>
      </c>
    </row>
    <row r="282" spans="2:9" x14ac:dyDescent="0.2">
      <c r="B282" s="4" t="s">
        <v>1329</v>
      </c>
      <c r="C282" s="4" t="s">
        <v>1330</v>
      </c>
      <c r="D282">
        <v>2088872000</v>
      </c>
      <c r="F282" t="s">
        <v>1199</v>
      </c>
      <c r="H282" s="4" t="s">
        <v>1801</v>
      </c>
      <c r="I282" t="s">
        <v>1334</v>
      </c>
    </row>
    <row r="283" spans="2:9" x14ac:dyDescent="0.2">
      <c r="B283" s="4" t="s">
        <v>1634</v>
      </c>
      <c r="C283" s="4" t="s">
        <v>1208</v>
      </c>
      <c r="D283" s="4" t="s">
        <v>462</v>
      </c>
      <c r="E283" s="4"/>
      <c r="F283" s="4" t="s">
        <v>1199</v>
      </c>
      <c r="G283" t="s">
        <v>1877</v>
      </c>
      <c r="H283" s="4" t="s">
        <v>1801</v>
      </c>
      <c r="I283" s="4" t="s">
        <v>1634</v>
      </c>
    </row>
    <row r="284" spans="2:9" x14ac:dyDescent="0.2">
      <c r="B284" s="4" t="s">
        <v>1318</v>
      </c>
      <c r="C284" s="4" t="s">
        <v>1271</v>
      </c>
      <c r="D284" s="4" t="s">
        <v>462</v>
      </c>
      <c r="E284" s="4"/>
      <c r="F284" s="4" t="s">
        <v>1199</v>
      </c>
      <c r="G284" t="s">
        <v>31</v>
      </c>
      <c r="H284" s="4" t="s">
        <v>1801</v>
      </c>
      <c r="I284" t="s">
        <v>1581</v>
      </c>
    </row>
    <row r="285" spans="2:9" x14ac:dyDescent="0.2">
      <c r="B285" s="4" t="s">
        <v>1616</v>
      </c>
      <c r="C285" t="s">
        <v>1601</v>
      </c>
      <c r="D285" t="s">
        <v>1603</v>
      </c>
      <c r="E285" t="s">
        <v>1629</v>
      </c>
      <c r="F285" s="4" t="s">
        <v>1602</v>
      </c>
      <c r="H285" s="4" t="s">
        <v>1802</v>
      </c>
      <c r="I285" s="4" t="s">
        <v>1582</v>
      </c>
    </row>
    <row r="286" spans="2:9" x14ac:dyDescent="0.2">
      <c r="B286" s="4" t="s">
        <v>1634</v>
      </c>
      <c r="C286" s="4" t="s">
        <v>1208</v>
      </c>
      <c r="D286" s="4"/>
      <c r="E286" s="4"/>
      <c r="F286" s="4" t="s">
        <v>1263</v>
      </c>
      <c r="G286" t="s">
        <v>1871</v>
      </c>
      <c r="H286" s="4" t="s">
        <v>1803</v>
      </c>
      <c r="I286" s="4" t="s">
        <v>1634</v>
      </c>
    </row>
    <row r="287" spans="2:9" x14ac:dyDescent="0.2">
      <c r="B287" s="4" t="s">
        <v>1318</v>
      </c>
      <c r="C287" s="4" t="s">
        <v>1271</v>
      </c>
      <c r="D287" s="4"/>
      <c r="E287" s="4"/>
      <c r="F287" s="4" t="s">
        <v>1275</v>
      </c>
      <c r="G287" t="s">
        <v>20</v>
      </c>
      <c r="H287" s="4" t="s">
        <v>1803</v>
      </c>
      <c r="I287" t="s">
        <v>1581</v>
      </c>
    </row>
    <row r="288" spans="2:9" x14ac:dyDescent="0.2">
      <c r="B288" s="4" t="s">
        <v>1634</v>
      </c>
      <c r="C288" s="4" t="s">
        <v>1572</v>
      </c>
      <c r="D288" s="4" t="s">
        <v>284</v>
      </c>
      <c r="E288" s="4" t="s">
        <v>285</v>
      </c>
      <c r="F288" s="4" t="s">
        <v>1154</v>
      </c>
      <c r="G288" s="4" t="s">
        <v>1884</v>
      </c>
      <c r="H288" s="4" t="s">
        <v>1804</v>
      </c>
      <c r="I288" s="4" t="s">
        <v>1634</v>
      </c>
    </row>
    <row r="289" spans="2:9" x14ac:dyDescent="0.2">
      <c r="B289" s="4" t="s">
        <v>1318</v>
      </c>
      <c r="C289" s="4" t="s">
        <v>1269</v>
      </c>
      <c r="D289" s="4"/>
      <c r="E289" s="4"/>
      <c r="F289" s="4" t="s">
        <v>1154</v>
      </c>
      <c r="G289" t="s">
        <v>26</v>
      </c>
      <c r="H289" s="4" t="s">
        <v>1804</v>
      </c>
      <c r="I289" t="s">
        <v>1281</v>
      </c>
    </row>
    <row r="290" spans="2:9" x14ac:dyDescent="0.2">
      <c r="B290" s="4" t="s">
        <v>1634</v>
      </c>
      <c r="C290" s="4" t="s">
        <v>1208</v>
      </c>
      <c r="D290" s="4" t="s">
        <v>299</v>
      </c>
      <c r="E290" s="4"/>
      <c r="F290" s="4" t="s">
        <v>298</v>
      </c>
      <c r="G290" t="s">
        <v>1878</v>
      </c>
      <c r="H290" s="4" t="s">
        <v>1802</v>
      </c>
      <c r="I290" s="4" t="s">
        <v>1634</v>
      </c>
    </row>
    <row r="291" spans="2:9" x14ac:dyDescent="0.2">
      <c r="B291" s="4" t="s">
        <v>1318</v>
      </c>
      <c r="C291" s="4" t="s">
        <v>1271</v>
      </c>
      <c r="D291" s="4" t="s">
        <v>299</v>
      </c>
      <c r="E291" s="4"/>
      <c r="F291" s="4" t="s">
        <v>783</v>
      </c>
      <c r="G291" t="s">
        <v>19</v>
      </c>
      <c r="H291" s="4" t="s">
        <v>1802</v>
      </c>
      <c r="I291" t="s">
        <v>1581</v>
      </c>
    </row>
    <row r="292" spans="2:9" x14ac:dyDescent="0.2">
      <c r="B292" s="4" t="s">
        <v>1329</v>
      </c>
      <c r="C292" s="4" t="s">
        <v>1330</v>
      </c>
      <c r="D292" t="s">
        <v>1356</v>
      </c>
      <c r="F292" t="s">
        <v>1169</v>
      </c>
      <c r="H292" s="4" t="s">
        <v>1705</v>
      </c>
      <c r="I292" s="4" t="s">
        <v>1334</v>
      </c>
    </row>
    <row r="293" spans="2:9" x14ac:dyDescent="0.2">
      <c r="B293" s="4" t="s">
        <v>1634</v>
      </c>
      <c r="C293" s="4" t="s">
        <v>1324</v>
      </c>
      <c r="D293" s="4" t="s">
        <v>343</v>
      </c>
      <c r="E293" s="4"/>
      <c r="F293" s="4" t="s">
        <v>1169</v>
      </c>
      <c r="G293" t="s">
        <v>1880</v>
      </c>
      <c r="H293" s="4" t="s">
        <v>1705</v>
      </c>
      <c r="I293" s="4" t="s">
        <v>1634</v>
      </c>
    </row>
    <row r="294" spans="2:9" x14ac:dyDescent="0.2">
      <c r="B294" s="4" t="s">
        <v>1318</v>
      </c>
      <c r="C294" s="4" t="s">
        <v>1280</v>
      </c>
      <c r="D294" s="4" t="s">
        <v>343</v>
      </c>
      <c r="E294" s="4"/>
      <c r="F294" s="4" t="s">
        <v>1300</v>
      </c>
      <c r="G294" t="s">
        <v>32</v>
      </c>
      <c r="H294" s="4" t="s">
        <v>1705</v>
      </c>
      <c r="I294" t="s">
        <v>1581</v>
      </c>
    </row>
    <row r="295" spans="2:9" x14ac:dyDescent="0.2">
      <c r="B295" s="4" t="s">
        <v>1616</v>
      </c>
      <c r="C295" s="4" t="s">
        <v>1510</v>
      </c>
      <c r="D295" t="s">
        <v>561</v>
      </c>
      <c r="F295" t="s">
        <v>1525</v>
      </c>
      <c r="H295" s="4" t="s">
        <v>65</v>
      </c>
      <c r="I295" s="4" t="s">
        <v>1514</v>
      </c>
    </row>
    <row r="296" spans="2:9" x14ac:dyDescent="0.2">
      <c r="B296" s="4" t="s">
        <v>1318</v>
      </c>
      <c r="C296" s="4" t="s">
        <v>1271</v>
      </c>
      <c r="D296" s="4"/>
      <c r="E296" s="4"/>
      <c r="F296" s="4" t="s">
        <v>1294</v>
      </c>
      <c r="G296" t="s">
        <v>30</v>
      </c>
      <c r="H296" s="4" t="s">
        <v>65</v>
      </c>
      <c r="I296" t="s">
        <v>1581</v>
      </c>
    </row>
    <row r="297" spans="2:9" x14ac:dyDescent="0.2">
      <c r="B297" s="4" t="s">
        <v>1891</v>
      </c>
      <c r="C297" s="4" t="s">
        <v>1328</v>
      </c>
      <c r="D297" s="4"/>
      <c r="E297" s="4"/>
      <c r="F297" s="4" t="s">
        <v>1294</v>
      </c>
      <c r="H297" s="4" t="s">
        <v>65</v>
      </c>
      <c r="I297" s="4" t="s">
        <v>1891</v>
      </c>
    </row>
    <row r="298" spans="2:9" x14ac:dyDescent="0.2">
      <c r="B298" s="4" t="s">
        <v>1634</v>
      </c>
      <c r="C298" s="4" t="s">
        <v>1208</v>
      </c>
      <c r="D298" s="4" t="s">
        <v>558</v>
      </c>
      <c r="E298" s="4" t="s">
        <v>559</v>
      </c>
      <c r="F298" t="s">
        <v>1561</v>
      </c>
      <c r="G298" t="s">
        <v>18</v>
      </c>
      <c r="H298" s="4" t="s">
        <v>65</v>
      </c>
      <c r="I298" s="4" t="s">
        <v>1634</v>
      </c>
    </row>
    <row r="299" spans="2:9" x14ac:dyDescent="0.2">
      <c r="B299" t="s">
        <v>137</v>
      </c>
      <c r="C299" t="s">
        <v>138</v>
      </c>
      <c r="D299" t="s">
        <v>97</v>
      </c>
      <c r="F299" t="s">
        <v>1561</v>
      </c>
      <c r="G299" t="s">
        <v>1679</v>
      </c>
      <c r="H299" s="4" t="s">
        <v>65</v>
      </c>
      <c r="I299" t="s">
        <v>156</v>
      </c>
    </row>
    <row r="300" spans="2:9" x14ac:dyDescent="0.2">
      <c r="B300" t="s">
        <v>137</v>
      </c>
      <c r="C300" t="s">
        <v>142</v>
      </c>
      <c r="D300" t="s">
        <v>101</v>
      </c>
      <c r="F300" t="s">
        <v>1562</v>
      </c>
      <c r="G300" t="s">
        <v>1679</v>
      </c>
      <c r="H300" s="4" t="s">
        <v>65</v>
      </c>
      <c r="I300" t="s">
        <v>156</v>
      </c>
    </row>
    <row r="301" spans="2:9" x14ac:dyDescent="0.2">
      <c r="B301" s="4" t="s">
        <v>1634</v>
      </c>
      <c r="C301" s="4" t="s">
        <v>1104</v>
      </c>
      <c r="D301" s="4" t="s">
        <v>425</v>
      </c>
      <c r="E301" s="4"/>
      <c r="F301" s="4" t="s">
        <v>1187</v>
      </c>
      <c r="G301" t="s">
        <v>1876</v>
      </c>
      <c r="H301" s="4" t="s">
        <v>1805</v>
      </c>
      <c r="I301" s="4" t="s">
        <v>1634</v>
      </c>
    </row>
    <row r="302" spans="2:9" x14ac:dyDescent="0.2">
      <c r="B302" s="4" t="s">
        <v>1329</v>
      </c>
      <c r="C302" s="4" t="s">
        <v>1545</v>
      </c>
      <c r="F302" t="s">
        <v>1651</v>
      </c>
      <c r="H302" s="4" t="s">
        <v>1772</v>
      </c>
      <c r="I302" s="4" t="s">
        <v>1548</v>
      </c>
    </row>
    <row r="303" spans="2:9" x14ac:dyDescent="0.2">
      <c r="B303" s="4" t="s">
        <v>1634</v>
      </c>
      <c r="C303" s="4" t="s">
        <v>1208</v>
      </c>
      <c r="D303" s="4" t="s">
        <v>429</v>
      </c>
      <c r="E303" s="4"/>
      <c r="F303" s="4" t="s">
        <v>428</v>
      </c>
      <c r="G303" t="s">
        <v>1876</v>
      </c>
      <c r="H303" s="4" t="s">
        <v>1772</v>
      </c>
      <c r="I303" s="4" t="s">
        <v>1634</v>
      </c>
    </row>
    <row r="304" spans="2:9" x14ac:dyDescent="0.2">
      <c r="B304" s="4" t="s">
        <v>1318</v>
      </c>
      <c r="C304" s="4" t="s">
        <v>1271</v>
      </c>
      <c r="D304" s="4" t="s">
        <v>429</v>
      </c>
      <c r="E304" s="4"/>
      <c r="F304" s="4" t="s">
        <v>933</v>
      </c>
      <c r="G304" t="s">
        <v>29</v>
      </c>
      <c r="H304" s="4" t="s">
        <v>1772</v>
      </c>
      <c r="I304" t="s">
        <v>1581</v>
      </c>
    </row>
    <row r="305" spans="2:9" x14ac:dyDescent="0.2">
      <c r="B305" t="s">
        <v>137</v>
      </c>
      <c r="C305" t="s">
        <v>140</v>
      </c>
      <c r="D305" t="s">
        <v>87</v>
      </c>
      <c r="F305" t="s">
        <v>147</v>
      </c>
      <c r="G305" t="s">
        <v>1677</v>
      </c>
      <c r="H305" t="s">
        <v>1684</v>
      </c>
      <c r="I305" t="s">
        <v>156</v>
      </c>
    </row>
    <row r="306" spans="2:9" x14ac:dyDescent="0.2">
      <c r="B306" t="s">
        <v>137</v>
      </c>
      <c r="C306" t="s">
        <v>142</v>
      </c>
      <c r="D306" t="s">
        <v>87</v>
      </c>
      <c r="F306" t="s">
        <v>147</v>
      </c>
      <c r="G306" t="s">
        <v>1677</v>
      </c>
      <c r="H306" t="s">
        <v>1684</v>
      </c>
      <c r="I306" t="s">
        <v>156</v>
      </c>
    </row>
    <row r="307" spans="2:9" x14ac:dyDescent="0.2">
      <c r="B307" s="4" t="s">
        <v>1634</v>
      </c>
      <c r="C307" s="4" t="s">
        <v>1104</v>
      </c>
      <c r="D307" s="4" t="s">
        <v>244</v>
      </c>
      <c r="E307" s="4"/>
      <c r="F307" t="s">
        <v>147</v>
      </c>
      <c r="G307" t="s">
        <v>1890</v>
      </c>
      <c r="H307" t="s">
        <v>1684</v>
      </c>
      <c r="I307" s="4" t="s">
        <v>1634</v>
      </c>
    </row>
    <row r="308" spans="2:9" x14ac:dyDescent="0.2">
      <c r="B308" s="4" t="s">
        <v>1318</v>
      </c>
      <c r="C308" s="4" t="s">
        <v>1280</v>
      </c>
      <c r="D308" s="4" t="s">
        <v>244</v>
      </c>
      <c r="E308" s="4"/>
      <c r="F308" t="s">
        <v>147</v>
      </c>
      <c r="G308" t="s">
        <v>25</v>
      </c>
      <c r="H308" t="s">
        <v>1684</v>
      </c>
      <c r="I308" t="s">
        <v>1581</v>
      </c>
    </row>
    <row r="309" spans="2:9" x14ac:dyDescent="0.2">
      <c r="B309" s="4" t="s">
        <v>1422</v>
      </c>
      <c r="C309" s="4" t="s">
        <v>1457</v>
      </c>
      <c r="F309" t="s">
        <v>1074</v>
      </c>
      <c r="H309" t="s">
        <v>1806</v>
      </c>
      <c r="I309" s="4" t="s">
        <v>1421</v>
      </c>
    </row>
    <row r="310" spans="2:9" x14ac:dyDescent="0.2">
      <c r="B310" s="4" t="s">
        <v>1422</v>
      </c>
      <c r="C310" s="4" t="s">
        <v>1458</v>
      </c>
      <c r="F310" t="s">
        <v>1074</v>
      </c>
      <c r="H310" t="s">
        <v>1806</v>
      </c>
      <c r="I310" s="4" t="s">
        <v>1421</v>
      </c>
    </row>
    <row r="311" spans="2:9" x14ac:dyDescent="0.2">
      <c r="B311" s="4" t="s">
        <v>1318</v>
      </c>
      <c r="C311" s="4" t="s">
        <v>1271</v>
      </c>
      <c r="D311" s="4" t="s">
        <v>532</v>
      </c>
      <c r="E311" s="4"/>
      <c r="F311" s="4" t="s">
        <v>1074</v>
      </c>
      <c r="G311" t="s">
        <v>39</v>
      </c>
      <c r="H311" t="s">
        <v>1806</v>
      </c>
      <c r="I311" t="s">
        <v>1581</v>
      </c>
    </row>
    <row r="312" spans="2:9" x14ac:dyDescent="0.2">
      <c r="B312" s="4" t="s">
        <v>1634</v>
      </c>
      <c r="C312" s="4" t="s">
        <v>1133</v>
      </c>
      <c r="D312" s="4" t="s">
        <v>532</v>
      </c>
      <c r="E312" s="4"/>
      <c r="F312" s="4" t="s">
        <v>531</v>
      </c>
      <c r="G312" t="s">
        <v>1889</v>
      </c>
      <c r="H312" t="s">
        <v>1806</v>
      </c>
      <c r="I312" s="4" t="s">
        <v>1634</v>
      </c>
    </row>
    <row r="313" spans="2:9" x14ac:dyDescent="0.2">
      <c r="B313" s="4" t="s">
        <v>1634</v>
      </c>
      <c r="C313" s="4" t="s">
        <v>1120</v>
      </c>
      <c r="D313" s="4"/>
      <c r="E313" s="4"/>
      <c r="F313" s="4" t="s">
        <v>1242</v>
      </c>
      <c r="G313" t="s">
        <v>1669</v>
      </c>
      <c r="H313" t="s">
        <v>14</v>
      </c>
      <c r="I313" s="4" t="s">
        <v>1634</v>
      </c>
    </row>
    <row r="314" spans="2:9" x14ac:dyDescent="0.2">
      <c r="B314" s="4" t="s">
        <v>1634</v>
      </c>
      <c r="C314" s="4" t="s">
        <v>1120</v>
      </c>
      <c r="D314" s="4"/>
      <c r="E314" s="4"/>
      <c r="F314" s="4" t="s">
        <v>1250</v>
      </c>
      <c r="G314" t="s">
        <v>1670</v>
      </c>
      <c r="H314" t="s">
        <v>14</v>
      </c>
      <c r="I314" s="4" t="s">
        <v>1634</v>
      </c>
    </row>
    <row r="315" spans="2:9" x14ac:dyDescent="0.2">
      <c r="B315" s="4" t="s">
        <v>1634</v>
      </c>
      <c r="C315" s="4" t="s">
        <v>1208</v>
      </c>
      <c r="D315" s="4">
        <v>1279444455</v>
      </c>
      <c r="E315" s="4"/>
      <c r="F315" s="4" t="s">
        <v>1176</v>
      </c>
      <c r="G315" t="s">
        <v>1873</v>
      </c>
      <c r="H315" t="s">
        <v>1769</v>
      </c>
      <c r="I315" s="4" t="s">
        <v>1634</v>
      </c>
    </row>
    <row r="316" spans="2:9" x14ac:dyDescent="0.2">
      <c r="B316" s="4" t="s">
        <v>1318</v>
      </c>
      <c r="C316" s="4" t="s">
        <v>1271</v>
      </c>
      <c r="D316" s="4">
        <v>1279444455</v>
      </c>
      <c r="E316" s="4"/>
      <c r="F316" s="4" t="s">
        <v>936</v>
      </c>
      <c r="G316" t="s">
        <v>29</v>
      </c>
      <c r="H316" t="s">
        <v>1769</v>
      </c>
      <c r="I316" t="s">
        <v>1581</v>
      </c>
    </row>
    <row r="317" spans="2:9" x14ac:dyDescent="0.2">
      <c r="B317" s="4" t="s">
        <v>1634</v>
      </c>
      <c r="C317" s="4" t="s">
        <v>1245</v>
      </c>
      <c r="D317" s="4"/>
      <c r="E317" s="4"/>
      <c r="F317" s="4" t="s">
        <v>1247</v>
      </c>
      <c r="G317" t="s">
        <v>1670</v>
      </c>
      <c r="H317" t="s">
        <v>14</v>
      </c>
      <c r="I317" s="4" t="s">
        <v>1634</v>
      </c>
    </row>
    <row r="318" spans="2:9" x14ac:dyDescent="0.2">
      <c r="B318" s="4" t="s">
        <v>1329</v>
      </c>
      <c r="C318" s="4" t="s">
        <v>1330</v>
      </c>
      <c r="D318" s="6" t="s">
        <v>999</v>
      </c>
      <c r="F318" t="s">
        <v>1652</v>
      </c>
      <c r="H318" t="s">
        <v>1778</v>
      </c>
      <c r="I318" s="4" t="s">
        <v>1359</v>
      </c>
    </row>
    <row r="319" spans="2:9" x14ac:dyDescent="0.2">
      <c r="B319" s="4" t="s">
        <v>1634</v>
      </c>
      <c r="C319" s="4" t="s">
        <v>1208</v>
      </c>
      <c r="D319" s="4" t="s">
        <v>434</v>
      </c>
      <c r="E319" s="4"/>
      <c r="F319" s="4" t="s">
        <v>1189</v>
      </c>
      <c r="G319" t="s">
        <v>1886</v>
      </c>
      <c r="H319" s="4" t="s">
        <v>1807</v>
      </c>
      <c r="I319" s="4" t="s">
        <v>1634</v>
      </c>
    </row>
    <row r="320" spans="2:9" x14ac:dyDescent="0.2">
      <c r="B320" s="4" t="s">
        <v>1318</v>
      </c>
      <c r="C320" s="4" t="s">
        <v>1311</v>
      </c>
      <c r="D320" s="4" t="s">
        <v>1059</v>
      </c>
      <c r="E320" s="4"/>
      <c r="F320" s="4" t="s">
        <v>1312</v>
      </c>
      <c r="G320" t="s">
        <v>33</v>
      </c>
      <c r="H320" s="4" t="s">
        <v>1807</v>
      </c>
      <c r="I320" t="s">
        <v>1581</v>
      </c>
    </row>
    <row r="321" spans="2:9" x14ac:dyDescent="0.2">
      <c r="B321" s="4" t="s">
        <v>1634</v>
      </c>
      <c r="C321" s="4" t="s">
        <v>1130</v>
      </c>
      <c r="D321" s="4" t="s">
        <v>502</v>
      </c>
      <c r="E321" s="4"/>
      <c r="F321" s="4" t="s">
        <v>1652</v>
      </c>
      <c r="G321" t="s">
        <v>1882</v>
      </c>
      <c r="H321" t="s">
        <v>1778</v>
      </c>
      <c r="I321" s="4" t="s">
        <v>1634</v>
      </c>
    </row>
    <row r="322" spans="2:9" x14ac:dyDescent="0.2">
      <c r="B322" s="4" t="s">
        <v>1318</v>
      </c>
      <c r="C322" s="4" t="s">
        <v>1271</v>
      </c>
      <c r="D322" s="4" t="s">
        <v>999</v>
      </c>
      <c r="E322" s="4"/>
      <c r="F322" s="4" t="s">
        <v>1652</v>
      </c>
      <c r="G322" t="s">
        <v>37</v>
      </c>
      <c r="H322" t="s">
        <v>1778</v>
      </c>
      <c r="I322" t="s">
        <v>1581</v>
      </c>
    </row>
    <row r="323" spans="2:9" x14ac:dyDescent="0.2">
      <c r="B323" s="4" t="s">
        <v>1634</v>
      </c>
      <c r="C323" s="4" t="s">
        <v>1135</v>
      </c>
      <c r="D323" s="4" t="s">
        <v>516</v>
      </c>
      <c r="E323" s="4"/>
      <c r="F323" s="4" t="s">
        <v>1221</v>
      </c>
      <c r="G323" t="s">
        <v>1889</v>
      </c>
      <c r="H323" s="4" t="s">
        <v>1808</v>
      </c>
      <c r="I323" s="4" t="s">
        <v>1634</v>
      </c>
    </row>
    <row r="324" spans="2:9" x14ac:dyDescent="0.2">
      <c r="B324" s="4" t="s">
        <v>1318</v>
      </c>
      <c r="C324" s="4" t="s">
        <v>1280</v>
      </c>
      <c r="D324" s="4" t="s">
        <v>516</v>
      </c>
      <c r="E324" s="4"/>
      <c r="F324" s="4" t="s">
        <v>1317</v>
      </c>
      <c r="G324" t="s">
        <v>39</v>
      </c>
      <c r="H324" s="4" t="s">
        <v>1808</v>
      </c>
      <c r="I324" t="s">
        <v>1581</v>
      </c>
    </row>
    <row r="325" spans="2:9" x14ac:dyDescent="0.2">
      <c r="B325" s="4" t="s">
        <v>1329</v>
      </c>
      <c r="C325" s="4" t="s">
        <v>1330</v>
      </c>
      <c r="D325" t="s">
        <v>995</v>
      </c>
      <c r="F325" t="s">
        <v>1657</v>
      </c>
      <c r="H325" s="4" t="s">
        <v>1784</v>
      </c>
      <c r="I325" s="4" t="s">
        <v>1359</v>
      </c>
    </row>
    <row r="326" spans="2:9" x14ac:dyDescent="0.2">
      <c r="B326" t="s">
        <v>137</v>
      </c>
      <c r="C326" t="s">
        <v>140</v>
      </c>
      <c r="F326" t="s">
        <v>1654</v>
      </c>
      <c r="G326" t="s">
        <v>1679</v>
      </c>
      <c r="H326" t="s">
        <v>1765</v>
      </c>
      <c r="I326" t="s">
        <v>156</v>
      </c>
    </row>
    <row r="327" spans="2:9" x14ac:dyDescent="0.2">
      <c r="B327" s="4" t="s">
        <v>1583</v>
      </c>
      <c r="C327" s="4" t="s">
        <v>1094</v>
      </c>
      <c r="D327" s="4"/>
      <c r="E327" s="4"/>
      <c r="F327" t="s">
        <v>1654</v>
      </c>
      <c r="H327" t="s">
        <v>1765</v>
      </c>
      <c r="I327" t="s">
        <v>1870</v>
      </c>
    </row>
    <row r="328" spans="2:9" x14ac:dyDescent="0.2">
      <c r="B328" s="4" t="s">
        <v>1634</v>
      </c>
      <c r="C328" s="4" t="s">
        <v>1208</v>
      </c>
      <c r="D328" s="4"/>
      <c r="E328" s="4"/>
      <c r="F328" s="4" t="s">
        <v>1654</v>
      </c>
      <c r="G328" t="s">
        <v>1869</v>
      </c>
      <c r="H328" t="s">
        <v>1765</v>
      </c>
      <c r="I328" s="4" t="s">
        <v>1634</v>
      </c>
    </row>
    <row r="329" spans="2:9" x14ac:dyDescent="0.2">
      <c r="B329" s="4" t="s">
        <v>1318</v>
      </c>
      <c r="C329" s="4" t="s">
        <v>1269</v>
      </c>
      <c r="D329" s="4"/>
      <c r="E329" s="4"/>
      <c r="F329" s="4" t="s">
        <v>1654</v>
      </c>
      <c r="G329" t="s">
        <v>28</v>
      </c>
      <c r="H329" t="s">
        <v>1765</v>
      </c>
      <c r="I329" t="s">
        <v>1281</v>
      </c>
    </row>
    <row r="330" spans="2:9" x14ac:dyDescent="0.2">
      <c r="B330" s="4" t="s">
        <v>1634</v>
      </c>
      <c r="C330" s="4" t="s">
        <v>307</v>
      </c>
      <c r="D330" s="4" t="s">
        <v>308</v>
      </c>
      <c r="E330" s="4"/>
      <c r="F330" s="4" t="s">
        <v>1655</v>
      </c>
      <c r="G330" t="s">
        <v>1878</v>
      </c>
      <c r="H330" s="4" t="s">
        <v>1810</v>
      </c>
      <c r="I330" s="4" t="s">
        <v>1634</v>
      </c>
    </row>
    <row r="331" spans="2:9" x14ac:dyDescent="0.2">
      <c r="B331" s="4" t="s">
        <v>1318</v>
      </c>
      <c r="C331" s="4" t="s">
        <v>1271</v>
      </c>
      <c r="D331" s="4" t="s">
        <v>308</v>
      </c>
      <c r="E331" s="4"/>
      <c r="F331" s="4" t="s">
        <v>1655</v>
      </c>
      <c r="G331" t="s">
        <v>19</v>
      </c>
      <c r="H331" s="4" t="s">
        <v>1810</v>
      </c>
      <c r="I331" t="s">
        <v>1581</v>
      </c>
    </row>
    <row r="332" spans="2:9" x14ac:dyDescent="0.2">
      <c r="B332" s="4" t="s">
        <v>1634</v>
      </c>
      <c r="C332" s="4" t="s">
        <v>1208</v>
      </c>
      <c r="D332" s="4" t="s">
        <v>431</v>
      </c>
      <c r="E332" s="4"/>
      <c r="F332" s="4" t="s">
        <v>1656</v>
      </c>
      <c r="G332" t="s">
        <v>1876</v>
      </c>
      <c r="H332" s="4" t="s">
        <v>1809</v>
      </c>
      <c r="I332" s="4" t="s">
        <v>1634</v>
      </c>
    </row>
    <row r="333" spans="2:9" x14ac:dyDescent="0.2">
      <c r="B333" s="4" t="s">
        <v>1329</v>
      </c>
      <c r="C333" s="4" t="s">
        <v>1545</v>
      </c>
      <c r="F333" t="s">
        <v>1656</v>
      </c>
      <c r="H333" s="4" t="s">
        <v>1809</v>
      </c>
      <c r="I333" s="4" t="s">
        <v>1548</v>
      </c>
    </row>
    <row r="334" spans="2:9" x14ac:dyDescent="0.2">
      <c r="B334" s="4" t="s">
        <v>1318</v>
      </c>
      <c r="C334" s="4" t="s">
        <v>1271</v>
      </c>
      <c r="D334" s="4" t="s">
        <v>431</v>
      </c>
      <c r="E334" s="4"/>
      <c r="F334" s="4" t="s">
        <v>1656</v>
      </c>
      <c r="G334" t="s">
        <v>29</v>
      </c>
      <c r="H334" s="4" t="s">
        <v>1809</v>
      </c>
      <c r="I334" t="s">
        <v>1581</v>
      </c>
    </row>
    <row r="335" spans="2:9" x14ac:dyDescent="0.2">
      <c r="B335" s="4" t="s">
        <v>1634</v>
      </c>
      <c r="C335" s="4" t="s">
        <v>1130</v>
      </c>
      <c r="D335" s="4" t="s">
        <v>508</v>
      </c>
      <c r="E335" s="4"/>
      <c r="F335" s="4" t="s">
        <v>1657</v>
      </c>
      <c r="G335" t="s">
        <v>1882</v>
      </c>
      <c r="H335" s="4" t="s">
        <v>1784</v>
      </c>
      <c r="I335" s="4" t="s">
        <v>1634</v>
      </c>
    </row>
    <row r="336" spans="2:9" x14ac:dyDescent="0.2">
      <c r="B336" s="4" t="s">
        <v>1318</v>
      </c>
      <c r="C336" s="4" t="s">
        <v>1271</v>
      </c>
      <c r="D336" s="4" t="s">
        <v>995</v>
      </c>
      <c r="E336" s="4"/>
      <c r="F336" s="4" t="s">
        <v>1657</v>
      </c>
      <c r="G336" t="s">
        <v>33</v>
      </c>
      <c r="H336" s="4" t="s">
        <v>1784</v>
      </c>
      <c r="I336" t="s">
        <v>1581</v>
      </c>
    </row>
    <row r="337" spans="2:9" x14ac:dyDescent="0.2">
      <c r="B337" s="4" t="s">
        <v>1318</v>
      </c>
      <c r="C337" s="4" t="s">
        <v>1272</v>
      </c>
      <c r="D337" s="4" t="s">
        <v>508</v>
      </c>
      <c r="E337" s="4"/>
      <c r="F337" s="4" t="s">
        <v>1301</v>
      </c>
      <c r="G337" t="s">
        <v>33</v>
      </c>
      <c r="H337" s="4" t="s">
        <v>1776</v>
      </c>
      <c r="I337" t="s">
        <v>1581</v>
      </c>
    </row>
    <row r="338" spans="2:9" x14ac:dyDescent="0.2">
      <c r="B338" s="4" t="s">
        <v>1634</v>
      </c>
      <c r="C338" s="4" t="s">
        <v>1120</v>
      </c>
      <c r="D338" s="4" t="s">
        <v>628</v>
      </c>
      <c r="E338" s="4"/>
      <c r="F338" s="4" t="s">
        <v>1237</v>
      </c>
      <c r="G338" t="s">
        <v>1875</v>
      </c>
      <c r="H338" s="4" t="s">
        <v>1776</v>
      </c>
      <c r="I338" s="4" t="s">
        <v>1634</v>
      </c>
    </row>
    <row r="339" spans="2:9" x14ac:dyDescent="0.2">
      <c r="B339" s="4" t="s">
        <v>1634</v>
      </c>
      <c r="C339" s="4" t="s">
        <v>1208</v>
      </c>
      <c r="D339" s="4" t="s">
        <v>443</v>
      </c>
      <c r="E339" s="4"/>
      <c r="F339" s="4" t="s">
        <v>150</v>
      </c>
      <c r="G339" t="s">
        <v>1886</v>
      </c>
      <c r="H339" s="4" t="s">
        <v>1811</v>
      </c>
      <c r="I339" s="4" t="s">
        <v>1634</v>
      </c>
    </row>
    <row r="340" spans="2:9" x14ac:dyDescent="0.2">
      <c r="B340" t="s">
        <v>137</v>
      </c>
      <c r="C340" t="s">
        <v>142</v>
      </c>
      <c r="D340" t="s">
        <v>111</v>
      </c>
      <c r="F340" t="s">
        <v>150</v>
      </c>
      <c r="G340" t="s">
        <v>1673</v>
      </c>
      <c r="H340" s="4" t="s">
        <v>1811</v>
      </c>
      <c r="I340" t="s">
        <v>156</v>
      </c>
    </row>
    <row r="341" spans="2:9" x14ac:dyDescent="0.2">
      <c r="B341" t="s">
        <v>137</v>
      </c>
      <c r="C341" t="s">
        <v>138</v>
      </c>
      <c r="D341" t="s">
        <v>111</v>
      </c>
      <c r="F341" t="s">
        <v>150</v>
      </c>
      <c r="G341" t="s">
        <v>1673</v>
      </c>
      <c r="H341" s="4" t="s">
        <v>1811</v>
      </c>
      <c r="I341" t="s">
        <v>156</v>
      </c>
    </row>
    <row r="342" spans="2:9" x14ac:dyDescent="0.2">
      <c r="B342" s="4" t="s">
        <v>1329</v>
      </c>
      <c r="C342" s="4" t="s">
        <v>1330</v>
      </c>
      <c r="D342" t="s">
        <v>481</v>
      </c>
      <c r="F342" t="s">
        <v>1341</v>
      </c>
      <c r="H342" s="4" t="s">
        <v>1780</v>
      </c>
      <c r="I342" s="4" t="s">
        <v>1334</v>
      </c>
    </row>
    <row r="343" spans="2:9" x14ac:dyDescent="0.2">
      <c r="B343" s="4" t="s">
        <v>1634</v>
      </c>
      <c r="C343" s="4" t="s">
        <v>1208</v>
      </c>
      <c r="D343" s="4" t="s">
        <v>553</v>
      </c>
      <c r="E343" s="4" t="s">
        <v>554</v>
      </c>
      <c r="F343" s="4" t="s">
        <v>1813</v>
      </c>
      <c r="G343" t="s">
        <v>18</v>
      </c>
      <c r="H343" s="4" t="s">
        <v>1814</v>
      </c>
      <c r="I343" s="4" t="s">
        <v>1634</v>
      </c>
    </row>
    <row r="344" spans="2:9" x14ac:dyDescent="0.2">
      <c r="B344" s="4" t="s">
        <v>1634</v>
      </c>
      <c r="C344" s="4" t="s">
        <v>1130</v>
      </c>
      <c r="D344" s="4" t="s">
        <v>481</v>
      </c>
      <c r="E344" s="4"/>
      <c r="F344" s="4" t="s">
        <v>1210</v>
      </c>
      <c r="G344" t="s">
        <v>1879</v>
      </c>
      <c r="H344" s="4" t="s">
        <v>1780</v>
      </c>
      <c r="I344" s="4" t="s">
        <v>1634</v>
      </c>
    </row>
    <row r="345" spans="2:9" x14ac:dyDescent="0.2">
      <c r="B345" s="4" t="s">
        <v>1318</v>
      </c>
      <c r="C345" s="4" t="s">
        <v>1271</v>
      </c>
      <c r="D345" s="4" t="s">
        <v>481</v>
      </c>
      <c r="E345" s="4"/>
      <c r="F345" s="4" t="s">
        <v>1296</v>
      </c>
      <c r="G345" t="s">
        <v>31</v>
      </c>
      <c r="H345" s="4" t="s">
        <v>1780</v>
      </c>
      <c r="I345" t="s">
        <v>1581</v>
      </c>
    </row>
    <row r="346" spans="2:9" x14ac:dyDescent="0.2">
      <c r="B346" s="4" t="s">
        <v>1634</v>
      </c>
      <c r="C346" s="4" t="s">
        <v>1104</v>
      </c>
      <c r="D346" s="4" t="s">
        <v>560</v>
      </c>
      <c r="E346" s="4" t="s">
        <v>1117</v>
      </c>
      <c r="F346" s="4" t="s">
        <v>1347</v>
      </c>
      <c r="G346" t="s">
        <v>18</v>
      </c>
      <c r="H346" s="4" t="s">
        <v>65</v>
      </c>
      <c r="I346" s="4" t="s">
        <v>1634</v>
      </c>
    </row>
    <row r="347" spans="2:9" x14ac:dyDescent="0.2">
      <c r="B347" s="4" t="s">
        <v>1318</v>
      </c>
      <c r="C347" s="4" t="s">
        <v>1269</v>
      </c>
      <c r="D347" s="4"/>
      <c r="E347" s="4"/>
      <c r="F347" s="4" t="s">
        <v>1347</v>
      </c>
      <c r="G347" t="s">
        <v>30</v>
      </c>
      <c r="H347" s="4" t="s">
        <v>65</v>
      </c>
      <c r="I347" t="s">
        <v>1281</v>
      </c>
    </row>
    <row r="348" spans="2:9" x14ac:dyDescent="0.2">
      <c r="B348" s="4" t="s">
        <v>1634</v>
      </c>
      <c r="C348" s="4" t="s">
        <v>1232</v>
      </c>
      <c r="D348" s="4" t="s">
        <v>561</v>
      </c>
      <c r="E348" s="4" t="s">
        <v>562</v>
      </c>
      <c r="F348" s="4" t="s">
        <v>1347</v>
      </c>
      <c r="G348" t="s">
        <v>18</v>
      </c>
      <c r="H348" s="4" t="s">
        <v>65</v>
      </c>
      <c r="I348" s="4" t="s">
        <v>1634</v>
      </c>
    </row>
    <row r="349" spans="2:9" x14ac:dyDescent="0.2">
      <c r="B349" s="4" t="s">
        <v>1634</v>
      </c>
      <c r="C349" s="4" t="s">
        <v>1104</v>
      </c>
      <c r="D349" s="4" t="s">
        <v>267</v>
      </c>
      <c r="E349" s="4" t="s">
        <v>268</v>
      </c>
      <c r="F349" s="4" t="s">
        <v>1149</v>
      </c>
      <c r="G349" t="s">
        <v>1884</v>
      </c>
      <c r="H349" s="4" t="s">
        <v>1815</v>
      </c>
      <c r="I349" s="4" t="s">
        <v>1634</v>
      </c>
    </row>
    <row r="350" spans="2:9" x14ac:dyDescent="0.2">
      <c r="B350" s="4" t="s">
        <v>1318</v>
      </c>
      <c r="C350" s="4" t="s">
        <v>1271</v>
      </c>
      <c r="D350" s="4"/>
      <c r="E350" s="4"/>
      <c r="F350" s="4" t="s">
        <v>1285</v>
      </c>
      <c r="G350" t="s">
        <v>26</v>
      </c>
      <c r="H350" s="4" t="s">
        <v>1815</v>
      </c>
      <c r="I350" t="s">
        <v>1581</v>
      </c>
    </row>
    <row r="351" spans="2:9" x14ac:dyDescent="0.2">
      <c r="B351" s="4" t="s">
        <v>1634</v>
      </c>
      <c r="C351" s="4" t="s">
        <v>1104</v>
      </c>
      <c r="D351" s="4" t="s">
        <v>177</v>
      </c>
      <c r="E351" s="4"/>
      <c r="F351" s="4" t="s">
        <v>844</v>
      </c>
      <c r="G351" t="s">
        <v>1691</v>
      </c>
      <c r="H351" s="4" t="s">
        <v>1816</v>
      </c>
      <c r="I351" s="4" t="s">
        <v>1634</v>
      </c>
    </row>
    <row r="352" spans="2:9" x14ac:dyDescent="0.2">
      <c r="B352" s="4" t="s">
        <v>1318</v>
      </c>
      <c r="C352" s="4" t="s">
        <v>1280</v>
      </c>
      <c r="D352" s="4" t="s">
        <v>177</v>
      </c>
      <c r="E352" s="4"/>
      <c r="F352" s="4" t="s">
        <v>844</v>
      </c>
      <c r="G352" t="s">
        <v>23</v>
      </c>
      <c r="H352" s="4" t="s">
        <v>1816</v>
      </c>
      <c r="I352" t="s">
        <v>1581</v>
      </c>
    </row>
    <row r="353" spans="2:9" x14ac:dyDescent="0.2">
      <c r="B353" s="4" t="s">
        <v>1318</v>
      </c>
      <c r="C353" s="4" t="s">
        <v>1280</v>
      </c>
      <c r="D353" s="4" t="s">
        <v>537</v>
      </c>
      <c r="E353" s="4"/>
      <c r="F353" s="4" t="s">
        <v>1315</v>
      </c>
      <c r="G353" t="s">
        <v>38</v>
      </c>
      <c r="H353" s="4" t="s">
        <v>1817</v>
      </c>
      <c r="I353" t="s">
        <v>1581</v>
      </c>
    </row>
    <row r="354" spans="2:9" x14ac:dyDescent="0.2">
      <c r="B354" s="4" t="s">
        <v>1634</v>
      </c>
      <c r="C354" s="4" t="s">
        <v>206</v>
      </c>
      <c r="D354" s="4" t="s">
        <v>537</v>
      </c>
      <c r="E354" s="4"/>
      <c r="F354" s="4" t="s">
        <v>1227</v>
      </c>
      <c r="G354" t="s">
        <v>1888</v>
      </c>
      <c r="H354" s="4" t="s">
        <v>1817</v>
      </c>
      <c r="I354" s="4" t="s">
        <v>1634</v>
      </c>
    </row>
    <row r="355" spans="2:9" x14ac:dyDescent="0.2">
      <c r="B355" s="4" t="s">
        <v>1634</v>
      </c>
      <c r="C355" s="4" t="s">
        <v>1130</v>
      </c>
      <c r="D355" s="4" t="s">
        <v>213</v>
      </c>
      <c r="E355" s="4" t="s">
        <v>214</v>
      </c>
      <c r="F355" s="4" t="s">
        <v>212</v>
      </c>
      <c r="G355" t="s">
        <v>1692</v>
      </c>
      <c r="H355" s="4" t="s">
        <v>1818</v>
      </c>
      <c r="I355" s="4" t="s">
        <v>1634</v>
      </c>
    </row>
    <row r="356" spans="2:9" x14ac:dyDescent="0.2">
      <c r="B356" s="4" t="s">
        <v>1318</v>
      </c>
      <c r="C356" s="4" t="s">
        <v>1271</v>
      </c>
      <c r="D356" s="4" t="s">
        <v>213</v>
      </c>
      <c r="E356" s="4"/>
      <c r="F356" s="4" t="s">
        <v>212</v>
      </c>
      <c r="G356" t="s">
        <v>21</v>
      </c>
      <c r="H356" s="4" t="s">
        <v>1818</v>
      </c>
      <c r="I356" t="s">
        <v>1581</v>
      </c>
    </row>
    <row r="357" spans="2:9" x14ac:dyDescent="0.2">
      <c r="B357" s="4" t="s">
        <v>1634</v>
      </c>
      <c r="C357" s="4" t="s">
        <v>1130</v>
      </c>
      <c r="D357" s="4" t="s">
        <v>181</v>
      </c>
      <c r="E357" s="4"/>
      <c r="F357" s="4" t="s">
        <v>1128</v>
      </c>
      <c r="G357" t="s">
        <v>1691</v>
      </c>
      <c r="H357" s="4" t="s">
        <v>1819</v>
      </c>
      <c r="I357" s="4" t="s">
        <v>1634</v>
      </c>
    </row>
    <row r="358" spans="2:9" x14ac:dyDescent="0.2">
      <c r="B358" s="4" t="s">
        <v>1318</v>
      </c>
      <c r="C358" s="4" t="s">
        <v>1272</v>
      </c>
      <c r="D358" s="4" t="s">
        <v>181</v>
      </c>
      <c r="E358" s="4"/>
      <c r="F358" s="4" t="s">
        <v>830</v>
      </c>
      <c r="G358" t="s">
        <v>23</v>
      </c>
      <c r="H358" s="4" t="s">
        <v>1819</v>
      </c>
      <c r="I358" t="s">
        <v>1581</v>
      </c>
    </row>
    <row r="359" spans="2:9" x14ac:dyDescent="0.2">
      <c r="B359" s="4" t="s">
        <v>1422</v>
      </c>
      <c r="C359" s="4" t="s">
        <v>1427</v>
      </c>
      <c r="F359" t="s">
        <v>1428</v>
      </c>
      <c r="H359" s="4" t="s">
        <v>1806</v>
      </c>
      <c r="I359" s="4" t="s">
        <v>1421</v>
      </c>
    </row>
    <row r="360" spans="2:9" x14ac:dyDescent="0.2">
      <c r="B360" s="4" t="s">
        <v>1634</v>
      </c>
      <c r="C360" s="4" t="s">
        <v>1133</v>
      </c>
      <c r="D360" s="4" t="s">
        <v>527</v>
      </c>
      <c r="E360" s="4"/>
      <c r="F360" s="4" t="s">
        <v>526</v>
      </c>
      <c r="G360" t="s">
        <v>1889</v>
      </c>
      <c r="H360" s="4" t="s">
        <v>1806</v>
      </c>
      <c r="I360" s="4" t="s">
        <v>1634</v>
      </c>
    </row>
    <row r="361" spans="2:9" x14ac:dyDescent="0.2">
      <c r="B361" s="4" t="s">
        <v>1636</v>
      </c>
      <c r="C361" s="4" t="s">
        <v>1172</v>
      </c>
      <c r="D361" s="4" t="s">
        <v>355</v>
      </c>
      <c r="E361" s="4" t="s">
        <v>356</v>
      </c>
      <c r="F361" s="4" t="s">
        <v>1170</v>
      </c>
      <c r="H361" s="4" t="s">
        <v>1768</v>
      </c>
      <c r="I361" s="4" t="s">
        <v>1410</v>
      </c>
    </row>
    <row r="362" spans="2:9" x14ac:dyDescent="0.2">
      <c r="B362" s="4" t="s">
        <v>1634</v>
      </c>
      <c r="C362" s="4" t="s">
        <v>1265</v>
      </c>
      <c r="D362" s="4" t="s">
        <v>345</v>
      </c>
      <c r="E362" s="4"/>
      <c r="F362" s="4" t="s">
        <v>1170</v>
      </c>
      <c r="G362" t="s">
        <v>1880</v>
      </c>
      <c r="H362" s="4" t="s">
        <v>1768</v>
      </c>
      <c r="I362" s="4" t="s">
        <v>1634</v>
      </c>
    </row>
    <row r="363" spans="2:9" x14ac:dyDescent="0.2">
      <c r="B363" s="4" t="s">
        <v>1583</v>
      </c>
      <c r="C363" s="4" t="s">
        <v>1088</v>
      </c>
      <c r="D363" s="4"/>
      <c r="E363" s="4" t="s">
        <v>1089</v>
      </c>
      <c r="F363" t="s">
        <v>1170</v>
      </c>
      <c r="H363" s="4" t="s">
        <v>1768</v>
      </c>
      <c r="I363" t="s">
        <v>1870</v>
      </c>
    </row>
    <row r="364" spans="2:9" x14ac:dyDescent="0.2">
      <c r="B364" s="4" t="s">
        <v>1616</v>
      </c>
      <c r="C364" s="4" t="s">
        <v>1510</v>
      </c>
      <c r="D364" t="s">
        <v>1517</v>
      </c>
      <c r="F364" t="s">
        <v>1170</v>
      </c>
      <c r="G364" t="s">
        <v>1710</v>
      </c>
      <c r="H364" s="4" t="s">
        <v>1768</v>
      </c>
      <c r="I364" s="4" t="s">
        <v>1514</v>
      </c>
    </row>
    <row r="365" spans="2:9" x14ac:dyDescent="0.2">
      <c r="B365" s="4" t="s">
        <v>1634</v>
      </c>
      <c r="C365" s="4" t="s">
        <v>1208</v>
      </c>
      <c r="D365" s="4" t="s">
        <v>687</v>
      </c>
      <c r="E365" s="4"/>
      <c r="F365" s="4" t="s">
        <v>686</v>
      </c>
      <c r="G365" t="s">
        <v>1702</v>
      </c>
      <c r="H365" s="4" t="s">
        <v>1820</v>
      </c>
      <c r="I365" s="4" t="s">
        <v>1634</v>
      </c>
    </row>
    <row r="366" spans="2:9" x14ac:dyDescent="0.2">
      <c r="B366" s="4" t="s">
        <v>1318</v>
      </c>
      <c r="C366" s="4" t="s">
        <v>1271</v>
      </c>
      <c r="D366" s="4" t="s">
        <v>687</v>
      </c>
      <c r="E366" s="4"/>
      <c r="F366" s="4" t="s">
        <v>1031</v>
      </c>
      <c r="G366" t="s">
        <v>35</v>
      </c>
      <c r="H366" s="4" t="s">
        <v>1820</v>
      </c>
      <c r="I366" t="s">
        <v>1581</v>
      </c>
    </row>
    <row r="367" spans="2:9" x14ac:dyDescent="0.2">
      <c r="B367" s="4" t="s">
        <v>1634</v>
      </c>
      <c r="C367" s="4" t="s">
        <v>1104</v>
      </c>
      <c r="D367" s="4" t="s">
        <v>52</v>
      </c>
      <c r="E367" s="4" t="s">
        <v>1116</v>
      </c>
      <c r="F367" s="4" t="s">
        <v>1230</v>
      </c>
      <c r="G367" t="s">
        <v>18</v>
      </c>
      <c r="H367" s="4" t="s">
        <v>1821</v>
      </c>
      <c r="I367" s="4" t="s">
        <v>1634</v>
      </c>
    </row>
    <row r="368" spans="2:9" x14ac:dyDescent="0.2">
      <c r="B368" s="4" t="s">
        <v>1318</v>
      </c>
      <c r="C368" s="4" t="s">
        <v>1271</v>
      </c>
      <c r="D368" s="4"/>
      <c r="E368" s="4"/>
      <c r="F368" s="4" t="s">
        <v>1293</v>
      </c>
      <c r="G368" t="s">
        <v>30</v>
      </c>
      <c r="H368" s="4" t="s">
        <v>1821</v>
      </c>
      <c r="I368" t="s">
        <v>1581</v>
      </c>
    </row>
    <row r="369" spans="2:9" x14ac:dyDescent="0.2">
      <c r="B369" s="4" t="s">
        <v>1318</v>
      </c>
      <c r="C369" s="4" t="s">
        <v>1271</v>
      </c>
      <c r="D369" s="4"/>
      <c r="E369" s="4"/>
      <c r="F369" s="4" t="s">
        <v>1305</v>
      </c>
      <c r="G369" t="s">
        <v>35</v>
      </c>
      <c r="H369" s="4" t="s">
        <v>1800</v>
      </c>
      <c r="I369" t="s">
        <v>1581</v>
      </c>
    </row>
    <row r="370" spans="2:9" x14ac:dyDescent="0.2">
      <c r="B370" s="4" t="s">
        <v>1634</v>
      </c>
      <c r="C370" s="4" t="s">
        <v>1104</v>
      </c>
      <c r="D370" s="4"/>
      <c r="E370" s="4"/>
      <c r="F370" s="4" t="s">
        <v>1255</v>
      </c>
      <c r="G370" t="s">
        <v>1702</v>
      </c>
      <c r="H370" s="4" t="s">
        <v>1800</v>
      </c>
      <c r="I370" s="4" t="s">
        <v>1634</v>
      </c>
    </row>
    <row r="371" spans="2:9" x14ac:dyDescent="0.2">
      <c r="B371" s="4" t="s">
        <v>1329</v>
      </c>
      <c r="C371" s="4" t="s">
        <v>1330</v>
      </c>
      <c r="D371" t="s">
        <v>464</v>
      </c>
      <c r="F371" t="s">
        <v>1200</v>
      </c>
      <c r="H371" s="4" t="s">
        <v>1721</v>
      </c>
      <c r="I371" s="4" t="s">
        <v>1334</v>
      </c>
    </row>
    <row r="372" spans="2:9" x14ac:dyDescent="0.2">
      <c r="B372" s="4" t="s">
        <v>1634</v>
      </c>
      <c r="C372" s="4" t="s">
        <v>1208</v>
      </c>
      <c r="D372" s="4" t="s">
        <v>464</v>
      </c>
      <c r="E372" s="4"/>
      <c r="F372" s="4" t="s">
        <v>1200</v>
      </c>
      <c r="G372" t="s">
        <v>1877</v>
      </c>
      <c r="H372" s="4" t="s">
        <v>1721</v>
      </c>
      <c r="I372" s="4" t="s">
        <v>1634</v>
      </c>
    </row>
    <row r="373" spans="2:9" x14ac:dyDescent="0.2">
      <c r="B373" s="4" t="s">
        <v>1318</v>
      </c>
      <c r="C373" s="4" t="s">
        <v>1271</v>
      </c>
      <c r="D373" s="4" t="s">
        <v>464</v>
      </c>
      <c r="E373" s="4"/>
      <c r="F373" s="4" t="s">
        <v>1200</v>
      </c>
      <c r="G373" t="s">
        <v>31</v>
      </c>
      <c r="H373" s="4" t="s">
        <v>1721</v>
      </c>
      <c r="I373" t="s">
        <v>1581</v>
      </c>
    </row>
    <row r="374" spans="2:9" x14ac:dyDescent="0.2">
      <c r="B374" s="4" t="s">
        <v>1634</v>
      </c>
      <c r="C374" s="4" t="s">
        <v>1137</v>
      </c>
      <c r="D374" s="4"/>
      <c r="E374" s="4"/>
      <c r="F374" s="4" t="s">
        <v>1244</v>
      </c>
      <c r="G374" t="s">
        <v>1669</v>
      </c>
      <c r="H374" s="4" t="s">
        <v>14</v>
      </c>
      <c r="I374" s="4" t="s">
        <v>1634</v>
      </c>
    </row>
    <row r="375" spans="2:9" x14ac:dyDescent="0.2">
      <c r="B375" s="4" t="s">
        <v>1634</v>
      </c>
      <c r="C375" s="4" t="s">
        <v>1120</v>
      </c>
      <c r="D375" s="4"/>
      <c r="E375" s="4"/>
      <c r="F375" s="4" t="s">
        <v>1243</v>
      </c>
      <c r="G375" t="s">
        <v>1669</v>
      </c>
      <c r="H375" s="4" t="s">
        <v>14</v>
      </c>
      <c r="I375" s="4" t="s">
        <v>1634</v>
      </c>
    </row>
    <row r="376" spans="2:9" x14ac:dyDescent="0.2">
      <c r="B376" s="4" t="s">
        <v>1318</v>
      </c>
      <c r="C376" s="4" t="s">
        <v>1271</v>
      </c>
      <c r="D376" s="4" t="s">
        <v>707</v>
      </c>
      <c r="E376" s="4"/>
      <c r="F376" s="4" t="s">
        <v>1822</v>
      </c>
      <c r="G376" t="s">
        <v>36</v>
      </c>
      <c r="H376" s="4" t="s">
        <v>1764</v>
      </c>
      <c r="I376" t="s">
        <v>1581</v>
      </c>
    </row>
    <row r="377" spans="2:9" x14ac:dyDescent="0.2">
      <c r="B377" s="4" t="s">
        <v>1634</v>
      </c>
      <c r="C377" s="4" t="s">
        <v>1120</v>
      </c>
      <c r="D377" s="4"/>
      <c r="E377" s="4"/>
      <c r="F377" s="4" t="s">
        <v>1239</v>
      </c>
      <c r="G377" t="s">
        <v>1669</v>
      </c>
      <c r="H377" s="4" t="s">
        <v>14</v>
      </c>
      <c r="I377" s="4" t="s">
        <v>1634</v>
      </c>
    </row>
    <row r="378" spans="2:9" x14ac:dyDescent="0.2">
      <c r="B378" s="4" t="s">
        <v>1634</v>
      </c>
      <c r="C378" s="4" t="s">
        <v>1560</v>
      </c>
      <c r="D378" s="4" t="s">
        <v>281</v>
      </c>
      <c r="E378" s="4"/>
      <c r="F378" s="4" t="s">
        <v>1153</v>
      </c>
      <c r="G378" t="s">
        <v>1884</v>
      </c>
      <c r="H378" s="4" t="s">
        <v>1804</v>
      </c>
      <c r="I378" s="4" t="s">
        <v>1634</v>
      </c>
    </row>
    <row r="379" spans="2:9" x14ac:dyDescent="0.2">
      <c r="B379" s="4" t="s">
        <v>1634</v>
      </c>
      <c r="C379" s="4" t="s">
        <v>1219</v>
      </c>
      <c r="D379" s="4" t="s">
        <v>512</v>
      </c>
      <c r="E379" s="4"/>
      <c r="F379" s="4" t="s">
        <v>1220</v>
      </c>
      <c r="G379" t="s">
        <v>1889</v>
      </c>
      <c r="H379" s="4" t="s">
        <v>1724</v>
      </c>
      <c r="I379" s="4" t="s">
        <v>1634</v>
      </c>
    </row>
    <row r="380" spans="2:9" x14ac:dyDescent="0.2">
      <c r="B380" s="4" t="s">
        <v>1636</v>
      </c>
      <c r="C380" s="4" t="s">
        <v>1173</v>
      </c>
      <c r="D380" s="4">
        <v>1412016923</v>
      </c>
      <c r="E380" s="4" t="s">
        <v>390</v>
      </c>
      <c r="F380" s="4" t="s">
        <v>1823</v>
      </c>
      <c r="I380" s="4" t="s">
        <v>1411</v>
      </c>
    </row>
    <row r="381" spans="2:9" x14ac:dyDescent="0.2">
      <c r="B381" s="4" t="s">
        <v>1891</v>
      </c>
      <c r="C381" s="4" t="s">
        <v>1328</v>
      </c>
      <c r="D381" s="4"/>
      <c r="E381" s="4"/>
      <c r="F381" s="4" t="s">
        <v>1823</v>
      </c>
      <c r="I381" s="4" t="s">
        <v>1891</v>
      </c>
    </row>
    <row r="382" spans="2:9" x14ac:dyDescent="0.2">
      <c r="B382" s="4" t="s">
        <v>1634</v>
      </c>
      <c r="C382" s="4" t="s">
        <v>1130</v>
      </c>
      <c r="D382" s="4" t="s">
        <v>219</v>
      </c>
      <c r="E382" s="4" t="s">
        <v>1109</v>
      </c>
      <c r="F382" s="4" t="s">
        <v>218</v>
      </c>
      <c r="G382" t="s">
        <v>1692</v>
      </c>
      <c r="H382" s="4" t="s">
        <v>1761</v>
      </c>
      <c r="I382" s="4" t="s">
        <v>1634</v>
      </c>
    </row>
    <row r="383" spans="2:9" x14ac:dyDescent="0.2">
      <c r="B383" s="4" t="s">
        <v>1318</v>
      </c>
      <c r="C383" s="4" t="s">
        <v>1271</v>
      </c>
      <c r="D383" s="4" t="s">
        <v>219</v>
      </c>
      <c r="E383" s="4"/>
      <c r="F383" s="4" t="s">
        <v>218</v>
      </c>
      <c r="G383" t="s">
        <v>21</v>
      </c>
      <c r="H383" s="4" t="s">
        <v>1761</v>
      </c>
      <c r="I383" t="s">
        <v>1581</v>
      </c>
    </row>
    <row r="384" spans="2:9" x14ac:dyDescent="0.2">
      <c r="B384" s="4" t="s">
        <v>1634</v>
      </c>
      <c r="C384" s="4" t="s">
        <v>1208</v>
      </c>
      <c r="D384" s="4"/>
      <c r="E384" s="4"/>
      <c r="F384" s="4" t="s">
        <v>1124</v>
      </c>
      <c r="G384" t="s">
        <v>1689</v>
      </c>
      <c r="H384" s="4" t="s">
        <v>1824</v>
      </c>
      <c r="I384" s="4" t="s">
        <v>1634</v>
      </c>
    </row>
    <row r="385" spans="2:9" x14ac:dyDescent="0.2">
      <c r="B385" s="4" t="s">
        <v>1634</v>
      </c>
      <c r="C385" s="4" t="s">
        <v>1206</v>
      </c>
      <c r="D385" s="4" t="s">
        <v>158</v>
      </c>
      <c r="E385" s="4"/>
      <c r="F385" s="4" t="s">
        <v>1124</v>
      </c>
      <c r="G385" t="s">
        <v>1689</v>
      </c>
      <c r="H385" s="4" t="s">
        <v>1824</v>
      </c>
      <c r="I385" s="4" t="s">
        <v>1634</v>
      </c>
    </row>
    <row r="386" spans="2:9" x14ac:dyDescent="0.2">
      <c r="B386" s="4" t="s">
        <v>1634</v>
      </c>
      <c r="C386" s="4" t="s">
        <v>1131</v>
      </c>
      <c r="D386" s="4" t="s">
        <v>169</v>
      </c>
      <c r="E386" s="4"/>
      <c r="F386" s="4" t="s">
        <v>168</v>
      </c>
      <c r="G386" t="s">
        <v>1689</v>
      </c>
      <c r="H386" s="4" t="s">
        <v>1824</v>
      </c>
      <c r="I386" s="4" t="s">
        <v>1634</v>
      </c>
    </row>
    <row r="387" spans="2:9" x14ac:dyDescent="0.2">
      <c r="B387" s="4" t="s">
        <v>1634</v>
      </c>
      <c r="C387" s="4" t="s">
        <v>1137</v>
      </c>
      <c r="D387" s="4" t="s">
        <v>158</v>
      </c>
      <c r="E387" s="4"/>
      <c r="F387" s="4" t="s">
        <v>171</v>
      </c>
      <c r="G387" t="s">
        <v>1689</v>
      </c>
      <c r="H387" s="4" t="s">
        <v>1824</v>
      </c>
      <c r="I387" s="4" t="s">
        <v>1634</v>
      </c>
    </row>
    <row r="388" spans="2:9" x14ac:dyDescent="0.2">
      <c r="B388" s="4" t="s">
        <v>1318</v>
      </c>
      <c r="C388" s="4" t="s">
        <v>1271</v>
      </c>
      <c r="D388" s="4" t="s">
        <v>158</v>
      </c>
      <c r="E388" s="4"/>
      <c r="F388" s="4" t="s">
        <v>171</v>
      </c>
      <c r="G388" t="s">
        <v>22</v>
      </c>
      <c r="H388" s="4" t="s">
        <v>1824</v>
      </c>
      <c r="I388" t="s">
        <v>1581</v>
      </c>
    </row>
    <row r="389" spans="2:9" x14ac:dyDescent="0.2">
      <c r="B389" s="4" t="s">
        <v>1329</v>
      </c>
      <c r="C389" s="4" t="s">
        <v>1330</v>
      </c>
      <c r="D389" t="s">
        <v>968</v>
      </c>
      <c r="F389" t="s">
        <v>1295</v>
      </c>
      <c r="H389" t="s">
        <v>1798</v>
      </c>
      <c r="I389" s="4" t="s">
        <v>1334</v>
      </c>
    </row>
    <row r="390" spans="2:9" x14ac:dyDescent="0.2">
      <c r="B390" s="4" t="s">
        <v>1318</v>
      </c>
      <c r="C390" s="4" t="s">
        <v>1269</v>
      </c>
      <c r="D390" s="4" t="s">
        <v>968</v>
      </c>
      <c r="E390" s="4"/>
      <c r="F390" s="4" t="s">
        <v>1295</v>
      </c>
      <c r="G390" t="s">
        <v>31</v>
      </c>
      <c r="H390" t="s">
        <v>1798</v>
      </c>
      <c r="I390" t="s">
        <v>1281</v>
      </c>
    </row>
    <row r="391" spans="2:9" x14ac:dyDescent="0.2">
      <c r="B391" s="4" t="s">
        <v>1583</v>
      </c>
      <c r="C391" s="4" t="s">
        <v>1083</v>
      </c>
      <c r="D391" s="4"/>
      <c r="E391" s="4"/>
      <c r="F391" s="4" t="s">
        <v>1295</v>
      </c>
      <c r="H391" t="s">
        <v>1798</v>
      </c>
      <c r="I391" t="s">
        <v>1870</v>
      </c>
    </row>
    <row r="392" spans="2:9" x14ac:dyDescent="0.2">
      <c r="B392" s="4" t="s">
        <v>1616</v>
      </c>
      <c r="C392" s="4" t="s">
        <v>1510</v>
      </c>
      <c r="D392" t="s">
        <v>483</v>
      </c>
      <c r="F392" t="s">
        <v>1295</v>
      </c>
      <c r="G392" t="s">
        <v>1710</v>
      </c>
      <c r="H392" t="s">
        <v>1798</v>
      </c>
      <c r="I392" s="4" t="s">
        <v>1514</v>
      </c>
    </row>
    <row r="393" spans="2:9" x14ac:dyDescent="0.2">
      <c r="B393" s="4" t="s">
        <v>1634</v>
      </c>
      <c r="C393" s="4" t="s">
        <v>1130</v>
      </c>
      <c r="D393" s="4" t="s">
        <v>483</v>
      </c>
      <c r="E393" s="4"/>
      <c r="F393" s="4" t="s">
        <v>1211</v>
      </c>
      <c r="G393" t="s">
        <v>1879</v>
      </c>
      <c r="H393" t="s">
        <v>1798</v>
      </c>
      <c r="I393" s="4" t="s">
        <v>1634</v>
      </c>
    </row>
    <row r="394" spans="2:9" x14ac:dyDescent="0.2">
      <c r="B394" t="s">
        <v>137</v>
      </c>
      <c r="C394" t="s">
        <v>142</v>
      </c>
      <c r="D394" t="s">
        <v>83</v>
      </c>
      <c r="F394" t="s">
        <v>145</v>
      </c>
      <c r="G394" t="s">
        <v>1677</v>
      </c>
      <c r="H394" t="s">
        <v>1683</v>
      </c>
      <c r="I394" t="s">
        <v>156</v>
      </c>
    </row>
    <row r="395" spans="2:9" x14ac:dyDescent="0.2">
      <c r="B395" s="4" t="s">
        <v>1318</v>
      </c>
      <c r="C395" s="4" t="s">
        <v>1269</v>
      </c>
      <c r="D395" s="4" t="s">
        <v>196</v>
      </c>
      <c r="E395" s="4"/>
      <c r="F395" t="s">
        <v>145</v>
      </c>
      <c r="G395" t="s">
        <v>23</v>
      </c>
      <c r="H395" t="s">
        <v>1683</v>
      </c>
      <c r="I395" t="s">
        <v>1281</v>
      </c>
    </row>
    <row r="396" spans="2:9" x14ac:dyDescent="0.2">
      <c r="B396" s="4" t="s">
        <v>1616</v>
      </c>
      <c r="C396" s="4" t="s">
        <v>1510</v>
      </c>
      <c r="D396" t="s">
        <v>1533</v>
      </c>
      <c r="F396" t="s">
        <v>145</v>
      </c>
      <c r="H396" t="s">
        <v>1683</v>
      </c>
      <c r="I396" s="4" t="s">
        <v>1514</v>
      </c>
    </row>
    <row r="397" spans="2:9" x14ac:dyDescent="0.2">
      <c r="B397" s="4" t="s">
        <v>1891</v>
      </c>
      <c r="C397" s="4" t="s">
        <v>1328</v>
      </c>
      <c r="F397" t="s">
        <v>145</v>
      </c>
      <c r="H397" t="s">
        <v>1683</v>
      </c>
      <c r="I397" s="4" t="s">
        <v>1891</v>
      </c>
    </row>
    <row r="398" spans="2:9" x14ac:dyDescent="0.2">
      <c r="B398" s="4" t="s">
        <v>1634</v>
      </c>
      <c r="C398" s="4" t="s">
        <v>1113</v>
      </c>
      <c r="D398" s="4" t="s">
        <v>489</v>
      </c>
      <c r="E398" s="4"/>
      <c r="F398" s="4" t="s">
        <v>1576</v>
      </c>
      <c r="G398" s="4" t="s">
        <v>1883</v>
      </c>
      <c r="H398" s="4" t="s">
        <v>1825</v>
      </c>
      <c r="I398" s="4" t="s">
        <v>1634</v>
      </c>
    </row>
    <row r="399" spans="2:9" x14ac:dyDescent="0.2">
      <c r="B399" s="4" t="s">
        <v>1634</v>
      </c>
      <c r="C399" s="4" t="s">
        <v>1208</v>
      </c>
      <c r="D399" s="4" t="s">
        <v>458</v>
      </c>
      <c r="E399" s="4"/>
      <c r="F399" s="4" t="s">
        <v>1198</v>
      </c>
      <c r="G399" t="s">
        <v>1877</v>
      </c>
      <c r="H399" t="s">
        <v>1826</v>
      </c>
      <c r="I399" s="4" t="s">
        <v>1634</v>
      </c>
    </row>
    <row r="400" spans="2:9" x14ac:dyDescent="0.2">
      <c r="B400" s="4" t="s">
        <v>1634</v>
      </c>
      <c r="C400" s="4" t="s">
        <v>1106</v>
      </c>
      <c r="D400" s="4" t="s">
        <v>192</v>
      </c>
      <c r="E400" s="4"/>
      <c r="F400" s="4" t="s">
        <v>191</v>
      </c>
      <c r="G400" t="s">
        <v>1691</v>
      </c>
      <c r="H400" s="4" t="s">
        <v>1757</v>
      </c>
      <c r="I400" s="4" t="s">
        <v>1634</v>
      </c>
    </row>
    <row r="401" spans="2:9" x14ac:dyDescent="0.2">
      <c r="B401" s="4" t="s">
        <v>1318</v>
      </c>
      <c r="C401" s="4" t="s">
        <v>1271</v>
      </c>
      <c r="D401" s="4" t="s">
        <v>192</v>
      </c>
      <c r="E401" s="4"/>
      <c r="F401" s="4" t="s">
        <v>836</v>
      </c>
      <c r="G401" t="s">
        <v>23</v>
      </c>
      <c r="H401" s="4" t="s">
        <v>1757</v>
      </c>
      <c r="I401" t="s">
        <v>1581</v>
      </c>
    </row>
    <row r="402" spans="2:9" x14ac:dyDescent="0.2">
      <c r="B402" s="4" t="s">
        <v>1636</v>
      </c>
      <c r="C402" s="4" t="s">
        <v>1172</v>
      </c>
      <c r="D402" s="4" t="s">
        <v>362</v>
      </c>
      <c r="E402" s="4" t="s">
        <v>363</v>
      </c>
      <c r="F402" s="4" t="s">
        <v>361</v>
      </c>
      <c r="H402" s="4" t="s">
        <v>1805</v>
      </c>
      <c r="I402" s="4" t="s">
        <v>1410</v>
      </c>
    </row>
    <row r="403" spans="2:9" x14ac:dyDescent="0.2">
      <c r="B403" s="4" t="s">
        <v>1634</v>
      </c>
      <c r="C403" s="4" t="s">
        <v>1130</v>
      </c>
      <c r="D403" s="4" t="s">
        <v>222</v>
      </c>
      <c r="E403" s="4" t="s">
        <v>223</v>
      </c>
      <c r="F403" s="4" t="s">
        <v>221</v>
      </c>
      <c r="G403" t="s">
        <v>1692</v>
      </c>
      <c r="H403" s="4" t="s">
        <v>1687</v>
      </c>
      <c r="I403" s="4" t="s">
        <v>1634</v>
      </c>
    </row>
    <row r="404" spans="2:9" x14ac:dyDescent="0.2">
      <c r="B404" s="4" t="s">
        <v>1583</v>
      </c>
      <c r="C404" s="4" t="s">
        <v>1103</v>
      </c>
      <c r="D404" s="4"/>
      <c r="E404" s="4"/>
      <c r="F404" t="s">
        <v>221</v>
      </c>
      <c r="H404" s="4" t="s">
        <v>1687</v>
      </c>
      <c r="I404" t="s">
        <v>1870</v>
      </c>
    </row>
    <row r="405" spans="2:9" x14ac:dyDescent="0.2">
      <c r="B405" s="4" t="s">
        <v>1318</v>
      </c>
      <c r="C405" s="4" t="s">
        <v>1269</v>
      </c>
      <c r="D405" s="4" t="s">
        <v>222</v>
      </c>
      <c r="E405" s="4" t="s">
        <v>797</v>
      </c>
      <c r="F405" s="4" t="s">
        <v>221</v>
      </c>
      <c r="G405" t="s">
        <v>21</v>
      </c>
      <c r="H405" s="4" t="s">
        <v>1687</v>
      </c>
      <c r="I405" t="s">
        <v>1281</v>
      </c>
    </row>
    <row r="406" spans="2:9" x14ac:dyDescent="0.2">
      <c r="B406" s="4" t="s">
        <v>1634</v>
      </c>
      <c r="C406" s="4" t="s">
        <v>1208</v>
      </c>
      <c r="D406" s="4"/>
      <c r="E406" s="4"/>
      <c r="F406" s="4" t="s">
        <v>750</v>
      </c>
      <c r="G406" t="s">
        <v>1881</v>
      </c>
      <c r="H406" s="4" t="s">
        <v>1827</v>
      </c>
      <c r="I406" s="4" t="s">
        <v>1634</v>
      </c>
    </row>
    <row r="407" spans="2:9" x14ac:dyDescent="0.2">
      <c r="B407" s="4" t="s">
        <v>1318</v>
      </c>
      <c r="C407" s="4" t="s">
        <v>1271</v>
      </c>
      <c r="D407" s="4"/>
      <c r="E407" s="4"/>
      <c r="F407" s="4" t="s">
        <v>885</v>
      </c>
      <c r="G407" t="s">
        <v>27</v>
      </c>
      <c r="H407" s="4" t="s">
        <v>1827</v>
      </c>
      <c r="I407" t="s">
        <v>1581</v>
      </c>
    </row>
    <row r="408" spans="2:9" x14ac:dyDescent="0.2">
      <c r="B408" s="4" t="s">
        <v>1634</v>
      </c>
      <c r="C408" s="4" t="s">
        <v>1208</v>
      </c>
      <c r="D408" s="4"/>
      <c r="E408" s="4"/>
      <c r="F408" s="4" t="s">
        <v>747</v>
      </c>
      <c r="G408" t="s">
        <v>1881</v>
      </c>
      <c r="H408" s="4" t="s">
        <v>1828</v>
      </c>
      <c r="I408" s="4" t="s">
        <v>1634</v>
      </c>
    </row>
    <row r="409" spans="2:9" x14ac:dyDescent="0.2">
      <c r="B409" s="4" t="s">
        <v>1318</v>
      </c>
      <c r="C409" s="4" t="s">
        <v>1269</v>
      </c>
      <c r="D409" s="4"/>
      <c r="E409" s="4"/>
      <c r="F409" s="4" t="s">
        <v>878</v>
      </c>
      <c r="G409" t="s">
        <v>27</v>
      </c>
      <c r="H409" s="4" t="s">
        <v>1828</v>
      </c>
      <c r="I409" t="s">
        <v>1281</v>
      </c>
    </row>
    <row r="410" spans="2:9" x14ac:dyDescent="0.2">
      <c r="B410" s="4" t="s">
        <v>1616</v>
      </c>
      <c r="C410" s="4" t="s">
        <v>1510</v>
      </c>
      <c r="D410" s="4"/>
      <c r="E410" s="4"/>
      <c r="F410" s="4" t="s">
        <v>878</v>
      </c>
      <c r="H410" s="4" t="s">
        <v>1828</v>
      </c>
      <c r="I410" t="s">
        <v>1514</v>
      </c>
    </row>
    <row r="411" spans="2:9" x14ac:dyDescent="0.2">
      <c r="B411" s="4" t="s">
        <v>1634</v>
      </c>
      <c r="C411" s="4" t="s">
        <v>1104</v>
      </c>
      <c r="D411" s="4" t="s">
        <v>448</v>
      </c>
      <c r="E411" s="4"/>
      <c r="F411" s="4" t="s">
        <v>1195</v>
      </c>
      <c r="G411" t="s">
        <v>1885</v>
      </c>
      <c r="H411" s="4" t="s">
        <v>1829</v>
      </c>
      <c r="I411" s="4" t="s">
        <v>1634</v>
      </c>
    </row>
    <row r="412" spans="2:9" x14ac:dyDescent="0.2">
      <c r="B412" s="4" t="s">
        <v>1318</v>
      </c>
      <c r="C412" s="4" t="s">
        <v>1280</v>
      </c>
      <c r="D412" s="4" t="s">
        <v>448</v>
      </c>
      <c r="E412" s="4"/>
      <c r="F412" s="4" t="s">
        <v>1021</v>
      </c>
      <c r="G412" t="s">
        <v>34</v>
      </c>
      <c r="H412" s="4" t="s">
        <v>1829</v>
      </c>
      <c r="I412" t="s">
        <v>1581</v>
      </c>
    </row>
    <row r="413" spans="2:9" x14ac:dyDescent="0.2">
      <c r="B413" s="4" t="s">
        <v>1634</v>
      </c>
      <c r="C413" s="4" t="s">
        <v>1208</v>
      </c>
      <c r="D413" s="4">
        <v>1273664613</v>
      </c>
      <c r="E413" s="4"/>
      <c r="F413" s="4" t="s">
        <v>1190</v>
      </c>
      <c r="G413" t="s">
        <v>1886</v>
      </c>
      <c r="H413" s="4" t="s">
        <v>1807</v>
      </c>
      <c r="I413" s="4" t="s">
        <v>1634</v>
      </c>
    </row>
    <row r="414" spans="2:9" x14ac:dyDescent="0.2">
      <c r="B414" s="4" t="s">
        <v>1318</v>
      </c>
      <c r="C414" s="4" t="s">
        <v>1281</v>
      </c>
      <c r="D414" s="4">
        <v>1273664613</v>
      </c>
      <c r="E414" s="4"/>
      <c r="F414" s="4" t="s">
        <v>1048</v>
      </c>
      <c r="G414" t="s">
        <v>37</v>
      </c>
      <c r="H414" s="4" t="s">
        <v>1807</v>
      </c>
      <c r="I414" t="s">
        <v>1281</v>
      </c>
    </row>
    <row r="415" spans="2:9" x14ac:dyDescent="0.2">
      <c r="B415" s="4" t="s">
        <v>1318</v>
      </c>
      <c r="C415" s="4" t="s">
        <v>1271</v>
      </c>
      <c r="D415" s="4" t="s">
        <v>712</v>
      </c>
      <c r="E415" s="4"/>
      <c r="F415" s="4" t="s">
        <v>1307</v>
      </c>
      <c r="G415" t="s">
        <v>36</v>
      </c>
      <c r="H415" s="4" t="s">
        <v>1830</v>
      </c>
      <c r="I415" t="s">
        <v>1581</v>
      </c>
    </row>
    <row r="416" spans="2:9" x14ac:dyDescent="0.2">
      <c r="B416" s="4" t="s">
        <v>1634</v>
      </c>
      <c r="C416" s="4" t="s">
        <v>1104</v>
      </c>
      <c r="D416" s="4" t="s">
        <v>712</v>
      </c>
      <c r="E416" s="4"/>
      <c r="F416" s="4" t="s">
        <v>1260</v>
      </c>
      <c r="G416" t="s">
        <v>1702</v>
      </c>
      <c r="H416" s="4" t="s">
        <v>1830</v>
      </c>
      <c r="I416" s="4" t="s">
        <v>1634</v>
      </c>
    </row>
    <row r="417" spans="2:9" x14ac:dyDescent="0.2">
      <c r="B417" s="4" t="s">
        <v>1634</v>
      </c>
      <c r="C417" s="4" t="s">
        <v>1326</v>
      </c>
      <c r="D417" s="4" t="s">
        <v>611</v>
      </c>
      <c r="E417" s="4"/>
      <c r="F417" s="4" t="s">
        <v>602</v>
      </c>
      <c r="G417" t="s">
        <v>1872</v>
      </c>
      <c r="I417" s="4" t="s">
        <v>1634</v>
      </c>
    </row>
    <row r="418" spans="2:9" x14ac:dyDescent="0.2">
      <c r="B418" s="4" t="s">
        <v>1634</v>
      </c>
      <c r="C418" s="4" t="s">
        <v>1104</v>
      </c>
      <c r="D418" s="4" t="s">
        <v>603</v>
      </c>
      <c r="E418" s="4"/>
      <c r="F418" s="4" t="s">
        <v>602</v>
      </c>
      <c r="G418" t="s">
        <v>1872</v>
      </c>
      <c r="I418" s="4" t="s">
        <v>1634</v>
      </c>
    </row>
    <row r="419" spans="2:9" x14ac:dyDescent="0.2">
      <c r="B419" s="4" t="s">
        <v>1634</v>
      </c>
      <c r="C419" s="4" t="s">
        <v>1208</v>
      </c>
      <c r="D419" s="4" t="s">
        <v>297</v>
      </c>
      <c r="E419" s="4"/>
      <c r="F419" s="4" t="s">
        <v>148</v>
      </c>
      <c r="G419" t="s">
        <v>1878</v>
      </c>
      <c r="H419" s="4" t="s">
        <v>1797</v>
      </c>
      <c r="I419" s="4" t="s">
        <v>1634</v>
      </c>
    </row>
    <row r="420" spans="2:9" x14ac:dyDescent="0.2">
      <c r="B420" t="s">
        <v>137</v>
      </c>
      <c r="C420" t="s">
        <v>140</v>
      </c>
      <c r="D420" t="s">
        <v>89</v>
      </c>
      <c r="F420" t="s">
        <v>148</v>
      </c>
      <c r="G420" t="s">
        <v>1677</v>
      </c>
      <c r="H420" s="4" t="s">
        <v>1797</v>
      </c>
      <c r="I420" t="s">
        <v>156</v>
      </c>
    </row>
    <row r="421" spans="2:9" x14ac:dyDescent="0.2">
      <c r="B421" t="s">
        <v>137</v>
      </c>
      <c r="C421" t="s">
        <v>142</v>
      </c>
      <c r="D421" t="s">
        <v>89</v>
      </c>
      <c r="F421" t="s">
        <v>148</v>
      </c>
      <c r="G421" t="s">
        <v>1677</v>
      </c>
      <c r="H421" s="4" t="s">
        <v>1797</v>
      </c>
      <c r="I421" t="s">
        <v>156</v>
      </c>
    </row>
    <row r="422" spans="2:9" x14ac:dyDescent="0.2">
      <c r="B422" s="4" t="s">
        <v>1318</v>
      </c>
      <c r="C422" s="4" t="s">
        <v>1269</v>
      </c>
      <c r="D422" s="4" t="s">
        <v>297</v>
      </c>
      <c r="E422" s="4"/>
      <c r="F422" s="4" t="s">
        <v>148</v>
      </c>
      <c r="G422" t="s">
        <v>19</v>
      </c>
      <c r="H422" s="4" t="s">
        <v>1797</v>
      </c>
      <c r="I422" t="s">
        <v>1281</v>
      </c>
    </row>
    <row r="423" spans="2:9" x14ac:dyDescent="0.2">
      <c r="B423" s="4" t="s">
        <v>1616</v>
      </c>
      <c r="C423" s="4" t="s">
        <v>1510</v>
      </c>
      <c r="D423" t="s">
        <v>322</v>
      </c>
      <c r="F423" t="s">
        <v>148</v>
      </c>
      <c r="G423" t="s">
        <v>1712</v>
      </c>
      <c r="H423" s="4" t="s">
        <v>1797</v>
      </c>
      <c r="I423" s="4" t="s">
        <v>1514</v>
      </c>
    </row>
    <row r="424" spans="2:9" x14ac:dyDescent="0.2">
      <c r="B424" s="4" t="s">
        <v>1634</v>
      </c>
      <c r="C424" s="4" t="s">
        <v>1208</v>
      </c>
      <c r="D424" s="4"/>
      <c r="E424" s="4"/>
      <c r="F424" s="4" t="s">
        <v>716</v>
      </c>
      <c r="G424" t="s">
        <v>1869</v>
      </c>
      <c r="H424" s="4" t="s">
        <v>1831</v>
      </c>
      <c r="I424" s="4" t="s">
        <v>1634</v>
      </c>
    </row>
    <row r="425" spans="2:9" x14ac:dyDescent="0.2">
      <c r="B425" s="4" t="s">
        <v>1318</v>
      </c>
      <c r="C425" s="4" t="s">
        <v>1271</v>
      </c>
      <c r="D425" s="4"/>
      <c r="E425" s="4"/>
      <c r="F425" s="4" t="s">
        <v>900</v>
      </c>
      <c r="G425" t="s">
        <v>28</v>
      </c>
      <c r="H425" s="4" t="s">
        <v>1831</v>
      </c>
      <c r="I425" t="s">
        <v>1581</v>
      </c>
    </row>
    <row r="426" spans="2:9" x14ac:dyDescent="0.2">
      <c r="B426" s="4" t="s">
        <v>1634</v>
      </c>
      <c r="C426" s="4" t="s">
        <v>1130</v>
      </c>
      <c r="D426" s="4" t="s">
        <v>189</v>
      </c>
      <c r="E426" s="4"/>
      <c r="F426" s="4" t="s">
        <v>188</v>
      </c>
      <c r="G426" t="s">
        <v>1691</v>
      </c>
      <c r="H426" s="4" t="s">
        <v>1757</v>
      </c>
      <c r="I426" s="4" t="s">
        <v>1634</v>
      </c>
    </row>
    <row r="427" spans="2:9" x14ac:dyDescent="0.2">
      <c r="B427" s="4" t="s">
        <v>1318</v>
      </c>
      <c r="C427" s="4" t="s">
        <v>1269</v>
      </c>
      <c r="D427" s="4" t="s">
        <v>189</v>
      </c>
      <c r="E427" s="4"/>
      <c r="F427" s="4" t="s">
        <v>827</v>
      </c>
      <c r="G427" t="s">
        <v>23</v>
      </c>
      <c r="H427" s="4" t="s">
        <v>1757</v>
      </c>
      <c r="I427" t="s">
        <v>1281</v>
      </c>
    </row>
    <row r="428" spans="2:9" x14ac:dyDescent="0.2">
      <c r="B428" t="s">
        <v>137</v>
      </c>
      <c r="C428" t="s">
        <v>142</v>
      </c>
      <c r="D428" t="s">
        <v>1570</v>
      </c>
      <c r="F428" t="s">
        <v>153</v>
      </c>
      <c r="G428" t="s">
        <v>1675</v>
      </c>
      <c r="H428" s="4" t="s">
        <v>1832</v>
      </c>
      <c r="I428" t="s">
        <v>156</v>
      </c>
    </row>
    <row r="429" spans="2:9" x14ac:dyDescent="0.2">
      <c r="B429" t="s">
        <v>137</v>
      </c>
      <c r="C429" t="s">
        <v>138</v>
      </c>
      <c r="D429" t="s">
        <v>1571</v>
      </c>
      <c r="F429" t="s">
        <v>153</v>
      </c>
      <c r="G429" t="s">
        <v>1675</v>
      </c>
      <c r="H429" s="4" t="s">
        <v>1832</v>
      </c>
      <c r="I429" t="s">
        <v>156</v>
      </c>
    </row>
    <row r="430" spans="2:9" x14ac:dyDescent="0.2">
      <c r="B430" s="4" t="s">
        <v>1634</v>
      </c>
      <c r="C430" s="4" t="s">
        <v>1133</v>
      </c>
      <c r="D430" s="4" t="s">
        <v>534</v>
      </c>
      <c r="E430" s="4"/>
      <c r="F430" t="s">
        <v>153</v>
      </c>
      <c r="G430" t="s">
        <v>1889</v>
      </c>
      <c r="H430" s="4" t="s">
        <v>1832</v>
      </c>
      <c r="I430" s="4" t="s">
        <v>1634</v>
      </c>
    </row>
    <row r="431" spans="2:9" x14ac:dyDescent="0.2">
      <c r="B431" s="4" t="s">
        <v>1318</v>
      </c>
      <c r="C431" s="4" t="s">
        <v>1271</v>
      </c>
      <c r="D431" s="4" t="s">
        <v>534</v>
      </c>
      <c r="E431" s="4"/>
      <c r="F431" t="s">
        <v>153</v>
      </c>
      <c r="G431" t="s">
        <v>39</v>
      </c>
      <c r="H431" s="4" t="s">
        <v>1832</v>
      </c>
      <c r="I431" t="s">
        <v>1581</v>
      </c>
    </row>
    <row r="432" spans="2:9" x14ac:dyDescent="0.2">
      <c r="B432" s="4" t="s">
        <v>1634</v>
      </c>
      <c r="C432" s="4" t="s">
        <v>1208</v>
      </c>
      <c r="D432" s="4"/>
      <c r="E432" s="4"/>
      <c r="F432" s="4" t="s">
        <v>1833</v>
      </c>
      <c r="G432" t="s">
        <v>1869</v>
      </c>
      <c r="H432" s="4" t="s">
        <v>1729</v>
      </c>
      <c r="I432" s="4" t="s">
        <v>1634</v>
      </c>
    </row>
    <row r="433" spans="2:9" x14ac:dyDescent="0.2">
      <c r="B433" s="4" t="s">
        <v>1318</v>
      </c>
      <c r="C433" s="4" t="s">
        <v>1271</v>
      </c>
      <c r="D433" s="4"/>
      <c r="E433" s="4"/>
      <c r="F433" s="4" t="s">
        <v>1833</v>
      </c>
      <c r="G433" t="s">
        <v>28</v>
      </c>
      <c r="H433" s="4" t="s">
        <v>1729</v>
      </c>
      <c r="I433" t="s">
        <v>1581</v>
      </c>
    </row>
    <row r="434" spans="2:9" x14ac:dyDescent="0.2">
      <c r="B434" s="4" t="s">
        <v>1634</v>
      </c>
      <c r="C434" s="4" t="s">
        <v>1104</v>
      </c>
      <c r="D434" s="4" t="s">
        <v>259</v>
      </c>
      <c r="E434" s="4"/>
      <c r="F434" s="4" t="s">
        <v>1145</v>
      </c>
      <c r="G434" t="s">
        <v>1699</v>
      </c>
      <c r="H434" s="4" t="s">
        <v>1834</v>
      </c>
      <c r="I434" s="4" t="s">
        <v>1634</v>
      </c>
    </row>
    <row r="435" spans="2:9" x14ac:dyDescent="0.2">
      <c r="B435" s="4" t="s">
        <v>1318</v>
      </c>
      <c r="C435" s="4" t="s">
        <v>1271</v>
      </c>
      <c r="D435" s="4" t="s">
        <v>259</v>
      </c>
      <c r="E435" s="4"/>
      <c r="F435" s="4" t="s">
        <v>1145</v>
      </c>
      <c r="G435" t="s">
        <v>24</v>
      </c>
      <c r="H435" s="4" t="s">
        <v>1834</v>
      </c>
      <c r="I435" t="s">
        <v>1581</v>
      </c>
    </row>
    <row r="436" spans="2:9" x14ac:dyDescent="0.2">
      <c r="B436" s="4" t="s">
        <v>1634</v>
      </c>
      <c r="C436" s="4" t="s">
        <v>1104</v>
      </c>
      <c r="D436" s="4" t="s">
        <v>261</v>
      </c>
      <c r="E436" s="4"/>
      <c r="F436" s="4" t="s">
        <v>1146</v>
      </c>
      <c r="G436" t="s">
        <v>1699</v>
      </c>
      <c r="H436" s="4" t="s">
        <v>1752</v>
      </c>
      <c r="I436" s="4" t="s">
        <v>1634</v>
      </c>
    </row>
    <row r="437" spans="2:9" x14ac:dyDescent="0.2">
      <c r="B437" s="4" t="s">
        <v>1318</v>
      </c>
      <c r="C437" s="4" t="s">
        <v>1271</v>
      </c>
      <c r="D437" s="4" t="s">
        <v>261</v>
      </c>
      <c r="E437" s="4"/>
      <c r="F437" s="4" t="s">
        <v>1146</v>
      </c>
      <c r="G437" t="s">
        <v>24</v>
      </c>
      <c r="H437" s="4" t="s">
        <v>1752</v>
      </c>
      <c r="I437" t="s">
        <v>1581</v>
      </c>
    </row>
    <row r="438" spans="2:9" x14ac:dyDescent="0.2">
      <c r="B438" t="s">
        <v>137</v>
      </c>
      <c r="C438" t="s">
        <v>142</v>
      </c>
      <c r="D438" t="s">
        <v>85</v>
      </c>
      <c r="F438" t="s">
        <v>146</v>
      </c>
      <c r="G438" t="s">
        <v>1677</v>
      </c>
      <c r="H438" t="s">
        <v>1686</v>
      </c>
      <c r="I438" t="s">
        <v>156</v>
      </c>
    </row>
    <row r="439" spans="2:9" x14ac:dyDescent="0.2">
      <c r="B439" s="4" t="s">
        <v>1616</v>
      </c>
      <c r="C439" s="4" t="s">
        <v>1510</v>
      </c>
      <c r="D439" t="s">
        <v>1535</v>
      </c>
      <c r="F439" t="s">
        <v>146</v>
      </c>
      <c r="H439" t="s">
        <v>1686</v>
      </c>
      <c r="I439" s="4" t="s">
        <v>1514</v>
      </c>
    </row>
    <row r="440" spans="2:9" x14ac:dyDescent="0.2">
      <c r="B440" s="4" t="s">
        <v>1318</v>
      </c>
      <c r="C440" s="4" t="s">
        <v>1269</v>
      </c>
      <c r="D440" s="4"/>
      <c r="E440" s="4"/>
      <c r="F440" s="4" t="s">
        <v>1348</v>
      </c>
      <c r="G440" t="s">
        <v>26</v>
      </c>
      <c r="H440" t="s">
        <v>1686</v>
      </c>
      <c r="I440" t="s">
        <v>1281</v>
      </c>
    </row>
    <row r="441" spans="2:9" x14ac:dyDescent="0.2">
      <c r="B441" t="s">
        <v>137</v>
      </c>
      <c r="C441" t="s">
        <v>138</v>
      </c>
      <c r="D441" t="s">
        <v>69</v>
      </c>
      <c r="F441" t="s">
        <v>139</v>
      </c>
      <c r="G441" t="s">
        <v>1677</v>
      </c>
      <c r="H441" t="s">
        <v>1686</v>
      </c>
      <c r="I441" t="s">
        <v>156</v>
      </c>
    </row>
    <row r="442" spans="2:9" x14ac:dyDescent="0.2">
      <c r="B442" s="4" t="s">
        <v>1634</v>
      </c>
      <c r="C442" s="4" t="s">
        <v>1208</v>
      </c>
      <c r="D442" s="4"/>
      <c r="E442" s="4"/>
      <c r="F442" s="4" t="s">
        <v>1267</v>
      </c>
      <c r="G442" t="s">
        <v>1884</v>
      </c>
      <c r="H442" t="s">
        <v>1804</v>
      </c>
      <c r="I442" s="4" t="s">
        <v>1634</v>
      </c>
    </row>
    <row r="443" spans="2:9" x14ac:dyDescent="0.2">
      <c r="B443" s="4" t="s">
        <v>1634</v>
      </c>
      <c r="C443" s="4" t="s">
        <v>1104</v>
      </c>
      <c r="D443" s="4" t="s">
        <v>265</v>
      </c>
      <c r="E443" s="4" t="s">
        <v>266</v>
      </c>
      <c r="F443" s="4" t="s">
        <v>1148</v>
      </c>
      <c r="G443" t="s">
        <v>1884</v>
      </c>
      <c r="H443" t="s">
        <v>1804</v>
      </c>
      <c r="I443" s="4" t="s">
        <v>1634</v>
      </c>
    </row>
    <row r="444" spans="2:9" x14ac:dyDescent="0.2">
      <c r="B444" s="4" t="s">
        <v>1634</v>
      </c>
      <c r="C444" s="4" t="s">
        <v>1137</v>
      </c>
      <c r="D444" s="4"/>
      <c r="E444" s="4"/>
      <c r="F444" s="4" t="s">
        <v>1248</v>
      </c>
      <c r="G444" t="s">
        <v>1670</v>
      </c>
      <c r="H444" t="s">
        <v>14</v>
      </c>
      <c r="I444" s="4" t="s">
        <v>1634</v>
      </c>
    </row>
    <row r="445" spans="2:9" x14ac:dyDescent="0.2">
      <c r="B445" s="4" t="s">
        <v>1318</v>
      </c>
      <c r="C445" s="4" t="s">
        <v>1272</v>
      </c>
      <c r="D445" s="4"/>
      <c r="E445" s="4"/>
      <c r="F445" s="4" t="s">
        <v>911</v>
      </c>
      <c r="G445" t="s">
        <v>28</v>
      </c>
      <c r="H445" t="s">
        <v>1765</v>
      </c>
      <c r="I445" t="s">
        <v>1581</v>
      </c>
    </row>
    <row r="446" spans="2:9" x14ac:dyDescent="0.2">
      <c r="B446" t="s">
        <v>137</v>
      </c>
      <c r="C446" t="s">
        <v>140</v>
      </c>
      <c r="F446" t="s">
        <v>155</v>
      </c>
      <c r="G446" t="s">
        <v>1680</v>
      </c>
      <c r="I446" t="s">
        <v>156</v>
      </c>
    </row>
    <row r="447" spans="2:9" x14ac:dyDescent="0.2">
      <c r="B447" s="4" t="s">
        <v>1361</v>
      </c>
      <c r="C447" s="4" t="s">
        <v>1361</v>
      </c>
      <c r="D447" t="s">
        <v>1390</v>
      </c>
      <c r="F447" t="s">
        <v>1389</v>
      </c>
      <c r="H447" t="s">
        <v>1732</v>
      </c>
      <c r="I447" s="4" t="s">
        <v>1368</v>
      </c>
    </row>
    <row r="448" spans="2:9" x14ac:dyDescent="0.2">
      <c r="B448" s="4" t="s">
        <v>1634</v>
      </c>
      <c r="C448" s="4" t="s">
        <v>1559</v>
      </c>
      <c r="D448" s="4" t="s">
        <v>303</v>
      </c>
      <c r="E448" s="4"/>
      <c r="F448" s="4" t="s">
        <v>1158</v>
      </c>
      <c r="G448" t="s">
        <v>1878</v>
      </c>
      <c r="H448" s="4" t="s">
        <v>1835</v>
      </c>
      <c r="I448" s="4" t="s">
        <v>1634</v>
      </c>
    </row>
    <row r="449" spans="2:9" x14ac:dyDescent="0.2">
      <c r="B449" s="4" t="s">
        <v>1318</v>
      </c>
      <c r="C449" s="4" t="s">
        <v>1271</v>
      </c>
      <c r="D449" s="4" t="s">
        <v>303</v>
      </c>
      <c r="E449" s="4"/>
      <c r="F449" s="4" t="s">
        <v>1158</v>
      </c>
      <c r="G449" t="s">
        <v>19</v>
      </c>
      <c r="H449" s="4" t="s">
        <v>1835</v>
      </c>
      <c r="I449" t="s">
        <v>1581</v>
      </c>
    </row>
    <row r="450" spans="2:9" x14ac:dyDescent="0.2">
      <c r="B450" s="4" t="s">
        <v>1634</v>
      </c>
      <c r="C450" s="4" t="s">
        <v>1208</v>
      </c>
      <c r="D450" s="4"/>
      <c r="E450" s="4"/>
      <c r="F450" s="4" t="s">
        <v>1264</v>
      </c>
      <c r="G450" t="s">
        <v>1871</v>
      </c>
      <c r="H450" t="s">
        <v>1836</v>
      </c>
      <c r="I450" s="4" t="s">
        <v>1634</v>
      </c>
    </row>
    <row r="451" spans="2:9" x14ac:dyDescent="0.2">
      <c r="B451" s="4" t="s">
        <v>1318</v>
      </c>
      <c r="C451" s="4" t="s">
        <v>1271</v>
      </c>
      <c r="D451" s="4"/>
      <c r="E451" s="4"/>
      <c r="F451" s="4" t="s">
        <v>1276</v>
      </c>
      <c r="G451" t="s">
        <v>20</v>
      </c>
      <c r="H451" t="s">
        <v>1836</v>
      </c>
      <c r="I451" t="s">
        <v>1581</v>
      </c>
    </row>
    <row r="452" spans="2:9" x14ac:dyDescent="0.2">
      <c r="B452" s="4" t="s">
        <v>1634</v>
      </c>
      <c r="C452" s="4" t="s">
        <v>1104</v>
      </c>
      <c r="D452" s="4" t="s">
        <v>594</v>
      </c>
      <c r="E452" s="4"/>
      <c r="F452" s="4" t="s">
        <v>593</v>
      </c>
      <c r="G452" t="s">
        <v>1872</v>
      </c>
      <c r="I452" s="4" t="s">
        <v>1634</v>
      </c>
    </row>
    <row r="453" spans="2:9" x14ac:dyDescent="0.2">
      <c r="B453" s="4" t="s">
        <v>1616</v>
      </c>
      <c r="C453" t="s">
        <v>1615</v>
      </c>
      <c r="D453" t="s">
        <v>1617</v>
      </c>
      <c r="E453" t="s">
        <v>1632</v>
      </c>
      <c r="F453" s="4" t="s">
        <v>1539</v>
      </c>
      <c r="H453" t="s">
        <v>1837</v>
      </c>
      <c r="I453" t="s">
        <v>1582</v>
      </c>
    </row>
    <row r="454" spans="2:9" x14ac:dyDescent="0.2">
      <c r="B454" s="4" t="s">
        <v>1616</v>
      </c>
      <c r="C454" s="4" t="s">
        <v>1510</v>
      </c>
      <c r="D454" t="s">
        <v>510</v>
      </c>
      <c r="F454" t="s">
        <v>1839</v>
      </c>
      <c r="H454" t="s">
        <v>1837</v>
      </c>
      <c r="I454" s="4" t="s">
        <v>1514</v>
      </c>
    </row>
    <row r="455" spans="2:9" x14ac:dyDescent="0.2">
      <c r="B455" s="4" t="s">
        <v>1891</v>
      </c>
      <c r="C455" s="4" t="s">
        <v>1328</v>
      </c>
      <c r="F455" t="s">
        <v>1839</v>
      </c>
      <c r="H455" t="s">
        <v>1837</v>
      </c>
      <c r="I455" s="4" t="s">
        <v>1891</v>
      </c>
    </row>
    <row r="456" spans="2:9" x14ac:dyDescent="0.2">
      <c r="B456" s="4" t="s">
        <v>1634</v>
      </c>
      <c r="C456" s="4" t="s">
        <v>1132</v>
      </c>
      <c r="D456" s="4" t="s">
        <v>510</v>
      </c>
      <c r="E456" s="4"/>
      <c r="F456" s="4" t="s">
        <v>1539</v>
      </c>
      <c r="G456" t="s">
        <v>1889</v>
      </c>
      <c r="H456" t="s">
        <v>1837</v>
      </c>
      <c r="I456" s="4" t="s">
        <v>1634</v>
      </c>
    </row>
    <row r="457" spans="2:9" x14ac:dyDescent="0.2">
      <c r="B457" s="4" t="s">
        <v>1634</v>
      </c>
      <c r="C457" s="4" t="s">
        <v>1114</v>
      </c>
      <c r="D457" s="4" t="s">
        <v>510</v>
      </c>
      <c r="E457" s="4"/>
      <c r="F457" s="4" t="s">
        <v>1539</v>
      </c>
      <c r="G457" t="s">
        <v>1889</v>
      </c>
      <c r="H457" t="s">
        <v>1837</v>
      </c>
      <c r="I457" s="4" t="s">
        <v>1634</v>
      </c>
    </row>
    <row r="458" spans="2:9" x14ac:dyDescent="0.2">
      <c r="B458" s="4" t="s">
        <v>1634</v>
      </c>
      <c r="C458" s="4" t="s">
        <v>1134</v>
      </c>
      <c r="D458" s="4" t="s">
        <v>510</v>
      </c>
      <c r="E458" s="4"/>
      <c r="F458" s="4" t="s">
        <v>1539</v>
      </c>
      <c r="G458" t="s">
        <v>1889</v>
      </c>
      <c r="H458" t="s">
        <v>1837</v>
      </c>
      <c r="I458" s="4" t="s">
        <v>1634</v>
      </c>
    </row>
    <row r="459" spans="2:9" x14ac:dyDescent="0.2">
      <c r="B459" s="4" t="s">
        <v>1318</v>
      </c>
      <c r="C459" s="4" t="s">
        <v>1269</v>
      </c>
      <c r="D459" s="4" t="s">
        <v>510</v>
      </c>
      <c r="E459" s="4"/>
      <c r="F459" s="4" t="s">
        <v>1539</v>
      </c>
      <c r="G459" t="s">
        <v>39</v>
      </c>
      <c r="H459" t="s">
        <v>1837</v>
      </c>
      <c r="I459" t="s">
        <v>1281</v>
      </c>
    </row>
    <row r="460" spans="2:9" x14ac:dyDescent="0.2">
      <c r="B460" s="4" t="s">
        <v>1634</v>
      </c>
      <c r="C460" s="4" t="s">
        <v>1208</v>
      </c>
      <c r="D460" s="4">
        <v>1702435555</v>
      </c>
      <c r="E460" s="4"/>
      <c r="F460" s="4" t="s">
        <v>1180</v>
      </c>
      <c r="G460" t="s">
        <v>1873</v>
      </c>
      <c r="H460" t="s">
        <v>1723</v>
      </c>
      <c r="I460" s="4" t="s">
        <v>1634</v>
      </c>
    </row>
    <row r="461" spans="2:9" x14ac:dyDescent="0.2">
      <c r="B461" s="4" t="s">
        <v>1329</v>
      </c>
      <c r="C461" s="4" t="s">
        <v>1545</v>
      </c>
      <c r="F461" t="s">
        <v>1180</v>
      </c>
      <c r="H461" t="s">
        <v>1723</v>
      </c>
      <c r="I461" s="4" t="s">
        <v>1548</v>
      </c>
    </row>
    <row r="462" spans="2:9" x14ac:dyDescent="0.2">
      <c r="B462" s="4" t="s">
        <v>1318</v>
      </c>
      <c r="C462" s="4" t="s">
        <v>1271</v>
      </c>
      <c r="D462" s="4"/>
      <c r="E462" s="4"/>
      <c r="F462" s="4" t="s">
        <v>1180</v>
      </c>
      <c r="G462" t="s">
        <v>31</v>
      </c>
      <c r="H462" t="s">
        <v>1723</v>
      </c>
      <c r="I462" t="s">
        <v>1581</v>
      </c>
    </row>
    <row r="463" spans="2:9" x14ac:dyDescent="0.2">
      <c r="B463" t="s">
        <v>137</v>
      </c>
      <c r="C463" t="s">
        <v>138</v>
      </c>
      <c r="D463" t="s">
        <v>1331</v>
      </c>
      <c r="E463" t="s">
        <v>122</v>
      </c>
      <c r="F463" t="s">
        <v>152</v>
      </c>
      <c r="G463" t="s">
        <v>1675</v>
      </c>
      <c r="H463" t="s">
        <v>1841</v>
      </c>
      <c r="I463" t="s">
        <v>156</v>
      </c>
    </row>
    <row r="464" spans="2:9" x14ac:dyDescent="0.2">
      <c r="B464" s="4" t="s">
        <v>1634</v>
      </c>
      <c r="C464" s="4" t="s">
        <v>1104</v>
      </c>
      <c r="D464" s="4"/>
      <c r="E464" s="4"/>
      <c r="F464" s="4" t="s">
        <v>711</v>
      </c>
      <c r="G464" t="s">
        <v>1702</v>
      </c>
      <c r="H464" t="s">
        <v>1841</v>
      </c>
      <c r="I464" s="4" t="s">
        <v>1634</v>
      </c>
    </row>
    <row r="465" spans="2:9" x14ac:dyDescent="0.2">
      <c r="B465" s="4" t="s">
        <v>1318</v>
      </c>
      <c r="C465" s="4" t="s">
        <v>1269</v>
      </c>
      <c r="D465" s="4"/>
      <c r="E465" s="4"/>
      <c r="F465" s="4" t="s">
        <v>1038</v>
      </c>
      <c r="G465" t="s">
        <v>36</v>
      </c>
      <c r="H465" t="s">
        <v>1841</v>
      </c>
      <c r="I465" t="s">
        <v>1281</v>
      </c>
    </row>
    <row r="466" spans="2:9" x14ac:dyDescent="0.2">
      <c r="B466" s="4" t="s">
        <v>1634</v>
      </c>
      <c r="C466" s="4" t="s">
        <v>1130</v>
      </c>
      <c r="D466" s="4" t="s">
        <v>158</v>
      </c>
      <c r="E466" s="4"/>
      <c r="F466" s="4" t="s">
        <v>1843</v>
      </c>
      <c r="G466" t="s">
        <v>1689</v>
      </c>
      <c r="H466" s="4" t="s">
        <v>1844</v>
      </c>
      <c r="I466" s="4" t="s">
        <v>1634</v>
      </c>
    </row>
    <row r="467" spans="2:9" x14ac:dyDescent="0.2">
      <c r="B467" s="4" t="s">
        <v>1318</v>
      </c>
      <c r="C467" s="4" t="s">
        <v>1271</v>
      </c>
      <c r="D467" s="4" t="s">
        <v>158</v>
      </c>
      <c r="E467" s="4"/>
      <c r="F467" s="4" t="s">
        <v>1843</v>
      </c>
      <c r="G467" t="s">
        <v>22</v>
      </c>
      <c r="H467" s="4" t="s">
        <v>1844</v>
      </c>
      <c r="I467" t="s">
        <v>1581</v>
      </c>
    </row>
    <row r="468" spans="2:9" x14ac:dyDescent="0.2">
      <c r="B468" s="4" t="s">
        <v>1634</v>
      </c>
      <c r="C468" s="4" t="s">
        <v>1130</v>
      </c>
      <c r="D468" s="4" t="s">
        <v>483</v>
      </c>
      <c r="E468" s="4"/>
      <c r="F468" s="4" t="s">
        <v>1642</v>
      </c>
      <c r="G468" t="s">
        <v>1879</v>
      </c>
      <c r="H468" t="s">
        <v>1798</v>
      </c>
      <c r="I468" s="4" t="s">
        <v>1634</v>
      </c>
    </row>
    <row r="469" spans="2:9" x14ac:dyDescent="0.2">
      <c r="B469" s="4" t="s">
        <v>1636</v>
      </c>
      <c r="C469" s="4" t="s">
        <v>1172</v>
      </c>
      <c r="D469" s="4"/>
      <c r="E469" s="4" t="s">
        <v>396</v>
      </c>
      <c r="F469" s="4" t="s">
        <v>1642</v>
      </c>
      <c r="H469" t="s">
        <v>1798</v>
      </c>
      <c r="I469" s="4" t="s">
        <v>1410</v>
      </c>
    </row>
    <row r="470" spans="2:9" x14ac:dyDescent="0.2">
      <c r="B470" s="4" t="s">
        <v>1318</v>
      </c>
      <c r="C470" s="4" t="s">
        <v>1269</v>
      </c>
      <c r="D470" s="4" t="s">
        <v>347</v>
      </c>
      <c r="E470" s="4"/>
      <c r="F470" s="4" t="s">
        <v>1892</v>
      </c>
      <c r="G470" s="4" t="s">
        <v>32</v>
      </c>
      <c r="H470" s="4" t="s">
        <v>1739</v>
      </c>
      <c r="I470" s="4" t="s">
        <v>1281</v>
      </c>
    </row>
    <row r="471" spans="2:9" x14ac:dyDescent="0.2">
      <c r="B471" s="4" t="s">
        <v>1634</v>
      </c>
      <c r="C471" s="4" t="s">
        <v>1324</v>
      </c>
      <c r="D471" s="4" t="s">
        <v>347</v>
      </c>
      <c r="E471" s="4"/>
      <c r="F471" s="4" t="s">
        <v>1892</v>
      </c>
      <c r="G471" s="4" t="s">
        <v>1880</v>
      </c>
      <c r="H471" s="4" t="s">
        <v>1739</v>
      </c>
      <c r="I471" s="4" t="s">
        <v>1634</v>
      </c>
    </row>
    <row r="472" spans="2:9" x14ac:dyDescent="0.2">
      <c r="B472" s="4" t="s">
        <v>1329</v>
      </c>
      <c r="C472" s="4" t="s">
        <v>1330</v>
      </c>
      <c r="D472" t="s">
        <v>497</v>
      </c>
      <c r="F472" t="s">
        <v>1215</v>
      </c>
      <c r="H472" t="s">
        <v>1845</v>
      </c>
      <c r="I472" s="4" t="s">
        <v>1359</v>
      </c>
    </row>
    <row r="473" spans="2:9" x14ac:dyDescent="0.2">
      <c r="B473" s="4" t="s">
        <v>1634</v>
      </c>
      <c r="C473" s="4" t="s">
        <v>1130</v>
      </c>
      <c r="D473" s="4" t="s">
        <v>497</v>
      </c>
      <c r="E473" s="4"/>
      <c r="F473" s="4" t="s">
        <v>1215</v>
      </c>
      <c r="G473" t="s">
        <v>1883</v>
      </c>
      <c r="H473" t="s">
        <v>1845</v>
      </c>
      <c r="I473" s="4" t="s">
        <v>1634</v>
      </c>
    </row>
    <row r="474" spans="2:9" x14ac:dyDescent="0.2">
      <c r="B474" s="4" t="s">
        <v>1616</v>
      </c>
      <c r="C474" s="4" t="s">
        <v>1510</v>
      </c>
      <c r="D474" t="s">
        <v>1520</v>
      </c>
      <c r="F474" t="s">
        <v>1215</v>
      </c>
      <c r="G474" t="s">
        <v>1710</v>
      </c>
      <c r="H474" t="s">
        <v>1845</v>
      </c>
      <c r="I474" s="4" t="s">
        <v>1514</v>
      </c>
    </row>
    <row r="475" spans="2:9" x14ac:dyDescent="0.2">
      <c r="B475" s="4" t="s">
        <v>1583</v>
      </c>
      <c r="C475" s="4" t="s">
        <v>1086</v>
      </c>
      <c r="D475" s="4"/>
      <c r="E475" s="4" t="s">
        <v>1087</v>
      </c>
      <c r="F475" s="4" t="s">
        <v>1215</v>
      </c>
      <c r="H475" t="s">
        <v>1845</v>
      </c>
      <c r="I475" t="s">
        <v>1870</v>
      </c>
    </row>
    <row r="476" spans="2:9" x14ac:dyDescent="0.2">
      <c r="B476" s="4" t="s">
        <v>1318</v>
      </c>
      <c r="C476" s="4" t="s">
        <v>1269</v>
      </c>
      <c r="D476" s="4" t="s">
        <v>497</v>
      </c>
      <c r="E476" s="4"/>
      <c r="F476" s="4" t="s">
        <v>1349</v>
      </c>
      <c r="G476" t="s">
        <v>34</v>
      </c>
      <c r="H476" t="s">
        <v>1845</v>
      </c>
      <c r="I476" t="s">
        <v>1281</v>
      </c>
    </row>
    <row r="477" spans="2:9" x14ac:dyDescent="0.2">
      <c r="B477" s="4" t="s">
        <v>1329</v>
      </c>
      <c r="C477" s="4" t="s">
        <v>1330</v>
      </c>
      <c r="D477" t="s">
        <v>491</v>
      </c>
      <c r="F477" s="4" t="s">
        <v>1213</v>
      </c>
      <c r="H477" t="s">
        <v>1754</v>
      </c>
      <c r="I477" s="4" t="s">
        <v>1359</v>
      </c>
    </row>
    <row r="478" spans="2:9" x14ac:dyDescent="0.2">
      <c r="B478" s="4" t="s">
        <v>1634</v>
      </c>
      <c r="C478" s="4" t="s">
        <v>1130</v>
      </c>
      <c r="D478" s="4" t="s">
        <v>491</v>
      </c>
      <c r="E478" s="4"/>
      <c r="F478" s="4" t="s">
        <v>1213</v>
      </c>
      <c r="G478" t="s">
        <v>1883</v>
      </c>
      <c r="H478" t="s">
        <v>1754</v>
      </c>
      <c r="I478" s="4" t="s">
        <v>1634</v>
      </c>
    </row>
    <row r="479" spans="2:9" x14ac:dyDescent="0.2">
      <c r="B479" s="4" t="s">
        <v>1318</v>
      </c>
      <c r="C479" s="4" t="s">
        <v>1271</v>
      </c>
      <c r="D479" s="4" t="s">
        <v>493</v>
      </c>
      <c r="E479" s="4"/>
      <c r="F479" s="4" t="s">
        <v>1302</v>
      </c>
      <c r="G479" t="s">
        <v>34</v>
      </c>
      <c r="H479" t="s">
        <v>1754</v>
      </c>
      <c r="I479" t="s">
        <v>1581</v>
      </c>
    </row>
    <row r="480" spans="2:9" x14ac:dyDescent="0.2">
      <c r="B480" s="4" t="s">
        <v>1634</v>
      </c>
      <c r="C480" s="4" t="s">
        <v>1104</v>
      </c>
      <c r="D480" s="4" t="s">
        <v>245</v>
      </c>
      <c r="E480" s="4"/>
      <c r="F480" s="4" t="s">
        <v>1141</v>
      </c>
      <c r="G480" t="s">
        <v>1890</v>
      </c>
      <c r="H480" s="4" t="s">
        <v>1781</v>
      </c>
      <c r="I480" s="4" t="s">
        <v>1634</v>
      </c>
    </row>
    <row r="481" spans="2:9" x14ac:dyDescent="0.2">
      <c r="B481" s="4" t="s">
        <v>1414</v>
      </c>
      <c r="C481" s="4" t="s">
        <v>1439</v>
      </c>
      <c r="D481" t="s">
        <v>1441</v>
      </c>
      <c r="F481" t="s">
        <v>1440</v>
      </c>
      <c r="H481" t="s">
        <v>1718</v>
      </c>
      <c r="I481" s="4" t="s">
        <v>1421</v>
      </c>
    </row>
    <row r="482" spans="2:9" x14ac:dyDescent="0.2">
      <c r="B482" s="4" t="s">
        <v>1422</v>
      </c>
      <c r="C482" s="4" t="s">
        <v>1445</v>
      </c>
      <c r="F482" t="s">
        <v>1440</v>
      </c>
      <c r="H482" t="s">
        <v>1718</v>
      </c>
      <c r="I482" s="4" t="s">
        <v>1421</v>
      </c>
    </row>
    <row r="483" spans="2:9" x14ac:dyDescent="0.2">
      <c r="B483" s="4" t="s">
        <v>1329</v>
      </c>
      <c r="C483" s="4" t="s">
        <v>1330</v>
      </c>
      <c r="D483" t="s">
        <v>1357</v>
      </c>
      <c r="F483" s="4" t="s">
        <v>1639</v>
      </c>
      <c r="H483" t="s">
        <v>1739</v>
      </c>
      <c r="I483" s="4" t="s">
        <v>1334</v>
      </c>
    </row>
    <row r="484" spans="2:9" x14ac:dyDescent="0.2">
      <c r="B484" s="4" t="s">
        <v>1616</v>
      </c>
      <c r="C484" s="4" t="s">
        <v>1510</v>
      </c>
      <c r="D484" t="s">
        <v>1521</v>
      </c>
      <c r="F484" s="4" t="s">
        <v>1639</v>
      </c>
      <c r="G484" t="s">
        <v>1710</v>
      </c>
      <c r="H484" t="s">
        <v>1739</v>
      </c>
      <c r="I484" s="4" t="s">
        <v>1514</v>
      </c>
    </row>
    <row r="485" spans="2:9" x14ac:dyDescent="0.2">
      <c r="B485" s="4" t="s">
        <v>1634</v>
      </c>
      <c r="C485" s="4" t="s">
        <v>1223</v>
      </c>
      <c r="D485" s="4" t="s">
        <v>521</v>
      </c>
      <c r="E485" s="4"/>
      <c r="F485" s="4" t="s">
        <v>1640</v>
      </c>
      <c r="G485" t="s">
        <v>1889</v>
      </c>
      <c r="H485" s="4" t="s">
        <v>1846</v>
      </c>
      <c r="I485" s="4" t="s">
        <v>1634</v>
      </c>
    </row>
    <row r="486" spans="2:9" x14ac:dyDescent="0.2">
      <c r="B486" s="4" t="s">
        <v>1318</v>
      </c>
      <c r="C486" s="4" t="s">
        <v>1280</v>
      </c>
      <c r="D486" s="4" t="s">
        <v>521</v>
      </c>
      <c r="E486" s="4"/>
      <c r="F486" s="4" t="s">
        <v>1640</v>
      </c>
      <c r="G486" t="s">
        <v>32</v>
      </c>
      <c r="H486" s="4" t="s">
        <v>1846</v>
      </c>
      <c r="I486" t="s">
        <v>1581</v>
      </c>
    </row>
    <row r="487" spans="2:9" x14ac:dyDescent="0.2">
      <c r="B487" s="4" t="s">
        <v>1634</v>
      </c>
      <c r="C487" s="4" t="s">
        <v>1104</v>
      </c>
      <c r="D487" s="4" t="s">
        <v>455</v>
      </c>
      <c r="E487" s="4"/>
      <c r="F487" s="4" t="s">
        <v>1197</v>
      </c>
      <c r="G487" t="s">
        <v>1885</v>
      </c>
      <c r="H487" t="s">
        <v>1847</v>
      </c>
      <c r="I487" s="4" t="s">
        <v>1634</v>
      </c>
    </row>
    <row r="488" spans="2:9" x14ac:dyDescent="0.2">
      <c r="B488" s="4" t="s">
        <v>1318</v>
      </c>
      <c r="C488" s="4" t="s">
        <v>1280</v>
      </c>
      <c r="D488" s="4" t="s">
        <v>455</v>
      </c>
      <c r="E488" s="4"/>
      <c r="F488" s="4" t="s">
        <v>1303</v>
      </c>
      <c r="G488" t="s">
        <v>34</v>
      </c>
      <c r="H488" t="s">
        <v>1847</v>
      </c>
      <c r="I488" t="s">
        <v>1581</v>
      </c>
    </row>
    <row r="489" spans="2:9" x14ac:dyDescent="0.2">
      <c r="B489" s="4" t="s">
        <v>1634</v>
      </c>
      <c r="C489" s="4" t="s">
        <v>1133</v>
      </c>
      <c r="D489" s="4" t="s">
        <v>444</v>
      </c>
      <c r="E489" s="4"/>
      <c r="F489" s="4" t="s">
        <v>1848</v>
      </c>
      <c r="G489" t="s">
        <v>1886</v>
      </c>
      <c r="H489" s="4" t="s">
        <v>1807</v>
      </c>
      <c r="I489" s="4" t="s">
        <v>1634</v>
      </c>
    </row>
    <row r="490" spans="2:9" x14ac:dyDescent="0.2">
      <c r="B490" s="4" t="s">
        <v>1318</v>
      </c>
      <c r="C490" s="4" t="s">
        <v>1280</v>
      </c>
      <c r="D490" s="4" t="s">
        <v>444</v>
      </c>
      <c r="E490" s="4"/>
      <c r="F490" s="4" t="s">
        <v>1848</v>
      </c>
      <c r="G490" t="s">
        <v>37</v>
      </c>
      <c r="H490" s="4" t="s">
        <v>1807</v>
      </c>
      <c r="I490" t="s">
        <v>1581</v>
      </c>
    </row>
    <row r="491" spans="2:9" x14ac:dyDescent="0.2">
      <c r="B491" s="4" t="s">
        <v>1329</v>
      </c>
      <c r="C491" s="4" t="s">
        <v>1330</v>
      </c>
      <c r="D491" t="s">
        <v>504</v>
      </c>
      <c r="F491" t="s">
        <v>1217</v>
      </c>
      <c r="H491" s="4" t="s">
        <v>1768</v>
      </c>
      <c r="I491" s="4" t="s">
        <v>1359</v>
      </c>
    </row>
    <row r="492" spans="2:9" x14ac:dyDescent="0.2">
      <c r="B492" s="4" t="s">
        <v>1634</v>
      </c>
      <c r="C492" s="4" t="s">
        <v>1130</v>
      </c>
      <c r="D492" s="4" t="s">
        <v>504</v>
      </c>
      <c r="E492" s="4"/>
      <c r="F492" s="4" t="s">
        <v>1217</v>
      </c>
      <c r="G492" t="s">
        <v>1882</v>
      </c>
      <c r="H492" s="4" t="s">
        <v>1768</v>
      </c>
      <c r="I492" s="4" t="s">
        <v>1634</v>
      </c>
    </row>
    <row r="493" spans="2:9" x14ac:dyDescent="0.2">
      <c r="B493" s="4" t="s">
        <v>1583</v>
      </c>
      <c r="C493" s="4" t="s">
        <v>1082</v>
      </c>
      <c r="D493" s="4"/>
      <c r="E493" s="4"/>
      <c r="F493" s="4" t="s">
        <v>1217</v>
      </c>
      <c r="H493" s="4" t="s">
        <v>1768</v>
      </c>
      <c r="I493" t="s">
        <v>1870</v>
      </c>
    </row>
    <row r="494" spans="2:9" x14ac:dyDescent="0.2">
      <c r="B494" s="4" t="s">
        <v>1616</v>
      </c>
      <c r="C494" t="s">
        <v>1618</v>
      </c>
      <c r="D494" t="s">
        <v>1619</v>
      </c>
      <c r="E494" t="s">
        <v>1633</v>
      </c>
      <c r="F494" s="4" t="s">
        <v>1217</v>
      </c>
      <c r="H494" s="4" t="s">
        <v>1768</v>
      </c>
      <c r="I494" s="4" t="s">
        <v>1582</v>
      </c>
    </row>
    <row r="495" spans="2:9" x14ac:dyDescent="0.2">
      <c r="B495" s="4" t="s">
        <v>1318</v>
      </c>
      <c r="C495" s="4" t="s">
        <v>1271</v>
      </c>
      <c r="D495" s="4" t="s">
        <v>504</v>
      </c>
      <c r="E495" s="4"/>
      <c r="F495" s="4" t="s">
        <v>1217</v>
      </c>
      <c r="G495" t="s">
        <v>33</v>
      </c>
      <c r="H495" s="4" t="s">
        <v>1768</v>
      </c>
      <c r="I495" t="s">
        <v>1581</v>
      </c>
    </row>
    <row r="496" spans="2:9" x14ac:dyDescent="0.2">
      <c r="B496" s="4" t="s">
        <v>1318</v>
      </c>
      <c r="C496" s="4" t="s">
        <v>1272</v>
      </c>
      <c r="D496" s="4"/>
      <c r="E496" s="4"/>
      <c r="F496" s="4" t="s">
        <v>1288</v>
      </c>
      <c r="G496" t="s">
        <v>27</v>
      </c>
      <c r="H496" s="4" t="s">
        <v>1828</v>
      </c>
      <c r="I496" t="s">
        <v>1581</v>
      </c>
    </row>
    <row r="497" spans="2:9" x14ac:dyDescent="0.2">
      <c r="B497" s="4" t="s">
        <v>1634</v>
      </c>
      <c r="C497" s="4" t="s">
        <v>1104</v>
      </c>
      <c r="D497" s="4" t="s">
        <v>184</v>
      </c>
      <c r="E497" s="4"/>
      <c r="F497" s="4" t="s">
        <v>183</v>
      </c>
      <c r="G497" t="s">
        <v>1691</v>
      </c>
      <c r="H497" s="4" t="s">
        <v>1849</v>
      </c>
      <c r="I497" s="4" t="s">
        <v>1634</v>
      </c>
    </row>
    <row r="498" spans="2:9" x14ac:dyDescent="0.2">
      <c r="B498" s="4" t="s">
        <v>1318</v>
      </c>
      <c r="C498" s="4" t="s">
        <v>1271</v>
      </c>
      <c r="D498" s="4" t="s">
        <v>184</v>
      </c>
      <c r="E498" s="4"/>
      <c r="F498" s="4" t="s">
        <v>839</v>
      </c>
      <c r="G498" t="s">
        <v>23</v>
      </c>
      <c r="H498" s="4" t="s">
        <v>1849</v>
      </c>
      <c r="I498" t="s">
        <v>1581</v>
      </c>
    </row>
    <row r="499" spans="2:9" x14ac:dyDescent="0.2">
      <c r="B499" t="s">
        <v>137</v>
      </c>
      <c r="C499" t="s">
        <v>142</v>
      </c>
      <c r="D499" t="s">
        <v>109</v>
      </c>
      <c r="F499" t="s">
        <v>149</v>
      </c>
      <c r="G499" t="s">
        <v>1673</v>
      </c>
      <c r="H499" s="4" t="s">
        <v>1850</v>
      </c>
      <c r="I499" t="s">
        <v>156</v>
      </c>
    </row>
    <row r="500" spans="2:9" x14ac:dyDescent="0.2">
      <c r="B500" t="s">
        <v>137</v>
      </c>
      <c r="C500" t="s">
        <v>138</v>
      </c>
      <c r="D500" t="s">
        <v>109</v>
      </c>
      <c r="F500" t="s">
        <v>149</v>
      </c>
      <c r="G500" t="s">
        <v>1673</v>
      </c>
      <c r="H500" s="4" t="s">
        <v>1850</v>
      </c>
      <c r="I500" t="s">
        <v>156</v>
      </c>
    </row>
    <row r="501" spans="2:9" x14ac:dyDescent="0.2">
      <c r="B501" s="4" t="s">
        <v>1634</v>
      </c>
      <c r="C501" s="4" t="s">
        <v>1131</v>
      </c>
      <c r="D501" s="4" t="s">
        <v>544</v>
      </c>
      <c r="E501" s="4"/>
      <c r="F501" s="4" t="s">
        <v>149</v>
      </c>
      <c r="G501" t="s">
        <v>1888</v>
      </c>
      <c r="H501" s="4" t="s">
        <v>1850</v>
      </c>
      <c r="I501" s="4" t="s">
        <v>1634</v>
      </c>
    </row>
    <row r="502" spans="2:9" x14ac:dyDescent="0.2">
      <c r="B502" s="4" t="s">
        <v>1318</v>
      </c>
      <c r="C502" s="4" t="s">
        <v>1280</v>
      </c>
      <c r="D502" s="4" t="s">
        <v>544</v>
      </c>
      <c r="E502" s="4"/>
      <c r="F502" s="4" t="s">
        <v>1313</v>
      </c>
      <c r="G502" t="s">
        <v>38</v>
      </c>
      <c r="H502" s="4" t="s">
        <v>1850</v>
      </c>
      <c r="I502" t="s">
        <v>1581</v>
      </c>
    </row>
    <row r="503" spans="2:9" x14ac:dyDescent="0.2">
      <c r="B503" s="4" t="s">
        <v>1634</v>
      </c>
      <c r="C503" s="4" t="s">
        <v>1104</v>
      </c>
      <c r="D503" s="4" t="s">
        <v>305</v>
      </c>
      <c r="E503" s="4"/>
      <c r="F503" s="4" t="s">
        <v>1159</v>
      </c>
      <c r="G503" t="s">
        <v>1878</v>
      </c>
      <c r="H503" s="4" t="s">
        <v>1835</v>
      </c>
      <c r="I503" s="4" t="s">
        <v>1634</v>
      </c>
    </row>
    <row r="504" spans="2:9" x14ac:dyDescent="0.2">
      <c r="B504" s="4" t="s">
        <v>1318</v>
      </c>
      <c r="C504" s="4" t="s">
        <v>1271</v>
      </c>
      <c r="D504" s="4" t="s">
        <v>305</v>
      </c>
      <c r="E504" s="4"/>
      <c r="F504" s="4" t="s">
        <v>771</v>
      </c>
      <c r="G504" t="s">
        <v>19</v>
      </c>
      <c r="H504" s="4" t="s">
        <v>1835</v>
      </c>
      <c r="I504" t="s">
        <v>1581</v>
      </c>
    </row>
    <row r="505" spans="2:9" x14ac:dyDescent="0.2">
      <c r="B505" s="4" t="s">
        <v>1424</v>
      </c>
      <c r="C505" s="4" t="s">
        <v>1487</v>
      </c>
      <c r="F505" t="s">
        <v>1488</v>
      </c>
      <c r="H505" s="4" t="s">
        <v>14</v>
      </c>
      <c r="I505" s="4" t="s">
        <v>1421</v>
      </c>
    </row>
    <row r="506" spans="2:9" x14ac:dyDescent="0.2">
      <c r="B506" s="4" t="s">
        <v>1634</v>
      </c>
      <c r="C506" s="4" t="s">
        <v>1105</v>
      </c>
      <c r="D506" s="4" t="s">
        <v>186</v>
      </c>
      <c r="E506" s="4"/>
      <c r="F506" s="4" t="s">
        <v>1129</v>
      </c>
      <c r="G506" t="s">
        <v>1691</v>
      </c>
      <c r="H506" s="4" t="s">
        <v>1851</v>
      </c>
      <c r="I506" s="4" t="s">
        <v>1634</v>
      </c>
    </row>
    <row r="507" spans="2:9" x14ac:dyDescent="0.2">
      <c r="B507" s="4" t="s">
        <v>1318</v>
      </c>
      <c r="C507" s="4" t="s">
        <v>1272</v>
      </c>
      <c r="D507" s="4" t="s">
        <v>186</v>
      </c>
      <c r="E507" s="4"/>
      <c r="F507" s="4" t="s">
        <v>1279</v>
      </c>
      <c r="G507" t="s">
        <v>23</v>
      </c>
      <c r="H507" s="4" t="s">
        <v>1851</v>
      </c>
      <c r="I507" t="s">
        <v>1581</v>
      </c>
    </row>
    <row r="508" spans="2:9" x14ac:dyDescent="0.2">
      <c r="B508" s="4" t="s">
        <v>1329</v>
      </c>
      <c r="C508" s="4" t="s">
        <v>1330</v>
      </c>
      <c r="D508" t="s">
        <v>1508</v>
      </c>
      <c r="F508" t="s">
        <v>1507</v>
      </c>
      <c r="H508" s="4" t="s">
        <v>1732</v>
      </c>
      <c r="I508" s="4" t="s">
        <v>1509</v>
      </c>
    </row>
    <row r="509" spans="2:9" x14ac:dyDescent="0.2">
      <c r="B509" s="4" t="s">
        <v>1634</v>
      </c>
      <c r="C509" s="4" t="s">
        <v>1208</v>
      </c>
      <c r="D509" s="4" t="s">
        <v>198</v>
      </c>
      <c r="E509" s="4"/>
      <c r="F509" s="4" t="s">
        <v>1327</v>
      </c>
      <c r="G509" t="s">
        <v>1691</v>
      </c>
      <c r="H509" s="4" t="s">
        <v>1852</v>
      </c>
      <c r="I509" s="4" t="s">
        <v>1634</v>
      </c>
    </row>
    <row r="510" spans="2:9" x14ac:dyDescent="0.2">
      <c r="B510" s="4" t="s">
        <v>1634</v>
      </c>
      <c r="C510" s="4" t="s">
        <v>1208</v>
      </c>
      <c r="D510" s="4"/>
      <c r="E510" s="4"/>
      <c r="F510" s="4" t="s">
        <v>733</v>
      </c>
      <c r="G510" t="s">
        <v>1869</v>
      </c>
      <c r="H510" s="4" t="s">
        <v>1771</v>
      </c>
      <c r="I510" s="4" t="s">
        <v>1634</v>
      </c>
    </row>
    <row r="511" spans="2:9" x14ac:dyDescent="0.2">
      <c r="B511" s="4" t="s">
        <v>1634</v>
      </c>
      <c r="C511" s="4" t="s">
        <v>1175</v>
      </c>
      <c r="D511" s="4" t="s">
        <v>398</v>
      </c>
      <c r="E511" s="4"/>
      <c r="F511" s="4" t="s">
        <v>1178</v>
      </c>
      <c r="G511" t="s">
        <v>1873</v>
      </c>
      <c r="H511" s="4" t="s">
        <v>1723</v>
      </c>
      <c r="I511" s="4" t="s">
        <v>1634</v>
      </c>
    </row>
    <row r="512" spans="2:9" x14ac:dyDescent="0.2">
      <c r="B512" s="4" t="s">
        <v>1636</v>
      </c>
      <c r="C512" s="4" t="s">
        <v>1172</v>
      </c>
      <c r="D512" s="4">
        <v>2071881500</v>
      </c>
      <c r="E512" s="4"/>
      <c r="F512" s="4" t="s">
        <v>1536</v>
      </c>
      <c r="H512" s="4" t="s">
        <v>1758</v>
      </c>
      <c r="I512" s="4" t="s">
        <v>1410</v>
      </c>
    </row>
    <row r="513" spans="2:9" x14ac:dyDescent="0.2">
      <c r="B513" s="4" t="s">
        <v>1634</v>
      </c>
      <c r="C513" s="4" t="s">
        <v>1110</v>
      </c>
      <c r="D513" s="4" t="s">
        <v>292</v>
      </c>
      <c r="E513" s="4"/>
      <c r="F513" s="4" t="s">
        <v>1536</v>
      </c>
      <c r="G513" s="4" t="s">
        <v>1878</v>
      </c>
      <c r="H513" s="4" t="s">
        <v>1758</v>
      </c>
      <c r="I513" s="4" t="s">
        <v>1634</v>
      </c>
    </row>
    <row r="514" spans="2:9" x14ac:dyDescent="0.2">
      <c r="B514" s="4" t="s">
        <v>1616</v>
      </c>
      <c r="C514" s="4" t="s">
        <v>1510</v>
      </c>
      <c r="D514" t="s">
        <v>322</v>
      </c>
      <c r="F514" t="s">
        <v>1536</v>
      </c>
      <c r="G514" t="s">
        <v>1712</v>
      </c>
      <c r="H514" s="4" t="s">
        <v>1758</v>
      </c>
      <c r="I514" s="4" t="s">
        <v>1514</v>
      </c>
    </row>
    <row r="515" spans="2:9" x14ac:dyDescent="0.2">
      <c r="B515" s="4" t="s">
        <v>1634</v>
      </c>
      <c r="C515" s="4" t="s">
        <v>1559</v>
      </c>
      <c r="D515" s="4" t="s">
        <v>295</v>
      </c>
      <c r="E515" s="4"/>
      <c r="F515" s="4" t="s">
        <v>1660</v>
      </c>
      <c r="G515" s="4" t="s">
        <v>1878</v>
      </c>
      <c r="H515" s="4" t="s">
        <v>1758</v>
      </c>
      <c r="I515" s="4" t="s">
        <v>1634</v>
      </c>
    </row>
    <row r="516" spans="2:9" x14ac:dyDescent="0.2">
      <c r="B516" s="4" t="s">
        <v>1634</v>
      </c>
      <c r="C516" s="4" t="s">
        <v>1112</v>
      </c>
      <c r="D516" s="4" t="s">
        <v>322</v>
      </c>
      <c r="E516" s="4"/>
      <c r="F516" s="4" t="s">
        <v>1660</v>
      </c>
      <c r="G516" s="4" t="s">
        <v>1878</v>
      </c>
      <c r="H516" s="4" t="s">
        <v>1758</v>
      </c>
      <c r="I516" s="4" t="s">
        <v>1634</v>
      </c>
    </row>
    <row r="517" spans="2:9" x14ac:dyDescent="0.2">
      <c r="B517" s="4" t="s">
        <v>1636</v>
      </c>
      <c r="C517" s="4" t="s">
        <v>1173</v>
      </c>
      <c r="D517" s="4">
        <v>1912231016</v>
      </c>
      <c r="E517" s="4" t="s">
        <v>384</v>
      </c>
      <c r="F517" s="4" t="s">
        <v>1659</v>
      </c>
      <c r="H517" s="4" t="s">
        <v>1758</v>
      </c>
      <c r="I517" s="4" t="s">
        <v>1411</v>
      </c>
    </row>
    <row r="518" spans="2:9" x14ac:dyDescent="0.2">
      <c r="B518" s="4" t="s">
        <v>1634</v>
      </c>
      <c r="C518" s="4" t="s">
        <v>1208</v>
      </c>
      <c r="D518" s="4"/>
      <c r="E518" s="4"/>
      <c r="F518" s="4" t="s">
        <v>1854</v>
      </c>
      <c r="G518" t="s">
        <v>1869</v>
      </c>
      <c r="H518" s="4" t="s">
        <v>1855</v>
      </c>
      <c r="I518" s="4" t="s">
        <v>1634</v>
      </c>
    </row>
    <row r="519" spans="2:9" x14ac:dyDescent="0.2">
      <c r="B519" s="4" t="s">
        <v>1634</v>
      </c>
      <c r="C519" s="4" t="s">
        <v>1208</v>
      </c>
      <c r="D519" s="4"/>
      <c r="E519" s="4"/>
      <c r="F519" s="4" t="s">
        <v>1856</v>
      </c>
      <c r="G519" t="s">
        <v>1881</v>
      </c>
      <c r="H519" s="4" t="s">
        <v>1827</v>
      </c>
      <c r="I519" s="4" t="s">
        <v>1634</v>
      </c>
    </row>
    <row r="520" spans="2:9" x14ac:dyDescent="0.2">
      <c r="B520" s="4" t="s">
        <v>1318</v>
      </c>
      <c r="C520" s="4" t="s">
        <v>1272</v>
      </c>
      <c r="D520" s="4"/>
      <c r="E520" s="4"/>
      <c r="F520" s="4" t="s">
        <v>1856</v>
      </c>
      <c r="G520" t="s">
        <v>27</v>
      </c>
      <c r="H520" s="4" t="s">
        <v>1827</v>
      </c>
      <c r="I520" t="s">
        <v>1581</v>
      </c>
    </row>
    <row r="521" spans="2:9" x14ac:dyDescent="0.2">
      <c r="B521" s="4" t="s">
        <v>1318</v>
      </c>
      <c r="C521" s="4" t="s">
        <v>1269</v>
      </c>
      <c r="D521" s="4" t="s">
        <v>158</v>
      </c>
      <c r="E521" s="4"/>
      <c r="F521" s="4" t="s">
        <v>1126</v>
      </c>
      <c r="G521" t="s">
        <v>22</v>
      </c>
      <c r="H521" s="4" t="s">
        <v>1857</v>
      </c>
      <c r="I521" t="s">
        <v>1281</v>
      </c>
    </row>
    <row r="522" spans="2:9" x14ac:dyDescent="0.2">
      <c r="B522" s="4" t="s">
        <v>1634</v>
      </c>
      <c r="C522" s="4" t="s">
        <v>1207</v>
      </c>
      <c r="D522" s="4" t="s">
        <v>158</v>
      </c>
      <c r="E522" s="4"/>
      <c r="F522" s="4" t="s">
        <v>1126</v>
      </c>
      <c r="G522" s="4" t="s">
        <v>1689</v>
      </c>
      <c r="H522" s="4" t="s">
        <v>1857</v>
      </c>
      <c r="I522" s="4" t="s">
        <v>1634</v>
      </c>
    </row>
    <row r="523" spans="2:9" x14ac:dyDescent="0.2">
      <c r="B523" s="4" t="s">
        <v>1318</v>
      </c>
      <c r="C523" s="4" t="s">
        <v>1271</v>
      </c>
      <c r="D523" s="4" t="s">
        <v>620</v>
      </c>
      <c r="E523" s="4"/>
      <c r="F523" s="4" t="s">
        <v>1858</v>
      </c>
      <c r="G523" t="s">
        <v>33</v>
      </c>
      <c r="H523" s="4" t="s">
        <v>1790</v>
      </c>
      <c r="I523" t="s">
        <v>1581</v>
      </c>
    </row>
    <row r="524" spans="2:9" x14ac:dyDescent="0.2">
      <c r="B524" s="4" t="s">
        <v>1634</v>
      </c>
      <c r="C524" s="4" t="s">
        <v>1120</v>
      </c>
      <c r="D524" s="4" t="s">
        <v>620</v>
      </c>
      <c r="E524" s="4"/>
      <c r="F524" s="4" t="s">
        <v>1858</v>
      </c>
      <c r="G524" t="s">
        <v>1875</v>
      </c>
      <c r="H524" s="4" t="s">
        <v>1790</v>
      </c>
      <c r="I524" s="4" t="s">
        <v>1634</v>
      </c>
    </row>
    <row r="525" spans="2:9" x14ac:dyDescent="0.2">
      <c r="B525" s="4" t="s">
        <v>1634</v>
      </c>
      <c r="C525" s="4" t="s">
        <v>1104</v>
      </c>
      <c r="D525" s="4" t="s">
        <v>689</v>
      </c>
      <c r="E525" s="4"/>
      <c r="F525" s="4" t="s">
        <v>1253</v>
      </c>
      <c r="G525" t="s">
        <v>1702</v>
      </c>
      <c r="H525" s="4" t="s">
        <v>1860</v>
      </c>
      <c r="I525" s="4" t="s">
        <v>1634</v>
      </c>
    </row>
    <row r="526" spans="2:9" x14ac:dyDescent="0.2">
      <c r="B526" s="4" t="s">
        <v>1318</v>
      </c>
      <c r="C526" s="4" t="s">
        <v>1280</v>
      </c>
      <c r="D526" s="4" t="s">
        <v>689</v>
      </c>
      <c r="E526" s="4"/>
      <c r="F526" s="4" t="s">
        <v>1253</v>
      </c>
      <c r="G526" t="s">
        <v>35</v>
      </c>
      <c r="H526" s="4" t="s">
        <v>1860</v>
      </c>
      <c r="I526" t="s">
        <v>1581</v>
      </c>
    </row>
    <row r="527" spans="2:9" x14ac:dyDescent="0.2">
      <c r="B527" s="4" t="s">
        <v>1634</v>
      </c>
      <c r="C527" s="4" t="s">
        <v>1104</v>
      </c>
      <c r="D527" s="4" t="s">
        <v>607</v>
      </c>
      <c r="E527" s="4"/>
      <c r="F527" s="4" t="s">
        <v>606</v>
      </c>
      <c r="G527" t="s">
        <v>1872</v>
      </c>
      <c r="I527" s="4" t="s">
        <v>1634</v>
      </c>
    </row>
    <row r="528" spans="2:9" x14ac:dyDescent="0.2">
      <c r="B528" s="4" t="s">
        <v>1329</v>
      </c>
      <c r="C528" s="4" t="s">
        <v>1330</v>
      </c>
      <c r="D528" t="s">
        <v>466</v>
      </c>
      <c r="F528" t="s">
        <v>1661</v>
      </c>
      <c r="H528" s="4" t="s">
        <v>1861</v>
      </c>
      <c r="I528" s="4" t="s">
        <v>1334</v>
      </c>
    </row>
    <row r="529" spans="2:9" x14ac:dyDescent="0.2">
      <c r="B529" s="4" t="s">
        <v>1634</v>
      </c>
      <c r="C529" s="4" t="s">
        <v>1104</v>
      </c>
      <c r="D529" s="4" t="s">
        <v>466</v>
      </c>
      <c r="E529" s="4"/>
      <c r="F529" t="s">
        <v>1661</v>
      </c>
      <c r="G529" t="s">
        <v>1877</v>
      </c>
      <c r="H529" s="4" t="s">
        <v>1861</v>
      </c>
      <c r="I529" s="4" t="s">
        <v>1634</v>
      </c>
    </row>
    <row r="530" spans="2:9" x14ac:dyDescent="0.2">
      <c r="B530" s="4" t="s">
        <v>1583</v>
      </c>
      <c r="C530" s="4" t="s">
        <v>1081</v>
      </c>
      <c r="D530" s="4" t="s">
        <v>466</v>
      </c>
      <c r="E530" s="4"/>
      <c r="F530" s="4" t="s">
        <v>1661</v>
      </c>
      <c r="H530" s="4" t="s">
        <v>1861</v>
      </c>
      <c r="I530" t="s">
        <v>1870</v>
      </c>
    </row>
    <row r="531" spans="2:9" x14ac:dyDescent="0.2">
      <c r="B531" s="4" t="s">
        <v>1318</v>
      </c>
      <c r="C531" s="4" t="s">
        <v>1271</v>
      </c>
      <c r="D531" s="4" t="s">
        <v>466</v>
      </c>
      <c r="E531" s="4"/>
      <c r="F531" s="4" t="s">
        <v>1661</v>
      </c>
      <c r="G531" t="s">
        <v>31</v>
      </c>
      <c r="H531" s="4" t="s">
        <v>1861</v>
      </c>
      <c r="I531" t="s">
        <v>1581</v>
      </c>
    </row>
    <row r="532" spans="2:9" x14ac:dyDescent="0.2">
      <c r="B532" s="4" t="s">
        <v>1634</v>
      </c>
      <c r="C532" s="4" t="s">
        <v>1208</v>
      </c>
      <c r="D532" s="4" t="s">
        <v>466</v>
      </c>
      <c r="E532" s="4"/>
      <c r="F532" s="4" t="s">
        <v>1666</v>
      </c>
      <c r="G532" t="s">
        <v>1877</v>
      </c>
      <c r="H532" s="4" t="s">
        <v>1861</v>
      </c>
      <c r="I532" s="4" t="s">
        <v>1634</v>
      </c>
    </row>
    <row r="533" spans="2:9" x14ac:dyDescent="0.2">
      <c r="B533" s="4" t="s">
        <v>1634</v>
      </c>
      <c r="C533" s="4" t="s">
        <v>1204</v>
      </c>
      <c r="D533" s="4" t="s">
        <v>466</v>
      </c>
      <c r="E533" s="4"/>
      <c r="F533" s="4" t="s">
        <v>1666</v>
      </c>
      <c r="G533" t="s">
        <v>1877</v>
      </c>
      <c r="H533" s="4" t="s">
        <v>1861</v>
      </c>
      <c r="I533" s="4" t="s">
        <v>1634</v>
      </c>
    </row>
    <row r="534" spans="2:9" x14ac:dyDescent="0.2">
      <c r="B534" s="4" t="s">
        <v>1634</v>
      </c>
      <c r="C534" s="4" t="s">
        <v>1203</v>
      </c>
      <c r="D534" s="4" t="s">
        <v>466</v>
      </c>
      <c r="E534" s="4"/>
      <c r="F534" s="4" t="s">
        <v>1665</v>
      </c>
      <c r="G534" t="s">
        <v>1877</v>
      </c>
      <c r="H534" s="4" t="s">
        <v>1861</v>
      </c>
      <c r="I534" s="4" t="s">
        <v>1634</v>
      </c>
    </row>
    <row r="535" spans="2:9" x14ac:dyDescent="0.2">
      <c r="B535" s="4" t="s">
        <v>1634</v>
      </c>
      <c r="C535" s="4" t="s">
        <v>1104</v>
      </c>
      <c r="D535" s="4" t="s">
        <v>466</v>
      </c>
      <c r="E535" s="4"/>
      <c r="F535" s="4" t="s">
        <v>1664</v>
      </c>
      <c r="G535" t="s">
        <v>1877</v>
      </c>
      <c r="H535" s="4" t="s">
        <v>1861</v>
      </c>
      <c r="I535" s="4" t="s">
        <v>1634</v>
      </c>
    </row>
    <row r="536" spans="2:9" x14ac:dyDescent="0.2">
      <c r="B536" s="4" t="s">
        <v>1318</v>
      </c>
      <c r="C536" s="4" t="s">
        <v>1269</v>
      </c>
      <c r="D536" s="4"/>
      <c r="E536" s="4"/>
      <c r="F536" s="4" t="s">
        <v>1277</v>
      </c>
      <c r="G536" t="s">
        <v>20</v>
      </c>
      <c r="H536" s="4" t="s">
        <v>1862</v>
      </c>
      <c r="I536" t="s">
        <v>1281</v>
      </c>
    </row>
    <row r="537" spans="2:9" x14ac:dyDescent="0.2">
      <c r="B537" s="4" t="s">
        <v>1634</v>
      </c>
      <c r="C537" s="4" t="s">
        <v>1265</v>
      </c>
      <c r="D537" s="4"/>
      <c r="E537" s="4"/>
      <c r="F537" s="4" t="s">
        <v>1266</v>
      </c>
      <c r="G537" t="s">
        <v>1871</v>
      </c>
      <c r="H537" s="4" t="s">
        <v>1862</v>
      </c>
      <c r="I537" s="4" t="s">
        <v>1634</v>
      </c>
    </row>
    <row r="538" spans="2:9" x14ac:dyDescent="0.2">
      <c r="B538" s="4" t="s">
        <v>1634</v>
      </c>
      <c r="C538" s="4" t="s">
        <v>1120</v>
      </c>
      <c r="D538" s="4"/>
      <c r="E538" s="4"/>
      <c r="F538" s="4" t="s">
        <v>1241</v>
      </c>
      <c r="G538" s="4" t="s">
        <v>1669</v>
      </c>
      <c r="H538" s="4" t="s">
        <v>14</v>
      </c>
      <c r="I538" s="4" t="s">
        <v>1634</v>
      </c>
    </row>
    <row r="539" spans="2:9" x14ac:dyDescent="0.2">
      <c r="B539" s="4" t="s">
        <v>1634</v>
      </c>
      <c r="C539" s="4" t="s">
        <v>1104</v>
      </c>
      <c r="D539" s="4" t="s">
        <v>314</v>
      </c>
      <c r="E539" s="4"/>
      <c r="F539" s="4" t="s">
        <v>1162</v>
      </c>
      <c r="G539" t="s">
        <v>1887</v>
      </c>
      <c r="H539" s="4" t="s">
        <v>1863</v>
      </c>
      <c r="I539" s="4" t="s">
        <v>1634</v>
      </c>
    </row>
    <row r="540" spans="2:9" x14ac:dyDescent="0.2">
      <c r="B540" s="4" t="s">
        <v>1636</v>
      </c>
      <c r="C540" s="4" t="s">
        <v>1174</v>
      </c>
      <c r="D540" s="4" t="s">
        <v>367</v>
      </c>
      <c r="E540" s="4" t="s">
        <v>368</v>
      </c>
      <c r="F540" s="4" t="s">
        <v>1268</v>
      </c>
      <c r="H540" s="4" t="s">
        <v>40</v>
      </c>
      <c r="I540" s="4" t="s">
        <v>1412</v>
      </c>
    </row>
    <row r="541" spans="2:9" x14ac:dyDescent="0.2">
      <c r="B541" s="4" t="s">
        <v>1634</v>
      </c>
      <c r="C541" s="4" t="s">
        <v>1104</v>
      </c>
      <c r="D541" s="4" t="s">
        <v>44</v>
      </c>
      <c r="E541" s="4"/>
      <c r="F541" s="4" t="s">
        <v>1160</v>
      </c>
      <c r="G541" s="4" t="s">
        <v>1887</v>
      </c>
      <c r="H541" s="4" t="s">
        <v>1750</v>
      </c>
      <c r="I541" s="4" t="s">
        <v>1634</v>
      </c>
    </row>
    <row r="542" spans="2:9" x14ac:dyDescent="0.2">
      <c r="B542" s="4" t="s">
        <v>1318</v>
      </c>
      <c r="C542" s="4" t="s">
        <v>1271</v>
      </c>
      <c r="D542" s="4" t="s">
        <v>44</v>
      </c>
      <c r="E542" s="4"/>
      <c r="F542" s="4" t="s">
        <v>1160</v>
      </c>
      <c r="G542" t="s">
        <v>19</v>
      </c>
      <c r="H542" s="4" t="s">
        <v>1750</v>
      </c>
      <c r="I542" t="s">
        <v>1581</v>
      </c>
    </row>
    <row r="543" spans="2:9" x14ac:dyDescent="0.2">
      <c r="B543" s="4" t="s">
        <v>1616</v>
      </c>
      <c r="C543" s="4" t="s">
        <v>1510</v>
      </c>
      <c r="D543" t="s">
        <v>1528</v>
      </c>
      <c r="F543" t="s">
        <v>1527</v>
      </c>
      <c r="H543" s="4" t="s">
        <v>1828</v>
      </c>
      <c r="I543" s="4" t="s">
        <v>1514</v>
      </c>
    </row>
    <row r="544" spans="2:9" x14ac:dyDescent="0.2">
      <c r="B544" s="4" t="s">
        <v>1318</v>
      </c>
      <c r="C544" s="4" t="s">
        <v>1271</v>
      </c>
      <c r="D544" s="4" t="s">
        <v>314</v>
      </c>
      <c r="E544" s="4"/>
      <c r="F544" s="4" t="s">
        <v>777</v>
      </c>
      <c r="G544" t="s">
        <v>19</v>
      </c>
      <c r="H544" s="4" t="s">
        <v>1863</v>
      </c>
      <c r="I544" t="s">
        <v>1581</v>
      </c>
    </row>
    <row r="545" spans="2:9" x14ac:dyDescent="0.2">
      <c r="B545" s="4" t="s">
        <v>1634</v>
      </c>
      <c r="C545" s="4" t="s">
        <v>1120</v>
      </c>
      <c r="D545" s="4"/>
      <c r="E545" s="4"/>
      <c r="F545" s="4" t="s">
        <v>1240</v>
      </c>
      <c r="G545" t="s">
        <v>1669</v>
      </c>
      <c r="H545" s="4" t="s">
        <v>14</v>
      </c>
      <c r="I545" s="4" t="s">
        <v>1634</v>
      </c>
    </row>
    <row r="546" spans="2:9" x14ac:dyDescent="0.2">
      <c r="B546" s="4" t="s">
        <v>1634</v>
      </c>
      <c r="C546" s="4" t="s">
        <v>1137</v>
      </c>
      <c r="D546" s="4"/>
      <c r="E546" s="4"/>
      <c r="F546" s="4" t="s">
        <v>1240</v>
      </c>
      <c r="G546" t="s">
        <v>1669</v>
      </c>
      <c r="H546" s="4" t="s">
        <v>14</v>
      </c>
      <c r="I546" s="4" t="s">
        <v>1634</v>
      </c>
    </row>
    <row r="547" spans="2:9" x14ac:dyDescent="0.2">
      <c r="B547" s="4" t="s">
        <v>1891</v>
      </c>
      <c r="C547" s="4" t="s">
        <v>1328</v>
      </c>
      <c r="D547" s="4"/>
      <c r="E547" s="4"/>
      <c r="F547" s="4" t="s">
        <v>1240</v>
      </c>
      <c r="H547" s="4" t="s">
        <v>14</v>
      </c>
      <c r="I547" s="4" t="s">
        <v>1891</v>
      </c>
    </row>
    <row r="548" spans="2:9" x14ac:dyDescent="0.2">
      <c r="B548" s="4" t="s">
        <v>1424</v>
      </c>
      <c r="C548" s="4" t="s">
        <v>1502</v>
      </c>
      <c r="D548" t="s">
        <v>1503</v>
      </c>
      <c r="F548" t="s">
        <v>1864</v>
      </c>
      <c r="H548" s="4" t="s">
        <v>1718</v>
      </c>
      <c r="I548" s="4" t="s">
        <v>1421</v>
      </c>
    </row>
    <row r="549" spans="2:9" x14ac:dyDescent="0.2">
      <c r="B549" s="4" t="s">
        <v>1634</v>
      </c>
      <c r="C549" s="4" t="s">
        <v>1208</v>
      </c>
      <c r="D549" s="4"/>
      <c r="E549" s="4"/>
      <c r="F549" t="s">
        <v>148</v>
      </c>
      <c r="G549" s="4" t="s">
        <v>1878</v>
      </c>
      <c r="H549" s="4" t="s">
        <v>1797</v>
      </c>
      <c r="I549" s="4" t="s">
        <v>1634</v>
      </c>
    </row>
    <row r="550" spans="2:9" x14ac:dyDescent="0.2">
      <c r="B550" s="4" t="s">
        <v>1634</v>
      </c>
      <c r="C550" s="4" t="s">
        <v>1130</v>
      </c>
      <c r="D550" s="4" t="s">
        <v>158</v>
      </c>
      <c r="E550" s="4"/>
      <c r="F550" s="4" t="s">
        <v>1125</v>
      </c>
      <c r="G550" t="s">
        <v>1689</v>
      </c>
      <c r="H550" s="4" t="s">
        <v>1865</v>
      </c>
      <c r="I550" s="4" t="s">
        <v>1634</v>
      </c>
    </row>
    <row r="551" spans="2:9" x14ac:dyDescent="0.2">
      <c r="B551" s="4" t="s">
        <v>1318</v>
      </c>
      <c r="C551" s="4" t="s">
        <v>1271</v>
      </c>
      <c r="D551" s="4" t="s">
        <v>158</v>
      </c>
      <c r="E551" s="4"/>
      <c r="F551" s="4" t="s">
        <v>816</v>
      </c>
      <c r="G551" t="s">
        <v>22</v>
      </c>
      <c r="H551" s="4" t="s">
        <v>1865</v>
      </c>
      <c r="I551" t="s">
        <v>1581</v>
      </c>
    </row>
    <row r="552" spans="2:9" x14ac:dyDescent="0.2">
      <c r="B552" s="4" t="s">
        <v>1634</v>
      </c>
      <c r="C552" s="4" t="s">
        <v>1208</v>
      </c>
      <c r="D552" s="4" t="s">
        <v>410</v>
      </c>
      <c r="E552" s="4"/>
      <c r="F552" t="s">
        <v>1557</v>
      </c>
      <c r="G552" t="s">
        <v>1874</v>
      </c>
      <c r="H552" s="4" t="s">
        <v>1866</v>
      </c>
      <c r="I552" s="4" t="s">
        <v>1634</v>
      </c>
    </row>
    <row r="553" spans="2:9" x14ac:dyDescent="0.2">
      <c r="B553" s="4" t="s">
        <v>1329</v>
      </c>
      <c r="C553" s="4" t="s">
        <v>1545</v>
      </c>
      <c r="F553" t="s">
        <v>1557</v>
      </c>
      <c r="H553" s="4" t="s">
        <v>1866</v>
      </c>
      <c r="I553" s="4" t="s">
        <v>1548</v>
      </c>
    </row>
    <row r="554" spans="2:9" x14ac:dyDescent="0.2">
      <c r="B554" s="4" t="s">
        <v>1318</v>
      </c>
      <c r="C554" s="4" t="s">
        <v>1271</v>
      </c>
      <c r="D554" s="4" t="s">
        <v>410</v>
      </c>
      <c r="E554" s="4"/>
      <c r="F554" t="s">
        <v>1557</v>
      </c>
      <c r="G554" t="s">
        <v>32</v>
      </c>
      <c r="H554" s="4" t="s">
        <v>1866</v>
      </c>
      <c r="I554" t="s">
        <v>1581</v>
      </c>
    </row>
    <row r="555" spans="2:9" x14ac:dyDescent="0.2">
      <c r="B555" s="4" t="s">
        <v>1634</v>
      </c>
      <c r="C555" s="4" t="s">
        <v>1104</v>
      </c>
      <c r="D555" s="4" t="s">
        <v>286</v>
      </c>
      <c r="E555" s="4"/>
      <c r="F555" s="4" t="s">
        <v>1155</v>
      </c>
      <c r="G555" t="s">
        <v>1878</v>
      </c>
      <c r="H555" s="4" t="s">
        <v>1737</v>
      </c>
      <c r="I555" s="4" t="s">
        <v>1634</v>
      </c>
    </row>
    <row r="556" spans="2:9" x14ac:dyDescent="0.2">
      <c r="B556" s="4" t="s">
        <v>1318</v>
      </c>
      <c r="C556" s="4" t="s">
        <v>1272</v>
      </c>
      <c r="D556" s="4" t="s">
        <v>286</v>
      </c>
      <c r="E556" s="4"/>
      <c r="F556" s="4" t="s">
        <v>780</v>
      </c>
      <c r="G556" t="s">
        <v>19</v>
      </c>
      <c r="H556" s="4" t="s">
        <v>1737</v>
      </c>
      <c r="I556" t="s">
        <v>1581</v>
      </c>
    </row>
    <row r="557" spans="2:9" x14ac:dyDescent="0.2">
      <c r="B557" s="4" t="s">
        <v>1361</v>
      </c>
      <c r="C557" s="4" t="s">
        <v>1361</v>
      </c>
      <c r="D557" t="s">
        <v>1394</v>
      </c>
      <c r="F557" t="s">
        <v>1398</v>
      </c>
      <c r="H557" s="4" t="s">
        <v>1732</v>
      </c>
      <c r="I557" s="4" t="s">
        <v>1368</v>
      </c>
    </row>
    <row r="558" spans="2:9" x14ac:dyDescent="0.2">
      <c r="B558" s="4" t="s">
        <v>1361</v>
      </c>
      <c r="C558" s="4" t="s">
        <v>1361</v>
      </c>
      <c r="D558" t="s">
        <v>1394</v>
      </c>
      <c r="F558" t="s">
        <v>1399</v>
      </c>
      <c r="H558" s="4" t="s">
        <v>1732</v>
      </c>
      <c r="I558" s="4" t="s">
        <v>1368</v>
      </c>
    </row>
    <row r="559" spans="2:9" x14ac:dyDescent="0.2">
      <c r="B559" s="4" t="s">
        <v>1329</v>
      </c>
      <c r="C559" s="4" t="s">
        <v>1330</v>
      </c>
      <c r="D559" t="s">
        <v>1358</v>
      </c>
      <c r="F559" t="s">
        <v>1171</v>
      </c>
      <c r="H559" t="s">
        <v>1704</v>
      </c>
      <c r="I559" s="4" t="s">
        <v>1334</v>
      </c>
    </row>
    <row r="560" spans="2:9" x14ac:dyDescent="0.2">
      <c r="B560" s="4" t="s">
        <v>1634</v>
      </c>
      <c r="C560" s="4" t="s">
        <v>1104</v>
      </c>
      <c r="D560" s="4" t="s">
        <v>349</v>
      </c>
      <c r="E560" s="4"/>
      <c r="F560" s="4" t="s">
        <v>1171</v>
      </c>
      <c r="G560" t="s">
        <v>1880</v>
      </c>
      <c r="H560" t="s">
        <v>1704</v>
      </c>
      <c r="I560" s="4" t="s">
        <v>1634</v>
      </c>
    </row>
    <row r="561" spans="2:9" x14ac:dyDescent="0.2">
      <c r="B561" s="4" t="s">
        <v>1318</v>
      </c>
      <c r="C561" s="4" t="s">
        <v>1271</v>
      </c>
      <c r="D561" s="4" t="s">
        <v>349</v>
      </c>
      <c r="E561" s="4"/>
      <c r="F561" s="4" t="s">
        <v>1171</v>
      </c>
      <c r="G561" t="s">
        <v>32</v>
      </c>
      <c r="H561" t="s">
        <v>1704</v>
      </c>
      <c r="I561" t="s">
        <v>1581</v>
      </c>
    </row>
    <row r="562" spans="2:9" x14ac:dyDescent="0.2">
      <c r="B562" s="4" t="s">
        <v>1634</v>
      </c>
      <c r="C562" s="4" t="s">
        <v>1208</v>
      </c>
      <c r="D562" s="4">
        <v>1284713000</v>
      </c>
      <c r="E562" s="4"/>
      <c r="F562" s="4" t="s">
        <v>1188</v>
      </c>
      <c r="G562" t="s">
        <v>1876</v>
      </c>
      <c r="H562" t="s">
        <v>1734</v>
      </c>
      <c r="I562" s="4" t="s">
        <v>1634</v>
      </c>
    </row>
    <row r="563" spans="2:9" x14ac:dyDescent="0.2">
      <c r="B563" s="4" t="s">
        <v>1329</v>
      </c>
      <c r="C563" s="4" t="s">
        <v>1545</v>
      </c>
      <c r="F563" t="s">
        <v>1188</v>
      </c>
      <c r="H563" t="s">
        <v>1734</v>
      </c>
      <c r="I563" s="4" t="s">
        <v>1548</v>
      </c>
    </row>
    <row r="564" spans="2:9" x14ac:dyDescent="0.2">
      <c r="B564" s="4" t="s">
        <v>1414</v>
      </c>
      <c r="C564" s="4" t="s">
        <v>1497</v>
      </c>
      <c r="D564" t="s">
        <v>1499</v>
      </c>
      <c r="F564" t="s">
        <v>1498</v>
      </c>
      <c r="H564" t="s">
        <v>1718</v>
      </c>
      <c r="I564" s="4" t="s">
        <v>1421</v>
      </c>
    </row>
    <row r="565" spans="2:9" x14ac:dyDescent="0.2">
      <c r="B565" s="4" t="s">
        <v>1414</v>
      </c>
      <c r="C565" s="4" t="s">
        <v>1464</v>
      </c>
      <c r="F565" t="s">
        <v>1465</v>
      </c>
      <c r="H565" t="s">
        <v>1718</v>
      </c>
      <c r="I565" s="4" t="s">
        <v>1421</v>
      </c>
    </row>
    <row r="566" spans="2:9" x14ac:dyDescent="0.2">
      <c r="B566" s="4" t="s">
        <v>1424</v>
      </c>
      <c r="C566" s="4" t="s">
        <v>1473</v>
      </c>
      <c r="F566" t="s">
        <v>1465</v>
      </c>
      <c r="H566" t="s">
        <v>1718</v>
      </c>
      <c r="I566" s="4" t="s">
        <v>1421</v>
      </c>
    </row>
    <row r="567" spans="2:9" x14ac:dyDescent="0.2">
      <c r="B567" s="4" t="s">
        <v>1634</v>
      </c>
      <c r="C567" s="4" t="s">
        <v>1104</v>
      </c>
      <c r="D567" s="4"/>
      <c r="E567" s="4"/>
      <c r="F567" s="4" t="s">
        <v>1259</v>
      </c>
      <c r="G567" t="s">
        <v>1702</v>
      </c>
      <c r="H567" t="s">
        <v>1867</v>
      </c>
      <c r="I567" s="4" t="s">
        <v>1634</v>
      </c>
    </row>
    <row r="568" spans="2:9" x14ac:dyDescent="0.2">
      <c r="B568" s="4" t="s">
        <v>1329</v>
      </c>
      <c r="C568" s="4" t="s">
        <v>1330</v>
      </c>
      <c r="D568" t="s">
        <v>1352</v>
      </c>
      <c r="F568" t="s">
        <v>1351</v>
      </c>
      <c r="H568" t="s">
        <v>1798</v>
      </c>
      <c r="I568" s="4" t="s">
        <v>1334</v>
      </c>
    </row>
    <row r="569" spans="2:9" x14ac:dyDescent="0.2">
      <c r="B569" s="4" t="s">
        <v>1634</v>
      </c>
      <c r="C569" s="4" t="s">
        <v>1130</v>
      </c>
      <c r="D569" s="4" t="s">
        <v>483</v>
      </c>
      <c r="E569" s="4"/>
      <c r="F569" s="4" t="s">
        <v>1212</v>
      </c>
      <c r="G569" t="s">
        <v>1879</v>
      </c>
      <c r="H569" t="s">
        <v>1798</v>
      </c>
      <c r="I569" s="4" t="s">
        <v>1634</v>
      </c>
    </row>
    <row r="570" spans="2:9" x14ac:dyDescent="0.2">
      <c r="B570" s="4" t="s">
        <v>1318</v>
      </c>
      <c r="C570" s="4" t="s">
        <v>1271</v>
      </c>
      <c r="D570" s="4" t="s">
        <v>483</v>
      </c>
      <c r="E570" s="4"/>
      <c r="F570" s="4" t="s">
        <v>1297</v>
      </c>
      <c r="G570" t="s">
        <v>31</v>
      </c>
      <c r="H570" t="s">
        <v>1798</v>
      </c>
      <c r="I570" t="s">
        <v>1581</v>
      </c>
    </row>
    <row r="571" spans="2:9" x14ac:dyDescent="0.2">
      <c r="B571" s="4" t="s">
        <v>1634</v>
      </c>
      <c r="C571" s="4" t="s">
        <v>1130</v>
      </c>
      <c r="D571" s="4" t="s">
        <v>158</v>
      </c>
      <c r="E571" s="4"/>
      <c r="F571" t="s">
        <v>141</v>
      </c>
      <c r="G571" t="s">
        <v>1689</v>
      </c>
      <c r="H571" t="s">
        <v>1685</v>
      </c>
      <c r="I571" s="4" t="s">
        <v>1634</v>
      </c>
    </row>
    <row r="572" spans="2:9" x14ac:dyDescent="0.2">
      <c r="B572" t="s">
        <v>137</v>
      </c>
      <c r="C572" t="s">
        <v>140</v>
      </c>
      <c r="D572" t="s">
        <v>73</v>
      </c>
      <c r="F572" t="s">
        <v>141</v>
      </c>
      <c r="G572" t="s">
        <v>1677</v>
      </c>
      <c r="H572" t="s">
        <v>1685</v>
      </c>
      <c r="I572" t="s">
        <v>156</v>
      </c>
    </row>
    <row r="573" spans="2:9" x14ac:dyDescent="0.2">
      <c r="B573" s="4" t="s">
        <v>1318</v>
      </c>
      <c r="C573" s="4" t="s">
        <v>1271</v>
      </c>
      <c r="D573" s="4" t="s">
        <v>158</v>
      </c>
      <c r="E573" s="4"/>
      <c r="F573" t="s">
        <v>141</v>
      </c>
      <c r="G573" t="s">
        <v>22</v>
      </c>
      <c r="H573" t="s">
        <v>1685</v>
      </c>
      <c r="I573" t="s">
        <v>1581</v>
      </c>
    </row>
    <row r="574" spans="2:9" x14ac:dyDescent="0.2">
      <c r="B574" s="4" t="s">
        <v>1329</v>
      </c>
      <c r="C574" s="4" t="s">
        <v>1330</v>
      </c>
      <c r="D574" t="s">
        <v>468</v>
      </c>
      <c r="F574" t="s">
        <v>1335</v>
      </c>
      <c r="H574" t="s">
        <v>1868</v>
      </c>
      <c r="I574" s="4" t="s">
        <v>1334</v>
      </c>
    </row>
    <row r="575" spans="2:9" x14ac:dyDescent="0.2">
      <c r="B575" s="4" t="s">
        <v>1634</v>
      </c>
      <c r="C575" s="4" t="s">
        <v>1208</v>
      </c>
      <c r="D575" s="4" t="s">
        <v>468</v>
      </c>
      <c r="E575" s="4"/>
      <c r="F575" s="4" t="s">
        <v>1201</v>
      </c>
      <c r="G575" t="s">
        <v>1877</v>
      </c>
      <c r="H575" t="s">
        <v>1868</v>
      </c>
      <c r="I575" s="4" t="s">
        <v>1634</v>
      </c>
    </row>
    <row r="576" spans="2:9" x14ac:dyDescent="0.2">
      <c r="B576" s="4" t="s">
        <v>1318</v>
      </c>
      <c r="C576" s="4" t="s">
        <v>1271</v>
      </c>
      <c r="D576" s="4" t="s">
        <v>468</v>
      </c>
      <c r="E576" s="4"/>
      <c r="F576" s="4" t="s">
        <v>1299</v>
      </c>
      <c r="G576" t="s">
        <v>31</v>
      </c>
      <c r="H576" t="s">
        <v>1868</v>
      </c>
      <c r="I576" t="s">
        <v>1581</v>
      </c>
    </row>
    <row r="577" spans="2:9" x14ac:dyDescent="0.2">
      <c r="B577" s="4" t="s">
        <v>1318</v>
      </c>
      <c r="C577" s="4" t="s">
        <v>1271</v>
      </c>
      <c r="D577" s="4" t="s">
        <v>632</v>
      </c>
      <c r="E577" s="4"/>
      <c r="F577" s="4" t="s">
        <v>1003</v>
      </c>
      <c r="G577" t="s">
        <v>33</v>
      </c>
      <c r="H577" s="4" t="s">
        <v>1776</v>
      </c>
      <c r="I577" t="s">
        <v>1581</v>
      </c>
    </row>
    <row r="578" spans="2:9" x14ac:dyDescent="0.2">
      <c r="B578" s="4" t="s">
        <v>1634</v>
      </c>
      <c r="C578" s="4" t="s">
        <v>1120</v>
      </c>
      <c r="D578" s="4" t="s">
        <v>632</v>
      </c>
      <c r="E578" s="4"/>
      <c r="F578" s="4" t="s">
        <v>631</v>
      </c>
      <c r="G578" t="s">
        <v>1875</v>
      </c>
      <c r="H578" s="4" t="s">
        <v>1776</v>
      </c>
      <c r="I578" s="4" t="s">
        <v>1634</v>
      </c>
    </row>
    <row r="579" spans="2:9" x14ac:dyDescent="0.2">
      <c r="B579" s="4" t="s">
        <v>1361</v>
      </c>
      <c r="C579" s="4" t="s">
        <v>1361</v>
      </c>
      <c r="D579" t="s">
        <v>1400</v>
      </c>
      <c r="F579" t="s">
        <v>1401</v>
      </c>
      <c r="H579" t="s">
        <v>1732</v>
      </c>
      <c r="I579" s="4" t="s">
        <v>1368</v>
      </c>
    </row>
    <row r="580" spans="2:9" x14ac:dyDescent="0.2">
      <c r="B580" s="4" t="s">
        <v>1361</v>
      </c>
      <c r="C580" s="4" t="s">
        <v>1361</v>
      </c>
      <c r="D580" t="s">
        <v>1406</v>
      </c>
      <c r="F580" t="s">
        <v>1405</v>
      </c>
      <c r="H580" t="s">
        <v>1732</v>
      </c>
      <c r="I580" s="4" t="s">
        <v>1368</v>
      </c>
    </row>
    <row r="581" spans="2:9" x14ac:dyDescent="0.2">
      <c r="B581" s="4" t="s">
        <v>1634</v>
      </c>
      <c r="C581" s="4" t="s">
        <v>1120</v>
      </c>
      <c r="D581" s="4"/>
      <c r="E581" s="4"/>
      <c r="F581" s="4" t="s">
        <v>1251</v>
      </c>
      <c r="G581" t="s">
        <v>1670</v>
      </c>
      <c r="H581" t="s">
        <v>14</v>
      </c>
      <c r="I581" s="4" t="s">
        <v>1634</v>
      </c>
    </row>
    <row r="582" spans="2:9" x14ac:dyDescent="0.2">
      <c r="B582" s="4" t="s">
        <v>1634</v>
      </c>
      <c r="C582" s="4" t="s">
        <v>1208</v>
      </c>
      <c r="D582" s="4"/>
      <c r="E582" s="4"/>
      <c r="F582" s="4" t="s">
        <v>728</v>
      </c>
      <c r="G582" t="s">
        <v>1869</v>
      </c>
      <c r="H582" t="s">
        <v>1719</v>
      </c>
      <c r="I582" s="4" t="s">
        <v>1634</v>
      </c>
    </row>
    <row r="583" spans="2:9" x14ac:dyDescent="0.2">
      <c r="B583" s="4" t="s">
        <v>1318</v>
      </c>
      <c r="C583" s="4" t="s">
        <v>1271</v>
      </c>
      <c r="D583" s="4"/>
      <c r="E583" s="4"/>
      <c r="F583" s="4" t="s">
        <v>904</v>
      </c>
      <c r="G583" t="s">
        <v>28</v>
      </c>
      <c r="H583" t="s">
        <v>1719</v>
      </c>
      <c r="I583" t="s">
        <v>1581</v>
      </c>
    </row>
    <row r="584" spans="2:9" x14ac:dyDescent="0.2">
      <c r="B584" s="4" t="s">
        <v>1634</v>
      </c>
      <c r="C584" s="4" t="s">
        <v>1208</v>
      </c>
      <c r="D584" s="4" t="s">
        <v>441</v>
      </c>
      <c r="E584" s="4"/>
      <c r="F584" s="4" t="s">
        <v>1193</v>
      </c>
      <c r="G584" t="s">
        <v>1886</v>
      </c>
      <c r="H584" s="4" t="s">
        <v>1807</v>
      </c>
      <c r="I584" s="4" t="s">
        <v>1634</v>
      </c>
    </row>
    <row r="585" spans="2:9" x14ac:dyDescent="0.2">
      <c r="B585" s="4" t="s">
        <v>1318</v>
      </c>
      <c r="C585" s="4" t="s">
        <v>1271</v>
      </c>
      <c r="D585" s="4" t="s">
        <v>441</v>
      </c>
      <c r="E585" s="4"/>
      <c r="F585" s="4" t="s">
        <v>1308</v>
      </c>
      <c r="G585" t="s">
        <v>37</v>
      </c>
      <c r="H585" s="4" t="s">
        <v>1807</v>
      </c>
      <c r="I585" t="s">
        <v>1581</v>
      </c>
    </row>
    <row r="586" spans="2:9" x14ac:dyDescent="0.2">
      <c r="B586" s="4" t="s">
        <v>1634</v>
      </c>
      <c r="C586" s="4" t="s">
        <v>1120</v>
      </c>
      <c r="D586" s="4"/>
      <c r="E586" s="4"/>
      <c r="F586" s="4" t="s">
        <v>673</v>
      </c>
      <c r="G586" t="s">
        <v>1671</v>
      </c>
      <c r="H586" t="s">
        <v>14</v>
      </c>
      <c r="I586" s="4" t="s">
        <v>1634</v>
      </c>
    </row>
    <row r="587" spans="2:9" x14ac:dyDescent="0.2">
      <c r="B587" s="4" t="s">
        <v>1318</v>
      </c>
      <c r="C587" s="4" t="s">
        <v>1271</v>
      </c>
      <c r="D587" s="4"/>
      <c r="E587" s="4"/>
      <c r="F587" s="4" t="s">
        <v>1287</v>
      </c>
      <c r="G587" t="s">
        <v>27</v>
      </c>
      <c r="H587" t="s">
        <v>14</v>
      </c>
      <c r="I587" t="s">
        <v>1581</v>
      </c>
    </row>
    <row r="588" spans="2:9" x14ac:dyDescent="0.2">
      <c r="B588" s="4" t="s">
        <v>1634</v>
      </c>
      <c r="C588" s="4" t="s">
        <v>1131</v>
      </c>
      <c r="D588" s="4" t="s">
        <v>547</v>
      </c>
      <c r="E588" s="4"/>
      <c r="F588" s="4" t="s">
        <v>1228</v>
      </c>
      <c r="G588" t="s">
        <v>1888</v>
      </c>
      <c r="H588" s="4" t="s">
        <v>1850</v>
      </c>
      <c r="I588" s="4" t="s">
        <v>1634</v>
      </c>
    </row>
    <row r="589" spans="2:9" x14ac:dyDescent="0.2">
      <c r="B589" s="4" t="s">
        <v>1636</v>
      </c>
      <c r="C589" s="4" t="s">
        <v>1172</v>
      </c>
      <c r="D589" s="4">
        <v>7837541143</v>
      </c>
      <c r="E589" s="4" t="s">
        <v>372</v>
      </c>
      <c r="F589" s="4" t="s">
        <v>144</v>
      </c>
      <c r="H589" t="s">
        <v>1683</v>
      </c>
      <c r="I589" s="4" t="s">
        <v>1413</v>
      </c>
    </row>
    <row r="590" spans="2:9" x14ac:dyDescent="0.2">
      <c r="B590" t="s">
        <v>137</v>
      </c>
      <c r="C590" t="s">
        <v>140</v>
      </c>
      <c r="D590" t="s">
        <v>79</v>
      </c>
      <c r="F590" t="s">
        <v>144</v>
      </c>
      <c r="G590" t="s">
        <v>1677</v>
      </c>
      <c r="H590" t="s">
        <v>1683</v>
      </c>
      <c r="I590" t="s">
        <v>156</v>
      </c>
    </row>
    <row r="591" spans="2:9" x14ac:dyDescent="0.2">
      <c r="B591" s="4" t="s">
        <v>1634</v>
      </c>
      <c r="C591" s="4" t="s">
        <v>1107</v>
      </c>
      <c r="D591" s="4" t="s">
        <v>205</v>
      </c>
      <c r="E591" s="4"/>
      <c r="F591" t="s">
        <v>144</v>
      </c>
      <c r="G591" t="s">
        <v>1691</v>
      </c>
      <c r="H591" t="s">
        <v>1683</v>
      </c>
      <c r="I591" s="4" t="s">
        <v>1634</v>
      </c>
    </row>
    <row r="592" spans="2:9" x14ac:dyDescent="0.2">
      <c r="B592" s="4" t="s">
        <v>1634</v>
      </c>
      <c r="C592" s="4" t="s">
        <v>1104</v>
      </c>
      <c r="D592" s="4" t="s">
        <v>197</v>
      </c>
      <c r="E592" s="4"/>
      <c r="F592" t="s">
        <v>144</v>
      </c>
      <c r="G592" t="s">
        <v>1691</v>
      </c>
      <c r="H592" t="s">
        <v>1683</v>
      </c>
      <c r="I592" s="4" t="s">
        <v>1634</v>
      </c>
    </row>
    <row r="593" spans="2:9" x14ac:dyDescent="0.2">
      <c r="B593" s="4" t="s">
        <v>1318</v>
      </c>
      <c r="C593" s="4" t="s">
        <v>1272</v>
      </c>
      <c r="D593" s="4" t="s">
        <v>205</v>
      </c>
      <c r="E593" s="4"/>
      <c r="F593" t="s">
        <v>144</v>
      </c>
      <c r="G593" t="s">
        <v>23</v>
      </c>
      <c r="H593" t="s">
        <v>1683</v>
      </c>
      <c r="I593" t="s">
        <v>1581</v>
      </c>
    </row>
    <row r="594" spans="2:9" x14ac:dyDescent="0.2">
      <c r="B594" s="4" t="s">
        <v>1414</v>
      </c>
      <c r="C594" s="4" t="s">
        <v>1474</v>
      </c>
      <c r="D594" t="s">
        <v>1478</v>
      </c>
      <c r="F594" t="s">
        <v>1475</v>
      </c>
      <c r="H594" t="s">
        <v>1718</v>
      </c>
      <c r="I594" s="4" t="s">
        <v>1421</v>
      </c>
    </row>
    <row r="595" spans="2:9" x14ac:dyDescent="0.2">
      <c r="B595" s="4" t="s">
        <v>1424</v>
      </c>
      <c r="C595" s="4" t="s">
        <v>1482</v>
      </c>
      <c r="F595" t="s">
        <v>1475</v>
      </c>
      <c r="H595" t="s">
        <v>1718</v>
      </c>
      <c r="I595" s="4" t="s">
        <v>1421</v>
      </c>
    </row>
    <row r="596" spans="2:9" x14ac:dyDescent="0.2">
      <c r="B596" s="4" t="s">
        <v>1634</v>
      </c>
      <c r="C596" s="4" t="s">
        <v>1104</v>
      </c>
      <c r="D596" s="4"/>
      <c r="E596" s="4"/>
      <c r="F596" s="4" t="s">
        <v>1256</v>
      </c>
      <c r="G596" t="s">
        <v>1702</v>
      </c>
      <c r="H596" t="s">
        <v>1732</v>
      </c>
      <c r="I596" s="4" t="s">
        <v>1634</v>
      </c>
    </row>
    <row r="597" spans="2:9" x14ac:dyDescent="0.2">
      <c r="B597" s="4" t="s">
        <v>1318</v>
      </c>
      <c r="C597" s="4" t="s">
        <v>1271</v>
      </c>
      <c r="D597" s="4"/>
      <c r="E597" s="4"/>
      <c r="F597" s="4" t="s">
        <v>1256</v>
      </c>
      <c r="G597" t="s">
        <v>36</v>
      </c>
      <c r="H597" t="s">
        <v>1732</v>
      </c>
      <c r="I597" t="s">
        <v>1581</v>
      </c>
    </row>
    <row r="598" spans="2:9" x14ac:dyDescent="0.2">
      <c r="B598" s="4" t="s">
        <v>1634</v>
      </c>
      <c r="C598" s="4" t="s">
        <v>1104</v>
      </c>
      <c r="D598" s="4" t="s">
        <v>263</v>
      </c>
      <c r="E598" s="4"/>
      <c r="F598" s="4" t="s">
        <v>1147</v>
      </c>
      <c r="G598" t="s">
        <v>1699</v>
      </c>
      <c r="H598" s="4" t="s">
        <v>1834</v>
      </c>
      <c r="I598" s="4" t="s">
        <v>1634</v>
      </c>
    </row>
    <row r="599" spans="2:9" x14ac:dyDescent="0.2">
      <c r="B599" s="4" t="s">
        <v>1318</v>
      </c>
      <c r="C599" s="4" t="s">
        <v>1271</v>
      </c>
      <c r="D599" s="4" t="s">
        <v>263</v>
      </c>
      <c r="E599" s="4"/>
      <c r="F599" s="4" t="s">
        <v>1282</v>
      </c>
      <c r="G599" t="s">
        <v>24</v>
      </c>
      <c r="H599" s="4" t="s">
        <v>1834</v>
      </c>
      <c r="I599" t="s">
        <v>1581</v>
      </c>
    </row>
    <row r="600" spans="2:9" x14ac:dyDescent="0.2">
      <c r="B600" s="4" t="s">
        <v>1634</v>
      </c>
      <c r="C600" s="4" t="s">
        <v>1104</v>
      </c>
      <c r="F600" s="4" t="s">
        <v>1639</v>
      </c>
      <c r="G600" t="s">
        <v>1880</v>
      </c>
      <c r="I600" s="4" t="s">
        <v>1634</v>
      </c>
    </row>
  </sheetData>
  <autoFilter ref="A1:I600" xr:uid="{5B7698BA-8AE4-4582-8952-62732B87C30D}"/>
  <sortState xmlns:xlrd2="http://schemas.microsoft.com/office/spreadsheetml/2017/richdata2" ref="A2:I601">
    <sortCondition ref="F2:F601"/>
  </sortState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936D7-70C7-40CA-8B19-3CE9BEF31C92}">
  <dimension ref="B1:O602"/>
  <sheetViews>
    <sheetView showGridLines="0" zoomScale="55" zoomScaleNormal="55" workbookViewId="0">
      <selection activeCell="O43" sqref="O43"/>
    </sheetView>
  </sheetViews>
  <sheetFormatPr defaultRowHeight="15" x14ac:dyDescent="0.2"/>
  <cols>
    <col min="1" max="1" width="2.109375" customWidth="1"/>
    <col min="2" max="2" width="44.33203125" customWidth="1"/>
    <col min="4" max="4" width="14.33203125" bestFit="1" customWidth="1"/>
    <col min="5" max="5" width="24.109375" bestFit="1" customWidth="1"/>
    <col min="6" max="6" width="30.44140625" customWidth="1"/>
    <col min="7" max="7" width="23.88671875" bestFit="1" customWidth="1"/>
    <col min="8" max="8" width="18.5546875" bestFit="1" customWidth="1"/>
    <col min="9" max="9" width="13.77734375" bestFit="1" customWidth="1"/>
    <col min="10" max="10" width="44.21875" bestFit="1" customWidth="1"/>
    <col min="11" max="11" width="11.5546875" bestFit="1" customWidth="1"/>
    <col min="12" max="12" width="17.6640625" bestFit="1" customWidth="1"/>
    <col min="13" max="13" width="12.5546875" bestFit="1" customWidth="1"/>
    <col min="14" max="14" width="18.6640625" bestFit="1" customWidth="1"/>
    <col min="15" max="15" width="63" bestFit="1" customWidth="1"/>
  </cols>
  <sheetData>
    <row r="1" spans="2:15" ht="9" customHeight="1" x14ac:dyDescent="0.2"/>
    <row r="2" spans="2:15" ht="15.75" x14ac:dyDescent="0.2">
      <c r="G2" s="34" t="s">
        <v>1909</v>
      </c>
      <c r="H2" s="34"/>
    </row>
    <row r="3" spans="2:15" s="9" customFormat="1" ht="31.5" x14ac:dyDescent="0.2">
      <c r="B3" s="14" t="s">
        <v>1894</v>
      </c>
      <c r="C3" s="14" t="s">
        <v>1907</v>
      </c>
      <c r="D3" s="14" t="s">
        <v>1908</v>
      </c>
      <c r="E3" s="22" t="s">
        <v>1911</v>
      </c>
      <c r="F3" s="22" t="s">
        <v>1912</v>
      </c>
      <c r="G3" s="13" t="s">
        <v>1913</v>
      </c>
      <c r="H3" s="14" t="s">
        <v>1914</v>
      </c>
      <c r="I3" s="17" t="s">
        <v>1910</v>
      </c>
      <c r="J3" s="22" t="s">
        <v>1915</v>
      </c>
      <c r="K3" s="14" t="s">
        <v>1916</v>
      </c>
      <c r="L3" s="14" t="s">
        <v>1899</v>
      </c>
      <c r="M3" s="14" t="s">
        <v>1900</v>
      </c>
      <c r="N3" s="14" t="s">
        <v>1901</v>
      </c>
      <c r="O3" s="23" t="s">
        <v>2210</v>
      </c>
    </row>
    <row r="4" spans="2:15" x14ac:dyDescent="0.2">
      <c r="B4" s="7" t="str">
        <f ca="1">LOWER(CONCATENATE(
    DEC2HEX(RANDBETWEEN(0,4294967295),8),"-",
    DEC2HEX(RANDBETWEEN(0,65535),4),"-",
    DEC2HEX(RANDBETWEEN(0,65535),4),"-",
    DEC2HEX(RANDBETWEEN(0,65535),4),"-",
    DEC2HEX(RANDBETWEEN(0,4294967295),8),
    DEC2HEX(RANDBETWEEN(0,65535),4)
))</f>
        <v>b371ce7a-ab59-5c74-1efd-d7cb9cb472b7</v>
      </c>
      <c r="C4" s="7"/>
      <c r="D4" s="7"/>
      <c r="E4" s="10" t="s">
        <v>1172</v>
      </c>
      <c r="F4" s="10" t="s">
        <v>1636</v>
      </c>
      <c r="G4" s="10" t="s">
        <v>374</v>
      </c>
      <c r="H4" s="7"/>
      <c r="I4" s="7"/>
      <c r="J4" s="10" t="s">
        <v>373</v>
      </c>
      <c r="K4" s="7"/>
      <c r="L4" s="7"/>
      <c r="M4" s="7"/>
      <c r="N4" s="7"/>
      <c r="O4" s="7"/>
    </row>
    <row r="5" spans="2:15" x14ac:dyDescent="0.2">
      <c r="B5" s="7" t="str">
        <f t="shared" ref="B5:B68" ca="1" si="0">LOWER(CONCATENATE(
    DEC2HEX(RANDBETWEEN(0,4294967295),8),"-",
    DEC2HEX(RANDBETWEEN(0,65535),4),"-",
    DEC2HEX(RANDBETWEEN(0,65535),4),"-",
    DEC2HEX(RANDBETWEEN(0,65535),4),"-",
    DEC2HEX(RANDBETWEEN(0,4294967295),8),
    DEC2HEX(RANDBETWEEN(0,65535),4)
))</f>
        <v>415d2503-8132-28e2-a66d-0280a1fda54e</v>
      </c>
      <c r="C5" s="7"/>
      <c r="D5" s="7"/>
      <c r="E5" s="10" t="s">
        <v>1510</v>
      </c>
      <c r="F5" s="10" t="s">
        <v>1616</v>
      </c>
      <c r="G5" s="10" t="s">
        <v>412</v>
      </c>
      <c r="H5" s="7"/>
      <c r="I5" s="7"/>
      <c r="J5" s="10" t="s">
        <v>1183</v>
      </c>
      <c r="K5" s="7"/>
      <c r="L5" s="7"/>
      <c r="M5" s="7"/>
      <c r="N5" s="7"/>
      <c r="O5" s="10" t="s">
        <v>1715</v>
      </c>
    </row>
    <row r="6" spans="2:15" x14ac:dyDescent="0.2">
      <c r="B6" s="7" t="str">
        <f t="shared" ca="1" si="0"/>
        <v>a0f31e6d-ce45-7c1c-935d-5ed9f4497b6e</v>
      </c>
      <c r="C6" s="7"/>
      <c r="D6" s="7"/>
      <c r="E6" s="10" t="s">
        <v>1091</v>
      </c>
      <c r="F6" s="10" t="s">
        <v>1583</v>
      </c>
      <c r="G6" s="10"/>
      <c r="H6" s="7"/>
      <c r="I6" s="7"/>
      <c r="J6" s="10" t="s">
        <v>1183</v>
      </c>
      <c r="K6" s="7"/>
      <c r="L6" s="7"/>
      <c r="M6" s="7"/>
      <c r="N6" s="7"/>
      <c r="O6" s="10" t="s">
        <v>1715</v>
      </c>
    </row>
    <row r="7" spans="2:15" x14ac:dyDescent="0.2">
      <c r="B7" s="7" t="str">
        <f t="shared" ca="1" si="0"/>
        <v>9a182503-c1f8-0066-8085-82cc7cd92680</v>
      </c>
      <c r="C7" s="7"/>
      <c r="D7" s="7"/>
      <c r="E7" s="10" t="s">
        <v>1269</v>
      </c>
      <c r="F7" s="10" t="s">
        <v>1318</v>
      </c>
      <c r="G7" s="10"/>
      <c r="H7" s="7"/>
      <c r="I7" s="7"/>
      <c r="J7" s="10" t="s">
        <v>914</v>
      </c>
      <c r="K7" s="7"/>
      <c r="L7" s="7"/>
      <c r="M7" s="7"/>
      <c r="N7" s="7"/>
      <c r="O7" s="10" t="s">
        <v>1715</v>
      </c>
    </row>
    <row r="8" spans="2:15" x14ac:dyDescent="0.2">
      <c r="B8" s="7" t="str">
        <f t="shared" ca="1" si="0"/>
        <v>3ec4d15d-a0f6-7bd0-fecf-d9e6f24a2274</v>
      </c>
      <c r="C8" s="7"/>
      <c r="D8" s="7"/>
      <c r="E8" s="10" t="s">
        <v>1545</v>
      </c>
      <c r="F8" s="10" t="s">
        <v>1329</v>
      </c>
      <c r="G8" s="7"/>
      <c r="H8" s="7"/>
      <c r="I8" s="7"/>
      <c r="J8" s="7" t="s">
        <v>1546</v>
      </c>
      <c r="K8" s="7"/>
      <c r="L8" s="7"/>
      <c r="M8" s="7"/>
      <c r="N8" s="7"/>
      <c r="O8" s="10" t="s">
        <v>1715</v>
      </c>
    </row>
    <row r="9" spans="2:15" x14ac:dyDescent="0.2">
      <c r="B9" s="7" t="str">
        <f t="shared" ca="1" si="0"/>
        <v>6d74b503-cd6e-7cc0-b91e-88e90dacc635</v>
      </c>
      <c r="C9" s="7"/>
      <c r="D9" s="7"/>
      <c r="E9" s="10" t="s">
        <v>1545</v>
      </c>
      <c r="F9" s="10" t="s">
        <v>1329</v>
      </c>
      <c r="G9" s="7"/>
      <c r="H9" s="7"/>
      <c r="I9" s="7"/>
      <c r="J9" s="7" t="s">
        <v>1549</v>
      </c>
      <c r="K9" s="7"/>
      <c r="L9" s="7"/>
      <c r="M9" s="7"/>
      <c r="N9" s="7"/>
      <c r="O9" s="10" t="s">
        <v>1715</v>
      </c>
    </row>
    <row r="10" spans="2:15" x14ac:dyDescent="0.2">
      <c r="B10" s="7" t="str">
        <f t="shared" ca="1" si="0"/>
        <v>b9cd13bc-d844-f548-3740-4389b33979d4</v>
      </c>
      <c r="C10" s="7"/>
      <c r="D10" s="7"/>
      <c r="E10" s="10" t="s">
        <v>1130</v>
      </c>
      <c r="F10" s="10" t="s">
        <v>1634</v>
      </c>
      <c r="G10" s="10" t="s">
        <v>158</v>
      </c>
      <c r="H10" s="7"/>
      <c r="I10" s="7"/>
      <c r="J10" s="10" t="s">
        <v>157</v>
      </c>
      <c r="K10" s="7"/>
      <c r="L10" s="7"/>
      <c r="M10" s="7"/>
      <c r="N10" s="7"/>
      <c r="O10" s="10" t="s">
        <v>1716</v>
      </c>
    </row>
    <row r="11" spans="2:15" x14ac:dyDescent="0.2">
      <c r="B11" s="7" t="str">
        <f t="shared" ca="1" si="0"/>
        <v>79d7a723-167e-883b-84d2-430e989b928a</v>
      </c>
      <c r="C11" s="7"/>
      <c r="D11" s="7"/>
      <c r="E11" s="10" t="s">
        <v>1269</v>
      </c>
      <c r="F11" s="10" t="s">
        <v>1318</v>
      </c>
      <c r="G11" s="10" t="s">
        <v>158</v>
      </c>
      <c r="H11" s="7"/>
      <c r="I11" s="7"/>
      <c r="J11" s="10" t="s">
        <v>810</v>
      </c>
      <c r="K11" s="7"/>
      <c r="L11" s="7"/>
      <c r="M11" s="7"/>
      <c r="N11" s="7"/>
      <c r="O11" s="10" t="s">
        <v>1716</v>
      </c>
    </row>
    <row r="12" spans="2:15" x14ac:dyDescent="0.2">
      <c r="B12" s="7" t="str">
        <f t="shared" ca="1" si="0"/>
        <v>fe750918-1171-873c-7eeb-932372668f97</v>
      </c>
      <c r="C12" s="7"/>
      <c r="D12" s="7"/>
      <c r="E12" s="10" t="s">
        <v>1104</v>
      </c>
      <c r="F12" s="10" t="s">
        <v>1634</v>
      </c>
      <c r="G12" s="10" t="s">
        <v>227</v>
      </c>
      <c r="H12" s="7"/>
      <c r="I12" s="7"/>
      <c r="J12" s="10" t="s">
        <v>1139</v>
      </c>
      <c r="K12" s="7"/>
      <c r="L12" s="7"/>
      <c r="M12" s="7"/>
      <c r="N12" s="7"/>
      <c r="O12" s="10" t="s">
        <v>1717</v>
      </c>
    </row>
    <row r="13" spans="2:15" x14ac:dyDescent="0.2">
      <c r="B13" s="7" t="str">
        <f t="shared" ca="1" si="0"/>
        <v>a894d6ea-b5d1-9e92-5786-a970dd6b3636</v>
      </c>
      <c r="C13" s="7"/>
      <c r="D13" s="7"/>
      <c r="E13" s="10" t="s">
        <v>1271</v>
      </c>
      <c r="F13" s="10" t="s">
        <v>1318</v>
      </c>
      <c r="G13" s="10" t="s">
        <v>227</v>
      </c>
      <c r="H13" s="7"/>
      <c r="I13" s="7"/>
      <c r="J13" s="10" t="s">
        <v>1284</v>
      </c>
      <c r="K13" s="7"/>
      <c r="L13" s="7"/>
      <c r="M13" s="7"/>
      <c r="N13" s="7"/>
      <c r="O13" s="10" t="s">
        <v>1717</v>
      </c>
    </row>
    <row r="14" spans="2:15" x14ac:dyDescent="0.2">
      <c r="B14" s="7" t="str">
        <f t="shared" ca="1" si="0"/>
        <v>36003b50-0948-78aa-67ba-486ee73010f9</v>
      </c>
      <c r="C14" s="7"/>
      <c r="D14" s="7"/>
      <c r="E14" s="7" t="s">
        <v>142</v>
      </c>
      <c r="F14" s="7" t="s">
        <v>137</v>
      </c>
      <c r="G14" s="7" t="s">
        <v>76</v>
      </c>
      <c r="H14" s="7"/>
      <c r="I14" s="7"/>
      <c r="J14" s="7" t="s">
        <v>143</v>
      </c>
      <c r="K14" s="7"/>
      <c r="L14" s="7"/>
      <c r="M14" s="7"/>
      <c r="N14" s="7"/>
      <c r="O14" s="7" t="s">
        <v>1682</v>
      </c>
    </row>
    <row r="15" spans="2:15" x14ac:dyDescent="0.2">
      <c r="B15" s="7" t="str">
        <f t="shared" ca="1" si="0"/>
        <v>ed6b5851-c134-ae3e-666d-eccef13184a2</v>
      </c>
      <c r="C15" s="7"/>
      <c r="D15" s="7"/>
      <c r="E15" s="10" t="s">
        <v>1173</v>
      </c>
      <c r="F15" s="10" t="s">
        <v>1636</v>
      </c>
      <c r="G15" s="10" t="s">
        <v>379</v>
      </c>
      <c r="H15" s="7"/>
      <c r="I15" s="7"/>
      <c r="J15" s="7" t="s">
        <v>143</v>
      </c>
      <c r="K15" s="7"/>
      <c r="L15" s="7"/>
      <c r="M15" s="7"/>
      <c r="N15" s="7"/>
      <c r="O15" s="7" t="s">
        <v>1682</v>
      </c>
    </row>
    <row r="16" spans="2:15" x14ac:dyDescent="0.2">
      <c r="B16" s="7" t="str">
        <f t="shared" ca="1" si="0"/>
        <v>3c88ad28-a969-2f61-0981-4bf90a2fa091</v>
      </c>
      <c r="C16" s="7"/>
      <c r="D16" s="7"/>
      <c r="E16" s="10" t="s">
        <v>1281</v>
      </c>
      <c r="F16" s="10" t="s">
        <v>1318</v>
      </c>
      <c r="G16" s="10"/>
      <c r="H16" s="7"/>
      <c r="I16" s="7"/>
      <c r="J16" s="7" t="s">
        <v>143</v>
      </c>
      <c r="K16" s="7"/>
      <c r="L16" s="7"/>
      <c r="M16" s="7"/>
      <c r="N16" s="7"/>
      <c r="O16" s="7" t="s">
        <v>1682</v>
      </c>
    </row>
    <row r="17" spans="2:15" x14ac:dyDescent="0.2">
      <c r="B17" s="7" t="str">
        <f t="shared" ca="1" si="0"/>
        <v>3cf4f2ab-51f4-9818-856f-dc32d33e6252</v>
      </c>
      <c r="C17" s="7"/>
      <c r="D17" s="7"/>
      <c r="E17" s="10" t="s">
        <v>1510</v>
      </c>
      <c r="F17" s="10" t="s">
        <v>1616</v>
      </c>
      <c r="G17" s="7" t="s">
        <v>1530</v>
      </c>
      <c r="H17" s="7"/>
      <c r="I17" s="7"/>
      <c r="J17" s="7" t="s">
        <v>143</v>
      </c>
      <c r="K17" s="7"/>
      <c r="L17" s="7"/>
      <c r="M17" s="7"/>
      <c r="N17" s="7"/>
      <c r="O17" s="7" t="s">
        <v>1682</v>
      </c>
    </row>
    <row r="18" spans="2:15" x14ac:dyDescent="0.2">
      <c r="B18" s="7" t="str">
        <f t="shared" ca="1" si="0"/>
        <v>f54c1480-913c-70d0-1fae-eed66cba0923</v>
      </c>
      <c r="C18" s="7"/>
      <c r="D18" s="7"/>
      <c r="E18" s="10" t="s">
        <v>1328</v>
      </c>
      <c r="F18" s="10" t="s">
        <v>1891</v>
      </c>
      <c r="G18" s="7"/>
      <c r="H18" s="7"/>
      <c r="I18" s="7"/>
      <c r="J18" s="7" t="s">
        <v>143</v>
      </c>
      <c r="K18" s="7"/>
      <c r="L18" s="7"/>
      <c r="M18" s="7"/>
      <c r="N18" s="7"/>
      <c r="O18" s="7" t="s">
        <v>1682</v>
      </c>
    </row>
    <row r="19" spans="2:15" x14ac:dyDescent="0.2">
      <c r="B19" s="7" t="str">
        <f t="shared" ca="1" si="0"/>
        <v>12848dd3-ecd1-7a6d-146e-ac47a505a2b7</v>
      </c>
      <c r="C19" s="7"/>
      <c r="D19" s="7"/>
      <c r="E19" s="10" t="s">
        <v>1452</v>
      </c>
      <c r="F19" s="10" t="s">
        <v>1447</v>
      </c>
      <c r="G19" s="7" t="s">
        <v>1454</v>
      </c>
      <c r="H19" s="7"/>
      <c r="I19" s="7"/>
      <c r="J19" s="7" t="s">
        <v>1453</v>
      </c>
      <c r="K19" s="7"/>
      <c r="L19" s="7"/>
      <c r="M19" s="7"/>
      <c r="N19" s="7"/>
      <c r="O19" s="7" t="s">
        <v>1718</v>
      </c>
    </row>
    <row r="20" spans="2:15" x14ac:dyDescent="0.2">
      <c r="B20" s="7" t="str">
        <f t="shared" ca="1" si="0"/>
        <v>cdef5c83-18d8-94cd-5564-a398d5e3cc7c</v>
      </c>
      <c r="C20" s="7"/>
      <c r="D20" s="7"/>
      <c r="E20" s="10" t="s">
        <v>1208</v>
      </c>
      <c r="F20" s="10" t="s">
        <v>1634</v>
      </c>
      <c r="G20" s="10"/>
      <c r="H20" s="7"/>
      <c r="I20" s="7"/>
      <c r="J20" s="10" t="s">
        <v>730</v>
      </c>
      <c r="K20" s="7"/>
      <c r="L20" s="7"/>
      <c r="M20" s="7"/>
      <c r="N20" s="7"/>
      <c r="O20" s="7" t="s">
        <v>1719</v>
      </c>
    </row>
    <row r="21" spans="2:15" x14ac:dyDescent="0.2">
      <c r="B21" s="7" t="str">
        <f t="shared" ca="1" si="0"/>
        <v>b239545a-4a54-df17-f15e-94d668679de8</v>
      </c>
      <c r="C21" s="7"/>
      <c r="D21" s="7"/>
      <c r="E21" s="10" t="s">
        <v>1272</v>
      </c>
      <c r="F21" s="10" t="s">
        <v>1318</v>
      </c>
      <c r="G21" s="10"/>
      <c r="H21" s="7"/>
      <c r="I21" s="7"/>
      <c r="J21" s="10" t="s">
        <v>907</v>
      </c>
      <c r="K21" s="7"/>
      <c r="L21" s="7"/>
      <c r="M21" s="7"/>
      <c r="N21" s="7"/>
      <c r="O21" s="7" t="s">
        <v>1719</v>
      </c>
    </row>
    <row r="22" spans="2:15" x14ac:dyDescent="0.2">
      <c r="B22" s="7" t="str">
        <f t="shared" ca="1" si="0"/>
        <v>24681a3c-d5c6-7d49-6303-cdada5138e88</v>
      </c>
      <c r="C22" s="7"/>
      <c r="D22" s="7"/>
      <c r="E22" s="10" t="s">
        <v>1104</v>
      </c>
      <c r="F22" s="10" t="s">
        <v>1634</v>
      </c>
      <c r="G22" s="10" t="s">
        <v>569</v>
      </c>
      <c r="H22" s="7"/>
      <c r="I22" s="7"/>
      <c r="J22" s="10" t="s">
        <v>568</v>
      </c>
      <c r="K22" s="7"/>
      <c r="L22" s="7"/>
      <c r="M22" s="7"/>
      <c r="N22" s="7"/>
      <c r="O22" s="7"/>
    </row>
    <row r="23" spans="2:15" x14ac:dyDescent="0.2">
      <c r="B23" s="7" t="str">
        <f t="shared" ca="1" si="0"/>
        <v>b46d397f-63c1-e90d-8c66-fcc1017a8804</v>
      </c>
      <c r="C23" s="7"/>
      <c r="D23" s="7"/>
      <c r="E23" s="10" t="s">
        <v>1104</v>
      </c>
      <c r="F23" s="10" t="s">
        <v>1634</v>
      </c>
      <c r="G23" s="10" t="s">
        <v>574</v>
      </c>
      <c r="H23" s="7"/>
      <c r="I23" s="7"/>
      <c r="J23" s="10" t="s">
        <v>573</v>
      </c>
      <c r="K23" s="7"/>
      <c r="L23" s="7"/>
      <c r="M23" s="7"/>
      <c r="N23" s="7"/>
      <c r="O23" s="7"/>
    </row>
    <row r="24" spans="2:15" x14ac:dyDescent="0.2">
      <c r="B24" s="7" t="str">
        <f t="shared" ca="1" si="0"/>
        <v>b4e011fd-fa7a-64d3-0b7b-e22463c939e2</v>
      </c>
      <c r="C24" s="7"/>
      <c r="D24" s="7"/>
      <c r="E24" s="10" t="s">
        <v>1130</v>
      </c>
      <c r="F24" s="10" t="s">
        <v>1634</v>
      </c>
      <c r="G24" s="10">
        <v>1516785111</v>
      </c>
      <c r="H24" s="7"/>
      <c r="I24" s="7"/>
      <c r="J24" s="10" t="s">
        <v>1123</v>
      </c>
      <c r="K24" s="7"/>
      <c r="L24" s="7"/>
      <c r="M24" s="7"/>
      <c r="N24" s="7"/>
      <c r="O24" s="7" t="s">
        <v>1720</v>
      </c>
    </row>
    <row r="25" spans="2:15" x14ac:dyDescent="0.2">
      <c r="B25" s="7" t="str">
        <f t="shared" ca="1" si="0"/>
        <v>f66153da-2d22-aa86-c5f1-a58cf1a6195f</v>
      </c>
      <c r="C25" s="7"/>
      <c r="D25" s="7"/>
      <c r="E25" s="10" t="s">
        <v>1280</v>
      </c>
      <c r="F25" s="10" t="s">
        <v>1318</v>
      </c>
      <c r="G25" s="10">
        <v>1516785111</v>
      </c>
      <c r="H25" s="7"/>
      <c r="I25" s="7"/>
      <c r="J25" s="10" t="s">
        <v>1123</v>
      </c>
      <c r="K25" s="7"/>
      <c r="L25" s="7"/>
      <c r="M25" s="7"/>
      <c r="N25" s="7"/>
      <c r="O25" s="7" t="s">
        <v>1720</v>
      </c>
    </row>
    <row r="26" spans="2:15" x14ac:dyDescent="0.2">
      <c r="B26" s="7" t="str">
        <f t="shared" ca="1" si="0"/>
        <v>07880df0-d955-1e14-432a-50c7311aea9a</v>
      </c>
      <c r="C26" s="7"/>
      <c r="D26" s="7"/>
      <c r="E26" s="10" t="s">
        <v>1120</v>
      </c>
      <c r="F26" s="10" t="s">
        <v>1634</v>
      </c>
      <c r="G26" s="10" t="s">
        <v>678</v>
      </c>
      <c r="H26" s="7"/>
      <c r="I26" s="7"/>
      <c r="J26" s="10" t="s">
        <v>677</v>
      </c>
      <c r="K26" s="7"/>
      <c r="L26" s="7"/>
      <c r="M26" s="7"/>
      <c r="N26" s="7"/>
      <c r="O26" s="7"/>
    </row>
    <row r="27" spans="2:15" x14ac:dyDescent="0.2">
      <c r="B27" s="7" t="str">
        <f t="shared" ca="1" si="0"/>
        <v>fab34d0d-7073-44f9-4c68-cb3b793cc31c</v>
      </c>
      <c r="C27" s="7"/>
      <c r="D27" s="7"/>
      <c r="E27" s="10" t="s">
        <v>1232</v>
      </c>
      <c r="F27" s="10" t="s">
        <v>1634</v>
      </c>
      <c r="G27" s="10" t="s">
        <v>678</v>
      </c>
      <c r="H27" s="7"/>
      <c r="I27" s="7"/>
      <c r="J27" s="10" t="s">
        <v>682</v>
      </c>
      <c r="K27" s="7"/>
      <c r="L27" s="7"/>
      <c r="M27" s="7"/>
      <c r="N27" s="7"/>
      <c r="O27" s="7"/>
    </row>
    <row r="28" spans="2:15" x14ac:dyDescent="0.2">
      <c r="B28" s="7" t="str">
        <f t="shared" ca="1" si="0"/>
        <v>267e8642-b586-9ad9-60a4-ef6cd96c1cb0</v>
      </c>
      <c r="C28" s="7"/>
      <c r="D28" s="7"/>
      <c r="E28" s="10" t="s">
        <v>1271</v>
      </c>
      <c r="F28" s="10" t="s">
        <v>1318</v>
      </c>
      <c r="G28" s="10" t="s">
        <v>678</v>
      </c>
      <c r="H28" s="7"/>
      <c r="I28" s="7"/>
      <c r="J28" s="10" t="s">
        <v>891</v>
      </c>
      <c r="K28" s="7"/>
      <c r="L28" s="7"/>
      <c r="M28" s="7"/>
      <c r="N28" s="7"/>
      <c r="O28" s="10" t="s">
        <v>14</v>
      </c>
    </row>
    <row r="29" spans="2:15" x14ac:dyDescent="0.2">
      <c r="B29" s="7" t="str">
        <f t="shared" ca="1" si="0"/>
        <v>09e9971d-b0f7-7c6d-1ac3-1dd228773a2d</v>
      </c>
      <c r="C29" s="7"/>
      <c r="D29" s="7"/>
      <c r="E29" s="10" t="s">
        <v>1330</v>
      </c>
      <c r="F29" s="10" t="s">
        <v>1329</v>
      </c>
      <c r="G29" s="7" t="s">
        <v>1333</v>
      </c>
      <c r="H29" s="7"/>
      <c r="I29" s="7"/>
      <c r="J29" s="7" t="s">
        <v>1332</v>
      </c>
      <c r="K29" s="7"/>
      <c r="L29" s="7"/>
      <c r="M29" s="7"/>
      <c r="N29" s="7"/>
      <c r="O29" s="7" t="s">
        <v>1721</v>
      </c>
    </row>
    <row r="30" spans="2:15" x14ac:dyDescent="0.2">
      <c r="B30" s="7" t="str">
        <f t="shared" ca="1" si="0"/>
        <v>305ea93d-a65d-f3da-6505-a14bb1f7f457</v>
      </c>
      <c r="C30" s="7"/>
      <c r="D30" s="7"/>
      <c r="E30" s="10" t="s">
        <v>1208</v>
      </c>
      <c r="F30" s="10" t="s">
        <v>1634</v>
      </c>
      <c r="G30" s="10" t="s">
        <v>470</v>
      </c>
      <c r="H30" s="7"/>
      <c r="I30" s="7"/>
      <c r="J30" s="10" t="s">
        <v>1202</v>
      </c>
      <c r="K30" s="7"/>
      <c r="L30" s="7"/>
      <c r="M30" s="7"/>
      <c r="N30" s="7"/>
      <c r="O30" s="7" t="s">
        <v>1721</v>
      </c>
    </row>
    <row r="31" spans="2:15" x14ac:dyDescent="0.2">
      <c r="B31" s="7" t="str">
        <f t="shared" ca="1" si="0"/>
        <v>e491d0dd-d0b7-ed1c-0c23-a8d093e01798</v>
      </c>
      <c r="C31" s="7"/>
      <c r="D31" s="7"/>
      <c r="E31" s="10" t="s">
        <v>1271</v>
      </c>
      <c r="F31" s="10" t="s">
        <v>1318</v>
      </c>
      <c r="G31" s="10" t="s">
        <v>470</v>
      </c>
      <c r="H31" s="7"/>
      <c r="I31" s="7"/>
      <c r="J31" s="10" t="s">
        <v>983</v>
      </c>
      <c r="K31" s="7"/>
      <c r="L31" s="7"/>
      <c r="M31" s="7"/>
      <c r="N31" s="7"/>
      <c r="O31" s="7" t="s">
        <v>1721</v>
      </c>
    </row>
    <row r="32" spans="2:15" x14ac:dyDescent="0.2">
      <c r="B32" s="7" t="str">
        <f t="shared" ca="1" si="0"/>
        <v>898a632e-280d-e2c4-0505-f3178d851c85</v>
      </c>
      <c r="C32" s="7"/>
      <c r="D32" s="7"/>
      <c r="E32" s="10" t="s">
        <v>1104</v>
      </c>
      <c r="F32" s="10" t="s">
        <v>1634</v>
      </c>
      <c r="G32" s="10" t="s">
        <v>270</v>
      </c>
      <c r="H32" s="7"/>
      <c r="I32" s="7"/>
      <c r="J32" s="10" t="s">
        <v>1150</v>
      </c>
      <c r="K32" s="7"/>
      <c r="L32" s="7"/>
      <c r="M32" s="7"/>
      <c r="N32" s="7"/>
      <c r="O32" s="10" t="s">
        <v>1722</v>
      </c>
    </row>
    <row r="33" spans="2:15" x14ac:dyDescent="0.2">
      <c r="B33" s="7" t="str">
        <f t="shared" ca="1" si="0"/>
        <v>42bf41a1-618a-2ad5-c548-9fd7ba2196c9</v>
      </c>
      <c r="C33" s="7"/>
      <c r="D33" s="7"/>
      <c r="E33" s="10" t="s">
        <v>1271</v>
      </c>
      <c r="F33" s="10" t="s">
        <v>1318</v>
      </c>
      <c r="G33" s="10"/>
      <c r="H33" s="7"/>
      <c r="I33" s="7"/>
      <c r="J33" s="10" t="s">
        <v>1150</v>
      </c>
      <c r="K33" s="7"/>
      <c r="L33" s="7"/>
      <c r="M33" s="7"/>
      <c r="N33" s="7"/>
      <c r="O33" s="10" t="s">
        <v>1722</v>
      </c>
    </row>
    <row r="34" spans="2:15" x14ac:dyDescent="0.2">
      <c r="B34" s="7" t="str">
        <f t="shared" ca="1" si="0"/>
        <v>c9f424bb-6ab5-c03c-b9b1-3957a8ee69fc</v>
      </c>
      <c r="C34" s="7"/>
      <c r="D34" s="7"/>
      <c r="E34" s="10" t="s">
        <v>1208</v>
      </c>
      <c r="F34" s="10" t="s">
        <v>1634</v>
      </c>
      <c r="G34" s="10">
        <v>8451553111</v>
      </c>
      <c r="H34" s="7"/>
      <c r="I34" s="7"/>
      <c r="J34" s="10" t="s">
        <v>1179</v>
      </c>
      <c r="K34" s="7"/>
      <c r="L34" s="7"/>
      <c r="M34" s="7"/>
      <c r="N34" s="7"/>
      <c r="O34" s="7" t="s">
        <v>1723</v>
      </c>
    </row>
    <row r="35" spans="2:15" x14ac:dyDescent="0.2">
      <c r="B35" s="7" t="str">
        <f t="shared" ca="1" si="0"/>
        <v>46f0a4dc-a4be-d869-27e7-9588b4706c1b</v>
      </c>
      <c r="C35" s="7"/>
      <c r="D35" s="7"/>
      <c r="E35" s="10" t="s">
        <v>1545</v>
      </c>
      <c r="F35" s="10" t="s">
        <v>1329</v>
      </c>
      <c r="G35" s="7"/>
      <c r="H35" s="7"/>
      <c r="I35" s="7"/>
      <c r="J35" s="7" t="s">
        <v>1179</v>
      </c>
      <c r="K35" s="7"/>
      <c r="L35" s="7"/>
      <c r="M35" s="7"/>
      <c r="N35" s="7"/>
      <c r="O35" s="7" t="s">
        <v>1723</v>
      </c>
    </row>
    <row r="36" spans="2:15" x14ac:dyDescent="0.2">
      <c r="B36" s="7" t="str">
        <f t="shared" ca="1" si="0"/>
        <v>9429ee9d-d3b7-ca8f-4f5a-cba3562ecabb</v>
      </c>
      <c r="C36" s="7"/>
      <c r="D36" s="7"/>
      <c r="E36" s="10" t="s">
        <v>1271</v>
      </c>
      <c r="F36" s="10" t="s">
        <v>1318</v>
      </c>
      <c r="G36" s="10">
        <v>8451553111</v>
      </c>
      <c r="H36" s="7"/>
      <c r="I36" s="7"/>
      <c r="J36" s="10" t="s">
        <v>1298</v>
      </c>
      <c r="K36" s="7"/>
      <c r="L36" s="7"/>
      <c r="M36" s="7"/>
      <c r="N36" s="7"/>
      <c r="O36" s="7" t="s">
        <v>1723</v>
      </c>
    </row>
    <row r="37" spans="2:15" x14ac:dyDescent="0.2">
      <c r="B37" s="7" t="str">
        <f t="shared" ca="1" si="0"/>
        <v>47d8932e-baad-8535-ae9b-4f1eb2ab15a4</v>
      </c>
      <c r="C37" s="7"/>
      <c r="D37" s="7"/>
      <c r="E37" s="10" t="s">
        <v>1224</v>
      </c>
      <c r="F37" s="10" t="s">
        <v>1634</v>
      </c>
      <c r="G37" s="10" t="s">
        <v>519</v>
      </c>
      <c r="H37" s="7"/>
      <c r="I37" s="7"/>
      <c r="J37" s="10" t="s">
        <v>1222</v>
      </c>
      <c r="K37" s="7"/>
      <c r="L37" s="7"/>
      <c r="M37" s="7"/>
      <c r="N37" s="7"/>
      <c r="O37" s="10" t="s">
        <v>1724</v>
      </c>
    </row>
    <row r="38" spans="2:15" x14ac:dyDescent="0.2">
      <c r="B38" s="7" t="str">
        <f t="shared" ca="1" si="0"/>
        <v>f9fb0896-3b26-21ee-380e-c57e1a1cea09</v>
      </c>
      <c r="C38" s="7"/>
      <c r="D38" s="7"/>
      <c r="E38" s="10" t="s">
        <v>1280</v>
      </c>
      <c r="F38" s="10" t="s">
        <v>1318</v>
      </c>
      <c r="G38" s="10" t="s">
        <v>519</v>
      </c>
      <c r="H38" s="7"/>
      <c r="I38" s="7"/>
      <c r="J38" s="10" t="s">
        <v>518</v>
      </c>
      <c r="K38" s="7"/>
      <c r="L38" s="7"/>
      <c r="M38" s="7"/>
      <c r="N38" s="7"/>
      <c r="O38" s="10" t="s">
        <v>1724</v>
      </c>
    </row>
    <row r="39" spans="2:15" x14ac:dyDescent="0.2">
      <c r="B39" s="7" t="str">
        <f t="shared" ca="1" si="0"/>
        <v>b6053df5-3c3e-ba9c-944a-b9c1466bced0</v>
      </c>
      <c r="C39" s="7"/>
      <c r="D39" s="7"/>
      <c r="E39" s="10" t="s">
        <v>1104</v>
      </c>
      <c r="F39" s="10" t="s">
        <v>1634</v>
      </c>
      <c r="G39" s="10" t="s">
        <v>276</v>
      </c>
      <c r="H39" s="7"/>
      <c r="I39" s="7"/>
      <c r="J39" s="10" t="s">
        <v>1151</v>
      </c>
      <c r="K39" s="7"/>
      <c r="L39" s="7"/>
      <c r="M39" s="7"/>
      <c r="N39" s="7"/>
      <c r="O39" s="10" t="s">
        <v>1725</v>
      </c>
    </row>
    <row r="40" spans="2:15" x14ac:dyDescent="0.2">
      <c r="B40" s="7" t="str">
        <f t="shared" ca="1" si="0"/>
        <v>e39325ea-212e-b49f-0e1f-4d177f73bfc2</v>
      </c>
      <c r="C40" s="7"/>
      <c r="D40" s="7"/>
      <c r="E40" s="10" t="s">
        <v>1208</v>
      </c>
      <c r="F40" s="10" t="s">
        <v>1634</v>
      </c>
      <c r="G40" s="10" t="s">
        <v>405</v>
      </c>
      <c r="H40" s="7"/>
      <c r="I40" s="7"/>
      <c r="J40" s="10" t="s">
        <v>1181</v>
      </c>
      <c r="K40" s="7"/>
      <c r="L40" s="7"/>
      <c r="M40" s="7"/>
      <c r="N40" s="7"/>
      <c r="O40" s="10" t="s">
        <v>1726</v>
      </c>
    </row>
    <row r="41" spans="2:15" x14ac:dyDescent="0.2">
      <c r="B41" s="7" t="str">
        <f t="shared" ca="1" si="0"/>
        <v>7a645a78-c126-cd88-eb74-4536d58ea3b2</v>
      </c>
      <c r="C41" s="7"/>
      <c r="D41" s="7"/>
      <c r="E41" s="10" t="s">
        <v>1545</v>
      </c>
      <c r="F41" s="10" t="s">
        <v>1329</v>
      </c>
      <c r="G41" s="7"/>
      <c r="H41" s="7"/>
      <c r="I41" s="7"/>
      <c r="J41" s="7" t="s">
        <v>1181</v>
      </c>
      <c r="K41" s="7"/>
      <c r="L41" s="7"/>
      <c r="M41" s="7"/>
      <c r="N41" s="7"/>
      <c r="O41" s="10" t="s">
        <v>1726</v>
      </c>
    </row>
    <row r="42" spans="2:15" x14ac:dyDescent="0.2">
      <c r="B42" s="7" t="str">
        <f t="shared" ca="1" si="0"/>
        <v>1e9f8353-93e5-19b5-04e4-ef40f121d130</v>
      </c>
      <c r="C42" s="7"/>
      <c r="D42" s="7"/>
      <c r="E42" s="10" t="s">
        <v>1271</v>
      </c>
      <c r="F42" s="10" t="s">
        <v>1318</v>
      </c>
      <c r="G42" s="10"/>
      <c r="H42" s="7"/>
      <c r="I42" s="7"/>
      <c r="J42" s="10" t="s">
        <v>1181</v>
      </c>
      <c r="K42" s="7"/>
      <c r="L42" s="7"/>
      <c r="M42" s="7"/>
      <c r="N42" s="7"/>
      <c r="O42" s="10" t="s">
        <v>1726</v>
      </c>
    </row>
    <row r="43" spans="2:15" x14ac:dyDescent="0.2">
      <c r="B43" s="7" t="str">
        <f t="shared" ca="1" si="0"/>
        <v>b82667f8-e13d-03e0-b92f-ee330c262e4a</v>
      </c>
      <c r="C43" s="7"/>
      <c r="D43" s="7"/>
      <c r="E43" s="10" t="s">
        <v>1104</v>
      </c>
      <c r="F43" s="10" t="s">
        <v>1634</v>
      </c>
      <c r="G43" s="10" t="s">
        <v>579</v>
      </c>
      <c r="H43" s="7"/>
      <c r="I43" s="7"/>
      <c r="J43" s="10" t="s">
        <v>578</v>
      </c>
      <c r="K43" s="7"/>
      <c r="L43" s="7"/>
      <c r="M43" s="7"/>
      <c r="N43" s="7"/>
      <c r="O43" s="7"/>
    </row>
    <row r="44" spans="2:15" x14ac:dyDescent="0.2">
      <c r="B44" s="7" t="str">
        <f t="shared" ca="1" si="0"/>
        <v>2fd5c484-9804-edc8-bcb9-14ab0df048f6</v>
      </c>
      <c r="C44" s="7"/>
      <c r="D44" s="7"/>
      <c r="E44" s="10" t="s">
        <v>1328</v>
      </c>
      <c r="F44" s="10" t="s">
        <v>1891</v>
      </c>
      <c r="G44" s="10"/>
      <c r="H44" s="7"/>
      <c r="I44" s="7"/>
      <c r="J44" s="10" t="s">
        <v>578</v>
      </c>
      <c r="K44" s="7"/>
      <c r="L44" s="7"/>
      <c r="M44" s="7"/>
      <c r="N44" s="7"/>
      <c r="O44" s="7"/>
    </row>
    <row r="45" spans="2:15" x14ac:dyDescent="0.2">
      <c r="B45" s="7" t="str">
        <f t="shared" ca="1" si="0"/>
        <v>386371bf-1b6f-8f2d-5cfc-8b3e0a18056f</v>
      </c>
      <c r="C45" s="7"/>
      <c r="D45" s="7"/>
      <c r="E45" s="10" t="s">
        <v>1096</v>
      </c>
      <c r="F45" s="10" t="s">
        <v>1583</v>
      </c>
      <c r="G45" s="10"/>
      <c r="H45" s="7"/>
      <c r="I45" s="7"/>
      <c r="J45" s="7" t="s">
        <v>1322</v>
      </c>
      <c r="K45" s="7"/>
      <c r="L45" s="7"/>
      <c r="M45" s="7"/>
      <c r="N45" s="7"/>
      <c r="O45" s="10" t="s">
        <v>1727</v>
      </c>
    </row>
    <row r="46" spans="2:15" x14ac:dyDescent="0.2">
      <c r="B46" s="7" t="str">
        <f t="shared" ca="1" si="0"/>
        <v>5b85f257-7b91-636b-4dc5-c2fee0dc1310</v>
      </c>
      <c r="C46" s="7"/>
      <c r="D46" s="7"/>
      <c r="E46" s="7" t="s">
        <v>142</v>
      </c>
      <c r="F46" s="7" t="s">
        <v>137</v>
      </c>
      <c r="G46" s="7"/>
      <c r="H46" s="7"/>
      <c r="I46" s="7"/>
      <c r="J46" s="7" t="s">
        <v>1343</v>
      </c>
      <c r="K46" s="7"/>
      <c r="L46" s="7"/>
      <c r="M46" s="7"/>
      <c r="N46" s="7"/>
      <c r="O46" s="7" t="s">
        <v>1728</v>
      </c>
    </row>
    <row r="47" spans="2:15" x14ac:dyDescent="0.2">
      <c r="B47" s="7" t="str">
        <f t="shared" ca="1" si="0"/>
        <v>1d190d0a-cf18-f7b3-da80-ef6b1cd37c00</v>
      </c>
      <c r="C47" s="7"/>
      <c r="D47" s="7"/>
      <c r="E47" s="10" t="s">
        <v>1173</v>
      </c>
      <c r="F47" s="10" t="s">
        <v>1636</v>
      </c>
      <c r="G47" s="10" t="s">
        <v>381</v>
      </c>
      <c r="H47" s="7"/>
      <c r="I47" s="7"/>
      <c r="J47" s="7" t="s">
        <v>1343</v>
      </c>
      <c r="K47" s="7"/>
      <c r="L47" s="7"/>
      <c r="M47" s="7"/>
      <c r="N47" s="7"/>
      <c r="O47" s="7" t="s">
        <v>1728</v>
      </c>
    </row>
    <row r="48" spans="2:15" x14ac:dyDescent="0.2">
      <c r="B48" s="7" t="str">
        <f t="shared" ca="1" si="0"/>
        <v>8a86d4ec-dd78-f4ca-d99f-ea2156f49632</v>
      </c>
      <c r="C48" s="7"/>
      <c r="D48" s="7"/>
      <c r="E48" s="10" t="s">
        <v>1269</v>
      </c>
      <c r="F48" s="10" t="s">
        <v>1318</v>
      </c>
      <c r="G48" s="10"/>
      <c r="H48" s="7"/>
      <c r="I48" s="7"/>
      <c r="J48" s="7" t="s">
        <v>1343</v>
      </c>
      <c r="K48" s="7"/>
      <c r="L48" s="7"/>
      <c r="M48" s="7"/>
      <c r="N48" s="7"/>
      <c r="O48" s="7" t="s">
        <v>1728</v>
      </c>
    </row>
    <row r="49" spans="2:15" x14ac:dyDescent="0.2">
      <c r="B49" s="7" t="str">
        <f t="shared" ca="1" si="0"/>
        <v>6cf1f812-6a8f-1232-f603-ff256f622e38</v>
      </c>
      <c r="C49" s="7"/>
      <c r="D49" s="7"/>
      <c r="E49" s="10" t="s">
        <v>1510</v>
      </c>
      <c r="F49" s="10" t="s">
        <v>1616</v>
      </c>
      <c r="G49" s="7" t="s">
        <v>1524</v>
      </c>
      <c r="H49" s="7"/>
      <c r="I49" s="7"/>
      <c r="J49" s="7" t="s">
        <v>1343</v>
      </c>
      <c r="K49" s="7"/>
      <c r="L49" s="7"/>
      <c r="M49" s="7"/>
      <c r="N49" s="7"/>
      <c r="O49" s="7" t="s">
        <v>1728</v>
      </c>
    </row>
    <row r="50" spans="2:15" x14ac:dyDescent="0.2">
      <c r="B50" s="7" t="str">
        <f t="shared" ca="1" si="0"/>
        <v>6d3688e2-c2bd-41ec-3db1-26362c6ac529</v>
      </c>
      <c r="C50" s="7"/>
      <c r="D50" s="7"/>
      <c r="E50" s="10" t="s">
        <v>1328</v>
      </c>
      <c r="F50" s="10" t="s">
        <v>1891</v>
      </c>
      <c r="G50" s="7"/>
      <c r="H50" s="7"/>
      <c r="I50" s="7"/>
      <c r="J50" s="7" t="s">
        <v>1343</v>
      </c>
      <c r="K50" s="7"/>
      <c r="L50" s="7"/>
      <c r="M50" s="7"/>
      <c r="N50" s="7"/>
      <c r="O50" s="7" t="s">
        <v>1728</v>
      </c>
    </row>
    <row r="51" spans="2:15" x14ac:dyDescent="0.2">
      <c r="B51" s="7" t="str">
        <f t="shared" ca="1" si="0"/>
        <v>d44f21d1-c2c7-737b-ee72-099ab2321a20</v>
      </c>
      <c r="C51" s="7"/>
      <c r="D51" s="7"/>
      <c r="E51" s="10" t="s">
        <v>1272</v>
      </c>
      <c r="F51" s="10" t="s">
        <v>1318</v>
      </c>
      <c r="G51" s="10"/>
      <c r="H51" s="7"/>
      <c r="I51" s="7"/>
      <c r="J51" s="10" t="s">
        <v>909</v>
      </c>
      <c r="K51" s="7"/>
      <c r="L51" s="7"/>
      <c r="M51" s="7"/>
      <c r="N51" s="7"/>
      <c r="O51" s="7" t="s">
        <v>1729</v>
      </c>
    </row>
    <row r="52" spans="2:15" x14ac:dyDescent="0.2">
      <c r="B52" s="7" t="str">
        <f t="shared" ca="1" si="0"/>
        <v>ce15cdcc-b125-96f9-5ae3-0866e0306be3</v>
      </c>
      <c r="C52" s="7"/>
      <c r="D52" s="7"/>
      <c r="E52" s="10" t="s">
        <v>1132</v>
      </c>
      <c r="F52" s="10" t="s">
        <v>1634</v>
      </c>
      <c r="G52" s="10" t="s">
        <v>225</v>
      </c>
      <c r="H52" s="7"/>
      <c r="I52" s="7"/>
      <c r="J52" s="10" t="s">
        <v>207</v>
      </c>
      <c r="K52" s="7"/>
      <c r="L52" s="7"/>
      <c r="M52" s="7"/>
      <c r="N52" s="7"/>
      <c r="O52" s="10" t="s">
        <v>1730</v>
      </c>
    </row>
    <row r="53" spans="2:15" x14ac:dyDescent="0.2">
      <c r="B53" s="7" t="str">
        <f t="shared" ca="1" si="0"/>
        <v>30577181-d02f-dfaf-555c-f41189660094</v>
      </c>
      <c r="C53" s="7"/>
      <c r="D53" s="7"/>
      <c r="E53" s="10" t="s">
        <v>206</v>
      </c>
      <c r="F53" s="10" t="s">
        <v>1634</v>
      </c>
      <c r="G53" s="10" t="s">
        <v>208</v>
      </c>
      <c r="H53" s="7"/>
      <c r="I53" s="7"/>
      <c r="J53" s="10" t="s">
        <v>207</v>
      </c>
      <c r="K53" s="7"/>
      <c r="L53" s="7"/>
      <c r="M53" s="7"/>
      <c r="N53" s="7"/>
      <c r="O53" s="10" t="s">
        <v>1730</v>
      </c>
    </row>
    <row r="54" spans="2:15" x14ac:dyDescent="0.2">
      <c r="B54" s="7" t="str">
        <f t="shared" ca="1" si="0"/>
        <v>c127867f-49a2-b2a5-62c3-802fccff6275</v>
      </c>
      <c r="C54" s="7"/>
      <c r="D54" s="7"/>
      <c r="E54" s="10" t="s">
        <v>1271</v>
      </c>
      <c r="F54" s="10" t="s">
        <v>1318</v>
      </c>
      <c r="G54" s="10" t="s">
        <v>208</v>
      </c>
      <c r="H54" s="7"/>
      <c r="I54" s="7"/>
      <c r="J54" s="10" t="s">
        <v>207</v>
      </c>
      <c r="K54" s="7"/>
      <c r="L54" s="7"/>
      <c r="M54" s="7"/>
      <c r="N54" s="7"/>
      <c r="O54" s="10" t="s">
        <v>1730</v>
      </c>
    </row>
    <row r="55" spans="2:15" x14ac:dyDescent="0.2">
      <c r="B55" s="7" t="str">
        <f t="shared" ca="1" si="0"/>
        <v>278c1c44-bb00-9618-7b4b-a080a50d91af</v>
      </c>
      <c r="C55" s="7"/>
      <c r="D55" s="7"/>
      <c r="E55" s="10" t="s">
        <v>1415</v>
      </c>
      <c r="F55" s="10" t="s">
        <v>1414</v>
      </c>
      <c r="G55" s="7" t="s">
        <v>1417</v>
      </c>
      <c r="H55" s="7"/>
      <c r="I55" s="7"/>
      <c r="J55" s="7" t="s">
        <v>1416</v>
      </c>
      <c r="K55" s="7"/>
      <c r="L55" s="7"/>
      <c r="M55" s="7"/>
      <c r="N55" s="7"/>
      <c r="O55" s="10" t="s">
        <v>1718</v>
      </c>
    </row>
    <row r="56" spans="2:15" x14ac:dyDescent="0.2">
      <c r="B56" s="7" t="str">
        <f t="shared" ca="1" si="0"/>
        <v>aabac0ed-96cb-b189-176f-22246316a982</v>
      </c>
      <c r="C56" s="7"/>
      <c r="D56" s="7"/>
      <c r="E56" s="10" t="s">
        <v>1423</v>
      </c>
      <c r="F56" s="10" t="s">
        <v>1422</v>
      </c>
      <c r="G56" s="7"/>
      <c r="H56" s="7"/>
      <c r="I56" s="7"/>
      <c r="J56" s="7" t="s">
        <v>1416</v>
      </c>
      <c r="K56" s="7"/>
      <c r="L56" s="7"/>
      <c r="M56" s="7"/>
      <c r="N56" s="7"/>
      <c r="O56" s="10" t="s">
        <v>1718</v>
      </c>
    </row>
    <row r="57" spans="2:15" x14ac:dyDescent="0.2">
      <c r="B57" s="7" t="str">
        <f t="shared" ca="1" si="0"/>
        <v>bae5b631-59dd-2c36-ab0f-1ce4fe8d01a8</v>
      </c>
      <c r="C57" s="7"/>
      <c r="D57" s="7"/>
      <c r="E57" s="10" t="s">
        <v>1425</v>
      </c>
      <c r="F57" s="10" t="s">
        <v>1424</v>
      </c>
      <c r="G57" s="7" t="s">
        <v>1426</v>
      </c>
      <c r="H57" s="7"/>
      <c r="I57" s="7"/>
      <c r="J57" s="7" t="s">
        <v>1416</v>
      </c>
      <c r="K57" s="7"/>
      <c r="L57" s="7"/>
      <c r="M57" s="7"/>
      <c r="N57" s="7"/>
      <c r="O57" s="10" t="s">
        <v>1718</v>
      </c>
    </row>
    <row r="58" spans="2:15" x14ac:dyDescent="0.2">
      <c r="B58" s="7" t="str">
        <f t="shared" ca="1" si="0"/>
        <v>f90a46e4-f3dd-27e5-f7d8-570a0b62f74a</v>
      </c>
      <c r="C58" s="7"/>
      <c r="D58" s="7"/>
      <c r="E58" s="10" t="s">
        <v>1208</v>
      </c>
      <c r="F58" s="10" t="s">
        <v>1634</v>
      </c>
      <c r="G58" s="10" t="s">
        <v>565</v>
      </c>
      <c r="H58" s="7"/>
      <c r="I58" s="7"/>
      <c r="J58" s="10" t="s">
        <v>1235</v>
      </c>
      <c r="K58" s="7"/>
      <c r="L58" s="7"/>
      <c r="M58" s="7"/>
      <c r="N58" s="7"/>
      <c r="O58" s="10" t="s">
        <v>67</v>
      </c>
    </row>
    <row r="59" spans="2:15" x14ac:dyDescent="0.2">
      <c r="B59" s="7" t="str">
        <f t="shared" ca="1" si="0"/>
        <v>ed5120b4-de0f-ffb4-4b3c-4cfba5061487</v>
      </c>
      <c r="C59" s="7"/>
      <c r="D59" s="7"/>
      <c r="E59" s="10" t="s">
        <v>1271</v>
      </c>
      <c r="F59" s="10" t="s">
        <v>1318</v>
      </c>
      <c r="G59" s="10"/>
      <c r="H59" s="7"/>
      <c r="I59" s="7"/>
      <c r="J59" s="10" t="s">
        <v>959</v>
      </c>
      <c r="K59" s="7"/>
      <c r="L59" s="7"/>
      <c r="M59" s="7"/>
      <c r="N59" s="7"/>
      <c r="O59" s="10" t="s">
        <v>67</v>
      </c>
    </row>
    <row r="60" spans="2:15" x14ac:dyDescent="0.2">
      <c r="B60" s="7" t="str">
        <f t="shared" ca="1" si="0"/>
        <v>433d7c59-5979-622b-1821-266606caf0fe</v>
      </c>
      <c r="C60" s="7"/>
      <c r="D60" s="7"/>
      <c r="E60" s="10" t="s">
        <v>1104</v>
      </c>
      <c r="F60" s="10" t="s">
        <v>1634</v>
      </c>
      <c r="G60" s="10" t="s">
        <v>230</v>
      </c>
      <c r="H60" s="7"/>
      <c r="I60" s="7"/>
      <c r="J60" s="10" t="s">
        <v>229</v>
      </c>
      <c r="K60" s="7"/>
      <c r="L60" s="7"/>
      <c r="M60" s="7"/>
      <c r="N60" s="7"/>
      <c r="O60" s="10" t="s">
        <v>1731</v>
      </c>
    </row>
    <row r="61" spans="2:15" x14ac:dyDescent="0.2">
      <c r="B61" s="7" t="str">
        <f t="shared" ca="1" si="0"/>
        <v>3660aa56-e879-ea16-1dc0-bb663cd2b69f</v>
      </c>
      <c r="C61" s="7"/>
      <c r="D61" s="7"/>
      <c r="E61" s="10" t="s">
        <v>1280</v>
      </c>
      <c r="F61" s="10" t="s">
        <v>1318</v>
      </c>
      <c r="G61" s="10" t="s">
        <v>230</v>
      </c>
      <c r="H61" s="7"/>
      <c r="I61" s="7"/>
      <c r="J61" s="10" t="s">
        <v>861</v>
      </c>
      <c r="K61" s="7"/>
      <c r="L61" s="7"/>
      <c r="M61" s="7"/>
      <c r="N61" s="7"/>
      <c r="O61" s="10" t="s">
        <v>1731</v>
      </c>
    </row>
    <row r="62" spans="2:15" x14ac:dyDescent="0.2">
      <c r="B62" s="7" t="str">
        <f t="shared" ca="1" si="0"/>
        <v>28246531-f671-9345-c5fd-b2c8d353f6b8</v>
      </c>
      <c r="C62" s="7"/>
      <c r="D62" s="7"/>
      <c r="E62" s="10" t="s">
        <v>1361</v>
      </c>
      <c r="F62" s="10" t="s">
        <v>1361</v>
      </c>
      <c r="G62" s="7" t="s">
        <v>1362</v>
      </c>
      <c r="H62" s="7"/>
      <c r="I62" s="7"/>
      <c r="J62" s="7" t="s">
        <v>1364</v>
      </c>
      <c r="K62" s="7"/>
      <c r="L62" s="7"/>
      <c r="M62" s="7"/>
      <c r="N62" s="7"/>
      <c r="O62" s="10" t="s">
        <v>1732</v>
      </c>
    </row>
    <row r="63" spans="2:15" x14ac:dyDescent="0.2">
      <c r="B63" s="7" t="str">
        <f t="shared" ca="1" si="0"/>
        <v>d82bafdf-992b-b4d4-ef5c-23572522e297</v>
      </c>
      <c r="C63" s="7"/>
      <c r="D63" s="7"/>
      <c r="E63" s="10" t="s">
        <v>1361</v>
      </c>
      <c r="F63" s="10" t="s">
        <v>1361</v>
      </c>
      <c r="G63" s="7" t="s">
        <v>1362</v>
      </c>
      <c r="H63" s="7"/>
      <c r="I63" s="7"/>
      <c r="J63" s="7" t="s">
        <v>1363</v>
      </c>
      <c r="K63" s="7"/>
      <c r="L63" s="7"/>
      <c r="M63" s="7"/>
      <c r="N63" s="7"/>
      <c r="O63" s="10" t="s">
        <v>1732</v>
      </c>
    </row>
    <row r="64" spans="2:15" x14ac:dyDescent="0.2">
      <c r="B64" s="7" t="str">
        <f t="shared" ca="1" si="0"/>
        <v>6daf24c7-5b2e-3a60-8900-59b0f906b20c</v>
      </c>
      <c r="C64" s="7"/>
      <c r="D64" s="7"/>
      <c r="E64" s="10" t="s">
        <v>1431</v>
      </c>
      <c r="F64" s="10" t="s">
        <v>1424</v>
      </c>
      <c r="G64" s="7" t="s">
        <v>1432</v>
      </c>
      <c r="H64" s="7"/>
      <c r="I64" s="7"/>
      <c r="J64" s="7" t="s">
        <v>1430</v>
      </c>
      <c r="K64" s="7"/>
      <c r="L64" s="7"/>
      <c r="M64" s="7"/>
      <c r="N64" s="7"/>
      <c r="O64" s="10" t="s">
        <v>1718</v>
      </c>
    </row>
    <row r="65" spans="2:15" x14ac:dyDescent="0.2">
      <c r="B65" s="7" t="str">
        <f t="shared" ca="1" si="0"/>
        <v>988870b8-4fee-ca84-833d-4470b2614dbd</v>
      </c>
      <c r="C65" s="7"/>
      <c r="D65" s="7"/>
      <c r="E65" s="10" t="s">
        <v>1269</v>
      </c>
      <c r="F65" s="10" t="s">
        <v>1318</v>
      </c>
      <c r="G65" s="10"/>
      <c r="H65" s="7"/>
      <c r="I65" s="7"/>
      <c r="J65" s="10" t="s">
        <v>1344</v>
      </c>
      <c r="K65" s="7"/>
      <c r="L65" s="7"/>
      <c r="M65" s="7"/>
      <c r="N65" s="7"/>
      <c r="O65" s="10" t="s">
        <v>1733</v>
      </c>
    </row>
    <row r="66" spans="2:15" x14ac:dyDescent="0.2">
      <c r="B66" s="7" t="str">
        <f t="shared" ca="1" si="0"/>
        <v>32bef249-a596-7527-9394-f3ea8a9c5e1a</v>
      </c>
      <c r="C66" s="7"/>
      <c r="D66" s="7"/>
      <c r="E66" s="10" t="s">
        <v>1510</v>
      </c>
      <c r="F66" s="10" t="s">
        <v>1616</v>
      </c>
      <c r="G66" s="7" t="s">
        <v>1538</v>
      </c>
      <c r="H66" s="7"/>
      <c r="I66" s="7"/>
      <c r="J66" s="7" t="s">
        <v>1344</v>
      </c>
      <c r="K66" s="7"/>
      <c r="L66" s="7"/>
      <c r="M66" s="7"/>
      <c r="N66" s="7"/>
      <c r="O66" s="10" t="s">
        <v>1733</v>
      </c>
    </row>
    <row r="67" spans="2:15" x14ac:dyDescent="0.2">
      <c r="B67" s="7" t="str">
        <f t="shared" ca="1" si="0"/>
        <v>da74f92a-6bab-bf5f-c334-62e9e8a9826a</v>
      </c>
      <c r="C67" s="7"/>
      <c r="D67" s="7"/>
      <c r="E67" s="10" t="s">
        <v>1328</v>
      </c>
      <c r="F67" s="10" t="s">
        <v>1891</v>
      </c>
      <c r="G67" s="7"/>
      <c r="H67" s="7"/>
      <c r="I67" s="7"/>
      <c r="J67" s="7" t="s">
        <v>1344</v>
      </c>
      <c r="K67" s="7"/>
      <c r="L67" s="7"/>
      <c r="M67" s="7"/>
      <c r="N67" s="7"/>
      <c r="O67" s="10" t="s">
        <v>1733</v>
      </c>
    </row>
    <row r="68" spans="2:15" x14ac:dyDescent="0.2">
      <c r="B68" s="7" t="str">
        <f t="shared" ca="1" si="0"/>
        <v>f62d58a1-7f12-376d-adf0-ddd3474ab7a5</v>
      </c>
      <c r="C68" s="7"/>
      <c r="D68" s="7"/>
      <c r="E68" s="10" t="s">
        <v>1579</v>
      </c>
      <c r="F68" s="10" t="s">
        <v>1634</v>
      </c>
      <c r="G68" s="10" t="s">
        <v>691</v>
      </c>
      <c r="H68" s="7"/>
      <c r="I68" s="7"/>
      <c r="J68" s="7" t="s">
        <v>1345</v>
      </c>
      <c r="K68" s="7"/>
      <c r="L68" s="7"/>
      <c r="M68" s="7"/>
      <c r="N68" s="7"/>
      <c r="O68" s="10" t="s">
        <v>1733</v>
      </c>
    </row>
    <row r="69" spans="2:15" x14ac:dyDescent="0.2">
      <c r="B69" s="7" t="str">
        <f t="shared" ref="B69:B132" ca="1" si="1">LOWER(CONCATENATE(
    DEC2HEX(RANDBETWEEN(0,4294967295),8),"-",
    DEC2HEX(RANDBETWEEN(0,65535),4),"-",
    DEC2HEX(RANDBETWEEN(0,65535),4),"-",
    DEC2HEX(RANDBETWEEN(0,65535),4),"-",
    DEC2HEX(RANDBETWEEN(0,4294967295),8),
    DEC2HEX(RANDBETWEEN(0,65535),4)
))</f>
        <v>17a87ae8-c398-cbcf-425c-5d5af5fae10b</v>
      </c>
      <c r="C69" s="7"/>
      <c r="D69" s="7"/>
      <c r="E69" s="10" t="s">
        <v>1080</v>
      </c>
      <c r="F69" s="10" t="s">
        <v>1583</v>
      </c>
      <c r="G69" s="10"/>
      <c r="H69" s="7"/>
      <c r="I69" s="7"/>
      <c r="J69" s="7" t="s">
        <v>1345</v>
      </c>
      <c r="K69" s="7"/>
      <c r="L69" s="7"/>
      <c r="M69" s="7"/>
      <c r="N69" s="7"/>
      <c r="O69" s="10" t="s">
        <v>1733</v>
      </c>
    </row>
    <row r="70" spans="2:15" x14ac:dyDescent="0.2">
      <c r="B70" s="7" t="str">
        <f t="shared" ca="1" si="1"/>
        <v>860c8286-4c62-c032-9122-1819df6633ee</v>
      </c>
      <c r="C70" s="7"/>
      <c r="D70" s="7"/>
      <c r="E70" s="10" t="s">
        <v>1271</v>
      </c>
      <c r="F70" s="10" t="s">
        <v>1318</v>
      </c>
      <c r="G70" s="10"/>
      <c r="H70" s="7"/>
      <c r="I70" s="7"/>
      <c r="J70" s="7" t="s">
        <v>1345</v>
      </c>
      <c r="K70" s="7"/>
      <c r="L70" s="7"/>
      <c r="M70" s="7"/>
      <c r="N70" s="7"/>
      <c r="O70" s="10" t="s">
        <v>1733</v>
      </c>
    </row>
    <row r="71" spans="2:15" x14ac:dyDescent="0.2">
      <c r="B71" s="7" t="str">
        <f t="shared" ca="1" si="1"/>
        <v>c1ca35fa-8415-32f9-0d3a-98f62152cbd7</v>
      </c>
      <c r="C71" s="7"/>
      <c r="D71" s="7"/>
      <c r="E71" s="7" t="s">
        <v>142</v>
      </c>
      <c r="F71" s="7" t="s">
        <v>137</v>
      </c>
      <c r="G71" s="7" t="s">
        <v>1563</v>
      </c>
      <c r="H71" s="7"/>
      <c r="I71" s="7"/>
      <c r="J71" s="7" t="s">
        <v>1644</v>
      </c>
      <c r="K71" s="7"/>
      <c r="L71" s="7"/>
      <c r="M71" s="7"/>
      <c r="N71" s="7"/>
      <c r="O71" s="10" t="s">
        <v>1733</v>
      </c>
    </row>
    <row r="72" spans="2:15" x14ac:dyDescent="0.2">
      <c r="B72" s="7" t="str">
        <f t="shared" ca="1" si="1"/>
        <v>46451dd4-f634-2de2-3278-5357dc2457b1</v>
      </c>
      <c r="C72" s="7"/>
      <c r="D72" s="7"/>
      <c r="E72" s="10" t="s">
        <v>1120</v>
      </c>
      <c r="F72" s="10" t="s">
        <v>1634</v>
      </c>
      <c r="G72" s="10"/>
      <c r="H72" s="7"/>
      <c r="I72" s="7"/>
      <c r="J72" s="10" t="s">
        <v>1249</v>
      </c>
      <c r="K72" s="7"/>
      <c r="L72" s="7"/>
      <c r="M72" s="7"/>
      <c r="N72" s="7"/>
      <c r="O72" s="10" t="s">
        <v>14</v>
      </c>
    </row>
    <row r="73" spans="2:15" x14ac:dyDescent="0.2">
      <c r="B73" s="7" t="str">
        <f t="shared" ca="1" si="1"/>
        <v>4820de54-ec78-b1dc-8f06-6bb6cdceec3b</v>
      </c>
      <c r="C73" s="7"/>
      <c r="D73" s="7"/>
      <c r="E73" s="7" t="s">
        <v>140</v>
      </c>
      <c r="F73" s="7" t="s">
        <v>137</v>
      </c>
      <c r="G73" s="7" t="s">
        <v>1564</v>
      </c>
      <c r="H73" s="7"/>
      <c r="I73" s="7"/>
      <c r="J73" s="10" t="s">
        <v>1177</v>
      </c>
      <c r="K73" s="7"/>
      <c r="L73" s="7"/>
      <c r="M73" s="7"/>
      <c r="N73" s="7"/>
      <c r="O73" s="10" t="s">
        <v>1723</v>
      </c>
    </row>
    <row r="74" spans="2:15" x14ac:dyDescent="0.2">
      <c r="B74" s="7" t="str">
        <f t="shared" ca="1" si="1"/>
        <v>73cf7012-38b9-c015-0abe-d0b402706d8b</v>
      </c>
      <c r="C74" s="7"/>
      <c r="D74" s="7"/>
      <c r="E74" s="7" t="s">
        <v>142</v>
      </c>
      <c r="F74" s="7" t="s">
        <v>137</v>
      </c>
      <c r="G74" s="7" t="s">
        <v>1565</v>
      </c>
      <c r="H74" s="7"/>
      <c r="I74" s="7"/>
      <c r="J74" s="10" t="s">
        <v>1177</v>
      </c>
      <c r="K74" s="7"/>
      <c r="L74" s="7"/>
      <c r="M74" s="7"/>
      <c r="N74" s="7"/>
      <c r="O74" s="10" t="s">
        <v>1723</v>
      </c>
    </row>
    <row r="75" spans="2:15" x14ac:dyDescent="0.2">
      <c r="B75" s="7" t="str">
        <f t="shared" ca="1" si="1"/>
        <v>43ebc4ab-949a-2f1f-442c-26b972e09b8e</v>
      </c>
      <c r="C75" s="7"/>
      <c r="D75" s="7"/>
      <c r="E75" s="10" t="s">
        <v>1104</v>
      </c>
      <c r="F75" s="10" t="s">
        <v>1634</v>
      </c>
      <c r="G75" s="10">
        <v>1245362000</v>
      </c>
      <c r="H75" s="7"/>
      <c r="I75" s="7"/>
      <c r="J75" s="10" t="s">
        <v>1177</v>
      </c>
      <c r="K75" s="7"/>
      <c r="L75" s="7"/>
      <c r="M75" s="7"/>
      <c r="N75" s="7"/>
      <c r="O75" s="10" t="s">
        <v>1723</v>
      </c>
    </row>
    <row r="76" spans="2:15" x14ac:dyDescent="0.2">
      <c r="B76" s="7" t="str">
        <f t="shared" ca="1" si="1"/>
        <v>2b42b6fa-437a-fe33-97a5-acfd348a7abc</v>
      </c>
      <c r="C76" s="7"/>
      <c r="D76" s="7"/>
      <c r="E76" s="10" t="s">
        <v>1545</v>
      </c>
      <c r="F76" s="10" t="s">
        <v>1329</v>
      </c>
      <c r="G76" s="7"/>
      <c r="H76" s="7"/>
      <c r="I76" s="7"/>
      <c r="J76" s="7" t="s">
        <v>1177</v>
      </c>
      <c r="K76" s="7"/>
      <c r="L76" s="7"/>
      <c r="M76" s="7"/>
      <c r="N76" s="7"/>
      <c r="O76" s="10" t="s">
        <v>1723</v>
      </c>
    </row>
    <row r="77" spans="2:15" x14ac:dyDescent="0.2">
      <c r="B77" s="7" t="str">
        <f t="shared" ca="1" si="1"/>
        <v>8c25c415-dac4-7bed-01ff-f7eedb12f4b3</v>
      </c>
      <c r="C77" s="7"/>
      <c r="D77" s="7"/>
      <c r="E77" s="10" t="s">
        <v>1271</v>
      </c>
      <c r="F77" s="10" t="s">
        <v>1318</v>
      </c>
      <c r="G77" s="10"/>
      <c r="H77" s="7"/>
      <c r="I77" s="7"/>
      <c r="J77" s="10" t="s">
        <v>1291</v>
      </c>
      <c r="K77" s="7"/>
      <c r="L77" s="7"/>
      <c r="M77" s="7"/>
      <c r="N77" s="7"/>
      <c r="O77" s="10" t="s">
        <v>1723</v>
      </c>
    </row>
    <row r="78" spans="2:15" x14ac:dyDescent="0.2">
      <c r="B78" s="7" t="str">
        <f t="shared" ca="1" si="1"/>
        <v>5081056c-a97f-c121-8c55-fcd6529b3a1c</v>
      </c>
      <c r="C78" s="7"/>
      <c r="D78" s="7"/>
      <c r="E78" s="10" t="s">
        <v>1361</v>
      </c>
      <c r="F78" s="10" t="s">
        <v>1361</v>
      </c>
      <c r="G78" s="7" t="s">
        <v>1370</v>
      </c>
      <c r="H78" s="7"/>
      <c r="I78" s="7"/>
      <c r="J78" s="7" t="s">
        <v>1369</v>
      </c>
      <c r="K78" s="7"/>
      <c r="L78" s="7"/>
      <c r="M78" s="7"/>
      <c r="N78" s="7"/>
      <c r="O78" s="10" t="s">
        <v>1732</v>
      </c>
    </row>
    <row r="79" spans="2:15" x14ac:dyDescent="0.2">
      <c r="B79" s="7" t="str">
        <f t="shared" ca="1" si="1"/>
        <v>a35fbac0-2fa7-9dcf-2a54-db432959640f</v>
      </c>
      <c r="C79" s="7"/>
      <c r="D79" s="7"/>
      <c r="E79" s="10" t="s">
        <v>1271</v>
      </c>
      <c r="F79" s="10" t="s">
        <v>1318</v>
      </c>
      <c r="G79" s="10">
        <v>1284713000</v>
      </c>
      <c r="H79" s="7"/>
      <c r="I79" s="7"/>
      <c r="J79" s="10" t="s">
        <v>1292</v>
      </c>
      <c r="K79" s="7"/>
      <c r="L79" s="7"/>
      <c r="M79" s="7"/>
      <c r="N79" s="7"/>
      <c r="O79" s="10" t="s">
        <v>1734</v>
      </c>
    </row>
    <row r="80" spans="2:15" x14ac:dyDescent="0.2">
      <c r="B80" s="7" t="str">
        <f t="shared" ca="1" si="1"/>
        <v>9b9b0276-ad0d-f525-62e1-4d8321fed9c1</v>
      </c>
      <c r="C80" s="7"/>
      <c r="D80" s="7"/>
      <c r="E80" s="10" t="s">
        <v>1104</v>
      </c>
      <c r="F80" s="10" t="s">
        <v>1634</v>
      </c>
      <c r="G80" s="10" t="s">
        <v>232</v>
      </c>
      <c r="H80" s="7"/>
      <c r="I80" s="7"/>
      <c r="J80" s="10" t="s">
        <v>1140</v>
      </c>
      <c r="K80" s="7"/>
      <c r="L80" s="7"/>
      <c r="M80" s="7"/>
      <c r="N80" s="7"/>
      <c r="O80" s="10" t="s">
        <v>1735</v>
      </c>
    </row>
    <row r="81" spans="2:15" x14ac:dyDescent="0.2">
      <c r="B81" s="7" t="str">
        <f t="shared" ca="1" si="1"/>
        <v>90266084-d59b-97ed-56a8-922d2e42d315</v>
      </c>
      <c r="C81" s="7"/>
      <c r="D81" s="7"/>
      <c r="E81" s="7" t="s">
        <v>1612</v>
      </c>
      <c r="F81" s="10" t="s">
        <v>1616</v>
      </c>
      <c r="G81" s="7" t="s">
        <v>1614</v>
      </c>
      <c r="H81" s="7"/>
      <c r="I81" s="7"/>
      <c r="J81" s="10" t="s">
        <v>1613</v>
      </c>
      <c r="K81" s="7"/>
      <c r="L81" s="7"/>
      <c r="M81" s="7"/>
      <c r="N81" s="7"/>
      <c r="O81" s="10" t="s">
        <v>1736</v>
      </c>
    </row>
    <row r="82" spans="2:15" x14ac:dyDescent="0.2">
      <c r="B82" s="7" t="str">
        <f t="shared" ca="1" si="1"/>
        <v>9adba8ec-2dbf-48c9-678d-206f8c860d4b</v>
      </c>
      <c r="C82" s="7"/>
      <c r="D82" s="7"/>
      <c r="E82" s="10" t="s">
        <v>1209</v>
      </c>
      <c r="F82" s="10" t="s">
        <v>1634</v>
      </c>
      <c r="G82" s="10" t="s">
        <v>412</v>
      </c>
      <c r="H82" s="7"/>
      <c r="I82" s="7"/>
      <c r="J82" s="10" t="s">
        <v>1184</v>
      </c>
      <c r="K82" s="7"/>
      <c r="L82" s="7"/>
      <c r="M82" s="7"/>
      <c r="N82" s="7"/>
      <c r="O82" s="10" t="s">
        <v>1736</v>
      </c>
    </row>
    <row r="83" spans="2:15" x14ac:dyDescent="0.2">
      <c r="B83" s="7" t="str">
        <f t="shared" ca="1" si="1"/>
        <v>278c674b-8999-cf2d-6dfa-28b2175b833e</v>
      </c>
      <c r="C83" s="7"/>
      <c r="D83" s="7"/>
      <c r="E83" s="7" t="s">
        <v>1591</v>
      </c>
      <c r="F83" s="10" t="s">
        <v>1616</v>
      </c>
      <c r="G83" s="7" t="s">
        <v>1593</v>
      </c>
      <c r="H83" s="7"/>
      <c r="I83" s="7"/>
      <c r="J83" s="10" t="s">
        <v>1592</v>
      </c>
      <c r="K83" s="7"/>
      <c r="L83" s="7"/>
      <c r="M83" s="7"/>
      <c r="N83" s="7"/>
      <c r="O83" s="7"/>
    </row>
    <row r="84" spans="2:15" x14ac:dyDescent="0.2">
      <c r="B84" s="7" t="str">
        <f t="shared" ca="1" si="1"/>
        <v>04a59c54-f4b7-6fcc-aae9-89d8ab2649a5</v>
      </c>
      <c r="C84" s="7"/>
      <c r="D84" s="7"/>
      <c r="E84" s="10" t="s">
        <v>1510</v>
      </c>
      <c r="F84" s="10" t="s">
        <v>1616</v>
      </c>
      <c r="G84" s="7" t="s">
        <v>1541</v>
      </c>
      <c r="H84" s="7"/>
      <c r="I84" s="7"/>
      <c r="J84" s="7" t="s">
        <v>1540</v>
      </c>
      <c r="K84" s="7"/>
      <c r="L84" s="7"/>
      <c r="M84" s="7"/>
      <c r="N84" s="7"/>
      <c r="O84" s="10" t="s">
        <v>14</v>
      </c>
    </row>
    <row r="85" spans="2:15" x14ac:dyDescent="0.2">
      <c r="B85" s="7" t="str">
        <f t="shared" ca="1" si="1"/>
        <v>9b27e67e-e0fd-3126-9d12-f2a1060cad0d</v>
      </c>
      <c r="C85" s="7"/>
      <c r="D85" s="7"/>
      <c r="E85" s="10" t="s">
        <v>1271</v>
      </c>
      <c r="F85" s="10" t="s">
        <v>1318</v>
      </c>
      <c r="G85" s="10" t="s">
        <v>288</v>
      </c>
      <c r="H85" s="7"/>
      <c r="I85" s="7"/>
      <c r="J85" s="10" t="s">
        <v>1273</v>
      </c>
      <c r="K85" s="7"/>
      <c r="L85" s="7"/>
      <c r="M85" s="7"/>
      <c r="N85" s="7"/>
      <c r="O85" s="10" t="s">
        <v>1737</v>
      </c>
    </row>
    <row r="86" spans="2:15" x14ac:dyDescent="0.2">
      <c r="B86" s="7" t="str">
        <f t="shared" ca="1" si="1"/>
        <v>d623475b-aab9-64b5-6269-7d03bd7935a8</v>
      </c>
      <c r="C86" s="7"/>
      <c r="D86" s="7"/>
      <c r="E86" s="10" t="s">
        <v>1580</v>
      </c>
      <c r="F86" s="10" t="s">
        <v>1634</v>
      </c>
      <c r="G86" s="10" t="s">
        <v>250</v>
      </c>
      <c r="H86" s="7"/>
      <c r="I86" s="7"/>
      <c r="J86" s="10" t="s">
        <v>1143</v>
      </c>
      <c r="K86" s="7"/>
      <c r="L86" s="7"/>
      <c r="M86" s="7"/>
      <c r="N86" s="7"/>
      <c r="O86" s="10" t="s">
        <v>1738</v>
      </c>
    </row>
    <row r="87" spans="2:15" x14ac:dyDescent="0.2">
      <c r="B87" s="7" t="str">
        <f t="shared" ca="1" si="1"/>
        <v>b0dd8e3b-9385-f2cc-b173-60aa46ceb861</v>
      </c>
      <c r="C87" s="7"/>
      <c r="D87" s="7"/>
      <c r="E87" s="10" t="s">
        <v>1584</v>
      </c>
      <c r="F87" s="10" t="s">
        <v>1616</v>
      </c>
      <c r="G87" s="7" t="s">
        <v>1586</v>
      </c>
      <c r="H87" s="7"/>
      <c r="I87" s="7"/>
      <c r="J87" s="10" t="s">
        <v>1585</v>
      </c>
      <c r="K87" s="7"/>
      <c r="L87" s="7"/>
      <c r="M87" s="7"/>
      <c r="N87" s="7"/>
      <c r="O87" s="7"/>
    </row>
    <row r="88" spans="2:15" x14ac:dyDescent="0.2">
      <c r="B88" s="7" t="str">
        <f t="shared" ca="1" si="1"/>
        <v>7a1e0088-b1ac-6b3a-5fea-af72668d72ac</v>
      </c>
      <c r="C88" s="7"/>
      <c r="D88" s="7"/>
      <c r="E88" s="10" t="s">
        <v>1104</v>
      </c>
      <c r="F88" s="10" t="s">
        <v>1634</v>
      </c>
      <c r="G88" s="10" t="s">
        <v>584</v>
      </c>
      <c r="H88" s="7"/>
      <c r="I88" s="7"/>
      <c r="J88" s="10" t="s">
        <v>583</v>
      </c>
      <c r="K88" s="7"/>
      <c r="L88" s="7"/>
      <c r="M88" s="7"/>
      <c r="N88" s="7"/>
      <c r="O88" s="7"/>
    </row>
    <row r="89" spans="2:15" x14ac:dyDescent="0.2">
      <c r="B89" s="7" t="str">
        <f t="shared" ca="1" si="1"/>
        <v>e98a4478-124e-e2fd-ed90-57e8782179b9</v>
      </c>
      <c r="C89" s="7"/>
      <c r="D89" s="7"/>
      <c r="E89" s="11" t="s">
        <v>1138</v>
      </c>
      <c r="F89" s="10" t="s">
        <v>1634</v>
      </c>
      <c r="G89" s="10" t="s">
        <v>196</v>
      </c>
      <c r="H89" s="7"/>
      <c r="I89" s="7"/>
      <c r="J89" s="10" t="s">
        <v>194</v>
      </c>
      <c r="K89" s="7"/>
      <c r="L89" s="7"/>
      <c r="M89" s="7"/>
      <c r="N89" s="7"/>
      <c r="O89" s="10" t="s">
        <v>1683</v>
      </c>
    </row>
    <row r="90" spans="2:15" x14ac:dyDescent="0.2">
      <c r="B90" s="7" t="str">
        <f t="shared" ca="1" si="1"/>
        <v>b363d6dc-fdea-7b1a-7629-743bffea17a9</v>
      </c>
      <c r="C90" s="7"/>
      <c r="D90" s="7"/>
      <c r="E90" s="10" t="s">
        <v>1137</v>
      </c>
      <c r="F90" s="10" t="s">
        <v>1634</v>
      </c>
      <c r="G90" s="10" t="s">
        <v>204</v>
      </c>
      <c r="H90" s="7"/>
      <c r="I90" s="7"/>
      <c r="J90" s="10" t="s">
        <v>194</v>
      </c>
      <c r="K90" s="7"/>
      <c r="L90" s="7"/>
      <c r="M90" s="7"/>
      <c r="N90" s="7"/>
      <c r="O90" s="10" t="s">
        <v>1683</v>
      </c>
    </row>
    <row r="91" spans="2:15" x14ac:dyDescent="0.2">
      <c r="B91" s="7" t="str">
        <f t="shared" ca="1" si="1"/>
        <v>259e9f5a-c891-9db2-d870-d9e2ac0b7003</v>
      </c>
      <c r="C91" s="7"/>
      <c r="D91" s="7"/>
      <c r="E91" s="10" t="s">
        <v>1104</v>
      </c>
      <c r="F91" s="10" t="s">
        <v>1634</v>
      </c>
      <c r="G91" s="10" t="s">
        <v>195</v>
      </c>
      <c r="H91" s="7"/>
      <c r="I91" s="7"/>
      <c r="J91" s="10" t="s">
        <v>194</v>
      </c>
      <c r="K91" s="7"/>
      <c r="L91" s="7"/>
      <c r="M91" s="7"/>
      <c r="N91" s="7"/>
      <c r="O91" s="10" t="s">
        <v>1683</v>
      </c>
    </row>
    <row r="92" spans="2:15" x14ac:dyDescent="0.2">
      <c r="B92" s="7" t="str">
        <f t="shared" ca="1" si="1"/>
        <v>d79ba7e8-9202-d80e-f37b-18e514389750</v>
      </c>
      <c r="C92" s="7"/>
      <c r="D92" s="7"/>
      <c r="E92" s="10" t="s">
        <v>1330</v>
      </c>
      <c r="F92" s="10" t="s">
        <v>1329</v>
      </c>
      <c r="G92" s="7" t="s">
        <v>1353</v>
      </c>
      <c r="H92" s="7"/>
      <c r="I92" s="7"/>
      <c r="J92" s="7" t="s">
        <v>1163</v>
      </c>
      <c r="K92" s="7"/>
      <c r="L92" s="7"/>
      <c r="M92" s="7"/>
      <c r="N92" s="7"/>
      <c r="O92" s="10" t="s">
        <v>1739</v>
      </c>
    </row>
    <row r="93" spans="2:15" x14ac:dyDescent="0.2">
      <c r="B93" s="7" t="str">
        <f t="shared" ca="1" si="1"/>
        <v>80b5ede3-1475-d1eb-cfa5-fc73eb75e724</v>
      </c>
      <c r="C93" s="7"/>
      <c r="D93" s="7"/>
      <c r="E93" s="10" t="s">
        <v>1324</v>
      </c>
      <c r="F93" s="10" t="s">
        <v>1634</v>
      </c>
      <c r="G93" s="10" t="s">
        <v>328</v>
      </c>
      <c r="H93" s="7"/>
      <c r="I93" s="7"/>
      <c r="J93" s="10" t="s">
        <v>1163</v>
      </c>
      <c r="K93" s="7"/>
      <c r="L93" s="7"/>
      <c r="M93" s="7"/>
      <c r="N93" s="7"/>
      <c r="O93" s="10" t="s">
        <v>1739</v>
      </c>
    </row>
    <row r="94" spans="2:15" x14ac:dyDescent="0.2">
      <c r="B94" s="7" t="str">
        <f t="shared" ca="1" si="1"/>
        <v>c5a031ba-4d36-2425-e9c2-e2f2ed7f24db</v>
      </c>
      <c r="C94" s="7"/>
      <c r="D94" s="7"/>
      <c r="E94" s="10" t="s">
        <v>1330</v>
      </c>
      <c r="F94" s="10" t="s">
        <v>1329</v>
      </c>
      <c r="G94" s="7" t="s">
        <v>1354</v>
      </c>
      <c r="H94" s="7"/>
      <c r="I94" s="7"/>
      <c r="J94" s="7" t="s">
        <v>1164</v>
      </c>
      <c r="K94" s="7"/>
      <c r="L94" s="7"/>
      <c r="M94" s="7"/>
      <c r="N94" s="7"/>
      <c r="O94" s="7" t="s">
        <v>1704</v>
      </c>
    </row>
    <row r="95" spans="2:15" x14ac:dyDescent="0.2">
      <c r="B95" s="7" t="str">
        <f t="shared" ca="1" si="1"/>
        <v>a07301dd-2d0f-b1df-5a79-76eb75a38730</v>
      </c>
      <c r="C95" s="7"/>
      <c r="D95" s="7"/>
      <c r="E95" s="7" t="s">
        <v>140</v>
      </c>
      <c r="F95" s="7" t="s">
        <v>137</v>
      </c>
      <c r="G95" s="7" t="s">
        <v>1566</v>
      </c>
      <c r="H95" s="7"/>
      <c r="I95" s="7"/>
      <c r="J95" s="10" t="s">
        <v>1164</v>
      </c>
      <c r="K95" s="7"/>
      <c r="L95" s="7"/>
      <c r="M95" s="7"/>
      <c r="N95" s="7"/>
      <c r="O95" s="7" t="s">
        <v>1704</v>
      </c>
    </row>
    <row r="96" spans="2:15" x14ac:dyDescent="0.2">
      <c r="B96" s="7" t="str">
        <f t="shared" ca="1" si="1"/>
        <v>3c23632f-0824-fe5b-d8ed-6f8999975c71</v>
      </c>
      <c r="C96" s="7"/>
      <c r="D96" s="7"/>
      <c r="E96" s="7" t="s">
        <v>142</v>
      </c>
      <c r="F96" s="7" t="s">
        <v>137</v>
      </c>
      <c r="G96" s="7" t="s">
        <v>1567</v>
      </c>
      <c r="H96" s="7"/>
      <c r="I96" s="7"/>
      <c r="J96" s="10" t="s">
        <v>1164</v>
      </c>
      <c r="K96" s="7"/>
      <c r="L96" s="7"/>
      <c r="M96" s="7"/>
      <c r="N96" s="7"/>
      <c r="O96" s="7" t="s">
        <v>1704</v>
      </c>
    </row>
    <row r="97" spans="2:15" x14ac:dyDescent="0.2">
      <c r="B97" s="7" t="str">
        <f t="shared" ca="1" si="1"/>
        <v>455f4fc1-5944-3015-c3c8-db4c20ebf07b</v>
      </c>
      <c r="C97" s="7"/>
      <c r="D97" s="7"/>
      <c r="E97" s="10" t="s">
        <v>1104</v>
      </c>
      <c r="F97" s="10" t="s">
        <v>1634</v>
      </c>
      <c r="G97" s="10" t="s">
        <v>331</v>
      </c>
      <c r="H97" s="7"/>
      <c r="I97" s="7"/>
      <c r="J97" s="10" t="s">
        <v>1164</v>
      </c>
      <c r="K97" s="7"/>
      <c r="L97" s="7"/>
      <c r="M97" s="7"/>
      <c r="N97" s="7"/>
      <c r="O97" s="7" t="s">
        <v>1704</v>
      </c>
    </row>
    <row r="98" spans="2:15" x14ac:dyDescent="0.2">
      <c r="B98" s="7" t="str">
        <f t="shared" ca="1" si="1"/>
        <v>df0ec588-c3e9-2333-ff59-111745161c99</v>
      </c>
      <c r="C98" s="7"/>
      <c r="D98" s="7"/>
      <c r="E98" s="10" t="s">
        <v>1271</v>
      </c>
      <c r="F98" s="10" t="s">
        <v>1318</v>
      </c>
      <c r="G98" s="10" t="s">
        <v>331</v>
      </c>
      <c r="H98" s="7"/>
      <c r="I98" s="7"/>
      <c r="J98" s="10" t="s">
        <v>1164</v>
      </c>
      <c r="K98" s="7"/>
      <c r="L98" s="7"/>
      <c r="M98" s="7"/>
      <c r="N98" s="7"/>
      <c r="O98" s="7" t="s">
        <v>1704</v>
      </c>
    </row>
    <row r="99" spans="2:15" x14ac:dyDescent="0.2">
      <c r="B99" s="7" t="str">
        <f t="shared" ca="1" si="1"/>
        <v>d2e3da1e-d4ef-651f-d00b-a30b021055e2</v>
      </c>
      <c r="C99" s="7"/>
      <c r="D99" s="7"/>
      <c r="E99" s="10" t="s">
        <v>1635</v>
      </c>
      <c r="F99" s="10" t="s">
        <v>1634</v>
      </c>
      <c r="G99" s="10" t="s">
        <v>946</v>
      </c>
      <c r="H99" s="7"/>
      <c r="I99" s="7"/>
      <c r="J99" s="10" t="s">
        <v>1741</v>
      </c>
      <c r="K99" s="7"/>
      <c r="L99" s="7"/>
      <c r="M99" s="7"/>
      <c r="N99" s="7"/>
      <c r="O99" s="7" t="s">
        <v>41</v>
      </c>
    </row>
    <row r="100" spans="2:15" x14ac:dyDescent="0.2">
      <c r="B100" s="7" t="str">
        <f t="shared" ca="1" si="1"/>
        <v>3b2f2f58-1a29-b7fe-a185-0e57aacedb23</v>
      </c>
      <c r="C100" s="7"/>
      <c r="D100" s="7"/>
      <c r="E100" s="10" t="s">
        <v>1271</v>
      </c>
      <c r="F100" s="10" t="s">
        <v>1318</v>
      </c>
      <c r="G100" s="10" t="s">
        <v>946</v>
      </c>
      <c r="H100" s="7"/>
      <c r="I100" s="7"/>
      <c r="J100" s="10" t="s">
        <v>1741</v>
      </c>
      <c r="K100" s="7"/>
      <c r="L100" s="7"/>
      <c r="M100" s="7"/>
      <c r="N100" s="7"/>
      <c r="O100" s="7" t="s">
        <v>41</v>
      </c>
    </row>
    <row r="101" spans="2:15" x14ac:dyDescent="0.2">
      <c r="B101" s="7" t="str">
        <f t="shared" ca="1" si="1"/>
        <v>a6c05cf4-1f29-1558-8663-6ca5cd3b0653</v>
      </c>
      <c r="C101" s="7"/>
      <c r="D101" s="7"/>
      <c r="E101" s="10" t="s">
        <v>1208</v>
      </c>
      <c r="F101" s="10" t="s">
        <v>1634</v>
      </c>
      <c r="G101" s="10">
        <v>1206747474</v>
      </c>
      <c r="H101" s="7"/>
      <c r="I101" s="7"/>
      <c r="J101" s="7" t="s">
        <v>1743</v>
      </c>
      <c r="K101" s="7"/>
      <c r="L101" s="7"/>
      <c r="M101" s="7"/>
      <c r="N101" s="7"/>
      <c r="O101" s="7" t="s">
        <v>1744</v>
      </c>
    </row>
    <row r="102" spans="2:15" x14ac:dyDescent="0.2">
      <c r="B102" s="7" t="str">
        <f t="shared" ca="1" si="1"/>
        <v>82ca38dd-96b1-aaf6-7ca2-d14d82fd9f4f</v>
      </c>
      <c r="C102" s="7"/>
      <c r="D102" s="7"/>
      <c r="E102" s="10" t="s">
        <v>1545</v>
      </c>
      <c r="F102" s="10" t="s">
        <v>1329</v>
      </c>
      <c r="G102" s="7"/>
      <c r="H102" s="7"/>
      <c r="I102" s="7"/>
      <c r="J102" s="7" t="s">
        <v>1743</v>
      </c>
      <c r="K102" s="7"/>
      <c r="L102" s="7"/>
      <c r="M102" s="7"/>
      <c r="N102" s="7"/>
      <c r="O102" s="7" t="s">
        <v>1744</v>
      </c>
    </row>
    <row r="103" spans="2:15" x14ac:dyDescent="0.2">
      <c r="B103" s="7" t="str">
        <f t="shared" ca="1" si="1"/>
        <v>d7e17413-c0ed-67de-2a8b-706ace9938aa</v>
      </c>
      <c r="C103" s="7"/>
      <c r="D103" s="7"/>
      <c r="E103" s="10" t="s">
        <v>1271</v>
      </c>
      <c r="F103" s="10" t="s">
        <v>1318</v>
      </c>
      <c r="G103" s="10"/>
      <c r="H103" s="7"/>
      <c r="I103" s="7"/>
      <c r="J103" s="7" t="s">
        <v>1743</v>
      </c>
      <c r="K103" s="7"/>
      <c r="L103" s="7"/>
      <c r="M103" s="7"/>
      <c r="N103" s="7"/>
      <c r="O103" s="7" t="s">
        <v>1744</v>
      </c>
    </row>
    <row r="104" spans="2:15" x14ac:dyDescent="0.2">
      <c r="B104" s="7" t="str">
        <f t="shared" ca="1" si="1"/>
        <v>29aa3514-8526-b27e-8360-1f094994730c</v>
      </c>
      <c r="C104" s="7"/>
      <c r="D104" s="7"/>
      <c r="E104" s="10" t="s">
        <v>1208</v>
      </c>
      <c r="F104" s="10" t="s">
        <v>1634</v>
      </c>
      <c r="G104" s="10" t="s">
        <v>437</v>
      </c>
      <c r="H104" s="7"/>
      <c r="I104" s="7"/>
      <c r="J104" s="10" t="s">
        <v>1191</v>
      </c>
      <c r="K104" s="7"/>
      <c r="L104" s="7"/>
      <c r="M104" s="7"/>
      <c r="N104" s="7"/>
      <c r="O104" s="10" t="s">
        <v>1745</v>
      </c>
    </row>
    <row r="105" spans="2:15" x14ac:dyDescent="0.2">
      <c r="B105" s="7" t="str">
        <f t="shared" ca="1" si="1"/>
        <v>0233899a-37ee-b73c-97b1-d2e295eff97e</v>
      </c>
      <c r="C105" s="7"/>
      <c r="D105" s="7"/>
      <c r="E105" s="10" t="s">
        <v>1271</v>
      </c>
      <c r="F105" s="10" t="s">
        <v>1318</v>
      </c>
      <c r="G105" s="10" t="s">
        <v>437</v>
      </c>
      <c r="H105" s="7"/>
      <c r="I105" s="7"/>
      <c r="J105" s="10" t="s">
        <v>1309</v>
      </c>
      <c r="K105" s="7"/>
      <c r="L105" s="7"/>
      <c r="M105" s="7"/>
      <c r="N105" s="7"/>
      <c r="O105" s="10" t="s">
        <v>1745</v>
      </c>
    </row>
    <row r="106" spans="2:15" x14ac:dyDescent="0.2">
      <c r="B106" s="7" t="str">
        <f t="shared" ca="1" si="1"/>
        <v>b350c4a0-18b2-5bdd-247c-773128f0e655</v>
      </c>
      <c r="C106" s="7"/>
      <c r="D106" s="7"/>
      <c r="E106" s="10" t="s">
        <v>1130</v>
      </c>
      <c r="F106" s="10" t="s">
        <v>1634</v>
      </c>
      <c r="G106" s="10" t="s">
        <v>163</v>
      </c>
      <c r="H106" s="7"/>
      <c r="I106" s="7"/>
      <c r="J106" s="10" t="s">
        <v>1647</v>
      </c>
      <c r="K106" s="7"/>
      <c r="L106" s="7"/>
      <c r="M106" s="7"/>
      <c r="N106" s="7"/>
      <c r="O106" s="7" t="s">
        <v>1740</v>
      </c>
    </row>
    <row r="107" spans="2:15" x14ac:dyDescent="0.2">
      <c r="B107" s="7" t="str">
        <f t="shared" ca="1" si="1"/>
        <v>e1cbac49-575c-422b-737e-0d29cb7993ec</v>
      </c>
      <c r="C107" s="7"/>
      <c r="D107" s="7"/>
      <c r="E107" s="10" t="s">
        <v>1271</v>
      </c>
      <c r="F107" s="10" t="s">
        <v>1318</v>
      </c>
      <c r="G107" s="10" t="s">
        <v>163</v>
      </c>
      <c r="H107" s="7"/>
      <c r="I107" s="7"/>
      <c r="J107" s="10" t="s">
        <v>1647</v>
      </c>
      <c r="K107" s="7"/>
      <c r="L107" s="7"/>
      <c r="M107" s="7"/>
      <c r="N107" s="7"/>
      <c r="O107" s="7" t="s">
        <v>1740</v>
      </c>
    </row>
    <row r="108" spans="2:15" x14ac:dyDescent="0.2">
      <c r="B108" s="7" t="str">
        <f t="shared" ca="1" si="1"/>
        <v>8feba3d8-f80d-0059-431d-93b5fa967938</v>
      </c>
      <c r="C108" s="7"/>
      <c r="D108" s="7"/>
      <c r="E108" s="10" t="s">
        <v>1104</v>
      </c>
      <c r="F108" s="10" t="s">
        <v>1634</v>
      </c>
      <c r="G108" s="10" t="s">
        <v>589</v>
      </c>
      <c r="H108" s="7"/>
      <c r="I108" s="7"/>
      <c r="J108" s="10" t="s">
        <v>588</v>
      </c>
      <c r="K108" s="7"/>
      <c r="L108" s="7"/>
      <c r="M108" s="7"/>
      <c r="N108" s="7"/>
      <c r="O108" s="7"/>
    </row>
    <row r="109" spans="2:15" x14ac:dyDescent="0.2">
      <c r="B109" s="7" t="str">
        <f t="shared" ca="1" si="1"/>
        <v>5fa5b3f5-8d1a-4de0-2579-f69b288efacf</v>
      </c>
      <c r="C109" s="7"/>
      <c r="D109" s="7"/>
      <c r="E109" s="10" t="s">
        <v>1320</v>
      </c>
      <c r="F109" s="10" t="s">
        <v>1583</v>
      </c>
      <c r="G109" s="10"/>
      <c r="H109" s="7"/>
      <c r="I109" s="7"/>
      <c r="J109" s="7" t="s">
        <v>1323</v>
      </c>
      <c r="K109" s="7"/>
      <c r="L109" s="7"/>
      <c r="M109" s="7"/>
      <c r="N109" s="7"/>
      <c r="O109" s="7" t="s">
        <v>1746</v>
      </c>
    </row>
    <row r="110" spans="2:15" x14ac:dyDescent="0.2">
      <c r="B110" s="7" t="str">
        <f t="shared" ca="1" si="1"/>
        <v>113d2449-b6a1-f86d-732e-30d7a57b1bd4</v>
      </c>
      <c r="C110" s="7"/>
      <c r="D110" s="7"/>
      <c r="E110" s="10" t="s">
        <v>1361</v>
      </c>
      <c r="F110" s="10" t="s">
        <v>1361</v>
      </c>
      <c r="G110" s="7" t="s">
        <v>1375</v>
      </c>
      <c r="H110" s="7"/>
      <c r="I110" s="7"/>
      <c r="J110" s="7" t="s">
        <v>1374</v>
      </c>
      <c r="K110" s="7"/>
      <c r="L110" s="7"/>
      <c r="M110" s="7"/>
      <c r="N110" s="7"/>
      <c r="O110" s="7" t="s">
        <v>1732</v>
      </c>
    </row>
    <row r="111" spans="2:15" x14ac:dyDescent="0.2">
      <c r="B111" s="7" t="str">
        <f t="shared" ca="1" si="1"/>
        <v>2a95f0cf-3568-3d77-0f02-66ddfd6a5c90</v>
      </c>
      <c r="C111" s="7"/>
      <c r="D111" s="7"/>
      <c r="E111" s="10" t="s">
        <v>1130</v>
      </c>
      <c r="F111" s="10" t="s">
        <v>1634</v>
      </c>
      <c r="G111" s="10" t="s">
        <v>495</v>
      </c>
      <c r="H111" s="7"/>
      <c r="I111" s="7"/>
      <c r="J111" s="10" t="s">
        <v>1747</v>
      </c>
      <c r="K111" s="7"/>
      <c r="L111" s="7"/>
      <c r="M111" s="7"/>
      <c r="N111" s="7"/>
      <c r="O111" s="10" t="s">
        <v>1748</v>
      </c>
    </row>
    <row r="112" spans="2:15" x14ac:dyDescent="0.2">
      <c r="B112" s="7" t="str">
        <f t="shared" ca="1" si="1"/>
        <v>2f16c19d-029f-e387-3c21-de73599f8eaa</v>
      </c>
      <c r="C112" s="7"/>
      <c r="D112" s="7"/>
      <c r="E112" s="10" t="s">
        <v>1271</v>
      </c>
      <c r="F112" s="10" t="s">
        <v>1318</v>
      </c>
      <c r="G112" s="10" t="s">
        <v>495</v>
      </c>
      <c r="H112" s="7"/>
      <c r="I112" s="7"/>
      <c r="J112" s="10" t="s">
        <v>1747</v>
      </c>
      <c r="K112" s="7"/>
      <c r="L112" s="7"/>
      <c r="M112" s="7"/>
      <c r="N112" s="7"/>
      <c r="O112" s="10" t="s">
        <v>1748</v>
      </c>
    </row>
    <row r="113" spans="2:15" x14ac:dyDescent="0.2">
      <c r="B113" s="7" t="str">
        <f t="shared" ca="1" si="1"/>
        <v>8317c1ed-defc-a2e4-77de-b6bcbe875625</v>
      </c>
      <c r="C113" s="7"/>
      <c r="D113" s="7"/>
      <c r="E113" s="10" t="s">
        <v>1104</v>
      </c>
      <c r="F113" s="10" t="s">
        <v>1634</v>
      </c>
      <c r="G113" s="10" t="s">
        <v>288</v>
      </c>
      <c r="H113" s="7"/>
      <c r="I113" s="7"/>
      <c r="J113" s="10" t="s">
        <v>1156</v>
      </c>
      <c r="K113" s="7"/>
      <c r="L113" s="7"/>
      <c r="M113" s="7"/>
      <c r="N113" s="7"/>
      <c r="O113" s="10" t="s">
        <v>1737</v>
      </c>
    </row>
    <row r="114" spans="2:15" x14ac:dyDescent="0.2">
      <c r="B114" s="7" t="str">
        <f t="shared" ca="1" si="1"/>
        <v>9b843397-a6a0-4c8d-e059-08d2614ffc30</v>
      </c>
      <c r="C114" s="7"/>
      <c r="D114" s="7"/>
      <c r="E114" s="10" t="s">
        <v>1272</v>
      </c>
      <c r="F114" s="10" t="s">
        <v>1318</v>
      </c>
      <c r="G114" s="10" t="s">
        <v>1011</v>
      </c>
      <c r="H114" s="7"/>
      <c r="I114" s="7"/>
      <c r="J114" s="10" t="s">
        <v>1010</v>
      </c>
      <c r="K114" s="7"/>
      <c r="L114" s="7"/>
      <c r="M114" s="7"/>
      <c r="N114" s="7"/>
      <c r="O114" s="10" t="s">
        <v>1749</v>
      </c>
    </row>
    <row r="115" spans="2:15" x14ac:dyDescent="0.2">
      <c r="B115" s="7" t="str">
        <f t="shared" ca="1" si="1"/>
        <v>7a98dfff-3faa-4d56-ab2a-df0fab8e72d7</v>
      </c>
      <c r="C115" s="7"/>
      <c r="D115" s="7"/>
      <c r="E115" s="10" t="s">
        <v>1130</v>
      </c>
      <c r="F115" s="10" t="s">
        <v>1634</v>
      </c>
      <c r="G115" s="10" t="s">
        <v>613</v>
      </c>
      <c r="H115" s="7"/>
      <c r="I115" s="7"/>
      <c r="J115" s="10" t="s">
        <v>612</v>
      </c>
      <c r="K115" s="7"/>
      <c r="L115" s="7"/>
      <c r="M115" s="7"/>
      <c r="N115" s="7"/>
      <c r="O115" s="10" t="s">
        <v>1749</v>
      </c>
    </row>
    <row r="116" spans="2:15" x14ac:dyDescent="0.2">
      <c r="B116" s="7" t="str">
        <f t="shared" ca="1" si="1"/>
        <v>e8101671-e875-d41d-538c-50c50de204bb</v>
      </c>
      <c r="C116" s="7"/>
      <c r="D116" s="7"/>
      <c r="E116" s="10" t="s">
        <v>1104</v>
      </c>
      <c r="F116" s="10" t="s">
        <v>1634</v>
      </c>
      <c r="G116" s="10" t="s">
        <v>312</v>
      </c>
      <c r="H116" s="7"/>
      <c r="I116" s="7"/>
      <c r="J116" s="10" t="s">
        <v>1161</v>
      </c>
      <c r="K116" s="7"/>
      <c r="L116" s="7"/>
      <c r="M116" s="7"/>
      <c r="N116" s="7"/>
      <c r="O116" s="10" t="s">
        <v>1750</v>
      </c>
    </row>
    <row r="117" spans="2:15" x14ac:dyDescent="0.2">
      <c r="B117" s="7" t="str">
        <f t="shared" ca="1" si="1"/>
        <v>2e479037-7815-4951-4e23-94f351575fc6</v>
      </c>
      <c r="C117" s="7"/>
      <c r="D117" s="7"/>
      <c r="E117" s="10" t="s">
        <v>1271</v>
      </c>
      <c r="F117" s="10" t="s">
        <v>1318</v>
      </c>
      <c r="G117" s="10" t="s">
        <v>312</v>
      </c>
      <c r="H117" s="7"/>
      <c r="I117" s="7"/>
      <c r="J117" s="10" t="s">
        <v>774</v>
      </c>
      <c r="K117" s="7"/>
      <c r="L117" s="7"/>
      <c r="M117" s="7"/>
      <c r="N117" s="7"/>
      <c r="O117" s="10" t="s">
        <v>1750</v>
      </c>
    </row>
    <row r="118" spans="2:15" x14ac:dyDescent="0.2">
      <c r="B118" s="7" t="str">
        <f t="shared" ca="1" si="1"/>
        <v>3aa63002-41d1-26a4-5663-a493c1dcc3a6</v>
      </c>
      <c r="C118" s="7"/>
      <c r="D118" s="7"/>
      <c r="E118" s="10" t="s">
        <v>1269</v>
      </c>
      <c r="F118" s="10" t="s">
        <v>1318</v>
      </c>
      <c r="G118" s="10"/>
      <c r="H118" s="7"/>
      <c r="I118" s="7"/>
      <c r="J118" s="10" t="s">
        <v>154</v>
      </c>
      <c r="K118" s="7"/>
      <c r="L118" s="7"/>
      <c r="M118" s="7"/>
      <c r="N118" s="7"/>
      <c r="O118" s="10" t="s">
        <v>1751</v>
      </c>
    </row>
    <row r="119" spans="2:15" x14ac:dyDescent="0.2">
      <c r="B119" s="7" t="str">
        <f t="shared" ca="1" si="1"/>
        <v>4aee63a6-7f02-eea4-b590-4dca909fbee6</v>
      </c>
      <c r="C119" s="7"/>
      <c r="D119" s="7"/>
      <c r="E119" s="10" t="s">
        <v>1208</v>
      </c>
      <c r="F119" s="10" t="s">
        <v>1634</v>
      </c>
      <c r="G119" s="10" t="s">
        <v>683</v>
      </c>
      <c r="H119" s="7"/>
      <c r="I119" s="7"/>
      <c r="J119" s="10" t="s">
        <v>1637</v>
      </c>
      <c r="K119" s="7"/>
      <c r="L119" s="7"/>
      <c r="M119" s="7"/>
      <c r="N119" s="7"/>
      <c r="O119" s="10" t="s">
        <v>1751</v>
      </c>
    </row>
    <row r="120" spans="2:15" x14ac:dyDescent="0.2">
      <c r="B120" s="7" t="str">
        <f t="shared" ca="1" si="1"/>
        <v>703c4700-7587-ce23-8ded-a1308130f100</v>
      </c>
      <c r="C120" s="7"/>
      <c r="D120" s="7"/>
      <c r="E120" s="10" t="s">
        <v>1208</v>
      </c>
      <c r="F120" s="10" t="s">
        <v>1634</v>
      </c>
      <c r="G120" s="10" t="s">
        <v>685</v>
      </c>
      <c r="H120" s="7"/>
      <c r="I120" s="7"/>
      <c r="J120" s="10" t="s">
        <v>1638</v>
      </c>
      <c r="K120" s="7"/>
      <c r="L120" s="7"/>
      <c r="M120" s="7"/>
      <c r="N120" s="7"/>
      <c r="O120" s="10" t="s">
        <v>1751</v>
      </c>
    </row>
    <row r="121" spans="2:15" x14ac:dyDescent="0.2">
      <c r="B121" s="7" t="str">
        <f t="shared" ca="1" si="1"/>
        <v>2a686ae7-b58e-b430-bc20-a312d5dae300</v>
      </c>
      <c r="C121" s="7"/>
      <c r="D121" s="7"/>
      <c r="E121" s="10" t="s">
        <v>1574</v>
      </c>
      <c r="F121" s="10" t="s">
        <v>1634</v>
      </c>
      <c r="G121" s="10" t="s">
        <v>715</v>
      </c>
      <c r="H121" s="7"/>
      <c r="I121" s="7"/>
      <c r="J121" s="10" t="s">
        <v>1575</v>
      </c>
      <c r="K121" s="7"/>
      <c r="L121" s="7"/>
      <c r="M121" s="7"/>
      <c r="N121" s="7"/>
      <c r="O121" s="10" t="s">
        <v>1751</v>
      </c>
    </row>
    <row r="122" spans="2:15" x14ac:dyDescent="0.2">
      <c r="B122" s="7" t="str">
        <f t="shared" ca="1" si="1"/>
        <v>682c6d27-14da-379d-0c77-150d3d4bedde</v>
      </c>
      <c r="C122" s="7"/>
      <c r="D122" s="7"/>
      <c r="E122" s="10" t="s">
        <v>1104</v>
      </c>
      <c r="F122" s="10" t="s">
        <v>1634</v>
      </c>
      <c r="G122" s="10" t="s">
        <v>254</v>
      </c>
      <c r="H122" s="7"/>
      <c r="I122" s="7"/>
      <c r="J122" s="10" t="s">
        <v>1144</v>
      </c>
      <c r="K122" s="7"/>
      <c r="L122" s="7"/>
      <c r="M122" s="7"/>
      <c r="N122" s="7"/>
      <c r="O122" s="10" t="s">
        <v>1752</v>
      </c>
    </row>
    <row r="123" spans="2:15" x14ac:dyDescent="0.2">
      <c r="B123" s="7" t="str">
        <f t="shared" ca="1" si="1"/>
        <v>b08bda39-a1cc-52d8-aa03-d98b99ab2ae5</v>
      </c>
      <c r="C123" s="7"/>
      <c r="D123" s="7"/>
      <c r="E123" s="10" t="s">
        <v>1271</v>
      </c>
      <c r="F123" s="10" t="s">
        <v>1318</v>
      </c>
      <c r="G123" s="10" t="s">
        <v>254</v>
      </c>
      <c r="H123" s="7"/>
      <c r="I123" s="7"/>
      <c r="J123" s="10" t="s">
        <v>1283</v>
      </c>
      <c r="K123" s="7"/>
      <c r="L123" s="7"/>
      <c r="M123" s="7"/>
      <c r="N123" s="7"/>
      <c r="O123" s="10" t="s">
        <v>1752</v>
      </c>
    </row>
    <row r="124" spans="2:15" x14ac:dyDescent="0.2">
      <c r="B124" s="7" t="str">
        <f t="shared" ca="1" si="1"/>
        <v>7bd171b8-76f2-80dd-beb7-fce6b1e3db1d</v>
      </c>
      <c r="C124" s="7"/>
      <c r="D124" s="7"/>
      <c r="E124" s="10" t="s">
        <v>1469</v>
      </c>
      <c r="F124" s="10" t="s">
        <v>1422</v>
      </c>
      <c r="G124" s="7"/>
      <c r="H124" s="7"/>
      <c r="I124" s="7"/>
      <c r="J124" s="7" t="s">
        <v>1470</v>
      </c>
      <c r="K124" s="7"/>
      <c r="L124" s="7"/>
      <c r="M124" s="7"/>
      <c r="N124" s="7"/>
      <c r="O124" s="7"/>
    </row>
    <row r="125" spans="2:15" x14ac:dyDescent="0.2">
      <c r="B125" s="7" t="str">
        <f t="shared" ca="1" si="1"/>
        <v>286a2105-3381-5d51-65d2-4ebcce8c390d</v>
      </c>
      <c r="C125" s="7"/>
      <c r="D125" s="7"/>
      <c r="E125" s="10" t="s">
        <v>1479</v>
      </c>
      <c r="F125" s="10" t="s">
        <v>1422</v>
      </c>
      <c r="G125" s="7"/>
      <c r="H125" s="7"/>
      <c r="I125" s="7"/>
      <c r="J125" s="10" t="s">
        <v>1470</v>
      </c>
      <c r="K125" s="7"/>
      <c r="L125" s="7"/>
      <c r="M125" s="7"/>
      <c r="N125" s="7"/>
      <c r="O125" s="7"/>
    </row>
    <row r="126" spans="2:15" x14ac:dyDescent="0.2">
      <c r="B126" s="7" t="str">
        <f t="shared" ca="1" si="1"/>
        <v>3a9ae169-fe43-7d22-27f3-da459edbc5da</v>
      </c>
      <c r="C126" s="7"/>
      <c r="D126" s="7"/>
      <c r="E126" s="10" t="s">
        <v>1483</v>
      </c>
      <c r="F126" s="10" t="s">
        <v>1422</v>
      </c>
      <c r="G126" s="7"/>
      <c r="H126" s="7"/>
      <c r="I126" s="7"/>
      <c r="J126" s="7" t="s">
        <v>1470</v>
      </c>
      <c r="K126" s="7"/>
      <c r="L126" s="7"/>
      <c r="M126" s="7"/>
      <c r="N126" s="7"/>
      <c r="O126" s="7"/>
    </row>
    <row r="127" spans="2:15" x14ac:dyDescent="0.2">
      <c r="B127" s="7" t="str">
        <f t="shared" ca="1" si="1"/>
        <v>2914293b-64a8-b98b-9fde-119a4343247e</v>
      </c>
      <c r="C127" s="7"/>
      <c r="D127" s="7"/>
      <c r="E127" s="10" t="s">
        <v>1104</v>
      </c>
      <c r="F127" s="10" t="s">
        <v>1634</v>
      </c>
      <c r="G127" s="10" t="s">
        <v>273</v>
      </c>
      <c r="H127" s="7"/>
      <c r="I127" s="7"/>
      <c r="J127" s="10" t="s">
        <v>1152</v>
      </c>
      <c r="K127" s="7"/>
      <c r="L127" s="7"/>
      <c r="M127" s="7"/>
      <c r="N127" s="7"/>
      <c r="O127" s="10" t="s">
        <v>1725</v>
      </c>
    </row>
    <row r="128" spans="2:15" x14ac:dyDescent="0.2">
      <c r="B128" s="7" t="str">
        <f t="shared" ca="1" si="1"/>
        <v>45b087a2-9578-abec-6752-30a79703bc0d</v>
      </c>
      <c r="C128" s="7"/>
      <c r="D128" s="7"/>
      <c r="E128" s="10" t="s">
        <v>1271</v>
      </c>
      <c r="F128" s="10" t="s">
        <v>1318</v>
      </c>
      <c r="G128" s="10"/>
      <c r="H128" s="7"/>
      <c r="I128" s="7"/>
      <c r="J128" s="10" t="s">
        <v>1152</v>
      </c>
      <c r="K128" s="7"/>
      <c r="L128" s="7"/>
      <c r="M128" s="7"/>
      <c r="N128" s="7"/>
      <c r="O128" s="10" t="s">
        <v>1725</v>
      </c>
    </row>
    <row r="129" spans="2:15" x14ac:dyDescent="0.2">
      <c r="B129" s="7" t="str">
        <f t="shared" ca="1" si="1"/>
        <v>5742f2ca-15be-73ae-50c8-ef11c3331819</v>
      </c>
      <c r="C129" s="7"/>
      <c r="D129" s="7"/>
      <c r="E129" s="10" t="s">
        <v>1436</v>
      </c>
      <c r="F129" s="10" t="s">
        <v>1414</v>
      </c>
      <c r="G129" s="7" t="s">
        <v>1438</v>
      </c>
      <c r="H129" s="7"/>
      <c r="I129" s="7"/>
      <c r="J129" s="7" t="s">
        <v>1437</v>
      </c>
      <c r="K129" s="7"/>
      <c r="L129" s="7"/>
      <c r="M129" s="7"/>
      <c r="N129" s="7"/>
      <c r="O129" s="7" t="s">
        <v>1753</v>
      </c>
    </row>
    <row r="130" spans="2:15" x14ac:dyDescent="0.2">
      <c r="B130" s="7" t="str">
        <f t="shared" ca="1" si="1"/>
        <v>b9333219-5984-3805-37fe-a091483c2ee7</v>
      </c>
      <c r="C130" s="7"/>
      <c r="D130" s="7"/>
      <c r="E130" s="10" t="s">
        <v>1280</v>
      </c>
      <c r="F130" s="10" t="s">
        <v>1318</v>
      </c>
      <c r="G130" s="10" t="s">
        <v>524</v>
      </c>
      <c r="H130" s="7"/>
      <c r="I130" s="7"/>
      <c r="J130" s="10" t="s">
        <v>1316</v>
      </c>
      <c r="K130" s="7"/>
      <c r="L130" s="7"/>
      <c r="M130" s="7"/>
      <c r="N130" s="7"/>
      <c r="O130" s="7" t="s">
        <v>1753</v>
      </c>
    </row>
    <row r="131" spans="2:15" x14ac:dyDescent="0.2">
      <c r="B131" s="7" t="str">
        <f t="shared" ca="1" si="1"/>
        <v>b2b9e034-1609-0737-db85-21a132f7eb1f</v>
      </c>
      <c r="C131" s="7"/>
      <c r="D131" s="7"/>
      <c r="E131" s="10" t="s">
        <v>1133</v>
      </c>
      <c r="F131" s="10" t="s">
        <v>1634</v>
      </c>
      <c r="G131" s="10" t="s">
        <v>524</v>
      </c>
      <c r="H131" s="7"/>
      <c r="I131" s="7"/>
      <c r="J131" s="10" t="s">
        <v>1225</v>
      </c>
      <c r="K131" s="7"/>
      <c r="L131" s="7"/>
      <c r="M131" s="7"/>
      <c r="N131" s="7"/>
      <c r="O131" s="7" t="s">
        <v>1753</v>
      </c>
    </row>
    <row r="132" spans="2:15" x14ac:dyDescent="0.2">
      <c r="B132" s="7" t="str">
        <f t="shared" ca="1" si="1"/>
        <v>0d36d15d-09a8-a952-b6f7-dd329982fec2</v>
      </c>
      <c r="C132" s="7"/>
      <c r="D132" s="7"/>
      <c r="E132" s="10" t="s">
        <v>1330</v>
      </c>
      <c r="F132" s="10" t="s">
        <v>1329</v>
      </c>
      <c r="G132" s="7" t="s">
        <v>1355</v>
      </c>
      <c r="H132" s="7"/>
      <c r="I132" s="7"/>
      <c r="J132" s="7" t="s">
        <v>1165</v>
      </c>
      <c r="K132" s="7"/>
      <c r="L132" s="7"/>
      <c r="M132" s="7"/>
      <c r="N132" s="7"/>
      <c r="O132" s="7" t="s">
        <v>1705</v>
      </c>
    </row>
    <row r="133" spans="2:15" x14ac:dyDescent="0.2">
      <c r="B133" s="7" t="str">
        <f t="shared" ref="B133:B196" ca="1" si="2">LOWER(CONCATENATE(
    DEC2HEX(RANDBETWEEN(0,4294967295),8),"-",
    DEC2HEX(RANDBETWEEN(0,65535),4),"-",
    DEC2HEX(RANDBETWEEN(0,65535),4),"-",
    DEC2HEX(RANDBETWEEN(0,65535),4),"-",
    DEC2HEX(RANDBETWEEN(0,4294967295),8),
    DEC2HEX(RANDBETWEEN(0,65535),4)
))</f>
        <v>05b56e8a-20dc-da1d-204e-2f886cba9897</v>
      </c>
      <c r="C133" s="7"/>
      <c r="D133" s="7"/>
      <c r="E133" s="10" t="s">
        <v>1104</v>
      </c>
      <c r="F133" s="10" t="s">
        <v>1634</v>
      </c>
      <c r="G133" s="10" t="s">
        <v>332</v>
      </c>
      <c r="H133" s="7"/>
      <c r="I133" s="7"/>
      <c r="J133" s="10" t="s">
        <v>1165</v>
      </c>
      <c r="K133" s="7"/>
      <c r="L133" s="7"/>
      <c r="M133" s="7"/>
      <c r="N133" s="7"/>
      <c r="O133" s="7" t="s">
        <v>1705</v>
      </c>
    </row>
    <row r="134" spans="2:15" x14ac:dyDescent="0.2">
      <c r="B134" s="7" t="str">
        <f t="shared" ca="1" si="2"/>
        <v>eb059197-312f-26bd-b37d-2aec7b69722f</v>
      </c>
      <c r="C134" s="7"/>
      <c r="D134" s="7"/>
      <c r="E134" s="10" t="s">
        <v>1271</v>
      </c>
      <c r="F134" s="10" t="s">
        <v>1318</v>
      </c>
      <c r="G134" s="10" t="s">
        <v>332</v>
      </c>
      <c r="H134" s="7"/>
      <c r="I134" s="7"/>
      <c r="J134" s="10" t="s">
        <v>1165</v>
      </c>
      <c r="K134" s="7"/>
      <c r="L134" s="7"/>
      <c r="M134" s="7"/>
      <c r="N134" s="7"/>
      <c r="O134" s="7" t="s">
        <v>1705</v>
      </c>
    </row>
    <row r="135" spans="2:15" x14ac:dyDescent="0.2">
      <c r="B135" s="7" t="str">
        <f t="shared" ca="1" si="2"/>
        <v>21840dee-1112-ef62-07b4-838ee4e46ec9</v>
      </c>
      <c r="C135" s="7"/>
      <c r="D135" s="7"/>
      <c r="E135" s="10" t="s">
        <v>1104</v>
      </c>
      <c r="F135" s="10" t="s">
        <v>1634</v>
      </c>
      <c r="G135" s="10" t="s">
        <v>446</v>
      </c>
      <c r="H135" s="7"/>
      <c r="I135" s="7"/>
      <c r="J135" s="10" t="s">
        <v>1194</v>
      </c>
      <c r="K135" s="7"/>
      <c r="L135" s="7"/>
      <c r="M135" s="7"/>
      <c r="N135" s="7"/>
      <c r="O135" s="10" t="s">
        <v>1746</v>
      </c>
    </row>
    <row r="136" spans="2:15" x14ac:dyDescent="0.2">
      <c r="B136" s="7" t="str">
        <f t="shared" ca="1" si="2"/>
        <v>835f4b09-9586-908b-6867-fb6e5f488b19</v>
      </c>
      <c r="C136" s="7"/>
      <c r="D136" s="7"/>
      <c r="E136" s="10" t="s">
        <v>1280</v>
      </c>
      <c r="F136" s="10" t="s">
        <v>1318</v>
      </c>
      <c r="G136" s="10" t="s">
        <v>1025</v>
      </c>
      <c r="H136" s="7"/>
      <c r="I136" s="7"/>
      <c r="J136" s="10" t="s">
        <v>1194</v>
      </c>
      <c r="K136" s="7"/>
      <c r="L136" s="7"/>
      <c r="M136" s="7"/>
      <c r="N136" s="7"/>
      <c r="O136" s="10" t="s">
        <v>1746</v>
      </c>
    </row>
    <row r="137" spans="2:15" x14ac:dyDescent="0.2">
      <c r="B137" s="7" t="str">
        <f t="shared" ca="1" si="2"/>
        <v>9f853594-7f0d-c028-4bee-1beb5565aad5</v>
      </c>
      <c r="C137" s="7"/>
      <c r="D137" s="7"/>
      <c r="E137" s="10" t="s">
        <v>1208</v>
      </c>
      <c r="F137" s="10" t="s">
        <v>1634</v>
      </c>
      <c r="G137" s="10" t="s">
        <v>439</v>
      </c>
      <c r="H137" s="7"/>
      <c r="I137" s="7"/>
      <c r="J137" s="10" t="s">
        <v>1192</v>
      </c>
      <c r="K137" s="7"/>
      <c r="L137" s="7"/>
      <c r="M137" s="7"/>
      <c r="N137" s="7"/>
      <c r="O137" s="10" t="s">
        <v>1745</v>
      </c>
    </row>
    <row r="138" spans="2:15" x14ac:dyDescent="0.2">
      <c r="B138" s="7" t="str">
        <f t="shared" ca="1" si="2"/>
        <v>4518618b-9a7b-425c-8972-3c15f742f979</v>
      </c>
      <c r="C138" s="7"/>
      <c r="D138" s="7"/>
      <c r="E138" s="10" t="s">
        <v>1272</v>
      </c>
      <c r="F138" s="10" t="s">
        <v>1318</v>
      </c>
      <c r="G138" s="10" t="s">
        <v>439</v>
      </c>
      <c r="H138" s="7"/>
      <c r="I138" s="7"/>
      <c r="J138" s="10" t="s">
        <v>1310</v>
      </c>
      <c r="K138" s="7"/>
      <c r="L138" s="7"/>
      <c r="M138" s="7"/>
      <c r="N138" s="7"/>
      <c r="O138" s="10" t="s">
        <v>1745</v>
      </c>
    </row>
    <row r="139" spans="2:15" x14ac:dyDescent="0.2">
      <c r="B139" s="7" t="str">
        <f t="shared" ca="1" si="2"/>
        <v>40f5d644-14f9-510f-6b68-dd8ece20941e</v>
      </c>
      <c r="C139" s="7"/>
      <c r="D139" s="7"/>
      <c r="E139" s="10" t="s">
        <v>1459</v>
      </c>
      <c r="F139" s="10" t="s">
        <v>1414</v>
      </c>
      <c r="G139" s="7"/>
      <c r="H139" s="7"/>
      <c r="I139" s="7"/>
      <c r="J139" s="7" t="s">
        <v>1460</v>
      </c>
      <c r="K139" s="7"/>
      <c r="L139" s="7"/>
      <c r="M139" s="7"/>
      <c r="N139" s="7"/>
      <c r="O139" s="10" t="s">
        <v>1718</v>
      </c>
    </row>
    <row r="140" spans="2:15" x14ac:dyDescent="0.2">
      <c r="B140" s="7" t="str">
        <f t="shared" ca="1" si="2"/>
        <v>2f0ac4d6-5cb3-1aa2-7f93-c00e01d84330</v>
      </c>
      <c r="C140" s="7"/>
      <c r="D140" s="7"/>
      <c r="E140" s="10" t="s">
        <v>1463</v>
      </c>
      <c r="F140" s="10" t="s">
        <v>1422</v>
      </c>
      <c r="G140" s="7"/>
      <c r="H140" s="7"/>
      <c r="I140" s="7"/>
      <c r="J140" s="7" t="s">
        <v>1460</v>
      </c>
      <c r="K140" s="7"/>
      <c r="L140" s="7"/>
      <c r="M140" s="7"/>
      <c r="N140" s="7"/>
      <c r="O140" s="10" t="s">
        <v>1718</v>
      </c>
    </row>
    <row r="141" spans="2:15" x14ac:dyDescent="0.2">
      <c r="B141" s="7" t="str">
        <f t="shared" ca="1" si="2"/>
        <v>6ecc151e-3893-5db7-2540-d584c6975875</v>
      </c>
      <c r="C141" s="7"/>
      <c r="D141" s="7"/>
      <c r="E141" s="10" t="s">
        <v>1330</v>
      </c>
      <c r="F141" s="10" t="s">
        <v>1329</v>
      </c>
      <c r="G141" s="7" t="s">
        <v>1360</v>
      </c>
      <c r="H141" s="7"/>
      <c r="I141" s="7"/>
      <c r="J141" s="7" t="s">
        <v>1216</v>
      </c>
      <c r="K141" s="7"/>
      <c r="L141" s="7"/>
      <c r="M141" s="7"/>
      <c r="N141" s="7"/>
      <c r="O141" s="10" t="s">
        <v>1754</v>
      </c>
    </row>
    <row r="142" spans="2:15" x14ac:dyDescent="0.2">
      <c r="B142" s="7" t="str">
        <f t="shared" ca="1" si="2"/>
        <v>f3ab7255-db91-6fb2-6388-8e28121342ca</v>
      </c>
      <c r="C142" s="7"/>
      <c r="D142" s="7"/>
      <c r="E142" s="10" t="s">
        <v>1130</v>
      </c>
      <c r="F142" s="10" t="s">
        <v>1634</v>
      </c>
      <c r="G142" s="10"/>
      <c r="H142" s="7"/>
      <c r="I142" s="7"/>
      <c r="J142" s="10" t="s">
        <v>1216</v>
      </c>
      <c r="K142" s="7"/>
      <c r="L142" s="7"/>
      <c r="M142" s="7"/>
      <c r="N142" s="7"/>
      <c r="O142" s="10" t="s">
        <v>1754</v>
      </c>
    </row>
    <row r="143" spans="2:15" x14ac:dyDescent="0.2">
      <c r="B143" s="7" t="str">
        <f t="shared" ca="1" si="2"/>
        <v>1c0d4a5d-77e9-fa7d-e41a-7b6fd35e252a</v>
      </c>
      <c r="C143" s="7"/>
      <c r="D143" s="7"/>
      <c r="E143" s="10" t="s">
        <v>1510</v>
      </c>
      <c r="F143" s="10" t="s">
        <v>1616</v>
      </c>
      <c r="G143" s="7" t="s">
        <v>1512</v>
      </c>
      <c r="H143" s="7"/>
      <c r="I143" s="7"/>
      <c r="J143" s="7" t="s">
        <v>1511</v>
      </c>
      <c r="K143" s="7"/>
      <c r="L143" s="7"/>
      <c r="M143" s="7"/>
      <c r="N143" s="7"/>
      <c r="O143" s="10" t="s">
        <v>1755</v>
      </c>
    </row>
    <row r="144" spans="2:15" x14ac:dyDescent="0.2">
      <c r="B144" s="7" t="str">
        <f t="shared" ca="1" si="2"/>
        <v>b2e3b916-4f39-de50-46d0-43346796ebef</v>
      </c>
      <c r="C144" s="7"/>
      <c r="D144" s="7"/>
      <c r="E144" s="10" t="s">
        <v>1272</v>
      </c>
      <c r="F144" s="10" t="s">
        <v>1318</v>
      </c>
      <c r="G144" s="10" t="s">
        <v>175</v>
      </c>
      <c r="H144" s="7"/>
      <c r="I144" s="7"/>
      <c r="J144" s="10" t="s">
        <v>1756</v>
      </c>
      <c r="K144" s="7"/>
      <c r="L144" s="7"/>
      <c r="M144" s="7"/>
      <c r="N144" s="7"/>
      <c r="O144" s="10" t="s">
        <v>1757</v>
      </c>
    </row>
    <row r="145" spans="2:15" x14ac:dyDescent="0.2">
      <c r="B145" s="7" t="str">
        <f t="shared" ca="1" si="2"/>
        <v>2c7fd3e4-3283-fead-eea3-4abeddaac943</v>
      </c>
      <c r="C145" s="7"/>
      <c r="D145" s="7"/>
      <c r="E145" s="10" t="s">
        <v>1104</v>
      </c>
      <c r="F145" s="10" t="s">
        <v>1634</v>
      </c>
      <c r="G145" s="10" t="s">
        <v>175</v>
      </c>
      <c r="H145" s="7"/>
      <c r="I145" s="7"/>
      <c r="J145" s="10" t="s">
        <v>1756</v>
      </c>
      <c r="K145" s="7"/>
      <c r="L145" s="7"/>
      <c r="M145" s="7"/>
      <c r="N145" s="7"/>
      <c r="O145" s="10" t="s">
        <v>1757</v>
      </c>
    </row>
    <row r="146" spans="2:15" x14ac:dyDescent="0.2">
      <c r="B146" s="7" t="str">
        <f t="shared" ca="1" si="2"/>
        <v>e29e8a44-b3eb-95a9-8c7f-f0c4b6140f0d</v>
      </c>
      <c r="C146" s="7"/>
      <c r="D146" s="7"/>
      <c r="E146" s="10" t="s">
        <v>1560</v>
      </c>
      <c r="F146" s="10" t="s">
        <v>1634</v>
      </c>
      <c r="G146" s="10" t="s">
        <v>296</v>
      </c>
      <c r="H146" s="7"/>
      <c r="I146" s="7"/>
      <c r="J146" s="10" t="s">
        <v>1157</v>
      </c>
      <c r="K146" s="7"/>
      <c r="L146" s="7"/>
      <c r="M146" s="7"/>
      <c r="N146" s="7"/>
      <c r="O146" s="10" t="s">
        <v>1758</v>
      </c>
    </row>
    <row r="147" spans="2:15" x14ac:dyDescent="0.2">
      <c r="B147" s="7" t="str">
        <f t="shared" ca="1" si="2"/>
        <v>ad9ba2e2-a121-659a-3ff1-e1719f4de9ae</v>
      </c>
      <c r="C147" s="7"/>
      <c r="D147" s="7"/>
      <c r="E147" s="10" t="s">
        <v>1104</v>
      </c>
      <c r="F147" s="10" t="s">
        <v>1634</v>
      </c>
      <c r="G147" s="10" t="s">
        <v>451</v>
      </c>
      <c r="H147" s="7"/>
      <c r="I147" s="7"/>
      <c r="J147" s="10" t="s">
        <v>1196</v>
      </c>
      <c r="K147" s="7"/>
      <c r="L147" s="7"/>
      <c r="M147" s="7"/>
      <c r="N147" s="7"/>
      <c r="O147" s="10" t="s">
        <v>1759</v>
      </c>
    </row>
    <row r="148" spans="2:15" x14ac:dyDescent="0.2">
      <c r="B148" s="7" t="str">
        <f t="shared" ca="1" si="2"/>
        <v>04e0c4a7-3ea7-4029-8349-1abb5c03f137</v>
      </c>
      <c r="C148" s="7"/>
      <c r="D148" s="7"/>
      <c r="E148" s="10" t="s">
        <v>1271</v>
      </c>
      <c r="F148" s="10" t="s">
        <v>1318</v>
      </c>
      <c r="G148" s="10" t="s">
        <v>451</v>
      </c>
      <c r="H148" s="7"/>
      <c r="I148" s="7"/>
      <c r="J148" s="10" t="s">
        <v>1023</v>
      </c>
      <c r="K148" s="7"/>
      <c r="L148" s="7"/>
      <c r="M148" s="7"/>
      <c r="N148" s="7"/>
      <c r="O148" s="10" t="s">
        <v>1759</v>
      </c>
    </row>
    <row r="149" spans="2:15" x14ac:dyDescent="0.2">
      <c r="B149" s="7" t="str">
        <f t="shared" ca="1" si="2"/>
        <v>b91198de-f9f2-5c2c-8759-2b2fb30edc20</v>
      </c>
      <c r="C149" s="7"/>
      <c r="D149" s="7"/>
      <c r="E149" s="10" t="s">
        <v>1361</v>
      </c>
      <c r="F149" s="10" t="s">
        <v>1361</v>
      </c>
      <c r="G149" s="7" t="s">
        <v>1380</v>
      </c>
      <c r="H149" s="7"/>
      <c r="I149" s="7"/>
      <c r="J149" s="7" t="s">
        <v>1379</v>
      </c>
      <c r="K149" s="7"/>
      <c r="L149" s="7"/>
      <c r="M149" s="7"/>
      <c r="N149" s="7"/>
      <c r="O149" s="10" t="s">
        <v>1732</v>
      </c>
    </row>
    <row r="150" spans="2:15" x14ac:dyDescent="0.2">
      <c r="B150" s="7" t="str">
        <f t="shared" ca="1" si="2"/>
        <v>9cbb3e1a-f744-5b47-0cfa-0e1b56590cd5</v>
      </c>
      <c r="C150" s="7"/>
      <c r="D150" s="7"/>
      <c r="E150" s="10" t="s">
        <v>1271</v>
      </c>
      <c r="F150" s="10" t="s">
        <v>1318</v>
      </c>
      <c r="G150" s="10" t="s">
        <v>804</v>
      </c>
      <c r="H150" s="7"/>
      <c r="I150" s="7"/>
      <c r="J150" s="10" t="s">
        <v>1760</v>
      </c>
      <c r="K150" s="7"/>
      <c r="L150" s="7"/>
      <c r="M150" s="7"/>
      <c r="N150" s="7"/>
      <c r="O150" s="10" t="s">
        <v>1761</v>
      </c>
    </row>
    <row r="151" spans="2:15" x14ac:dyDescent="0.2">
      <c r="B151" s="7" t="str">
        <f t="shared" ca="1" si="2"/>
        <v>2813f562-e439-dcd4-7789-772dd543ccb2</v>
      </c>
      <c r="C151" s="7"/>
      <c r="D151" s="7"/>
      <c r="E151" s="10" t="s">
        <v>1130</v>
      </c>
      <c r="F151" s="10" t="s">
        <v>1634</v>
      </c>
      <c r="G151" s="10" t="s">
        <v>216</v>
      </c>
      <c r="H151" s="7"/>
      <c r="I151" s="7"/>
      <c r="J151" s="10" t="s">
        <v>1760</v>
      </c>
      <c r="K151" s="7"/>
      <c r="L151" s="7"/>
      <c r="M151" s="7"/>
      <c r="N151" s="7"/>
      <c r="O151" s="10" t="s">
        <v>1761</v>
      </c>
    </row>
    <row r="152" spans="2:15" x14ac:dyDescent="0.2">
      <c r="B152" s="7" t="str">
        <f t="shared" ca="1" si="2"/>
        <v>2742f69e-6c8b-329a-19b0-8255cc225d7f</v>
      </c>
      <c r="C152" s="7"/>
      <c r="D152" s="7"/>
      <c r="E152" s="10" t="s">
        <v>1208</v>
      </c>
      <c r="F152" s="10" t="s">
        <v>1634</v>
      </c>
      <c r="G152" s="10"/>
      <c r="H152" s="7"/>
      <c r="I152" s="7"/>
      <c r="J152" s="10" t="s">
        <v>1261</v>
      </c>
      <c r="K152" s="7"/>
      <c r="L152" s="7"/>
      <c r="M152" s="7"/>
      <c r="N152" s="7"/>
      <c r="O152" s="10" t="s">
        <v>1762</v>
      </c>
    </row>
    <row r="153" spans="2:15" x14ac:dyDescent="0.2">
      <c r="B153" s="7" t="str">
        <f t="shared" ca="1" si="2"/>
        <v>ac7012ce-a58a-d62c-c533-8db1afd44789</v>
      </c>
      <c r="C153" s="7"/>
      <c r="D153" s="7"/>
      <c r="E153" s="10" t="s">
        <v>1271</v>
      </c>
      <c r="F153" s="10" t="s">
        <v>1318</v>
      </c>
      <c r="G153" s="10"/>
      <c r="H153" s="7"/>
      <c r="I153" s="7"/>
      <c r="J153" s="10" t="s">
        <v>785</v>
      </c>
      <c r="K153" s="7"/>
      <c r="L153" s="7"/>
      <c r="M153" s="7"/>
      <c r="N153" s="7"/>
      <c r="O153" s="10" t="s">
        <v>1762</v>
      </c>
    </row>
    <row r="154" spans="2:15" x14ac:dyDescent="0.2">
      <c r="B154" s="7" t="str">
        <f t="shared" ca="1" si="2"/>
        <v>df3bb850-8eff-7135-b720-876b7f8a9257</v>
      </c>
      <c r="C154" s="7"/>
      <c r="D154" s="7"/>
      <c r="E154" s="10" t="s">
        <v>1120</v>
      </c>
      <c r="F154" s="10" t="s">
        <v>1634</v>
      </c>
      <c r="G154" s="10"/>
      <c r="H154" s="7"/>
      <c r="I154" s="7"/>
      <c r="J154" s="10" t="s">
        <v>675</v>
      </c>
      <c r="K154" s="7"/>
      <c r="L154" s="7"/>
      <c r="M154" s="7"/>
      <c r="N154" s="7"/>
      <c r="O154" s="10" t="s">
        <v>14</v>
      </c>
    </row>
    <row r="155" spans="2:15" x14ac:dyDescent="0.2">
      <c r="B155" s="7" t="str">
        <f t="shared" ca="1" si="2"/>
        <v>0ae817d8-14ed-366a-852f-3b88efb9ea1b</v>
      </c>
      <c r="C155" s="7"/>
      <c r="D155" s="7"/>
      <c r="E155" s="10" t="s">
        <v>1271</v>
      </c>
      <c r="F155" s="10" t="s">
        <v>1318</v>
      </c>
      <c r="G155" s="10"/>
      <c r="H155" s="7"/>
      <c r="I155" s="7"/>
      <c r="J155" s="10" t="s">
        <v>1286</v>
      </c>
      <c r="K155" s="7"/>
      <c r="L155" s="7"/>
      <c r="M155" s="7"/>
      <c r="N155" s="7"/>
      <c r="O155" s="10" t="s">
        <v>14</v>
      </c>
    </row>
    <row r="156" spans="2:15" x14ac:dyDescent="0.2">
      <c r="B156" s="7" t="str">
        <f t="shared" ca="1" si="2"/>
        <v>d5ec50ab-44d2-bae9-be3f-8a161ecb208e</v>
      </c>
      <c r="C156" s="7"/>
      <c r="D156" s="7"/>
      <c r="E156" s="10" t="s">
        <v>1120</v>
      </c>
      <c r="F156" s="10" t="s">
        <v>1634</v>
      </c>
      <c r="G156" s="10"/>
      <c r="H156" s="7"/>
      <c r="I156" s="7"/>
      <c r="J156" s="10" t="s">
        <v>1252</v>
      </c>
      <c r="K156" s="7"/>
      <c r="L156" s="7"/>
      <c r="M156" s="7"/>
      <c r="N156" s="7"/>
      <c r="O156" s="10" t="s">
        <v>14</v>
      </c>
    </row>
    <row r="157" spans="2:15" x14ac:dyDescent="0.2">
      <c r="B157" s="7" t="str">
        <f t="shared" ca="1" si="2"/>
        <v>b43a2a12-0d8a-257d-ac91-917b7f0081cc</v>
      </c>
      <c r="C157" s="7"/>
      <c r="D157" s="7"/>
      <c r="E157" s="10" t="s">
        <v>1208</v>
      </c>
      <c r="F157" s="10" t="s">
        <v>1634</v>
      </c>
      <c r="G157" s="10"/>
      <c r="H157" s="7"/>
      <c r="I157" s="7"/>
      <c r="J157" s="10" t="s">
        <v>1268</v>
      </c>
      <c r="K157" s="7"/>
      <c r="L157" s="7"/>
      <c r="M157" s="7"/>
      <c r="N157" s="7"/>
      <c r="O157" s="10" t="s">
        <v>40</v>
      </c>
    </row>
    <row r="158" spans="2:15" x14ac:dyDescent="0.2">
      <c r="B158" s="7" t="str">
        <f t="shared" ca="1" si="2"/>
        <v>effeb409-22d9-a61d-8811-d44e3be4bdb5</v>
      </c>
      <c r="C158" s="7"/>
      <c r="D158" s="7"/>
      <c r="E158" s="10" t="s">
        <v>1121</v>
      </c>
      <c r="F158" s="10" t="s">
        <v>1634</v>
      </c>
      <c r="G158" s="10" t="s">
        <v>707</v>
      </c>
      <c r="H158" s="7"/>
      <c r="I158" s="7"/>
      <c r="J158" s="10" t="s">
        <v>1763</v>
      </c>
      <c r="K158" s="7"/>
      <c r="L158" s="7"/>
      <c r="M158" s="7"/>
      <c r="N158" s="7"/>
      <c r="O158" s="10" t="s">
        <v>1764</v>
      </c>
    </row>
    <row r="159" spans="2:15" x14ac:dyDescent="0.2">
      <c r="B159" s="7" t="str">
        <f t="shared" ca="1" si="2"/>
        <v>a0e93474-5030-ec11-450c-6b9bfd2e9202</v>
      </c>
      <c r="C159" s="7"/>
      <c r="D159" s="7"/>
      <c r="E159" s="10" t="s">
        <v>1208</v>
      </c>
      <c r="F159" s="10" t="s">
        <v>1634</v>
      </c>
      <c r="G159" s="10"/>
      <c r="H159" s="7"/>
      <c r="I159" s="7"/>
      <c r="J159" s="10" t="s">
        <v>718</v>
      </c>
      <c r="K159" s="7"/>
      <c r="L159" s="7"/>
      <c r="M159" s="7"/>
      <c r="N159" s="7"/>
      <c r="O159" s="10" t="s">
        <v>1765</v>
      </c>
    </row>
    <row r="160" spans="2:15" x14ac:dyDescent="0.2">
      <c r="B160" s="7" t="str">
        <f t="shared" ca="1" si="2"/>
        <v>0ed30a94-6217-f8a6-af5b-c0e1df4cf072</v>
      </c>
      <c r="C160" s="7"/>
      <c r="D160" s="7"/>
      <c r="E160" s="10" t="s">
        <v>1272</v>
      </c>
      <c r="F160" s="10" t="s">
        <v>1318</v>
      </c>
      <c r="G160" s="10"/>
      <c r="H160" s="7"/>
      <c r="I160" s="7"/>
      <c r="J160" s="10" t="s">
        <v>910</v>
      </c>
      <c r="K160" s="7"/>
      <c r="L160" s="7"/>
      <c r="M160" s="7"/>
      <c r="N160" s="7"/>
      <c r="O160" s="10" t="s">
        <v>1765</v>
      </c>
    </row>
    <row r="161" spans="2:15" x14ac:dyDescent="0.2">
      <c r="B161" s="7" t="str">
        <f t="shared" ca="1" si="2"/>
        <v>bfd2a90a-91b7-8993-1da4-70cb01253f5d</v>
      </c>
      <c r="C161" s="7"/>
      <c r="D161" s="7"/>
      <c r="E161" s="10" t="s">
        <v>1328</v>
      </c>
      <c r="F161" s="10" t="s">
        <v>1891</v>
      </c>
      <c r="G161" s="10" t="s">
        <v>325</v>
      </c>
      <c r="H161" s="7"/>
      <c r="I161" s="7"/>
      <c r="J161" s="10" t="s">
        <v>324</v>
      </c>
      <c r="K161" s="7"/>
      <c r="L161" s="7"/>
      <c r="M161" s="7"/>
      <c r="N161" s="7"/>
      <c r="O161" s="10" t="s">
        <v>1758</v>
      </c>
    </row>
    <row r="162" spans="2:15" x14ac:dyDescent="0.2">
      <c r="B162" s="7" t="str">
        <f t="shared" ca="1" si="2"/>
        <v>67aeaa2c-cb1b-83b0-9664-2f5d1f4522f6</v>
      </c>
      <c r="C162" s="7"/>
      <c r="D162" s="7"/>
      <c r="E162" s="10" t="s">
        <v>1173</v>
      </c>
      <c r="F162" s="10" t="s">
        <v>1636</v>
      </c>
      <c r="G162" s="10" t="s">
        <v>386</v>
      </c>
      <c r="H162" s="7"/>
      <c r="I162" s="7"/>
      <c r="J162" s="10" t="s">
        <v>385</v>
      </c>
      <c r="K162" s="7"/>
      <c r="L162" s="7"/>
      <c r="M162" s="7"/>
      <c r="N162" s="7"/>
      <c r="O162" s="10" t="s">
        <v>1766</v>
      </c>
    </row>
    <row r="163" spans="2:15" x14ac:dyDescent="0.2">
      <c r="B163" s="7" t="str">
        <f t="shared" ca="1" si="2"/>
        <v>f11f1b7d-cf44-df8e-4473-487a774f42c2</v>
      </c>
      <c r="C163" s="7"/>
      <c r="D163" s="7"/>
      <c r="E163" s="10" t="s">
        <v>1516</v>
      </c>
      <c r="F163" s="10" t="s">
        <v>1616</v>
      </c>
      <c r="G163" s="7" t="s">
        <v>1519</v>
      </c>
      <c r="H163" s="7"/>
      <c r="I163" s="7"/>
      <c r="J163" s="7" t="s">
        <v>385</v>
      </c>
      <c r="K163" s="7"/>
      <c r="L163" s="7"/>
      <c r="M163" s="7"/>
      <c r="N163" s="7"/>
      <c r="O163" s="10" t="s">
        <v>1766</v>
      </c>
    </row>
    <row r="164" spans="2:15" x14ac:dyDescent="0.2">
      <c r="B164" s="7" t="str">
        <f t="shared" ca="1" si="2"/>
        <v>97aad53f-dff1-bed1-812b-8c0d883def06</v>
      </c>
      <c r="C164" s="7"/>
      <c r="D164" s="7"/>
      <c r="E164" s="10" t="s">
        <v>1515</v>
      </c>
      <c r="F164" s="10" t="s">
        <v>1616</v>
      </c>
      <c r="G164" s="7" t="s">
        <v>1519</v>
      </c>
      <c r="H164" s="7"/>
      <c r="I164" s="7"/>
      <c r="J164" s="7" t="s">
        <v>385</v>
      </c>
      <c r="K164" s="7"/>
      <c r="L164" s="7"/>
      <c r="M164" s="7"/>
      <c r="N164" s="7"/>
      <c r="O164" s="10" t="s">
        <v>1766</v>
      </c>
    </row>
    <row r="165" spans="2:15" x14ac:dyDescent="0.2">
      <c r="B165" s="7" t="str">
        <f t="shared" ca="1" si="2"/>
        <v>1ce838db-2d13-5468-c3e1-80220ab804b6</v>
      </c>
      <c r="C165" s="7"/>
      <c r="D165" s="7"/>
      <c r="E165" s="10" t="s">
        <v>1328</v>
      </c>
      <c r="F165" s="10" t="s">
        <v>1891</v>
      </c>
      <c r="G165" s="7"/>
      <c r="H165" s="7"/>
      <c r="I165" s="7"/>
      <c r="J165" s="7" t="s">
        <v>385</v>
      </c>
      <c r="K165" s="7"/>
      <c r="L165" s="7"/>
      <c r="M165" s="7"/>
      <c r="N165" s="7"/>
      <c r="O165" s="10" t="s">
        <v>1766</v>
      </c>
    </row>
    <row r="166" spans="2:15" x14ac:dyDescent="0.2">
      <c r="B166" s="7" t="str">
        <f t="shared" ca="1" si="2"/>
        <v>61db2998-8991-8d27-3212-6d23d270645b</v>
      </c>
      <c r="C166" s="7"/>
      <c r="D166" s="7"/>
      <c r="E166" s="10" t="s">
        <v>1271</v>
      </c>
      <c r="F166" s="10" t="s">
        <v>1318</v>
      </c>
      <c r="G166" s="10" t="s">
        <v>701</v>
      </c>
      <c r="H166" s="7"/>
      <c r="I166" s="7"/>
      <c r="J166" s="10" t="s">
        <v>1306</v>
      </c>
      <c r="K166" s="7"/>
      <c r="L166" s="7"/>
      <c r="M166" s="7"/>
      <c r="N166" s="7"/>
      <c r="O166" s="10" t="s">
        <v>1767</v>
      </c>
    </row>
    <row r="167" spans="2:15" x14ac:dyDescent="0.2">
      <c r="B167" s="7" t="str">
        <f t="shared" ca="1" si="2"/>
        <v>b884770d-4125-3922-3a63-03f5c5b89ae5</v>
      </c>
      <c r="C167" s="7"/>
      <c r="D167" s="7"/>
      <c r="E167" s="10" t="s">
        <v>1104</v>
      </c>
      <c r="F167" s="10" t="s">
        <v>1634</v>
      </c>
      <c r="G167" s="10" t="s">
        <v>701</v>
      </c>
      <c r="H167" s="7"/>
      <c r="I167" s="7"/>
      <c r="J167" s="10" t="s">
        <v>1258</v>
      </c>
      <c r="K167" s="7"/>
      <c r="L167" s="7"/>
      <c r="M167" s="7"/>
      <c r="N167" s="7"/>
      <c r="O167" s="10" t="s">
        <v>1767</v>
      </c>
    </row>
    <row r="168" spans="2:15" x14ac:dyDescent="0.2">
      <c r="B168" s="7" t="str">
        <f t="shared" ca="1" si="2"/>
        <v>3b18fc75-ffad-0388-1481-4e76fdacc22a</v>
      </c>
      <c r="C168" s="7"/>
      <c r="D168" s="7"/>
      <c r="E168" s="10" t="s">
        <v>1172</v>
      </c>
      <c r="F168" s="10" t="s">
        <v>1636</v>
      </c>
      <c r="G168" s="10">
        <v>2071881500</v>
      </c>
      <c r="H168" s="7"/>
      <c r="I168" s="7"/>
      <c r="J168" s="10" t="s">
        <v>357</v>
      </c>
      <c r="K168" s="7"/>
      <c r="L168" s="7"/>
      <c r="M168" s="7"/>
      <c r="N168" s="7"/>
      <c r="O168" s="10" t="s">
        <v>1768</v>
      </c>
    </row>
    <row r="169" spans="2:15" x14ac:dyDescent="0.2">
      <c r="B169" s="7" t="str">
        <f t="shared" ca="1" si="2"/>
        <v>3ba8effb-224b-3f6a-5185-98065fbfe715</v>
      </c>
      <c r="C169" s="7"/>
      <c r="D169" s="7"/>
      <c r="E169" s="10" t="s">
        <v>1324</v>
      </c>
      <c r="F169" s="10" t="s">
        <v>1634</v>
      </c>
      <c r="G169" s="10" t="s">
        <v>334</v>
      </c>
      <c r="H169" s="7"/>
      <c r="I169" s="7"/>
      <c r="J169" s="10" t="s">
        <v>1166</v>
      </c>
      <c r="K169" s="7"/>
      <c r="L169" s="7"/>
      <c r="M169" s="7"/>
      <c r="N169" s="7"/>
      <c r="O169" s="10" t="s">
        <v>1739</v>
      </c>
    </row>
    <row r="170" spans="2:15" x14ac:dyDescent="0.2">
      <c r="B170" s="7" t="str">
        <f t="shared" ca="1" si="2"/>
        <v>bf0e6310-4e76-92b5-9329-5d17d02aa2ef</v>
      </c>
      <c r="C170" s="7"/>
      <c r="D170" s="7"/>
      <c r="E170" s="10" t="s">
        <v>1325</v>
      </c>
      <c r="F170" s="10" t="s">
        <v>1634</v>
      </c>
      <c r="G170" s="10" t="s">
        <v>337</v>
      </c>
      <c r="H170" s="7"/>
      <c r="I170" s="7"/>
      <c r="J170" s="10" t="s">
        <v>1167</v>
      </c>
      <c r="K170" s="7"/>
      <c r="L170" s="7"/>
      <c r="M170" s="7"/>
      <c r="N170" s="7"/>
      <c r="O170" s="10" t="s">
        <v>1768</v>
      </c>
    </row>
    <row r="171" spans="2:15" x14ac:dyDescent="0.2">
      <c r="B171" s="7" t="str">
        <f t="shared" ca="1" si="2"/>
        <v>52427543-bbb9-f247-d930-44e925a31c5a</v>
      </c>
      <c r="C171" s="7"/>
      <c r="D171" s="7"/>
      <c r="E171" s="10" t="s">
        <v>1545</v>
      </c>
      <c r="F171" s="10" t="s">
        <v>1329</v>
      </c>
      <c r="G171" s="7"/>
      <c r="H171" s="7"/>
      <c r="I171" s="7"/>
      <c r="J171" s="7" t="s">
        <v>1552</v>
      </c>
      <c r="K171" s="7"/>
      <c r="L171" s="7"/>
      <c r="M171" s="7"/>
      <c r="N171" s="7"/>
      <c r="O171" s="10" t="s">
        <v>1769</v>
      </c>
    </row>
    <row r="172" spans="2:15" x14ac:dyDescent="0.2">
      <c r="B172" s="7" t="str">
        <f t="shared" ca="1" si="2"/>
        <v>4351bc02-7e6d-93a5-053d-6a26fc8a8020</v>
      </c>
      <c r="C172" s="7"/>
      <c r="D172" s="7"/>
      <c r="E172" s="10" t="s">
        <v>1104</v>
      </c>
      <c r="F172" s="10" t="s">
        <v>1634</v>
      </c>
      <c r="G172" s="10" t="s">
        <v>248</v>
      </c>
      <c r="H172" s="7"/>
      <c r="I172" s="7"/>
      <c r="J172" s="10" t="s">
        <v>1142</v>
      </c>
      <c r="K172" s="7"/>
      <c r="L172" s="7"/>
      <c r="M172" s="7"/>
      <c r="N172" s="7"/>
      <c r="O172" s="10" t="s">
        <v>1770</v>
      </c>
    </row>
    <row r="173" spans="2:15" x14ac:dyDescent="0.2">
      <c r="B173" s="7" t="str">
        <f t="shared" ca="1" si="2"/>
        <v>b5d6299d-48b0-11fb-16e0-610c77d4d9fe</v>
      </c>
      <c r="C173" s="7"/>
      <c r="D173" s="7"/>
      <c r="E173" s="10" t="s">
        <v>1271</v>
      </c>
      <c r="F173" s="10" t="s">
        <v>1318</v>
      </c>
      <c r="G173" s="10" t="s">
        <v>248</v>
      </c>
      <c r="H173" s="7"/>
      <c r="I173" s="7"/>
      <c r="J173" s="10" t="s">
        <v>1142</v>
      </c>
      <c r="K173" s="7"/>
      <c r="L173" s="7"/>
      <c r="M173" s="7"/>
      <c r="N173" s="7"/>
      <c r="O173" s="10" t="s">
        <v>1770</v>
      </c>
    </row>
    <row r="174" spans="2:15" x14ac:dyDescent="0.2">
      <c r="B174" s="7" t="str">
        <f t="shared" ca="1" si="2"/>
        <v>47c5cae5-cc8f-c321-7f56-04119d4df987</v>
      </c>
      <c r="C174" s="7"/>
      <c r="D174" s="7"/>
      <c r="E174" s="10" t="s">
        <v>1208</v>
      </c>
      <c r="F174" s="10" t="s">
        <v>1634</v>
      </c>
      <c r="G174" s="10"/>
      <c r="H174" s="7"/>
      <c r="I174" s="7"/>
      <c r="J174" s="10" t="s">
        <v>738</v>
      </c>
      <c r="K174" s="7"/>
      <c r="L174" s="7"/>
      <c r="M174" s="7"/>
      <c r="N174" s="7"/>
      <c r="O174" s="10" t="s">
        <v>1765</v>
      </c>
    </row>
    <row r="175" spans="2:15" x14ac:dyDescent="0.2">
      <c r="B175" s="7" t="str">
        <f t="shared" ca="1" si="2"/>
        <v>59c43690-7aff-e21c-85aa-1c7084db3eb4</v>
      </c>
      <c r="C175" s="7"/>
      <c r="D175" s="7"/>
      <c r="E175" s="10" t="s">
        <v>1271</v>
      </c>
      <c r="F175" s="10" t="s">
        <v>1318</v>
      </c>
      <c r="G175" s="10"/>
      <c r="H175" s="7"/>
      <c r="I175" s="7"/>
      <c r="J175" s="10" t="s">
        <v>893</v>
      </c>
      <c r="K175" s="7"/>
      <c r="L175" s="7"/>
      <c r="M175" s="7"/>
      <c r="N175" s="7"/>
      <c r="O175" s="10" t="s">
        <v>1765</v>
      </c>
    </row>
    <row r="176" spans="2:15" x14ac:dyDescent="0.2">
      <c r="B176" s="7" t="str">
        <f t="shared" ca="1" si="2"/>
        <v>da2fa906-6f8a-e7eb-2bac-da7aa8e1f72c</v>
      </c>
      <c r="C176" s="7"/>
      <c r="D176" s="7"/>
      <c r="E176" s="10" t="s">
        <v>1280</v>
      </c>
      <c r="F176" s="10" t="s">
        <v>1318</v>
      </c>
      <c r="G176" s="10"/>
      <c r="H176" s="7"/>
      <c r="I176" s="7"/>
      <c r="J176" s="10" t="s">
        <v>1314</v>
      </c>
      <c r="K176" s="7"/>
      <c r="L176" s="7"/>
      <c r="M176" s="7"/>
      <c r="N176" s="7"/>
      <c r="O176" s="10" t="s">
        <v>1759</v>
      </c>
    </row>
    <row r="177" spans="2:15" x14ac:dyDescent="0.2">
      <c r="B177" s="7" t="str">
        <f t="shared" ca="1" si="2"/>
        <v>9f919a7a-a2be-b840-8c5d-a0407e7e8e3d</v>
      </c>
      <c r="C177" s="7"/>
      <c r="D177" s="7"/>
      <c r="E177" s="10" t="s">
        <v>206</v>
      </c>
      <c r="F177" s="10" t="s">
        <v>1634</v>
      </c>
      <c r="G177" s="10" t="s">
        <v>540</v>
      </c>
      <c r="H177" s="7"/>
      <c r="I177" s="7"/>
      <c r="J177" s="10" t="s">
        <v>539</v>
      </c>
      <c r="K177" s="7"/>
      <c r="L177" s="7"/>
      <c r="M177" s="7"/>
      <c r="N177" s="7"/>
      <c r="O177" s="10" t="s">
        <v>1759</v>
      </c>
    </row>
    <row r="178" spans="2:15" x14ac:dyDescent="0.2">
      <c r="B178" s="7" t="str">
        <f t="shared" ca="1" si="2"/>
        <v>1525b7ca-c5be-1b8e-bf26-aec2f3d22f44</v>
      </c>
      <c r="C178" s="7"/>
      <c r="D178" s="7"/>
      <c r="E178" s="10" t="s">
        <v>1271</v>
      </c>
      <c r="F178" s="10" t="s">
        <v>1318</v>
      </c>
      <c r="G178" s="10"/>
      <c r="H178" s="7"/>
      <c r="I178" s="7"/>
      <c r="J178" s="10" t="s">
        <v>894</v>
      </c>
      <c r="K178" s="7"/>
      <c r="L178" s="7"/>
      <c r="M178" s="7"/>
      <c r="N178" s="7"/>
      <c r="O178" s="10" t="s">
        <v>1771</v>
      </c>
    </row>
    <row r="179" spans="2:15" x14ac:dyDescent="0.2">
      <c r="B179" s="7" t="str">
        <f t="shared" ca="1" si="2"/>
        <v>bab78d41-b85f-339f-03a0-a98fbd396891</v>
      </c>
      <c r="C179" s="7"/>
      <c r="D179" s="7"/>
      <c r="E179" s="10" t="s">
        <v>1330</v>
      </c>
      <c r="F179" s="10" t="s">
        <v>1329</v>
      </c>
      <c r="G179" s="7" t="s">
        <v>341</v>
      </c>
      <c r="H179" s="7"/>
      <c r="I179" s="7"/>
      <c r="J179" s="7" t="s">
        <v>1168</v>
      </c>
      <c r="K179" s="7"/>
      <c r="L179" s="7"/>
      <c r="M179" s="7"/>
      <c r="N179" s="7"/>
      <c r="O179" s="10" t="s">
        <v>1706</v>
      </c>
    </row>
    <row r="180" spans="2:15" x14ac:dyDescent="0.2">
      <c r="B180" s="7" t="str">
        <f t="shared" ca="1" si="2"/>
        <v>88ade73f-89ef-502b-7fed-be730c83de3e</v>
      </c>
      <c r="C180" s="7"/>
      <c r="D180" s="7"/>
      <c r="E180" s="10" t="s">
        <v>1104</v>
      </c>
      <c r="F180" s="10" t="s">
        <v>1634</v>
      </c>
      <c r="G180" s="10" t="s">
        <v>341</v>
      </c>
      <c r="H180" s="7"/>
      <c r="I180" s="7"/>
      <c r="J180" s="10" t="s">
        <v>1168</v>
      </c>
      <c r="K180" s="7"/>
      <c r="L180" s="7"/>
      <c r="M180" s="7"/>
      <c r="N180" s="7"/>
      <c r="O180" s="10" t="s">
        <v>1706</v>
      </c>
    </row>
    <row r="181" spans="2:15" x14ac:dyDescent="0.2">
      <c r="B181" s="7" t="str">
        <f t="shared" ca="1" si="2"/>
        <v>d3784d2e-a6d9-d616-4267-dd8c957d3e00</v>
      </c>
      <c r="C181" s="7"/>
      <c r="D181" s="7"/>
      <c r="E181" s="10" t="s">
        <v>1271</v>
      </c>
      <c r="F181" s="10" t="s">
        <v>1318</v>
      </c>
      <c r="G181" s="10" t="s">
        <v>341</v>
      </c>
      <c r="H181" s="7"/>
      <c r="I181" s="7"/>
      <c r="J181" s="10" t="s">
        <v>1168</v>
      </c>
      <c r="K181" s="7"/>
      <c r="L181" s="7"/>
      <c r="M181" s="7"/>
      <c r="N181" s="7"/>
      <c r="O181" s="10" t="s">
        <v>1706</v>
      </c>
    </row>
    <row r="182" spans="2:15" x14ac:dyDescent="0.2">
      <c r="B182" s="7" t="str">
        <f t="shared" ca="1" si="2"/>
        <v>829b3f0f-72a2-eda5-a72c-3891d97c27c0</v>
      </c>
      <c r="C182" s="7"/>
      <c r="D182" s="7"/>
      <c r="E182" s="10" t="s">
        <v>1545</v>
      </c>
      <c r="F182" s="10" t="s">
        <v>1329</v>
      </c>
      <c r="G182" s="7"/>
      <c r="H182" s="7"/>
      <c r="I182" s="7"/>
      <c r="J182" s="7" t="s">
        <v>1554</v>
      </c>
      <c r="K182" s="7"/>
      <c r="L182" s="7"/>
      <c r="M182" s="7"/>
      <c r="N182" s="7"/>
      <c r="O182" s="10" t="s">
        <v>1772</v>
      </c>
    </row>
    <row r="183" spans="2:15" x14ac:dyDescent="0.2">
      <c r="B183" s="7" t="str">
        <f t="shared" ca="1" si="2"/>
        <v>2a5090b5-7481-3068-b48a-690ce9407f6b</v>
      </c>
      <c r="C183" s="7"/>
      <c r="D183" s="7"/>
      <c r="E183" s="10" t="s">
        <v>1208</v>
      </c>
      <c r="F183" s="10" t="s">
        <v>1634</v>
      </c>
      <c r="G183" s="10" t="s">
        <v>415</v>
      </c>
      <c r="H183" s="7"/>
      <c r="I183" s="7"/>
      <c r="J183" s="10" t="s">
        <v>414</v>
      </c>
      <c r="K183" s="7"/>
      <c r="L183" s="7"/>
      <c r="M183" s="7"/>
      <c r="N183" s="7"/>
      <c r="O183" s="10" t="s">
        <v>1772</v>
      </c>
    </row>
    <row r="184" spans="2:15" x14ac:dyDescent="0.2">
      <c r="B184" s="7" t="str">
        <f t="shared" ca="1" si="2"/>
        <v>3e116940-8748-f3eb-5b15-f275703ddfd6</v>
      </c>
      <c r="C184" s="7"/>
      <c r="D184" s="7"/>
      <c r="E184" s="10" t="s">
        <v>1272</v>
      </c>
      <c r="F184" s="10" t="s">
        <v>1318</v>
      </c>
      <c r="G184" s="10"/>
      <c r="H184" s="7"/>
      <c r="I184" s="7"/>
      <c r="J184" s="10" t="s">
        <v>943</v>
      </c>
      <c r="K184" s="7"/>
      <c r="L184" s="7"/>
      <c r="M184" s="7"/>
      <c r="N184" s="7"/>
      <c r="O184" s="10" t="s">
        <v>1772</v>
      </c>
    </row>
    <row r="185" spans="2:15" x14ac:dyDescent="0.2">
      <c r="B185" s="7" t="str">
        <f t="shared" ca="1" si="2"/>
        <v>f34fc6d5-ba07-da89-7a2b-74cd4f356396</v>
      </c>
      <c r="C185" s="7"/>
      <c r="D185" s="7"/>
      <c r="E185" s="10" t="s">
        <v>1130</v>
      </c>
      <c r="F185" s="10" t="s">
        <v>1634</v>
      </c>
      <c r="G185" s="10" t="s">
        <v>484</v>
      </c>
      <c r="H185" s="7"/>
      <c r="I185" s="7"/>
      <c r="J185" s="10" t="s">
        <v>1337</v>
      </c>
      <c r="K185" s="7"/>
      <c r="L185" s="7"/>
      <c r="M185" s="7"/>
      <c r="N185" s="7"/>
      <c r="O185" s="10" t="s">
        <v>1773</v>
      </c>
    </row>
    <row r="186" spans="2:15" x14ac:dyDescent="0.2">
      <c r="B186" s="7" t="str">
        <f t="shared" ca="1" si="2"/>
        <v>08b1c8bb-0028-3014-dfc9-cf2a68f8d2ae</v>
      </c>
      <c r="C186" s="7"/>
      <c r="D186" s="7"/>
      <c r="E186" s="10" t="s">
        <v>1271</v>
      </c>
      <c r="F186" s="10" t="s">
        <v>1318</v>
      </c>
      <c r="G186" s="10" t="s">
        <v>976</v>
      </c>
      <c r="H186" s="7"/>
      <c r="I186" s="7"/>
      <c r="J186" s="10" t="s">
        <v>1338</v>
      </c>
      <c r="K186" s="7"/>
      <c r="L186" s="7"/>
      <c r="M186" s="7"/>
      <c r="N186" s="7"/>
      <c r="O186" s="10" t="s">
        <v>1773</v>
      </c>
    </row>
    <row r="187" spans="2:15" x14ac:dyDescent="0.2">
      <c r="B187" s="7" t="str">
        <f t="shared" ca="1" si="2"/>
        <v>fb15744f-92f9-ce55-84d4-0c64759f5721</v>
      </c>
      <c r="C187" s="7"/>
      <c r="D187" s="7"/>
      <c r="E187" s="10" t="s">
        <v>1330</v>
      </c>
      <c r="F187" s="10" t="s">
        <v>1329</v>
      </c>
      <c r="G187" s="7" t="s">
        <v>976</v>
      </c>
      <c r="H187" s="7"/>
      <c r="I187" s="7"/>
      <c r="J187" s="7" t="s">
        <v>1336</v>
      </c>
      <c r="K187" s="7"/>
      <c r="L187" s="7"/>
      <c r="M187" s="7"/>
      <c r="N187" s="7"/>
      <c r="O187" s="10" t="s">
        <v>1773</v>
      </c>
    </row>
    <row r="188" spans="2:15" x14ac:dyDescent="0.2">
      <c r="B188" s="7" t="str">
        <f t="shared" ca="1" si="2"/>
        <v>a7e005bf-9f97-948d-7b99-97d640d12a7c</v>
      </c>
      <c r="C188" s="7"/>
      <c r="D188" s="7"/>
      <c r="E188" s="10" t="s">
        <v>1104</v>
      </c>
      <c r="F188" s="10" t="s">
        <v>1634</v>
      </c>
      <c r="G188" s="10" t="s">
        <v>237</v>
      </c>
      <c r="H188" s="7"/>
      <c r="I188" s="7"/>
      <c r="J188" s="10" t="s">
        <v>236</v>
      </c>
      <c r="K188" s="7"/>
      <c r="L188" s="7"/>
      <c r="M188" s="7"/>
      <c r="N188" s="7"/>
      <c r="O188" s="10" t="s">
        <v>1735</v>
      </c>
    </row>
    <row r="189" spans="2:15" x14ac:dyDescent="0.2">
      <c r="B189" s="7" t="str">
        <f t="shared" ca="1" si="2"/>
        <v>0b141d9e-c409-672e-8d2f-839348231529</v>
      </c>
      <c r="C189" s="7"/>
      <c r="D189" s="7"/>
      <c r="E189" s="10" t="s">
        <v>1271</v>
      </c>
      <c r="F189" s="10" t="s">
        <v>1318</v>
      </c>
      <c r="G189" s="10" t="s">
        <v>237</v>
      </c>
      <c r="H189" s="7"/>
      <c r="I189" s="7"/>
      <c r="J189" s="10" t="s">
        <v>866</v>
      </c>
      <c r="K189" s="7"/>
      <c r="L189" s="7"/>
      <c r="M189" s="7"/>
      <c r="N189" s="7"/>
      <c r="O189" s="10" t="s">
        <v>1735</v>
      </c>
    </row>
    <row r="190" spans="2:15" x14ac:dyDescent="0.2">
      <c r="B190" s="7" t="str">
        <f t="shared" ca="1" si="2"/>
        <v>9822aaf3-95c0-f55e-6de8-ddfff41d0be0</v>
      </c>
      <c r="C190" s="7"/>
      <c r="D190" s="7"/>
      <c r="E190" s="10" t="s">
        <v>1104</v>
      </c>
      <c r="F190" s="10" t="s">
        <v>1634</v>
      </c>
      <c r="G190" s="10" t="s">
        <v>257</v>
      </c>
      <c r="H190" s="7"/>
      <c r="I190" s="7"/>
      <c r="J190" s="10" t="s">
        <v>256</v>
      </c>
      <c r="K190" s="7"/>
      <c r="L190" s="7"/>
      <c r="M190" s="7"/>
      <c r="N190" s="7"/>
      <c r="O190" s="10" t="s">
        <v>1738</v>
      </c>
    </row>
    <row r="191" spans="2:15" x14ac:dyDescent="0.2">
      <c r="B191" s="7" t="str">
        <f t="shared" ca="1" si="2"/>
        <v>632da6bd-9cfa-096a-a08b-be8f2d1ac5e6</v>
      </c>
      <c r="C191" s="7"/>
      <c r="D191" s="7"/>
      <c r="E191" s="10" t="s">
        <v>1269</v>
      </c>
      <c r="F191" s="10" t="s">
        <v>1318</v>
      </c>
      <c r="G191" s="10" t="s">
        <v>257</v>
      </c>
      <c r="H191" s="7"/>
      <c r="I191" s="7"/>
      <c r="J191" s="10" t="s">
        <v>847</v>
      </c>
      <c r="K191" s="7"/>
      <c r="L191" s="7"/>
      <c r="M191" s="7"/>
      <c r="N191" s="7"/>
      <c r="O191" s="10" t="s">
        <v>1738</v>
      </c>
    </row>
    <row r="192" spans="2:15" x14ac:dyDescent="0.2">
      <c r="B192" s="7" t="str">
        <f t="shared" ca="1" si="2"/>
        <v>a70b9fc5-5ea0-e525-a879-5601acf56aa7</v>
      </c>
      <c r="C192" s="7"/>
      <c r="D192" s="7"/>
      <c r="E192" s="10" t="s">
        <v>1208</v>
      </c>
      <c r="F192" s="10" t="s">
        <v>1634</v>
      </c>
      <c r="G192" s="10" t="s">
        <v>418</v>
      </c>
      <c r="H192" s="7"/>
      <c r="I192" s="7"/>
      <c r="J192" s="10" t="s">
        <v>417</v>
      </c>
      <c r="K192" s="7"/>
      <c r="L192" s="7"/>
      <c r="M192" s="7"/>
      <c r="N192" s="7"/>
      <c r="O192" s="10" t="s">
        <v>1744</v>
      </c>
    </row>
    <row r="193" spans="2:15" x14ac:dyDescent="0.2">
      <c r="B193" s="7" t="str">
        <f t="shared" ca="1" si="2"/>
        <v>ca5e9dbe-bbc1-b09b-24fc-c72e158ce2d4</v>
      </c>
      <c r="C193" s="7"/>
      <c r="D193" s="7"/>
      <c r="E193" s="10" t="s">
        <v>1545</v>
      </c>
      <c r="F193" s="10" t="s">
        <v>1329</v>
      </c>
      <c r="G193" s="7"/>
      <c r="H193" s="7"/>
      <c r="I193" s="7"/>
      <c r="J193" s="7" t="s">
        <v>919</v>
      </c>
      <c r="K193" s="7"/>
      <c r="L193" s="7"/>
      <c r="M193" s="7"/>
      <c r="N193" s="7"/>
      <c r="O193" s="10" t="s">
        <v>1744</v>
      </c>
    </row>
    <row r="194" spans="2:15" x14ac:dyDescent="0.2">
      <c r="B194" s="7" t="str">
        <f t="shared" ca="1" si="2"/>
        <v>3449d089-0b2b-4570-87e2-2f00a8b2ad89</v>
      </c>
      <c r="C194" s="7"/>
      <c r="D194" s="7"/>
      <c r="E194" s="10" t="s">
        <v>1271</v>
      </c>
      <c r="F194" s="10" t="s">
        <v>1318</v>
      </c>
      <c r="G194" s="10" t="s">
        <v>418</v>
      </c>
      <c r="H194" s="7"/>
      <c r="I194" s="7"/>
      <c r="J194" s="10" t="s">
        <v>919</v>
      </c>
      <c r="K194" s="7"/>
      <c r="L194" s="7"/>
      <c r="M194" s="7"/>
      <c r="N194" s="7"/>
      <c r="O194" s="10" t="s">
        <v>1744</v>
      </c>
    </row>
    <row r="195" spans="2:15" x14ac:dyDescent="0.2">
      <c r="B195" s="7" t="str">
        <f t="shared" ca="1" si="2"/>
        <v>662099eb-1447-d66f-8783-f1f2b6683073</v>
      </c>
      <c r="C195" s="7"/>
      <c r="D195" s="7"/>
      <c r="E195" s="7" t="s">
        <v>1620</v>
      </c>
      <c r="F195" s="10" t="s">
        <v>1616</v>
      </c>
      <c r="G195" s="7" t="s">
        <v>1622</v>
      </c>
      <c r="H195" s="7"/>
      <c r="I195" s="7"/>
      <c r="J195" s="10" t="s">
        <v>1621</v>
      </c>
      <c r="K195" s="7"/>
      <c r="L195" s="7"/>
      <c r="M195" s="7"/>
      <c r="N195" s="7"/>
      <c r="O195" s="7"/>
    </row>
    <row r="196" spans="2:15" x14ac:dyDescent="0.2">
      <c r="B196" s="7" t="str">
        <f t="shared" ca="1" si="2"/>
        <v>8ffc9d69-b80a-e40a-2209-590ba37856cf</v>
      </c>
      <c r="C196" s="7"/>
      <c r="D196" s="7"/>
      <c r="E196" s="10" t="s">
        <v>1577</v>
      </c>
      <c r="F196" s="10" t="s">
        <v>1634</v>
      </c>
      <c r="G196" s="10" t="s">
        <v>318</v>
      </c>
      <c r="H196" s="7"/>
      <c r="I196" s="7"/>
      <c r="J196" s="10" t="s">
        <v>1578</v>
      </c>
      <c r="K196" s="7"/>
      <c r="L196" s="7"/>
      <c r="M196" s="7"/>
      <c r="N196" s="7"/>
      <c r="O196" s="10" t="s">
        <v>1688</v>
      </c>
    </row>
    <row r="197" spans="2:15" x14ac:dyDescent="0.2">
      <c r="B197" s="7" t="str">
        <f t="shared" ref="B197:B260" ca="1" si="3">LOWER(CONCATENATE(
    DEC2HEX(RANDBETWEEN(0,4294967295),8),"-",
    DEC2HEX(RANDBETWEEN(0,65535),4),"-",
    DEC2HEX(RANDBETWEEN(0,65535),4),"-",
    DEC2HEX(RANDBETWEEN(0,65535),4),"-",
    DEC2HEX(RANDBETWEEN(0,4294967295),8),
    DEC2HEX(RANDBETWEEN(0,65535),4)
))</f>
        <v>33558f57-2a46-8511-8f99-64abdb39e7a7</v>
      </c>
      <c r="C197" s="7"/>
      <c r="D197" s="7"/>
      <c r="E197" s="10" t="s">
        <v>1111</v>
      </c>
      <c r="F197" s="10" t="s">
        <v>1634</v>
      </c>
      <c r="G197" s="10" t="s">
        <v>321</v>
      </c>
      <c r="H197" s="7"/>
      <c r="I197" s="7"/>
      <c r="J197" s="10" t="s">
        <v>326</v>
      </c>
      <c r="K197" s="7"/>
      <c r="L197" s="7"/>
      <c r="M197" s="7"/>
      <c r="N197" s="7"/>
      <c r="O197" s="10" t="s">
        <v>1688</v>
      </c>
    </row>
    <row r="198" spans="2:15" x14ac:dyDescent="0.2">
      <c r="B198" s="7" t="str">
        <f t="shared" ca="1" si="3"/>
        <v>dd4be60c-5c0a-7062-c6c5-adfafeeecc06</v>
      </c>
      <c r="C198" s="7"/>
      <c r="D198" s="7"/>
      <c r="E198" s="10" t="s">
        <v>1269</v>
      </c>
      <c r="F198" s="10" t="s">
        <v>1318</v>
      </c>
      <c r="G198" s="10" t="s">
        <v>318</v>
      </c>
      <c r="H198" s="7"/>
      <c r="I198" s="7"/>
      <c r="J198" s="10" t="s">
        <v>326</v>
      </c>
      <c r="K198" s="7"/>
      <c r="L198" s="7"/>
      <c r="M198" s="7"/>
      <c r="N198" s="7"/>
      <c r="O198" s="10" t="s">
        <v>1688</v>
      </c>
    </row>
    <row r="199" spans="2:15" x14ac:dyDescent="0.2">
      <c r="B199" s="7" t="str">
        <f t="shared" ca="1" si="3"/>
        <v>cd8317a3-f916-20b3-788d-65aa2f7bbbcd</v>
      </c>
      <c r="C199" s="7"/>
      <c r="D199" s="7"/>
      <c r="E199" s="10" t="s">
        <v>1560</v>
      </c>
      <c r="F199" s="10" t="s">
        <v>1634</v>
      </c>
      <c r="G199" s="10" t="s">
        <v>320</v>
      </c>
      <c r="H199" s="7"/>
      <c r="I199" s="7"/>
      <c r="J199" s="10" t="s">
        <v>326</v>
      </c>
      <c r="K199" s="7"/>
      <c r="L199" s="7"/>
      <c r="M199" s="7"/>
      <c r="N199" s="7"/>
      <c r="O199" s="10" t="s">
        <v>1688</v>
      </c>
    </row>
    <row r="200" spans="2:15" x14ac:dyDescent="0.2">
      <c r="B200" s="7" t="str">
        <f t="shared" ca="1" si="3"/>
        <v>13aebf1a-be2c-7e20-c92d-cfa5a8a03db7</v>
      </c>
      <c r="C200" s="7"/>
      <c r="D200" s="7"/>
      <c r="E200" s="10" t="s">
        <v>1328</v>
      </c>
      <c r="F200" s="10" t="s">
        <v>1891</v>
      </c>
      <c r="G200" s="10" t="s">
        <v>327</v>
      </c>
      <c r="H200" s="7"/>
      <c r="I200" s="7"/>
      <c r="J200" s="10" t="s">
        <v>326</v>
      </c>
      <c r="K200" s="7"/>
      <c r="L200" s="7"/>
      <c r="M200" s="7"/>
      <c r="N200" s="7"/>
      <c r="O200" s="10" t="s">
        <v>1688</v>
      </c>
    </row>
    <row r="201" spans="2:15" x14ac:dyDescent="0.2">
      <c r="B201" s="7" t="str">
        <f t="shared" ca="1" si="3"/>
        <v>7d970945-b1d3-ad2e-1f7e-8301431450eb</v>
      </c>
      <c r="C201" s="7"/>
      <c r="D201" s="7"/>
      <c r="E201" s="10" t="s">
        <v>1208</v>
      </c>
      <c r="F201" s="10" t="s">
        <v>1634</v>
      </c>
      <c r="G201" s="10" t="s">
        <v>420</v>
      </c>
      <c r="H201" s="7"/>
      <c r="I201" s="7"/>
      <c r="J201" s="10" t="s">
        <v>1185</v>
      </c>
      <c r="K201" s="7"/>
      <c r="L201" s="7"/>
      <c r="M201" s="7"/>
      <c r="N201" s="7"/>
      <c r="O201" s="7" t="s">
        <v>1774</v>
      </c>
    </row>
    <row r="202" spans="2:15" x14ac:dyDescent="0.2">
      <c r="B202" s="7" t="str">
        <f t="shared" ca="1" si="3"/>
        <v>eb7b72e7-403c-0a6e-da26-fc47b0089a1d</v>
      </c>
      <c r="C202" s="7"/>
      <c r="D202" s="7"/>
      <c r="E202" s="10" t="s">
        <v>1545</v>
      </c>
      <c r="F202" s="10" t="s">
        <v>1329</v>
      </c>
      <c r="G202" s="7"/>
      <c r="H202" s="7"/>
      <c r="I202" s="7"/>
      <c r="J202" s="10" t="s">
        <v>1185</v>
      </c>
      <c r="K202" s="7"/>
      <c r="L202" s="7"/>
      <c r="M202" s="7"/>
      <c r="N202" s="7"/>
      <c r="O202" s="7" t="s">
        <v>1774</v>
      </c>
    </row>
    <row r="203" spans="2:15" x14ac:dyDescent="0.2">
      <c r="B203" s="7" t="str">
        <f t="shared" ca="1" si="3"/>
        <v>f352baaa-6465-3532-0615-c89b32eb0ba8</v>
      </c>
      <c r="C203" s="7"/>
      <c r="D203" s="7"/>
      <c r="E203" s="10" t="s">
        <v>1271</v>
      </c>
      <c r="F203" s="10" t="s">
        <v>1318</v>
      </c>
      <c r="G203" s="10" t="s">
        <v>420</v>
      </c>
      <c r="H203" s="7"/>
      <c r="I203" s="7"/>
      <c r="J203" s="10" t="s">
        <v>1289</v>
      </c>
      <c r="K203" s="7"/>
      <c r="L203" s="7"/>
      <c r="M203" s="7"/>
      <c r="N203" s="7"/>
      <c r="O203" s="7" t="s">
        <v>1774</v>
      </c>
    </row>
    <row r="204" spans="2:15" x14ac:dyDescent="0.2">
      <c r="B204" s="7" t="str">
        <f t="shared" ca="1" si="3"/>
        <v>edf5fd92-9c20-b07b-1901-02373850353c</v>
      </c>
      <c r="C204" s="7"/>
      <c r="D204" s="7"/>
      <c r="E204" s="10" t="s">
        <v>1208</v>
      </c>
      <c r="F204" s="10" t="s">
        <v>1634</v>
      </c>
      <c r="G204" s="10" t="s">
        <v>535</v>
      </c>
      <c r="H204" s="7"/>
      <c r="I204" s="7"/>
      <c r="J204" s="10" t="s">
        <v>1226</v>
      </c>
      <c r="K204" s="7"/>
      <c r="L204" s="7"/>
      <c r="M204" s="7"/>
      <c r="N204" s="7"/>
      <c r="O204" s="10" t="s">
        <v>1775</v>
      </c>
    </row>
    <row r="205" spans="2:15" x14ac:dyDescent="0.2">
      <c r="B205" s="7" t="str">
        <f t="shared" ca="1" si="3"/>
        <v>7c2c345c-d8d9-8e3d-fefc-3b65a74c7012</v>
      </c>
      <c r="C205" s="7"/>
      <c r="D205" s="7"/>
      <c r="E205" s="10" t="s">
        <v>1186</v>
      </c>
      <c r="F205" s="10" t="s">
        <v>1634</v>
      </c>
      <c r="G205" s="10" t="s">
        <v>535</v>
      </c>
      <c r="H205" s="7"/>
      <c r="I205" s="7"/>
      <c r="J205" s="10" t="s">
        <v>1226</v>
      </c>
      <c r="K205" s="7"/>
      <c r="L205" s="7"/>
      <c r="M205" s="7"/>
      <c r="N205" s="7"/>
      <c r="O205" s="10" t="s">
        <v>1775</v>
      </c>
    </row>
    <row r="206" spans="2:15" x14ac:dyDescent="0.2">
      <c r="B206" s="7" t="str">
        <f t="shared" ca="1" si="3"/>
        <v>8a5b9628-284d-adc8-966c-6b9c33779078</v>
      </c>
      <c r="C206" s="7"/>
      <c r="D206" s="7"/>
      <c r="E206" s="10" t="s">
        <v>1281</v>
      </c>
      <c r="F206" s="10" t="s">
        <v>1318</v>
      </c>
      <c r="G206" s="10" t="s">
        <v>535</v>
      </c>
      <c r="H206" s="7"/>
      <c r="I206" s="7"/>
      <c r="J206" s="10" t="s">
        <v>1226</v>
      </c>
      <c r="K206" s="7"/>
      <c r="L206" s="7"/>
      <c r="M206" s="7"/>
      <c r="N206" s="7"/>
      <c r="O206" s="10" t="s">
        <v>1775</v>
      </c>
    </row>
    <row r="207" spans="2:15" x14ac:dyDescent="0.2">
      <c r="B207" s="7" t="str">
        <f t="shared" ca="1" si="3"/>
        <v>d701bdcd-e874-f229-3a48-b5aca952a80f</v>
      </c>
      <c r="C207" s="7"/>
      <c r="D207" s="7"/>
      <c r="E207" s="10" t="s">
        <v>1115</v>
      </c>
      <c r="F207" s="10" t="s">
        <v>1634</v>
      </c>
      <c r="G207" s="10" t="s">
        <v>535</v>
      </c>
      <c r="H207" s="7"/>
      <c r="I207" s="7"/>
      <c r="J207" s="10" t="s">
        <v>1226</v>
      </c>
      <c r="K207" s="7"/>
      <c r="L207" s="7"/>
      <c r="M207" s="7"/>
      <c r="N207" s="7"/>
      <c r="O207" s="10" t="s">
        <v>1775</v>
      </c>
    </row>
    <row r="208" spans="2:15" x14ac:dyDescent="0.2">
      <c r="B208" s="7" t="str">
        <f t="shared" ca="1" si="3"/>
        <v>89b11430-722f-1a27-72b6-0fedd18638ad</v>
      </c>
      <c r="C208" s="7"/>
      <c r="D208" s="7"/>
      <c r="E208" s="10" t="s">
        <v>1510</v>
      </c>
      <c r="F208" s="10" t="s">
        <v>1616</v>
      </c>
      <c r="G208" s="7" t="s">
        <v>535</v>
      </c>
      <c r="H208" s="7"/>
      <c r="I208" s="7"/>
      <c r="J208" s="7" t="s">
        <v>1226</v>
      </c>
      <c r="K208" s="7"/>
      <c r="L208" s="7"/>
      <c r="M208" s="7"/>
      <c r="N208" s="7"/>
      <c r="O208" s="10" t="s">
        <v>1775</v>
      </c>
    </row>
    <row r="209" spans="2:15" x14ac:dyDescent="0.2">
      <c r="B209" s="7" t="str">
        <f t="shared" ca="1" si="3"/>
        <v>03cdb093-c118-0d1b-f365-d6bb1a07734d</v>
      </c>
      <c r="C209" s="7"/>
      <c r="D209" s="7"/>
      <c r="E209" s="10" t="s">
        <v>1231</v>
      </c>
      <c r="F209" s="10" t="s">
        <v>1634</v>
      </c>
      <c r="G209" s="10" t="s">
        <v>535</v>
      </c>
      <c r="H209" s="7"/>
      <c r="I209" s="7"/>
      <c r="J209" s="10" t="s">
        <v>1229</v>
      </c>
      <c r="K209" s="7"/>
      <c r="L209" s="7"/>
      <c r="M209" s="7"/>
      <c r="N209" s="7"/>
      <c r="O209" s="10" t="s">
        <v>1775</v>
      </c>
    </row>
    <row r="210" spans="2:15" x14ac:dyDescent="0.2">
      <c r="B210" s="7" t="str">
        <f t="shared" ca="1" si="3"/>
        <v>4514ed31-43bf-b66a-9e12-2994fc495bd4</v>
      </c>
      <c r="C210" s="7"/>
      <c r="D210" s="7"/>
      <c r="E210" s="10" t="s">
        <v>1236</v>
      </c>
      <c r="F210" s="10" t="s">
        <v>1634</v>
      </c>
      <c r="G210" s="10" t="s">
        <v>624</v>
      </c>
      <c r="H210" s="7"/>
      <c r="I210" s="7"/>
      <c r="J210" s="10" t="s">
        <v>623</v>
      </c>
      <c r="K210" s="7"/>
      <c r="L210" s="7"/>
      <c r="M210" s="7"/>
      <c r="N210" s="7"/>
      <c r="O210" s="10" t="s">
        <v>1776</v>
      </c>
    </row>
    <row r="211" spans="2:15" x14ac:dyDescent="0.2">
      <c r="B211" s="7" t="str">
        <f t="shared" ca="1" si="3"/>
        <v>310cfa48-f819-7ea7-b540-fef527b8e660</v>
      </c>
      <c r="C211" s="7"/>
      <c r="D211" s="7"/>
      <c r="E211" s="10" t="s">
        <v>1208</v>
      </c>
      <c r="F211" s="10" t="s">
        <v>1634</v>
      </c>
      <c r="G211" s="10"/>
      <c r="H211" s="7"/>
      <c r="I211" s="7"/>
      <c r="J211" s="10" t="s">
        <v>1262</v>
      </c>
      <c r="K211" s="7"/>
      <c r="L211" s="7"/>
      <c r="M211" s="7"/>
      <c r="N211" s="7"/>
      <c r="O211" s="10" t="s">
        <v>1777</v>
      </c>
    </row>
    <row r="212" spans="2:15" x14ac:dyDescent="0.2">
      <c r="B212" s="7" t="str">
        <f t="shared" ca="1" si="3"/>
        <v>ed5e33fc-9b4c-fb84-6904-351d7134f6df</v>
      </c>
      <c r="C212" s="7"/>
      <c r="D212" s="7"/>
      <c r="E212" s="10" t="s">
        <v>1271</v>
      </c>
      <c r="F212" s="10" t="s">
        <v>1318</v>
      </c>
      <c r="G212" s="10"/>
      <c r="H212" s="7"/>
      <c r="I212" s="7"/>
      <c r="J212" s="10" t="s">
        <v>1274</v>
      </c>
      <c r="K212" s="7"/>
      <c r="L212" s="7"/>
      <c r="M212" s="7"/>
      <c r="N212" s="7"/>
      <c r="O212" s="10" t="s">
        <v>1777</v>
      </c>
    </row>
    <row r="213" spans="2:15" x14ac:dyDescent="0.2">
      <c r="B213" s="7" t="str">
        <f t="shared" ca="1" si="3"/>
        <v>9a8f2545-93fd-2b89-ae9b-fa0b054d0801</v>
      </c>
      <c r="C213" s="7"/>
      <c r="D213" s="7"/>
      <c r="E213" s="7" t="s">
        <v>1596</v>
      </c>
      <c r="F213" s="10" t="s">
        <v>1616</v>
      </c>
      <c r="G213" s="7" t="s">
        <v>1598</v>
      </c>
      <c r="H213" s="7"/>
      <c r="I213" s="7"/>
      <c r="J213" s="10" t="s">
        <v>1597</v>
      </c>
      <c r="K213" s="7"/>
      <c r="L213" s="7"/>
      <c r="M213" s="7"/>
      <c r="N213" s="7"/>
      <c r="O213" s="7"/>
    </row>
    <row r="214" spans="2:15" x14ac:dyDescent="0.2">
      <c r="B214" s="7" t="str">
        <f t="shared" ca="1" si="3"/>
        <v>f7d3489e-9fbf-a42c-6e31-cf81b8ce003b</v>
      </c>
      <c r="C214" s="7"/>
      <c r="D214" s="7"/>
      <c r="E214" s="10" t="s">
        <v>1330</v>
      </c>
      <c r="F214" s="10" t="s">
        <v>1329</v>
      </c>
      <c r="G214" s="7" t="s">
        <v>1339</v>
      </c>
      <c r="H214" s="7"/>
      <c r="I214" s="7"/>
      <c r="J214" s="7" t="s">
        <v>1205</v>
      </c>
      <c r="K214" s="7"/>
      <c r="L214" s="7"/>
      <c r="M214" s="7"/>
      <c r="N214" s="7"/>
      <c r="O214" s="10" t="s">
        <v>1780</v>
      </c>
    </row>
    <row r="215" spans="2:15" x14ac:dyDescent="0.2">
      <c r="B215" s="7" t="str">
        <f t="shared" ca="1" si="3"/>
        <v>6cd83fd5-3a55-0519-4ee9-edaf5a72a513</v>
      </c>
      <c r="C215" s="7"/>
      <c r="D215" s="7"/>
      <c r="E215" s="10" t="s">
        <v>1130</v>
      </c>
      <c r="F215" s="10" t="s">
        <v>1634</v>
      </c>
      <c r="G215" s="10">
        <v>2089838000</v>
      </c>
      <c r="H215" s="7"/>
      <c r="I215" s="7"/>
      <c r="J215" s="10" t="s">
        <v>1205</v>
      </c>
      <c r="K215" s="7"/>
      <c r="L215" s="7"/>
      <c r="M215" s="7"/>
      <c r="N215" s="7"/>
      <c r="O215" s="10" t="s">
        <v>1780</v>
      </c>
    </row>
    <row r="216" spans="2:15" x14ac:dyDescent="0.2">
      <c r="B216" s="7" t="str">
        <f t="shared" ca="1" si="3"/>
        <v>c1c2a3e9-3eee-7345-d95c-d555bc37c981</v>
      </c>
      <c r="C216" s="7"/>
      <c r="D216" s="7"/>
      <c r="E216" s="10" t="s">
        <v>1330</v>
      </c>
      <c r="F216" s="10" t="s">
        <v>1329</v>
      </c>
      <c r="G216" s="7" t="s">
        <v>994</v>
      </c>
      <c r="H216" s="7"/>
      <c r="I216" s="7"/>
      <c r="J216" s="7" t="s">
        <v>1218</v>
      </c>
      <c r="K216" s="7"/>
      <c r="L216" s="7"/>
      <c r="M216" s="7"/>
      <c r="N216" s="7"/>
      <c r="O216" s="10" t="s">
        <v>1778</v>
      </c>
    </row>
    <row r="217" spans="2:15" x14ac:dyDescent="0.2">
      <c r="B217" s="7" t="str">
        <f t="shared" ca="1" si="3"/>
        <v>ac8de2b4-caa3-c2dd-e2cd-9c803d94853e</v>
      </c>
      <c r="C217" s="7"/>
      <c r="D217" s="7"/>
      <c r="E217" s="10" t="s">
        <v>1130</v>
      </c>
      <c r="F217" s="10" t="s">
        <v>1634</v>
      </c>
      <c r="G217" s="10" t="s">
        <v>505</v>
      </c>
      <c r="H217" s="7"/>
      <c r="I217" s="7"/>
      <c r="J217" s="10" t="s">
        <v>1218</v>
      </c>
      <c r="K217" s="7"/>
      <c r="L217" s="7"/>
      <c r="M217" s="7"/>
      <c r="N217" s="7"/>
      <c r="O217" s="10" t="s">
        <v>1778</v>
      </c>
    </row>
    <row r="218" spans="2:15" x14ac:dyDescent="0.2">
      <c r="B218" s="7" t="str">
        <f t="shared" ca="1" si="3"/>
        <v>383f8e9a-6369-18cc-60d3-2c9b61496417</v>
      </c>
      <c r="C218" s="7"/>
      <c r="D218" s="7"/>
      <c r="E218" s="10" t="s">
        <v>1172</v>
      </c>
      <c r="F218" s="10" t="s">
        <v>1636</v>
      </c>
      <c r="G218" s="10"/>
      <c r="H218" s="7"/>
      <c r="I218" s="7"/>
      <c r="J218" s="10" t="s">
        <v>1218</v>
      </c>
      <c r="K218" s="7"/>
      <c r="L218" s="7"/>
      <c r="M218" s="7"/>
      <c r="N218" s="7"/>
      <c r="O218" s="10" t="s">
        <v>1778</v>
      </c>
    </row>
    <row r="219" spans="2:15" x14ac:dyDescent="0.2">
      <c r="B219" s="7" t="str">
        <f t="shared" ca="1" si="3"/>
        <v>48268bbc-e257-422f-c020-650ec5d9bef1</v>
      </c>
      <c r="C219" s="7"/>
      <c r="D219" s="7"/>
      <c r="E219" s="10" t="s">
        <v>1269</v>
      </c>
      <c r="F219" s="10" t="s">
        <v>1318</v>
      </c>
      <c r="G219" s="10" t="s">
        <v>994</v>
      </c>
      <c r="H219" s="7"/>
      <c r="I219" s="7"/>
      <c r="J219" s="10" t="s">
        <v>1218</v>
      </c>
      <c r="K219" s="7"/>
      <c r="L219" s="7"/>
      <c r="M219" s="7"/>
      <c r="N219" s="7"/>
      <c r="O219" s="10" t="s">
        <v>1778</v>
      </c>
    </row>
    <row r="220" spans="2:15" x14ac:dyDescent="0.2">
      <c r="B220" s="7" t="str">
        <f t="shared" ca="1" si="3"/>
        <v>b44c3aae-9475-6d29-c5f3-30d5a0ddbcaf</v>
      </c>
      <c r="C220" s="7"/>
      <c r="D220" s="7"/>
      <c r="E220" s="10" t="s">
        <v>1510</v>
      </c>
      <c r="F220" s="10" t="s">
        <v>1616</v>
      </c>
      <c r="G220" s="7" t="s">
        <v>1518</v>
      </c>
      <c r="H220" s="7"/>
      <c r="I220" s="7"/>
      <c r="J220" s="7" t="s">
        <v>1218</v>
      </c>
      <c r="K220" s="7"/>
      <c r="L220" s="7"/>
      <c r="M220" s="7"/>
      <c r="N220" s="7"/>
      <c r="O220" s="10" t="s">
        <v>1778</v>
      </c>
    </row>
    <row r="221" spans="2:15" x14ac:dyDescent="0.2">
      <c r="B221" s="7" t="str">
        <f t="shared" ca="1" si="3"/>
        <v>f459afc8-041d-725e-27ca-0885d3327366</v>
      </c>
      <c r="C221" s="7"/>
      <c r="D221" s="7"/>
      <c r="E221" s="10" t="s">
        <v>1208</v>
      </c>
      <c r="F221" s="10" t="s">
        <v>1634</v>
      </c>
      <c r="G221" s="10" t="s">
        <v>55</v>
      </c>
      <c r="H221" s="7"/>
      <c r="I221" s="7"/>
      <c r="J221" s="10" t="s">
        <v>1233</v>
      </c>
      <c r="K221" s="7"/>
      <c r="L221" s="7"/>
      <c r="M221" s="7"/>
      <c r="N221" s="7"/>
      <c r="O221" s="10" t="s">
        <v>66</v>
      </c>
    </row>
    <row r="222" spans="2:15" x14ac:dyDescent="0.2">
      <c r="B222" s="7" t="str">
        <f t="shared" ca="1" si="3"/>
        <v>f6902585-0094-b5c9-6224-0825bb1223b0</v>
      </c>
      <c r="C222" s="7"/>
      <c r="D222" s="7"/>
      <c r="E222" s="10" t="s">
        <v>1271</v>
      </c>
      <c r="F222" s="10" t="s">
        <v>1318</v>
      </c>
      <c r="G222" s="10"/>
      <c r="H222" s="7"/>
      <c r="I222" s="7"/>
      <c r="J222" s="10" t="s">
        <v>956</v>
      </c>
      <c r="K222" s="7"/>
      <c r="L222" s="7"/>
      <c r="M222" s="7"/>
      <c r="N222" s="7"/>
      <c r="O222" s="10" t="s">
        <v>66</v>
      </c>
    </row>
    <row r="223" spans="2:15" x14ac:dyDescent="0.2">
      <c r="B223" s="7" t="str">
        <f t="shared" ca="1" si="3"/>
        <v>cd9e48e3-2426-3972-5972-9f6f18f2a283</v>
      </c>
      <c r="C223" s="7"/>
      <c r="D223" s="7"/>
      <c r="E223" s="10" t="s">
        <v>1448</v>
      </c>
      <c r="F223" s="10" t="s">
        <v>1447</v>
      </c>
      <c r="G223" s="7"/>
      <c r="H223" s="7"/>
      <c r="I223" s="7"/>
      <c r="J223" s="7" t="s">
        <v>1449</v>
      </c>
      <c r="K223" s="7"/>
      <c r="L223" s="7"/>
      <c r="M223" s="7"/>
      <c r="N223" s="7"/>
      <c r="O223" s="10" t="s">
        <v>1718</v>
      </c>
    </row>
    <row r="224" spans="2:15" x14ac:dyDescent="0.2">
      <c r="B224" s="7" t="str">
        <f t="shared" ca="1" si="3"/>
        <v>2131355b-6c3c-3c1e-56b2-a49a7a718979</v>
      </c>
      <c r="C224" s="7"/>
      <c r="D224" s="7"/>
      <c r="E224" s="10" t="s">
        <v>1330</v>
      </c>
      <c r="F224" s="10" t="s">
        <v>1329</v>
      </c>
      <c r="G224" s="7" t="s">
        <v>493</v>
      </c>
      <c r="H224" s="7"/>
      <c r="I224" s="7"/>
      <c r="J224" s="7" t="s">
        <v>1214</v>
      </c>
      <c r="K224" s="7"/>
      <c r="L224" s="7"/>
      <c r="M224" s="7"/>
      <c r="N224" s="7"/>
      <c r="O224" s="7" t="s">
        <v>1779</v>
      </c>
    </row>
    <row r="225" spans="2:15" x14ac:dyDescent="0.2">
      <c r="B225" s="7" t="str">
        <f t="shared" ca="1" si="3"/>
        <v>45d9f6e8-78fb-9935-a70c-695500ce1696</v>
      </c>
      <c r="C225" s="7"/>
      <c r="D225" s="7"/>
      <c r="E225" s="10" t="s">
        <v>1130</v>
      </c>
      <c r="F225" s="10" t="s">
        <v>1634</v>
      </c>
      <c r="G225" s="10" t="s">
        <v>493</v>
      </c>
      <c r="H225" s="7"/>
      <c r="I225" s="7"/>
      <c r="J225" s="10" t="s">
        <v>1214</v>
      </c>
      <c r="K225" s="7"/>
      <c r="L225" s="7"/>
      <c r="M225" s="7"/>
      <c r="N225" s="7"/>
      <c r="O225" s="7" t="s">
        <v>1779</v>
      </c>
    </row>
    <row r="226" spans="2:15" x14ac:dyDescent="0.2">
      <c r="B226" s="7" t="str">
        <f t="shared" ca="1" si="3"/>
        <v>6481df34-9a2e-d425-b498-50d845e7c51a</v>
      </c>
      <c r="C226" s="7"/>
      <c r="D226" s="7"/>
      <c r="E226" s="10" t="s">
        <v>1271</v>
      </c>
      <c r="F226" s="10" t="s">
        <v>1318</v>
      </c>
      <c r="G226" s="10" t="s">
        <v>493</v>
      </c>
      <c r="H226" s="7"/>
      <c r="I226" s="7"/>
      <c r="J226" s="10" t="s">
        <v>1016</v>
      </c>
      <c r="K226" s="7"/>
      <c r="L226" s="7"/>
      <c r="M226" s="7"/>
      <c r="N226" s="7"/>
      <c r="O226" s="7" t="s">
        <v>1779</v>
      </c>
    </row>
    <row r="227" spans="2:15" x14ac:dyDescent="0.2">
      <c r="B227" s="7" t="str">
        <f t="shared" ca="1" si="3"/>
        <v>8f76e3f6-d1d0-7afc-5e77-0bec62310c99</v>
      </c>
      <c r="C227" s="7"/>
      <c r="D227" s="7"/>
      <c r="E227" s="10" t="s">
        <v>1492</v>
      </c>
      <c r="F227" s="10" t="s">
        <v>1422</v>
      </c>
      <c r="G227" s="7"/>
      <c r="H227" s="7"/>
      <c r="I227" s="7"/>
      <c r="J227" s="7" t="s">
        <v>1494</v>
      </c>
      <c r="K227" s="7"/>
      <c r="L227" s="7"/>
      <c r="M227" s="7"/>
      <c r="N227" s="7"/>
      <c r="O227" s="7"/>
    </row>
    <row r="228" spans="2:15" x14ac:dyDescent="0.2">
      <c r="B228" s="7" t="str">
        <f t="shared" ca="1" si="3"/>
        <v>fa8f9523-0d44-b6c3-b896-13ee9806cec2</v>
      </c>
      <c r="C228" s="7"/>
      <c r="D228" s="7"/>
      <c r="E228" s="10" t="s">
        <v>1104</v>
      </c>
      <c r="F228" s="10" t="s">
        <v>1634</v>
      </c>
      <c r="G228" s="10" t="s">
        <v>241</v>
      </c>
      <c r="H228" s="7"/>
      <c r="I228" s="7"/>
      <c r="J228" s="7" t="s">
        <v>1531</v>
      </c>
      <c r="K228" s="7"/>
      <c r="L228" s="7"/>
      <c r="M228" s="7"/>
      <c r="N228" s="7"/>
      <c r="O228" s="10" t="s">
        <v>1781</v>
      </c>
    </row>
    <row r="229" spans="2:15" x14ac:dyDescent="0.2">
      <c r="B229" s="7" t="str">
        <f t="shared" ca="1" si="3"/>
        <v>fa0600f4-d130-4841-ddcc-0993a119cfc7</v>
      </c>
      <c r="C229" s="7"/>
      <c r="D229" s="7"/>
      <c r="E229" s="10" t="s">
        <v>1269</v>
      </c>
      <c r="F229" s="10" t="s">
        <v>1318</v>
      </c>
      <c r="G229" s="10" t="s">
        <v>241</v>
      </c>
      <c r="H229" s="7"/>
      <c r="I229" s="7"/>
      <c r="J229" s="7" t="s">
        <v>1531</v>
      </c>
      <c r="K229" s="7"/>
      <c r="L229" s="7"/>
      <c r="M229" s="7"/>
      <c r="N229" s="7"/>
      <c r="O229" s="10" t="s">
        <v>1781</v>
      </c>
    </row>
    <row r="230" spans="2:15" x14ac:dyDescent="0.2">
      <c r="B230" s="7" t="str">
        <f t="shared" ca="1" si="3"/>
        <v>65c0ad2b-0eac-d36c-1f5e-ff18b334a519</v>
      </c>
      <c r="C230" s="7"/>
      <c r="D230" s="7"/>
      <c r="E230" s="10" t="s">
        <v>1510</v>
      </c>
      <c r="F230" s="10" t="s">
        <v>1616</v>
      </c>
      <c r="G230" s="7" t="s">
        <v>1532</v>
      </c>
      <c r="H230" s="7"/>
      <c r="I230" s="7"/>
      <c r="J230" s="7" t="s">
        <v>1531</v>
      </c>
      <c r="K230" s="7"/>
      <c r="L230" s="7"/>
      <c r="M230" s="7"/>
      <c r="N230" s="7"/>
      <c r="O230" s="10" t="s">
        <v>1781</v>
      </c>
    </row>
    <row r="231" spans="2:15" x14ac:dyDescent="0.2">
      <c r="B231" s="7" t="str">
        <f t="shared" ca="1" si="3"/>
        <v>c585dd34-aa89-6071-9ec7-32982d4ce444</v>
      </c>
      <c r="C231" s="7"/>
      <c r="D231" s="7"/>
      <c r="E231" s="10" t="s">
        <v>1328</v>
      </c>
      <c r="F231" s="10" t="s">
        <v>1891</v>
      </c>
      <c r="G231" s="7"/>
      <c r="H231" s="7"/>
      <c r="I231" s="7"/>
      <c r="J231" s="7" t="s">
        <v>1531</v>
      </c>
      <c r="K231" s="7"/>
      <c r="L231" s="7"/>
      <c r="M231" s="7"/>
      <c r="N231" s="7"/>
      <c r="O231" s="10" t="s">
        <v>1781</v>
      </c>
    </row>
    <row r="232" spans="2:15" x14ac:dyDescent="0.2">
      <c r="B232" s="7" t="str">
        <f t="shared" ca="1" si="3"/>
        <v>526c8bc7-a6e8-1bfa-7c43-04a046aec8ae</v>
      </c>
      <c r="C232" s="7"/>
      <c r="D232" s="7"/>
      <c r="E232" s="10" t="s">
        <v>1095</v>
      </c>
      <c r="F232" s="10" t="s">
        <v>1583</v>
      </c>
      <c r="G232" s="10"/>
      <c r="H232" s="7"/>
      <c r="I232" s="7"/>
      <c r="J232" s="7" t="s">
        <v>1319</v>
      </c>
      <c r="K232" s="7"/>
      <c r="L232" s="7"/>
      <c r="M232" s="7"/>
      <c r="N232" s="7"/>
      <c r="O232" s="10" t="s">
        <v>40</v>
      </c>
    </row>
    <row r="233" spans="2:15" x14ac:dyDescent="0.2">
      <c r="B233" s="7" t="str">
        <f t="shared" ca="1" si="3"/>
        <v>d6291164-5e4c-729c-02ec-1fe9a648a989</v>
      </c>
      <c r="C233" s="7"/>
      <c r="D233" s="7"/>
      <c r="E233" s="7" t="s">
        <v>1589</v>
      </c>
      <c r="F233" s="10" t="s">
        <v>1616</v>
      </c>
      <c r="G233" s="7" t="s">
        <v>1590</v>
      </c>
      <c r="H233" s="7"/>
      <c r="I233" s="7"/>
      <c r="J233" s="10" t="s">
        <v>1319</v>
      </c>
      <c r="K233" s="7"/>
      <c r="L233" s="7"/>
      <c r="M233" s="7"/>
      <c r="N233" s="7"/>
      <c r="O233" s="10" t="s">
        <v>40</v>
      </c>
    </row>
    <row r="234" spans="2:15" x14ac:dyDescent="0.2">
      <c r="B234" s="7" t="str">
        <f t="shared" ca="1" si="3"/>
        <v>68053008-4484-914e-3547-d4ab3ba2467a</v>
      </c>
      <c r="C234" s="7"/>
      <c r="D234" s="7"/>
      <c r="E234" s="10" t="s">
        <v>1510</v>
      </c>
      <c r="F234" s="10" t="s">
        <v>1616</v>
      </c>
      <c r="G234" s="7" t="s">
        <v>367</v>
      </c>
      <c r="H234" s="7"/>
      <c r="I234" s="7"/>
      <c r="J234" s="7" t="s">
        <v>1319</v>
      </c>
      <c r="K234" s="7"/>
      <c r="L234" s="7"/>
      <c r="M234" s="7"/>
      <c r="N234" s="7"/>
      <c r="O234" s="10" t="s">
        <v>40</v>
      </c>
    </row>
    <row r="235" spans="2:15" x14ac:dyDescent="0.2">
      <c r="B235" s="7" t="str">
        <f t="shared" ca="1" si="3"/>
        <v>0e712b69-e528-052f-34d0-9501bdd81306</v>
      </c>
      <c r="C235" s="7"/>
      <c r="D235" s="7"/>
      <c r="E235" s="10" t="s">
        <v>1208</v>
      </c>
      <c r="F235" s="10" t="s">
        <v>1634</v>
      </c>
      <c r="G235" s="10"/>
      <c r="H235" s="7"/>
      <c r="I235" s="7"/>
      <c r="J235" s="10" t="s">
        <v>761</v>
      </c>
      <c r="K235" s="7"/>
      <c r="L235" s="7"/>
      <c r="M235" s="7"/>
      <c r="N235" s="7"/>
      <c r="O235" s="10" t="s">
        <v>40</v>
      </c>
    </row>
    <row r="236" spans="2:15" x14ac:dyDescent="0.2">
      <c r="B236" s="7" t="str">
        <f t="shared" ca="1" si="3"/>
        <v>f674120f-dd97-8bc4-8207-54d13551b929</v>
      </c>
      <c r="C236" s="7"/>
      <c r="D236" s="7"/>
      <c r="E236" s="10" t="s">
        <v>1271</v>
      </c>
      <c r="F236" s="10" t="s">
        <v>1318</v>
      </c>
      <c r="G236" s="10"/>
      <c r="H236" s="7"/>
      <c r="I236" s="7"/>
      <c r="J236" s="10" t="s">
        <v>962</v>
      </c>
      <c r="K236" s="7"/>
      <c r="L236" s="7"/>
      <c r="M236" s="7"/>
      <c r="N236" s="7"/>
      <c r="O236" s="10" t="s">
        <v>40</v>
      </c>
    </row>
    <row r="237" spans="2:15" x14ac:dyDescent="0.2">
      <c r="B237" s="7" t="str">
        <f t="shared" ca="1" si="3"/>
        <v>e62eaa4a-7dae-4eca-1971-f2cbfcaead78</v>
      </c>
      <c r="C237" s="7"/>
      <c r="D237" s="7"/>
      <c r="E237" s="10" t="s">
        <v>1130</v>
      </c>
      <c r="F237" s="10" t="s">
        <v>1634</v>
      </c>
      <c r="G237" s="10" t="s">
        <v>165</v>
      </c>
      <c r="H237" s="7"/>
      <c r="I237" s="7"/>
      <c r="J237" s="10" t="s">
        <v>1346</v>
      </c>
      <c r="K237" s="7"/>
      <c r="L237" s="7"/>
      <c r="M237" s="7"/>
      <c r="N237" s="7"/>
      <c r="O237" s="10" t="s">
        <v>1782</v>
      </c>
    </row>
    <row r="238" spans="2:15" x14ac:dyDescent="0.2">
      <c r="B238" s="7" t="str">
        <f t="shared" ca="1" si="3"/>
        <v>fb985bf7-2280-3aab-16a3-acb2d7482dd7</v>
      </c>
      <c r="C238" s="7"/>
      <c r="D238" s="7"/>
      <c r="E238" s="10" t="s">
        <v>1271</v>
      </c>
      <c r="F238" s="10" t="s">
        <v>1318</v>
      </c>
      <c r="G238" s="10" t="s">
        <v>165</v>
      </c>
      <c r="H238" s="7"/>
      <c r="I238" s="7"/>
      <c r="J238" s="10" t="s">
        <v>1346</v>
      </c>
      <c r="K238" s="7"/>
      <c r="L238" s="7"/>
      <c r="M238" s="7"/>
      <c r="N238" s="7"/>
      <c r="O238" s="10" t="s">
        <v>1782</v>
      </c>
    </row>
    <row r="239" spans="2:15" x14ac:dyDescent="0.2">
      <c r="B239" s="7" t="str">
        <f t="shared" ca="1" si="3"/>
        <v>7e328670-7bb7-a3ef-828b-53b2dd976faf</v>
      </c>
      <c r="C239" s="7"/>
      <c r="D239" s="7"/>
      <c r="E239" s="10" t="s">
        <v>1330</v>
      </c>
      <c r="F239" s="10" t="s">
        <v>1329</v>
      </c>
      <c r="G239" s="7" t="s">
        <v>506</v>
      </c>
      <c r="H239" s="7"/>
      <c r="I239" s="7"/>
      <c r="J239" s="7" t="s">
        <v>1783</v>
      </c>
      <c r="K239" s="7"/>
      <c r="L239" s="7"/>
      <c r="M239" s="7"/>
      <c r="N239" s="7"/>
      <c r="O239" s="10" t="s">
        <v>1784</v>
      </c>
    </row>
    <row r="240" spans="2:15" x14ac:dyDescent="0.2">
      <c r="B240" s="7" t="str">
        <f t="shared" ca="1" si="3"/>
        <v>713a4690-f212-7e89-f701-ab6405317dff</v>
      </c>
      <c r="C240" s="7"/>
      <c r="D240" s="7"/>
      <c r="E240" s="10" t="s">
        <v>1130</v>
      </c>
      <c r="F240" s="10" t="s">
        <v>1634</v>
      </c>
      <c r="G240" s="10" t="s">
        <v>506</v>
      </c>
      <c r="H240" s="7"/>
      <c r="I240" s="7"/>
      <c r="J240" s="7" t="s">
        <v>1783</v>
      </c>
      <c r="K240" s="7"/>
      <c r="L240" s="7"/>
      <c r="M240" s="7"/>
      <c r="N240" s="7"/>
      <c r="O240" s="10" t="s">
        <v>1784</v>
      </c>
    </row>
    <row r="241" spans="2:15" x14ac:dyDescent="0.2">
      <c r="B241" s="7" t="str">
        <f t="shared" ca="1" si="3"/>
        <v>2c76b4f0-2295-d198-de74-318c6e0ef44b</v>
      </c>
      <c r="C241" s="7"/>
      <c r="D241" s="7"/>
      <c r="E241" s="10" t="s">
        <v>1271</v>
      </c>
      <c r="F241" s="10" t="s">
        <v>1318</v>
      </c>
      <c r="G241" s="10" t="s">
        <v>506</v>
      </c>
      <c r="H241" s="7"/>
      <c r="I241" s="7"/>
      <c r="J241" s="7" t="s">
        <v>1783</v>
      </c>
      <c r="K241" s="7"/>
      <c r="L241" s="7"/>
      <c r="M241" s="7"/>
      <c r="N241" s="7"/>
      <c r="O241" s="10" t="s">
        <v>1784</v>
      </c>
    </row>
    <row r="242" spans="2:15" x14ac:dyDescent="0.2">
      <c r="B242" s="7" t="str">
        <f t="shared" ca="1" si="3"/>
        <v>02c94721-0d74-55ba-c2eb-3c4f24c6ef1c</v>
      </c>
      <c r="C242" s="7"/>
      <c r="D242" s="7"/>
      <c r="E242" s="10" t="s">
        <v>1208</v>
      </c>
      <c r="F242" s="10" t="s">
        <v>1634</v>
      </c>
      <c r="G242" s="10" t="s">
        <v>563</v>
      </c>
      <c r="H242" s="7"/>
      <c r="I242" s="7"/>
      <c r="J242" s="10" t="s">
        <v>1234</v>
      </c>
      <c r="K242" s="7"/>
      <c r="L242" s="7"/>
      <c r="M242" s="7"/>
      <c r="N242" s="7"/>
      <c r="O242" s="10" t="s">
        <v>67</v>
      </c>
    </row>
    <row r="243" spans="2:15" x14ac:dyDescent="0.2">
      <c r="B243" s="7" t="str">
        <f t="shared" ca="1" si="3"/>
        <v>fc90cc5b-6027-72ed-8b99-852933176cd5</v>
      </c>
      <c r="C243" s="7"/>
      <c r="D243" s="7"/>
      <c r="E243" s="10" t="s">
        <v>1271</v>
      </c>
      <c r="F243" s="10" t="s">
        <v>1318</v>
      </c>
      <c r="G243" s="10"/>
      <c r="H243" s="7"/>
      <c r="I243" s="7"/>
      <c r="J243" s="10" t="s">
        <v>965</v>
      </c>
      <c r="K243" s="7"/>
      <c r="L243" s="7"/>
      <c r="M243" s="7"/>
      <c r="N243" s="7"/>
      <c r="O243" s="10" t="s">
        <v>67</v>
      </c>
    </row>
    <row r="244" spans="2:15" x14ac:dyDescent="0.2">
      <c r="B244" s="7" t="str">
        <f t="shared" ca="1" si="3"/>
        <v>811a8a9a-a946-3780-f38d-34a9d97cc1ae</v>
      </c>
      <c r="C244" s="7"/>
      <c r="D244" s="7"/>
      <c r="E244" s="10" t="s">
        <v>1545</v>
      </c>
      <c r="F244" s="10" t="s">
        <v>1329</v>
      </c>
      <c r="G244" s="7"/>
      <c r="H244" s="7"/>
      <c r="I244" s="7"/>
      <c r="J244" s="7" t="s">
        <v>1555</v>
      </c>
      <c r="K244" s="7"/>
      <c r="L244" s="7"/>
      <c r="M244" s="7"/>
      <c r="N244" s="7"/>
      <c r="O244" s="10" t="s">
        <v>1785</v>
      </c>
    </row>
    <row r="245" spans="2:15" x14ac:dyDescent="0.2">
      <c r="B245" s="7" t="str">
        <f t="shared" ca="1" si="3"/>
        <v>5b8ddb8a-eda4-c7fd-5bc2-9d397e5bb96e</v>
      </c>
      <c r="C245" s="7"/>
      <c r="D245" s="7"/>
      <c r="E245" s="10" t="s">
        <v>1208</v>
      </c>
      <c r="F245" s="10" t="s">
        <v>1634</v>
      </c>
      <c r="G245" s="10">
        <v>1438814333</v>
      </c>
      <c r="H245" s="7"/>
      <c r="I245" s="7"/>
      <c r="J245" s="10" t="s">
        <v>1182</v>
      </c>
      <c r="K245" s="7"/>
      <c r="L245" s="7"/>
      <c r="M245" s="7"/>
      <c r="N245" s="7"/>
      <c r="O245" s="10" t="s">
        <v>1785</v>
      </c>
    </row>
    <row r="246" spans="2:15" x14ac:dyDescent="0.2">
      <c r="B246" s="7" t="str">
        <f t="shared" ca="1" si="3"/>
        <v>37b14e46-e125-7a4d-cd49-b3811c10bd36</v>
      </c>
      <c r="C246" s="7"/>
      <c r="D246" s="7"/>
      <c r="E246" s="10" t="s">
        <v>1271</v>
      </c>
      <c r="F246" s="10" t="s">
        <v>1318</v>
      </c>
      <c r="G246" s="10">
        <v>1438814333</v>
      </c>
      <c r="H246" s="7"/>
      <c r="I246" s="7"/>
      <c r="J246" s="10" t="s">
        <v>1290</v>
      </c>
      <c r="K246" s="7"/>
      <c r="L246" s="7"/>
      <c r="M246" s="7"/>
      <c r="N246" s="7"/>
      <c r="O246" s="10" t="s">
        <v>1785</v>
      </c>
    </row>
    <row r="247" spans="2:15" x14ac:dyDescent="0.2">
      <c r="B247" s="7" t="str">
        <f t="shared" ca="1" si="3"/>
        <v>e5f50021-fc73-eef7-dd2d-ea8105e6b096</v>
      </c>
      <c r="C247" s="7"/>
      <c r="D247" s="7"/>
      <c r="E247" s="10" t="s">
        <v>1572</v>
      </c>
      <c r="F247" s="10" t="s">
        <v>1634</v>
      </c>
      <c r="G247" s="10" t="s">
        <v>201</v>
      </c>
      <c r="H247" s="7"/>
      <c r="I247" s="7"/>
      <c r="J247" s="10" t="s">
        <v>1573</v>
      </c>
      <c r="K247" s="7"/>
      <c r="L247" s="7"/>
      <c r="M247" s="7"/>
      <c r="N247" s="7"/>
      <c r="O247" s="10" t="s">
        <v>1786</v>
      </c>
    </row>
    <row r="248" spans="2:15" x14ac:dyDescent="0.2">
      <c r="B248" s="7" t="str">
        <f t="shared" ca="1" si="3"/>
        <v>69bf1d61-ba9e-a71b-25e9-d72bea87b47d</v>
      </c>
      <c r="C248" s="7"/>
      <c r="D248" s="7"/>
      <c r="E248" s="10" t="s">
        <v>1186</v>
      </c>
      <c r="F248" s="10" t="s">
        <v>1634</v>
      </c>
      <c r="G248" s="10" t="s">
        <v>408</v>
      </c>
      <c r="H248" s="7"/>
      <c r="I248" s="7"/>
      <c r="J248" s="10" t="s">
        <v>926</v>
      </c>
      <c r="K248" s="7"/>
      <c r="L248" s="7"/>
      <c r="M248" s="7"/>
      <c r="N248" s="7"/>
      <c r="O248" s="10" t="s">
        <v>1726</v>
      </c>
    </row>
    <row r="249" spans="2:15" x14ac:dyDescent="0.2">
      <c r="B249" s="7" t="str">
        <f t="shared" ca="1" si="3"/>
        <v>c49ff6a7-6838-485b-08fd-42253caa92a3</v>
      </c>
      <c r="C249" s="7"/>
      <c r="D249" s="7"/>
      <c r="E249" s="10" t="s">
        <v>1545</v>
      </c>
      <c r="F249" s="10" t="s">
        <v>1329</v>
      </c>
      <c r="G249" s="7"/>
      <c r="H249" s="7"/>
      <c r="I249" s="7"/>
      <c r="J249" s="7" t="s">
        <v>926</v>
      </c>
      <c r="K249" s="7"/>
      <c r="L249" s="7"/>
      <c r="M249" s="7"/>
      <c r="N249" s="7"/>
      <c r="O249" s="10" t="s">
        <v>1726</v>
      </c>
    </row>
    <row r="250" spans="2:15" x14ac:dyDescent="0.2">
      <c r="B250" s="7" t="str">
        <f t="shared" ca="1" si="3"/>
        <v>88a7c69e-b211-6d11-8b54-648f602d3811</v>
      </c>
      <c r="C250" s="7"/>
      <c r="D250" s="7"/>
      <c r="E250" s="10" t="s">
        <v>1271</v>
      </c>
      <c r="F250" s="10" t="s">
        <v>1318</v>
      </c>
      <c r="G250" s="10" t="s">
        <v>408</v>
      </c>
      <c r="H250" s="7"/>
      <c r="I250" s="7"/>
      <c r="J250" s="10" t="s">
        <v>926</v>
      </c>
      <c r="K250" s="7"/>
      <c r="L250" s="7"/>
      <c r="M250" s="7"/>
      <c r="N250" s="7"/>
      <c r="O250" s="10" t="s">
        <v>1726</v>
      </c>
    </row>
    <row r="251" spans="2:15" x14ac:dyDescent="0.2">
      <c r="B251" s="7" t="str">
        <f t="shared" ca="1" si="3"/>
        <v>ab94f258-f1bc-72f3-7097-c54234dfed05</v>
      </c>
      <c r="C251" s="7"/>
      <c r="D251" s="7"/>
      <c r="E251" s="10" t="s">
        <v>1130</v>
      </c>
      <c r="F251" s="10" t="s">
        <v>1634</v>
      </c>
      <c r="G251" s="10" t="s">
        <v>158</v>
      </c>
      <c r="H251" s="7"/>
      <c r="I251" s="7"/>
      <c r="J251" s="10" t="s">
        <v>1787</v>
      </c>
      <c r="K251" s="7"/>
      <c r="L251" s="7"/>
      <c r="M251" s="7"/>
      <c r="N251" s="7"/>
      <c r="O251" s="10" t="s">
        <v>1789</v>
      </c>
    </row>
    <row r="252" spans="2:15" x14ac:dyDescent="0.2">
      <c r="B252" s="7" t="str">
        <f t="shared" ca="1" si="3"/>
        <v>bfecb924-90b8-2daf-3617-aa03002d5249</v>
      </c>
      <c r="C252" s="7"/>
      <c r="D252" s="7"/>
      <c r="E252" s="10" t="s">
        <v>1272</v>
      </c>
      <c r="F252" s="10" t="s">
        <v>1318</v>
      </c>
      <c r="G252" s="10" t="s">
        <v>158</v>
      </c>
      <c r="H252" s="7"/>
      <c r="I252" s="7"/>
      <c r="J252" s="10" t="s">
        <v>1787</v>
      </c>
      <c r="K252" s="7"/>
      <c r="L252" s="7"/>
      <c r="M252" s="7"/>
      <c r="N252" s="7"/>
      <c r="O252" s="10" t="s">
        <v>1789</v>
      </c>
    </row>
    <row r="253" spans="2:15" x14ac:dyDescent="0.2">
      <c r="B253" s="7" t="str">
        <f t="shared" ca="1" si="3"/>
        <v>95118be6-3e2d-b1fb-3bb3-4d7247a33ce5</v>
      </c>
      <c r="C253" s="7"/>
      <c r="D253" s="7"/>
      <c r="E253" s="10" t="s">
        <v>1272</v>
      </c>
      <c r="F253" s="10" t="s">
        <v>1318</v>
      </c>
      <c r="G253" s="10" t="s">
        <v>617</v>
      </c>
      <c r="H253" s="7"/>
      <c r="I253" s="7"/>
      <c r="J253" s="10" t="s">
        <v>1008</v>
      </c>
      <c r="K253" s="7"/>
      <c r="L253" s="7"/>
      <c r="M253" s="7"/>
      <c r="N253" s="7"/>
      <c r="O253" s="10" t="s">
        <v>1790</v>
      </c>
    </row>
    <row r="254" spans="2:15" x14ac:dyDescent="0.2">
      <c r="B254" s="7" t="str">
        <f t="shared" ca="1" si="3"/>
        <v>398f5637-a4d6-b933-9198-37a9ffe34bc0</v>
      </c>
      <c r="C254" s="7"/>
      <c r="D254" s="7"/>
      <c r="E254" s="10" t="s">
        <v>1120</v>
      </c>
      <c r="F254" s="10" t="s">
        <v>1634</v>
      </c>
      <c r="G254" s="10" t="s">
        <v>617</v>
      </c>
      <c r="H254" s="7"/>
      <c r="I254" s="7"/>
      <c r="J254" s="10" t="s">
        <v>616</v>
      </c>
      <c r="K254" s="7"/>
      <c r="L254" s="7"/>
      <c r="M254" s="7"/>
      <c r="N254" s="7"/>
      <c r="O254" s="10" t="s">
        <v>1790</v>
      </c>
    </row>
    <row r="255" spans="2:15" x14ac:dyDescent="0.2">
      <c r="B255" s="7" t="str">
        <f t="shared" ca="1" si="3"/>
        <v>4b1d643c-57da-4ea4-d1d8-a49190c19708</v>
      </c>
      <c r="C255" s="7"/>
      <c r="D255" s="7"/>
      <c r="E255" s="10" t="s">
        <v>1269</v>
      </c>
      <c r="F255" s="10" t="s">
        <v>1318</v>
      </c>
      <c r="G255" s="10" t="s">
        <v>196</v>
      </c>
      <c r="H255" s="7"/>
      <c r="I255" s="7"/>
      <c r="J255" s="10" t="s">
        <v>825</v>
      </c>
      <c r="K255" s="7"/>
      <c r="L255" s="7"/>
      <c r="M255" s="7"/>
      <c r="N255" s="7"/>
      <c r="O255" s="10" t="s">
        <v>1683</v>
      </c>
    </row>
    <row r="256" spans="2:15" x14ac:dyDescent="0.2">
      <c r="B256" s="7" t="str">
        <f t="shared" ca="1" si="3"/>
        <v>61634475-f2cc-7e95-5518-da959bfa872e</v>
      </c>
      <c r="C256" s="7"/>
      <c r="D256" s="7"/>
      <c r="E256" s="10" t="s">
        <v>1104</v>
      </c>
      <c r="F256" s="10" t="s">
        <v>1634</v>
      </c>
      <c r="G256" s="10" t="s">
        <v>599</v>
      </c>
      <c r="H256" s="7"/>
      <c r="I256" s="7"/>
      <c r="J256" s="10" t="s">
        <v>598</v>
      </c>
      <c r="K256" s="7"/>
      <c r="L256" s="7"/>
      <c r="M256" s="7"/>
      <c r="N256" s="7"/>
      <c r="O256" s="7"/>
    </row>
    <row r="257" spans="2:15" x14ac:dyDescent="0.2">
      <c r="B257" s="7" t="str">
        <f t="shared" ca="1" si="3"/>
        <v>73a384be-d895-8ee4-8893-0c34490d0fac</v>
      </c>
      <c r="C257" s="7"/>
      <c r="D257" s="7"/>
      <c r="E257" s="10" t="s">
        <v>1446</v>
      </c>
      <c r="F257" s="10" t="s">
        <v>1422</v>
      </c>
      <c r="G257" s="7"/>
      <c r="H257" s="7"/>
      <c r="I257" s="7"/>
      <c r="J257" s="7" t="s">
        <v>1650</v>
      </c>
      <c r="K257" s="7"/>
      <c r="L257" s="7"/>
      <c r="M257" s="7"/>
      <c r="N257" s="7"/>
      <c r="O257" s="10" t="s">
        <v>1791</v>
      </c>
    </row>
    <row r="258" spans="2:15" x14ac:dyDescent="0.2">
      <c r="B258" s="7" t="str">
        <f t="shared" ca="1" si="3"/>
        <v>ca40b1c8-01fd-f853-3f50-80863b2c5fd1</v>
      </c>
      <c r="C258" s="7"/>
      <c r="D258" s="7"/>
      <c r="E258" s="10" t="s">
        <v>1208</v>
      </c>
      <c r="F258" s="10" t="s">
        <v>1634</v>
      </c>
      <c r="G258" s="10" t="s">
        <v>635</v>
      </c>
      <c r="H258" s="7"/>
      <c r="I258" s="7"/>
      <c r="J258" s="10" t="s">
        <v>1649</v>
      </c>
      <c r="K258" s="7"/>
      <c r="L258" s="7"/>
      <c r="M258" s="7"/>
      <c r="N258" s="7"/>
      <c r="O258" s="10" t="s">
        <v>1791</v>
      </c>
    </row>
    <row r="259" spans="2:15" x14ac:dyDescent="0.2">
      <c r="B259" s="7" t="str">
        <f t="shared" ca="1" si="3"/>
        <v>465d2d3a-dc3d-9e84-b8aa-5c7008e2630f</v>
      </c>
      <c r="C259" s="7"/>
      <c r="D259" s="7"/>
      <c r="E259" s="10" t="s">
        <v>1271</v>
      </c>
      <c r="F259" s="10" t="s">
        <v>1318</v>
      </c>
      <c r="G259" s="10"/>
      <c r="H259" s="7"/>
      <c r="I259" s="7"/>
      <c r="J259" s="10" t="s">
        <v>1005</v>
      </c>
      <c r="K259" s="7"/>
      <c r="L259" s="7"/>
      <c r="M259" s="7"/>
      <c r="N259" s="7"/>
      <c r="O259" s="10" t="s">
        <v>1791</v>
      </c>
    </row>
    <row r="260" spans="2:15" x14ac:dyDescent="0.2">
      <c r="B260" s="7" t="str">
        <f t="shared" ca="1" si="3"/>
        <v>3380ae29-5121-bdc4-e0fd-b18bcd73118e</v>
      </c>
      <c r="C260" s="7"/>
      <c r="D260" s="7"/>
      <c r="E260" s="10" t="s">
        <v>1208</v>
      </c>
      <c r="F260" s="10" t="s">
        <v>1634</v>
      </c>
      <c r="G260" s="10" t="s">
        <v>545</v>
      </c>
      <c r="H260" s="7"/>
      <c r="I260" s="7"/>
      <c r="J260" s="10" t="s">
        <v>1792</v>
      </c>
      <c r="K260" s="7"/>
      <c r="L260" s="7"/>
      <c r="M260" s="7"/>
      <c r="N260" s="7"/>
      <c r="O260" s="7" t="s">
        <v>1793</v>
      </c>
    </row>
    <row r="261" spans="2:15" x14ac:dyDescent="0.2">
      <c r="B261" s="7" t="str">
        <f t="shared" ref="B261:B324" ca="1" si="4">LOWER(CONCATENATE(
    DEC2HEX(RANDBETWEEN(0,4294967295),8),"-",
    DEC2HEX(RANDBETWEEN(0,65535),4),"-",
    DEC2HEX(RANDBETWEEN(0,65535),4),"-",
    DEC2HEX(RANDBETWEEN(0,65535),4),"-",
    DEC2HEX(RANDBETWEEN(0,4294967295),8),
    DEC2HEX(RANDBETWEEN(0,65535),4)
))</f>
        <v>81959254-5c5e-acb8-f245-6e58ed0f4e23</v>
      </c>
      <c r="C261" s="7"/>
      <c r="D261" s="7"/>
      <c r="E261" s="10" t="s">
        <v>1271</v>
      </c>
      <c r="F261" s="10" t="s">
        <v>1318</v>
      </c>
      <c r="G261" s="10" t="s">
        <v>545</v>
      </c>
      <c r="H261" s="7"/>
      <c r="I261" s="7"/>
      <c r="J261" s="10" t="s">
        <v>1794</v>
      </c>
      <c r="K261" s="7"/>
      <c r="L261" s="7"/>
      <c r="M261" s="7"/>
      <c r="N261" s="7"/>
      <c r="O261" s="7" t="s">
        <v>1793</v>
      </c>
    </row>
    <row r="262" spans="2:15" x14ac:dyDescent="0.2">
      <c r="B262" s="7" t="str">
        <f t="shared" ca="1" si="4"/>
        <v>bb143ef7-c7e4-9a71-5c39-1f41a572e633</v>
      </c>
      <c r="C262" s="7"/>
      <c r="D262" s="7"/>
      <c r="E262" s="10" t="s">
        <v>1361</v>
      </c>
      <c r="F262" s="10" t="s">
        <v>1361</v>
      </c>
      <c r="G262" s="7" t="s">
        <v>1385</v>
      </c>
      <c r="H262" s="7"/>
      <c r="I262" s="7"/>
      <c r="J262" s="7" t="s">
        <v>1384</v>
      </c>
      <c r="K262" s="7"/>
      <c r="L262" s="7"/>
      <c r="M262" s="7"/>
      <c r="N262" s="7"/>
      <c r="O262" s="10" t="s">
        <v>1732</v>
      </c>
    </row>
    <row r="263" spans="2:15" x14ac:dyDescent="0.2">
      <c r="B263" s="7" t="str">
        <f t="shared" ca="1" si="4"/>
        <v>e00c06fc-ec79-e48a-cf55-ee44f990fea7</v>
      </c>
      <c r="C263" s="7"/>
      <c r="D263" s="7"/>
      <c r="E263" s="7" t="s">
        <v>140</v>
      </c>
      <c r="F263" s="7" t="s">
        <v>137</v>
      </c>
      <c r="G263" s="7" t="s">
        <v>1568</v>
      </c>
      <c r="H263" s="7"/>
      <c r="I263" s="7"/>
      <c r="J263" s="7" t="s">
        <v>151</v>
      </c>
      <c r="K263" s="7"/>
      <c r="L263" s="7"/>
      <c r="M263" s="7"/>
      <c r="N263" s="7"/>
      <c r="O263" s="10" t="s">
        <v>14</v>
      </c>
    </row>
    <row r="264" spans="2:15" x14ac:dyDescent="0.2">
      <c r="B264" s="7" t="str">
        <f t="shared" ca="1" si="4"/>
        <v>df2c6d57-93ac-ac70-a431-8d6f009f3a15</v>
      </c>
      <c r="C264" s="7"/>
      <c r="D264" s="7"/>
      <c r="E264" s="7" t="s">
        <v>142</v>
      </c>
      <c r="F264" s="7" t="s">
        <v>137</v>
      </c>
      <c r="G264" s="7" t="s">
        <v>1569</v>
      </c>
      <c r="H264" s="7"/>
      <c r="I264" s="7"/>
      <c r="J264" s="7" t="s">
        <v>151</v>
      </c>
      <c r="K264" s="7"/>
      <c r="L264" s="7"/>
      <c r="M264" s="7"/>
      <c r="N264" s="7"/>
      <c r="O264" s="10" t="s">
        <v>14</v>
      </c>
    </row>
    <row r="265" spans="2:15" x14ac:dyDescent="0.2">
      <c r="B265" s="7" t="str">
        <f t="shared" ca="1" si="4"/>
        <v>c846aaf4-5d02-5c93-a73c-e318da4b95bb</v>
      </c>
      <c r="C265" s="7"/>
      <c r="D265" s="7"/>
      <c r="E265" s="10" t="s">
        <v>1120</v>
      </c>
      <c r="F265" s="10" t="s">
        <v>1634</v>
      </c>
      <c r="G265" s="10"/>
      <c r="H265" s="7"/>
      <c r="I265" s="7"/>
      <c r="J265" s="10" t="s">
        <v>1246</v>
      </c>
      <c r="K265" s="7"/>
      <c r="L265" s="7"/>
      <c r="M265" s="7"/>
      <c r="N265" s="7"/>
      <c r="O265" s="10" t="s">
        <v>14</v>
      </c>
    </row>
    <row r="266" spans="2:15" x14ac:dyDescent="0.2">
      <c r="B266" s="7" t="str">
        <f t="shared" ca="1" si="4"/>
        <v>64f1297e-d07c-334c-c162-40b91b173a60</v>
      </c>
      <c r="C266" s="7"/>
      <c r="D266" s="7"/>
      <c r="E266" s="10" t="s">
        <v>1104</v>
      </c>
      <c r="F266" s="10" t="s">
        <v>1634</v>
      </c>
      <c r="G266" s="10" t="s">
        <v>693</v>
      </c>
      <c r="H266" s="7"/>
      <c r="I266" s="7"/>
      <c r="J266" s="10" t="s">
        <v>1254</v>
      </c>
      <c r="K266" s="7"/>
      <c r="L266" s="7"/>
      <c r="M266" s="7"/>
      <c r="N266" s="7"/>
      <c r="O266" s="10" t="s">
        <v>1732</v>
      </c>
    </row>
    <row r="267" spans="2:15" x14ac:dyDescent="0.2">
      <c r="B267" s="7" t="str">
        <f t="shared" ca="1" si="4"/>
        <v>8c8ae909-e0cc-5a99-861b-66792689ff01</v>
      </c>
      <c r="C267" s="7"/>
      <c r="D267" s="7"/>
      <c r="E267" s="10" t="s">
        <v>1271</v>
      </c>
      <c r="F267" s="10" t="s">
        <v>1318</v>
      </c>
      <c r="G267" s="10" t="s">
        <v>693</v>
      </c>
      <c r="H267" s="7"/>
      <c r="I267" s="7"/>
      <c r="J267" s="10" t="s">
        <v>1254</v>
      </c>
      <c r="K267" s="7"/>
      <c r="L267" s="7"/>
      <c r="M267" s="7"/>
      <c r="N267" s="7"/>
      <c r="O267" s="10" t="s">
        <v>1732</v>
      </c>
    </row>
    <row r="268" spans="2:15" x14ac:dyDescent="0.2">
      <c r="B268" s="7" t="str">
        <f t="shared" ca="1" si="4"/>
        <v>07690341-680e-7d9f-44e0-04806f0f0f67</v>
      </c>
      <c r="C268" s="7"/>
      <c r="D268" s="7"/>
      <c r="E268" s="10" t="s">
        <v>1120</v>
      </c>
      <c r="F268" s="10" t="s">
        <v>1634</v>
      </c>
      <c r="G268" s="10"/>
      <c r="H268" s="7"/>
      <c r="I268" s="7"/>
      <c r="J268" s="10" t="s">
        <v>1238</v>
      </c>
      <c r="K268" s="7"/>
      <c r="L268" s="7"/>
      <c r="M268" s="7"/>
      <c r="N268" s="7"/>
      <c r="O268" s="10" t="s">
        <v>14</v>
      </c>
    </row>
    <row r="269" spans="2:15" x14ac:dyDescent="0.2">
      <c r="B269" s="7" t="str">
        <f t="shared" ca="1" si="4"/>
        <v>f7b96157-0a25-5b59-8166-8ac4fcb357d3</v>
      </c>
      <c r="C269" s="7"/>
      <c r="D269" s="7"/>
      <c r="E269" s="10" t="s">
        <v>1208</v>
      </c>
      <c r="F269" s="10" t="s">
        <v>1634</v>
      </c>
      <c r="G269" s="10"/>
      <c r="H269" s="7"/>
      <c r="I269" s="7"/>
      <c r="J269" s="10" t="s">
        <v>723</v>
      </c>
      <c r="K269" s="7"/>
      <c r="L269" s="7"/>
      <c r="M269" s="7"/>
      <c r="N269" s="7"/>
      <c r="O269" s="10" t="s">
        <v>1795</v>
      </c>
    </row>
    <row r="270" spans="2:15" x14ac:dyDescent="0.2">
      <c r="B270" s="7" t="str">
        <f t="shared" ca="1" si="4"/>
        <v>12d08439-4355-fb3a-2807-5daaecab1625</v>
      </c>
      <c r="C270" s="7"/>
      <c r="D270" s="7"/>
      <c r="E270" s="10" t="s">
        <v>1271</v>
      </c>
      <c r="F270" s="10" t="s">
        <v>1318</v>
      </c>
      <c r="G270" s="10"/>
      <c r="H270" s="7"/>
      <c r="I270" s="7"/>
      <c r="J270" s="10" t="s">
        <v>897</v>
      </c>
      <c r="K270" s="7"/>
      <c r="L270" s="7"/>
      <c r="M270" s="7"/>
      <c r="N270" s="7"/>
      <c r="O270" s="10" t="s">
        <v>1795</v>
      </c>
    </row>
    <row r="271" spans="2:15" x14ac:dyDescent="0.2">
      <c r="B271" s="7" t="str">
        <f t="shared" ca="1" si="4"/>
        <v>c8269b2a-dcec-0b7e-19d1-1f6939fa10dc</v>
      </c>
      <c r="C271" s="7"/>
      <c r="D271" s="7"/>
      <c r="E271" s="10" t="s">
        <v>1321</v>
      </c>
      <c r="F271" s="10" t="s">
        <v>1583</v>
      </c>
      <c r="G271" s="10"/>
      <c r="H271" s="7"/>
      <c r="I271" s="7"/>
      <c r="J271" s="7" t="s">
        <v>1796</v>
      </c>
      <c r="K271" s="7"/>
      <c r="L271" s="7"/>
      <c r="M271" s="7"/>
      <c r="N271" s="7"/>
      <c r="O271" s="7"/>
    </row>
    <row r="272" spans="2:15" x14ac:dyDescent="0.2">
      <c r="B272" s="7" t="str">
        <f t="shared" ca="1" si="4"/>
        <v>0497442c-96a7-b54f-ad29-d9d9cc6239ec</v>
      </c>
      <c r="C272" s="7"/>
      <c r="D272" s="7"/>
      <c r="E272" s="10" t="s">
        <v>1330</v>
      </c>
      <c r="F272" s="10" t="s">
        <v>1329</v>
      </c>
      <c r="G272" s="7" t="s">
        <v>486</v>
      </c>
      <c r="H272" s="7"/>
      <c r="I272" s="7"/>
      <c r="J272" s="7" t="s">
        <v>1340</v>
      </c>
      <c r="K272" s="7"/>
      <c r="L272" s="7"/>
      <c r="M272" s="7"/>
      <c r="N272" s="7"/>
      <c r="O272" s="10" t="s">
        <v>1798</v>
      </c>
    </row>
    <row r="273" spans="2:15" x14ac:dyDescent="0.2">
      <c r="B273" s="7" t="str">
        <f t="shared" ca="1" si="4"/>
        <v>a44b02f7-e939-5a1b-e9d8-82b6180a6be6</v>
      </c>
      <c r="C273" s="7"/>
      <c r="D273" s="7"/>
      <c r="E273" s="10" t="s">
        <v>1130</v>
      </c>
      <c r="F273" s="10" t="s">
        <v>1634</v>
      </c>
      <c r="G273" s="10" t="s">
        <v>486</v>
      </c>
      <c r="H273" s="7"/>
      <c r="I273" s="7"/>
      <c r="J273" s="7" t="s">
        <v>1340</v>
      </c>
      <c r="K273" s="7"/>
      <c r="L273" s="7"/>
      <c r="M273" s="7"/>
      <c r="N273" s="7"/>
      <c r="O273" s="10" t="s">
        <v>1798</v>
      </c>
    </row>
    <row r="274" spans="2:15" x14ac:dyDescent="0.2">
      <c r="B274" s="7" t="str">
        <f t="shared" ca="1" si="4"/>
        <v>6bb2863b-5166-81dd-ca3a-21bbab887f06</v>
      </c>
      <c r="C274" s="7"/>
      <c r="D274" s="7"/>
      <c r="E274" s="10" t="s">
        <v>1271</v>
      </c>
      <c r="F274" s="10" t="s">
        <v>1318</v>
      </c>
      <c r="G274" s="10" t="s">
        <v>486</v>
      </c>
      <c r="H274" s="7"/>
      <c r="I274" s="7"/>
      <c r="J274" s="7" t="s">
        <v>1340</v>
      </c>
      <c r="K274" s="7"/>
      <c r="L274" s="7"/>
      <c r="M274" s="7"/>
      <c r="N274" s="7"/>
      <c r="O274" s="10" t="s">
        <v>1798</v>
      </c>
    </row>
    <row r="275" spans="2:15" x14ac:dyDescent="0.2">
      <c r="B275" s="7" t="str">
        <f t="shared" ca="1" si="4"/>
        <v>77fd1d1c-d34f-6150-6aea-33d2e03133a2</v>
      </c>
      <c r="C275" s="7"/>
      <c r="D275" s="7"/>
      <c r="E275" s="7" t="s">
        <v>1607</v>
      </c>
      <c r="F275" s="10" t="s">
        <v>1616</v>
      </c>
      <c r="G275" s="7" t="s">
        <v>1609</v>
      </c>
      <c r="H275" s="7"/>
      <c r="I275" s="7"/>
      <c r="J275" s="10" t="s">
        <v>1608</v>
      </c>
      <c r="K275" s="7"/>
      <c r="L275" s="7"/>
      <c r="M275" s="7"/>
      <c r="N275" s="7"/>
      <c r="O275" s="7"/>
    </row>
    <row r="276" spans="2:15" x14ac:dyDescent="0.2">
      <c r="B276" s="7" t="str">
        <f t="shared" ca="1" si="4"/>
        <v>65e65591-7a25-5dfc-3b3f-75dcf627f934</v>
      </c>
      <c r="C276" s="7"/>
      <c r="D276" s="7"/>
      <c r="E276" s="10" t="s">
        <v>1271</v>
      </c>
      <c r="F276" s="10" t="s">
        <v>1318</v>
      </c>
      <c r="G276" s="10"/>
      <c r="H276" s="7"/>
      <c r="I276" s="7"/>
      <c r="J276" s="10" t="s">
        <v>1278</v>
      </c>
      <c r="K276" s="7"/>
      <c r="L276" s="7"/>
      <c r="M276" s="7"/>
      <c r="N276" s="7"/>
      <c r="O276" s="7"/>
    </row>
    <row r="277" spans="2:15" x14ac:dyDescent="0.2">
      <c r="B277" s="7" t="str">
        <f t="shared" ca="1" si="4"/>
        <v>a5986783-f49c-0776-3f41-a45678c5f8ac</v>
      </c>
      <c r="C277" s="7"/>
      <c r="D277" s="7"/>
      <c r="E277" s="10" t="s">
        <v>1208</v>
      </c>
      <c r="F277" s="10" t="s">
        <v>1634</v>
      </c>
      <c r="G277" s="10" t="s">
        <v>423</v>
      </c>
      <c r="H277" s="7"/>
      <c r="I277" s="7"/>
      <c r="J277" s="10" t="s">
        <v>422</v>
      </c>
      <c r="K277" s="7"/>
      <c r="L277" s="7"/>
      <c r="M277" s="7"/>
      <c r="N277" s="7"/>
      <c r="O277" s="7" t="s">
        <v>1799</v>
      </c>
    </row>
    <row r="278" spans="2:15" x14ac:dyDescent="0.2">
      <c r="B278" s="7" t="str">
        <f t="shared" ca="1" si="4"/>
        <v>0d4dc3f8-38b0-12a5-bbc4-95a5250d139d</v>
      </c>
      <c r="C278" s="7"/>
      <c r="D278" s="7"/>
      <c r="E278" s="10" t="s">
        <v>1545</v>
      </c>
      <c r="F278" s="10" t="s">
        <v>1329</v>
      </c>
      <c r="G278" s="7"/>
      <c r="H278" s="7"/>
      <c r="I278" s="7"/>
      <c r="J278" s="10" t="s">
        <v>422</v>
      </c>
      <c r="K278" s="7"/>
      <c r="L278" s="7"/>
      <c r="M278" s="7"/>
      <c r="N278" s="7"/>
      <c r="O278" s="7" t="s">
        <v>1799</v>
      </c>
    </row>
    <row r="279" spans="2:15" x14ac:dyDescent="0.2">
      <c r="B279" s="7" t="str">
        <f t="shared" ca="1" si="4"/>
        <v>d3ee5f52-444e-5ccb-5dd8-0cce61e1db0c</v>
      </c>
      <c r="C279" s="7"/>
      <c r="D279" s="7"/>
      <c r="E279" s="10" t="s">
        <v>1271</v>
      </c>
      <c r="F279" s="10" t="s">
        <v>1318</v>
      </c>
      <c r="G279" s="10" t="s">
        <v>423</v>
      </c>
      <c r="H279" s="7"/>
      <c r="I279" s="7"/>
      <c r="J279" s="10" t="s">
        <v>930</v>
      </c>
      <c r="K279" s="7"/>
      <c r="L279" s="7"/>
      <c r="M279" s="7"/>
      <c r="N279" s="7"/>
      <c r="O279" s="7" t="s">
        <v>1799</v>
      </c>
    </row>
    <row r="280" spans="2:15" x14ac:dyDescent="0.2">
      <c r="B280" s="7" t="str">
        <f t="shared" ca="1" si="4"/>
        <v>0ec24625-ec5a-9a50-f1b2-8c9f8ee9f586</v>
      </c>
      <c r="C280" s="7"/>
      <c r="D280" s="7"/>
      <c r="E280" s="10" t="s">
        <v>1271</v>
      </c>
      <c r="F280" s="10" t="s">
        <v>1318</v>
      </c>
      <c r="G280" s="10" t="s">
        <v>698</v>
      </c>
      <c r="H280" s="7"/>
      <c r="I280" s="7"/>
      <c r="J280" s="10" t="s">
        <v>1304</v>
      </c>
      <c r="K280" s="7"/>
      <c r="L280" s="7"/>
      <c r="M280" s="7"/>
      <c r="N280" s="7"/>
      <c r="O280" s="10" t="s">
        <v>1800</v>
      </c>
    </row>
    <row r="281" spans="2:15" x14ac:dyDescent="0.2">
      <c r="B281" s="7" t="str">
        <f t="shared" ca="1" si="4"/>
        <v>b66a3a9a-dbda-bc00-a128-803fc2beec74</v>
      </c>
      <c r="C281" s="7"/>
      <c r="D281" s="7"/>
      <c r="E281" s="10" t="s">
        <v>1104</v>
      </c>
      <c r="F281" s="10" t="s">
        <v>1634</v>
      </c>
      <c r="G281" s="10" t="s">
        <v>698</v>
      </c>
      <c r="H281" s="7"/>
      <c r="I281" s="7"/>
      <c r="J281" s="10" t="s">
        <v>1257</v>
      </c>
      <c r="K281" s="7"/>
      <c r="L281" s="7"/>
      <c r="M281" s="7"/>
      <c r="N281" s="7"/>
      <c r="O281" s="10" t="s">
        <v>1800</v>
      </c>
    </row>
    <row r="282" spans="2:15" x14ac:dyDescent="0.2">
      <c r="B282" s="7" t="str">
        <f t="shared" ca="1" si="4"/>
        <v>6e8d6013-b05f-c1f8-bedc-029d595b9f28</v>
      </c>
      <c r="C282" s="7"/>
      <c r="D282" s="7"/>
      <c r="E282" s="10" t="s">
        <v>1130</v>
      </c>
      <c r="F282" s="10" t="s">
        <v>1634</v>
      </c>
      <c r="G282" s="10" t="s">
        <v>179</v>
      </c>
      <c r="H282" s="7"/>
      <c r="I282" s="7"/>
      <c r="J282" s="10" t="s">
        <v>1127</v>
      </c>
      <c r="K282" s="7"/>
      <c r="L282" s="7"/>
      <c r="M282" s="7"/>
      <c r="N282" s="7"/>
      <c r="O282" s="10" t="s">
        <v>1683</v>
      </c>
    </row>
    <row r="283" spans="2:15" x14ac:dyDescent="0.2">
      <c r="B283" s="7" t="str">
        <f t="shared" ca="1" si="4"/>
        <v>dfb6d5e3-b760-e97d-f4e9-688458109203</v>
      </c>
      <c r="C283" s="7"/>
      <c r="D283" s="7"/>
      <c r="E283" s="10" t="s">
        <v>1272</v>
      </c>
      <c r="F283" s="10" t="s">
        <v>1318</v>
      </c>
      <c r="G283" s="10" t="s">
        <v>179</v>
      </c>
      <c r="H283" s="7"/>
      <c r="I283" s="7"/>
      <c r="J283" s="10" t="s">
        <v>1127</v>
      </c>
      <c r="K283" s="7"/>
      <c r="L283" s="7"/>
      <c r="M283" s="7"/>
      <c r="N283" s="7"/>
      <c r="O283" s="10" t="s">
        <v>1683</v>
      </c>
    </row>
    <row r="284" spans="2:15" x14ac:dyDescent="0.2">
      <c r="B284" s="7" t="str">
        <f t="shared" ca="1" si="4"/>
        <v>899316dd-e8f7-cc0b-932f-34ee59045ad4</v>
      </c>
      <c r="C284" s="7"/>
      <c r="D284" s="7"/>
      <c r="E284" s="10" t="s">
        <v>1330</v>
      </c>
      <c r="F284" s="10" t="s">
        <v>1329</v>
      </c>
      <c r="G284" s="7">
        <v>2088872000</v>
      </c>
      <c r="H284" s="7"/>
      <c r="I284" s="7"/>
      <c r="J284" s="7" t="s">
        <v>1199</v>
      </c>
      <c r="K284" s="7"/>
      <c r="L284" s="7"/>
      <c r="M284" s="7"/>
      <c r="N284" s="7"/>
      <c r="O284" s="10" t="s">
        <v>1801</v>
      </c>
    </row>
    <row r="285" spans="2:15" x14ac:dyDescent="0.2">
      <c r="B285" s="7" t="str">
        <f t="shared" ca="1" si="4"/>
        <v>98a6faea-6b1d-ad6c-5e89-0c573c5f6341</v>
      </c>
      <c r="C285" s="7"/>
      <c r="D285" s="7"/>
      <c r="E285" s="10" t="s">
        <v>1208</v>
      </c>
      <c r="F285" s="10" t="s">
        <v>1634</v>
      </c>
      <c r="G285" s="10" t="s">
        <v>462</v>
      </c>
      <c r="H285" s="7"/>
      <c r="I285" s="7"/>
      <c r="J285" s="10" t="s">
        <v>1199</v>
      </c>
      <c r="K285" s="7"/>
      <c r="L285" s="7"/>
      <c r="M285" s="7"/>
      <c r="N285" s="7"/>
      <c r="O285" s="10" t="s">
        <v>1801</v>
      </c>
    </row>
    <row r="286" spans="2:15" x14ac:dyDescent="0.2">
      <c r="B286" s="7" t="str">
        <f t="shared" ca="1" si="4"/>
        <v>da984325-a521-0496-6af2-d334e209aeb2</v>
      </c>
      <c r="C286" s="7"/>
      <c r="D286" s="7"/>
      <c r="E286" s="10" t="s">
        <v>1271</v>
      </c>
      <c r="F286" s="10" t="s">
        <v>1318</v>
      </c>
      <c r="G286" s="10" t="s">
        <v>462</v>
      </c>
      <c r="H286" s="7"/>
      <c r="I286" s="7"/>
      <c r="J286" s="10" t="s">
        <v>1199</v>
      </c>
      <c r="K286" s="7"/>
      <c r="L286" s="7"/>
      <c r="M286" s="7"/>
      <c r="N286" s="7"/>
      <c r="O286" s="10" t="s">
        <v>1801</v>
      </c>
    </row>
    <row r="287" spans="2:15" x14ac:dyDescent="0.2">
      <c r="B287" s="7" t="str">
        <f t="shared" ca="1" si="4"/>
        <v>70572ee7-8829-a78c-eb1f-739d38095a4e</v>
      </c>
      <c r="C287" s="7"/>
      <c r="D287" s="7"/>
      <c r="E287" s="7" t="s">
        <v>1601</v>
      </c>
      <c r="F287" s="10" t="s">
        <v>1616</v>
      </c>
      <c r="G287" s="7" t="s">
        <v>1603</v>
      </c>
      <c r="H287" s="7"/>
      <c r="I287" s="7"/>
      <c r="J287" s="10" t="s">
        <v>1602</v>
      </c>
      <c r="K287" s="7"/>
      <c r="L287" s="7"/>
      <c r="M287" s="7"/>
      <c r="N287" s="7"/>
      <c r="O287" s="10" t="s">
        <v>1802</v>
      </c>
    </row>
    <row r="288" spans="2:15" x14ac:dyDescent="0.2">
      <c r="B288" s="7" t="str">
        <f t="shared" ca="1" si="4"/>
        <v>e06505f3-9163-cdcd-7ab2-aea5abe681dd</v>
      </c>
      <c r="C288" s="7"/>
      <c r="D288" s="7"/>
      <c r="E288" s="10" t="s">
        <v>1208</v>
      </c>
      <c r="F288" s="10" t="s">
        <v>1634</v>
      </c>
      <c r="G288" s="10"/>
      <c r="H288" s="7"/>
      <c r="I288" s="7"/>
      <c r="J288" s="10" t="s">
        <v>1263</v>
      </c>
      <c r="K288" s="7"/>
      <c r="L288" s="7"/>
      <c r="M288" s="7"/>
      <c r="N288" s="7"/>
      <c r="O288" s="10" t="s">
        <v>1803</v>
      </c>
    </row>
    <row r="289" spans="2:15" x14ac:dyDescent="0.2">
      <c r="B289" s="7" t="str">
        <f t="shared" ca="1" si="4"/>
        <v>8afbcf0f-0048-8b65-4df6-5355d226f387</v>
      </c>
      <c r="C289" s="7"/>
      <c r="D289" s="7"/>
      <c r="E289" s="10" t="s">
        <v>1271</v>
      </c>
      <c r="F289" s="10" t="s">
        <v>1318</v>
      </c>
      <c r="G289" s="10"/>
      <c r="H289" s="7"/>
      <c r="I289" s="7"/>
      <c r="J289" s="10" t="s">
        <v>1275</v>
      </c>
      <c r="K289" s="7"/>
      <c r="L289" s="7"/>
      <c r="M289" s="7"/>
      <c r="N289" s="7"/>
      <c r="O289" s="10" t="s">
        <v>1803</v>
      </c>
    </row>
    <row r="290" spans="2:15" x14ac:dyDescent="0.2">
      <c r="B290" s="7" t="str">
        <f t="shared" ca="1" si="4"/>
        <v>f40b5835-9428-1b9f-87b7-86c74e359abe</v>
      </c>
      <c r="C290" s="7"/>
      <c r="D290" s="7"/>
      <c r="E290" s="10" t="s">
        <v>1572</v>
      </c>
      <c r="F290" s="10" t="s">
        <v>1634</v>
      </c>
      <c r="G290" s="10" t="s">
        <v>284</v>
      </c>
      <c r="H290" s="7"/>
      <c r="I290" s="7"/>
      <c r="J290" s="10" t="s">
        <v>1154</v>
      </c>
      <c r="K290" s="7"/>
      <c r="L290" s="7"/>
      <c r="M290" s="7"/>
      <c r="N290" s="7"/>
      <c r="O290" s="10" t="s">
        <v>1804</v>
      </c>
    </row>
    <row r="291" spans="2:15" x14ac:dyDescent="0.2">
      <c r="B291" s="7" t="str">
        <f t="shared" ca="1" si="4"/>
        <v>3c57eda9-471e-acd7-a9de-b37da5a3583e</v>
      </c>
      <c r="C291" s="7"/>
      <c r="D291" s="7"/>
      <c r="E291" s="10" t="s">
        <v>1269</v>
      </c>
      <c r="F291" s="10" t="s">
        <v>1318</v>
      </c>
      <c r="G291" s="10"/>
      <c r="H291" s="7"/>
      <c r="I291" s="7"/>
      <c r="J291" s="10" t="s">
        <v>1154</v>
      </c>
      <c r="K291" s="7"/>
      <c r="L291" s="7"/>
      <c r="M291" s="7"/>
      <c r="N291" s="7"/>
      <c r="O291" s="10" t="s">
        <v>1804</v>
      </c>
    </row>
    <row r="292" spans="2:15" x14ac:dyDescent="0.2">
      <c r="B292" s="7" t="str">
        <f t="shared" ca="1" si="4"/>
        <v>6a49b1ff-3892-19fb-db0e-432cc3d25f72</v>
      </c>
      <c r="C292" s="7"/>
      <c r="D292" s="7"/>
      <c r="E292" s="10" t="s">
        <v>1208</v>
      </c>
      <c r="F292" s="10" t="s">
        <v>1634</v>
      </c>
      <c r="G292" s="10" t="s">
        <v>299</v>
      </c>
      <c r="H292" s="7"/>
      <c r="I292" s="7"/>
      <c r="J292" s="10" t="s">
        <v>298</v>
      </c>
      <c r="K292" s="7"/>
      <c r="L292" s="7"/>
      <c r="M292" s="7"/>
      <c r="N292" s="7"/>
      <c r="O292" s="10" t="s">
        <v>1802</v>
      </c>
    </row>
    <row r="293" spans="2:15" x14ac:dyDescent="0.2">
      <c r="B293" s="7" t="str">
        <f t="shared" ca="1" si="4"/>
        <v>09783d62-5c4b-0cc1-cb5e-c9a43f3313a0</v>
      </c>
      <c r="C293" s="7"/>
      <c r="D293" s="7"/>
      <c r="E293" s="10" t="s">
        <v>1271</v>
      </c>
      <c r="F293" s="10" t="s">
        <v>1318</v>
      </c>
      <c r="G293" s="10" t="s">
        <v>299</v>
      </c>
      <c r="H293" s="7"/>
      <c r="I293" s="7"/>
      <c r="J293" s="10" t="s">
        <v>783</v>
      </c>
      <c r="K293" s="7"/>
      <c r="L293" s="7"/>
      <c r="M293" s="7"/>
      <c r="N293" s="7"/>
      <c r="O293" s="10" t="s">
        <v>1802</v>
      </c>
    </row>
    <row r="294" spans="2:15" x14ac:dyDescent="0.2">
      <c r="B294" s="7" t="str">
        <f t="shared" ca="1" si="4"/>
        <v>d928c5d6-3449-b5e7-032f-e991dad1933f</v>
      </c>
      <c r="C294" s="7"/>
      <c r="D294" s="7"/>
      <c r="E294" s="10" t="s">
        <v>1330</v>
      </c>
      <c r="F294" s="10" t="s">
        <v>1329</v>
      </c>
      <c r="G294" s="7" t="s">
        <v>1356</v>
      </c>
      <c r="H294" s="7"/>
      <c r="I294" s="7"/>
      <c r="J294" s="7" t="s">
        <v>1169</v>
      </c>
      <c r="K294" s="7"/>
      <c r="L294" s="7"/>
      <c r="M294" s="7"/>
      <c r="N294" s="7"/>
      <c r="O294" s="10" t="s">
        <v>1705</v>
      </c>
    </row>
    <row r="295" spans="2:15" x14ac:dyDescent="0.2">
      <c r="B295" s="7" t="str">
        <f t="shared" ca="1" si="4"/>
        <v>703971e4-789c-3201-1b75-6a92082a6cc8</v>
      </c>
      <c r="C295" s="7"/>
      <c r="D295" s="7"/>
      <c r="E295" s="10" t="s">
        <v>1324</v>
      </c>
      <c r="F295" s="10" t="s">
        <v>1634</v>
      </c>
      <c r="G295" s="10" t="s">
        <v>343</v>
      </c>
      <c r="H295" s="7"/>
      <c r="I295" s="7"/>
      <c r="J295" s="10" t="s">
        <v>1169</v>
      </c>
      <c r="K295" s="7"/>
      <c r="L295" s="7"/>
      <c r="M295" s="7"/>
      <c r="N295" s="7"/>
      <c r="O295" s="10" t="s">
        <v>1705</v>
      </c>
    </row>
    <row r="296" spans="2:15" x14ac:dyDescent="0.2">
      <c r="B296" s="7" t="str">
        <f t="shared" ca="1" si="4"/>
        <v>cca84953-0d28-99ab-e81e-b808695899f9</v>
      </c>
      <c r="C296" s="7"/>
      <c r="D296" s="7"/>
      <c r="E296" s="10" t="s">
        <v>1280</v>
      </c>
      <c r="F296" s="10" t="s">
        <v>1318</v>
      </c>
      <c r="G296" s="10" t="s">
        <v>343</v>
      </c>
      <c r="H296" s="7"/>
      <c r="I296" s="7"/>
      <c r="J296" s="10" t="s">
        <v>1300</v>
      </c>
      <c r="K296" s="7"/>
      <c r="L296" s="7"/>
      <c r="M296" s="7"/>
      <c r="N296" s="7"/>
      <c r="O296" s="10" t="s">
        <v>1705</v>
      </c>
    </row>
    <row r="297" spans="2:15" x14ac:dyDescent="0.2">
      <c r="B297" s="7" t="str">
        <f t="shared" ca="1" si="4"/>
        <v>a5749b60-7f02-c396-6a73-7e20dd4c809c</v>
      </c>
      <c r="C297" s="7"/>
      <c r="D297" s="7"/>
      <c r="E297" s="10" t="s">
        <v>1510</v>
      </c>
      <c r="F297" s="10" t="s">
        <v>1616</v>
      </c>
      <c r="G297" s="7" t="s">
        <v>561</v>
      </c>
      <c r="H297" s="7"/>
      <c r="I297" s="7"/>
      <c r="J297" s="7" t="s">
        <v>1525</v>
      </c>
      <c r="K297" s="7"/>
      <c r="L297" s="7"/>
      <c r="M297" s="7"/>
      <c r="N297" s="7"/>
      <c r="O297" s="10" t="s">
        <v>65</v>
      </c>
    </row>
    <row r="298" spans="2:15" x14ac:dyDescent="0.2">
      <c r="B298" s="7" t="str">
        <f t="shared" ca="1" si="4"/>
        <v>57759b16-f451-89f0-182f-95773f60246b</v>
      </c>
      <c r="C298" s="7"/>
      <c r="D298" s="7"/>
      <c r="E298" s="10" t="s">
        <v>1271</v>
      </c>
      <c r="F298" s="10" t="s">
        <v>1318</v>
      </c>
      <c r="G298" s="10"/>
      <c r="H298" s="7"/>
      <c r="I298" s="7"/>
      <c r="J298" s="10" t="s">
        <v>1294</v>
      </c>
      <c r="K298" s="7"/>
      <c r="L298" s="7"/>
      <c r="M298" s="7"/>
      <c r="N298" s="7"/>
      <c r="O298" s="10" t="s">
        <v>65</v>
      </c>
    </row>
    <row r="299" spans="2:15" x14ac:dyDescent="0.2">
      <c r="B299" s="7" t="str">
        <f t="shared" ca="1" si="4"/>
        <v>6aa90619-038f-62d0-dd8a-efc3ad7a377c</v>
      </c>
      <c r="C299" s="7"/>
      <c r="D299" s="7"/>
      <c r="E299" s="10" t="s">
        <v>1328</v>
      </c>
      <c r="F299" s="10" t="s">
        <v>1891</v>
      </c>
      <c r="G299" s="10"/>
      <c r="H299" s="7"/>
      <c r="I299" s="7"/>
      <c r="J299" s="10" t="s">
        <v>1294</v>
      </c>
      <c r="K299" s="7"/>
      <c r="L299" s="7"/>
      <c r="M299" s="7"/>
      <c r="N299" s="7"/>
      <c r="O299" s="10" t="s">
        <v>65</v>
      </c>
    </row>
    <row r="300" spans="2:15" x14ac:dyDescent="0.2">
      <c r="B300" s="7" t="str">
        <f t="shared" ca="1" si="4"/>
        <v>ac476c1b-fee8-5b81-f1ef-66212ff5168c</v>
      </c>
      <c r="C300" s="7"/>
      <c r="D300" s="7"/>
      <c r="E300" s="10" t="s">
        <v>1208</v>
      </c>
      <c r="F300" s="10" t="s">
        <v>1634</v>
      </c>
      <c r="G300" s="10" t="s">
        <v>558</v>
      </c>
      <c r="H300" s="7"/>
      <c r="I300" s="7"/>
      <c r="J300" s="7" t="s">
        <v>1561</v>
      </c>
      <c r="K300" s="7"/>
      <c r="L300" s="7"/>
      <c r="M300" s="7"/>
      <c r="N300" s="7"/>
      <c r="O300" s="10" t="s">
        <v>65</v>
      </c>
    </row>
    <row r="301" spans="2:15" x14ac:dyDescent="0.2">
      <c r="B301" s="7" t="str">
        <f t="shared" ca="1" si="4"/>
        <v>279bd40f-2a45-6dd0-199d-e98e521ddad5</v>
      </c>
      <c r="C301" s="7"/>
      <c r="D301" s="7"/>
      <c r="E301" s="7" t="s">
        <v>138</v>
      </c>
      <c r="F301" s="7" t="s">
        <v>137</v>
      </c>
      <c r="G301" s="7" t="s">
        <v>97</v>
      </c>
      <c r="H301" s="7"/>
      <c r="I301" s="7"/>
      <c r="J301" s="7" t="s">
        <v>1561</v>
      </c>
      <c r="K301" s="7"/>
      <c r="L301" s="7"/>
      <c r="M301" s="7"/>
      <c r="N301" s="7"/>
      <c r="O301" s="10" t="s">
        <v>65</v>
      </c>
    </row>
    <row r="302" spans="2:15" x14ac:dyDescent="0.2">
      <c r="B302" s="7" t="str">
        <f t="shared" ca="1" si="4"/>
        <v>b2718d33-5bd6-8977-d050-832139428e7f</v>
      </c>
      <c r="C302" s="7"/>
      <c r="D302" s="7"/>
      <c r="E302" s="7" t="s">
        <v>142</v>
      </c>
      <c r="F302" s="7" t="s">
        <v>137</v>
      </c>
      <c r="G302" s="7" t="s">
        <v>101</v>
      </c>
      <c r="H302" s="7"/>
      <c r="I302" s="7"/>
      <c r="J302" s="7" t="s">
        <v>1562</v>
      </c>
      <c r="K302" s="7"/>
      <c r="L302" s="7"/>
      <c r="M302" s="7"/>
      <c r="N302" s="7"/>
      <c r="O302" s="10" t="s">
        <v>65</v>
      </c>
    </row>
    <row r="303" spans="2:15" x14ac:dyDescent="0.2">
      <c r="B303" s="7" t="str">
        <f t="shared" ca="1" si="4"/>
        <v>c1f7d038-c866-88d1-35c5-e37fc4bf520b</v>
      </c>
      <c r="C303" s="7"/>
      <c r="D303" s="7"/>
      <c r="E303" s="10" t="s">
        <v>1104</v>
      </c>
      <c r="F303" s="10" t="s">
        <v>1634</v>
      </c>
      <c r="G303" s="10" t="s">
        <v>425</v>
      </c>
      <c r="H303" s="7"/>
      <c r="I303" s="7"/>
      <c r="J303" s="10" t="s">
        <v>1187</v>
      </c>
      <c r="K303" s="7"/>
      <c r="L303" s="7"/>
      <c r="M303" s="7"/>
      <c r="N303" s="7"/>
      <c r="O303" s="10" t="s">
        <v>1805</v>
      </c>
    </row>
    <row r="304" spans="2:15" x14ac:dyDescent="0.2">
      <c r="B304" s="7" t="str">
        <f t="shared" ca="1" si="4"/>
        <v>125b28bf-96cd-fd7c-bf3d-385b6f150547</v>
      </c>
      <c r="C304" s="7"/>
      <c r="D304" s="7"/>
      <c r="E304" s="10" t="s">
        <v>1545</v>
      </c>
      <c r="F304" s="10" t="s">
        <v>1329</v>
      </c>
      <c r="G304" s="7"/>
      <c r="H304" s="7"/>
      <c r="I304" s="7"/>
      <c r="J304" s="7" t="s">
        <v>1651</v>
      </c>
      <c r="K304" s="7"/>
      <c r="L304" s="7"/>
      <c r="M304" s="7"/>
      <c r="N304" s="7"/>
      <c r="O304" s="10" t="s">
        <v>1772</v>
      </c>
    </row>
    <row r="305" spans="2:15" x14ac:dyDescent="0.2">
      <c r="B305" s="7" t="str">
        <f t="shared" ca="1" si="4"/>
        <v>d87816d5-48ca-8e22-bf65-958516eacdf3</v>
      </c>
      <c r="C305" s="7"/>
      <c r="D305" s="7"/>
      <c r="E305" s="10" t="s">
        <v>1208</v>
      </c>
      <c r="F305" s="10" t="s">
        <v>1634</v>
      </c>
      <c r="G305" s="10" t="s">
        <v>429</v>
      </c>
      <c r="H305" s="7"/>
      <c r="I305" s="7"/>
      <c r="J305" s="10" t="s">
        <v>428</v>
      </c>
      <c r="K305" s="7"/>
      <c r="L305" s="7"/>
      <c r="M305" s="7"/>
      <c r="N305" s="7"/>
      <c r="O305" s="10" t="s">
        <v>1772</v>
      </c>
    </row>
    <row r="306" spans="2:15" x14ac:dyDescent="0.2">
      <c r="B306" s="7" t="str">
        <f t="shared" ca="1" si="4"/>
        <v>d456621d-8dfd-74b6-bf20-7422d78f1c3e</v>
      </c>
      <c r="C306" s="7"/>
      <c r="D306" s="7"/>
      <c r="E306" s="10" t="s">
        <v>1271</v>
      </c>
      <c r="F306" s="10" t="s">
        <v>1318</v>
      </c>
      <c r="G306" s="10" t="s">
        <v>429</v>
      </c>
      <c r="H306" s="7"/>
      <c r="I306" s="7"/>
      <c r="J306" s="10" t="s">
        <v>933</v>
      </c>
      <c r="K306" s="7"/>
      <c r="L306" s="7"/>
      <c r="M306" s="7"/>
      <c r="N306" s="7"/>
      <c r="O306" s="10" t="s">
        <v>1772</v>
      </c>
    </row>
    <row r="307" spans="2:15" x14ac:dyDescent="0.2">
      <c r="B307" s="7" t="str">
        <f t="shared" ca="1" si="4"/>
        <v>958a9d69-6e7a-fb2c-8c47-71399a2dc656</v>
      </c>
      <c r="C307" s="7"/>
      <c r="D307" s="7"/>
      <c r="E307" s="7" t="s">
        <v>140</v>
      </c>
      <c r="F307" s="7" t="s">
        <v>137</v>
      </c>
      <c r="G307" s="7" t="s">
        <v>87</v>
      </c>
      <c r="H307" s="7"/>
      <c r="I307" s="7"/>
      <c r="J307" s="7" t="s">
        <v>147</v>
      </c>
      <c r="K307" s="7"/>
      <c r="L307" s="7"/>
      <c r="M307" s="7"/>
      <c r="N307" s="7"/>
      <c r="O307" s="7" t="s">
        <v>1684</v>
      </c>
    </row>
    <row r="308" spans="2:15" x14ac:dyDescent="0.2">
      <c r="B308" s="7" t="str">
        <f t="shared" ca="1" si="4"/>
        <v>89e15ec3-4c64-7445-ce69-acc65d199124</v>
      </c>
      <c r="C308" s="7"/>
      <c r="D308" s="7"/>
      <c r="E308" s="7" t="s">
        <v>142</v>
      </c>
      <c r="F308" s="7" t="s">
        <v>137</v>
      </c>
      <c r="G308" s="7" t="s">
        <v>87</v>
      </c>
      <c r="H308" s="7"/>
      <c r="I308" s="7"/>
      <c r="J308" s="7" t="s">
        <v>147</v>
      </c>
      <c r="K308" s="7"/>
      <c r="L308" s="7"/>
      <c r="M308" s="7"/>
      <c r="N308" s="7"/>
      <c r="O308" s="7" t="s">
        <v>1684</v>
      </c>
    </row>
    <row r="309" spans="2:15" x14ac:dyDescent="0.2">
      <c r="B309" s="7" t="str">
        <f t="shared" ca="1" si="4"/>
        <v>a103da4c-3036-f079-a791-21e9dbe201c7</v>
      </c>
      <c r="C309" s="7"/>
      <c r="D309" s="7"/>
      <c r="E309" s="10" t="s">
        <v>1104</v>
      </c>
      <c r="F309" s="10" t="s">
        <v>1634</v>
      </c>
      <c r="G309" s="10" t="s">
        <v>244</v>
      </c>
      <c r="H309" s="7"/>
      <c r="I309" s="7"/>
      <c r="J309" s="7" t="s">
        <v>147</v>
      </c>
      <c r="K309" s="7"/>
      <c r="L309" s="7"/>
      <c r="M309" s="7"/>
      <c r="N309" s="7"/>
      <c r="O309" s="7" t="s">
        <v>1684</v>
      </c>
    </row>
    <row r="310" spans="2:15" x14ac:dyDescent="0.2">
      <c r="B310" s="7" t="str">
        <f t="shared" ca="1" si="4"/>
        <v>00e2469c-629f-ea5f-6640-d5c0e66c748e</v>
      </c>
      <c r="C310" s="7"/>
      <c r="D310" s="7"/>
      <c r="E310" s="10" t="s">
        <v>1280</v>
      </c>
      <c r="F310" s="10" t="s">
        <v>1318</v>
      </c>
      <c r="G310" s="10" t="s">
        <v>244</v>
      </c>
      <c r="H310" s="7"/>
      <c r="I310" s="7"/>
      <c r="J310" s="7" t="s">
        <v>147</v>
      </c>
      <c r="K310" s="7"/>
      <c r="L310" s="7"/>
      <c r="M310" s="7"/>
      <c r="N310" s="7"/>
      <c r="O310" s="7" t="s">
        <v>1684</v>
      </c>
    </row>
    <row r="311" spans="2:15" x14ac:dyDescent="0.2">
      <c r="B311" s="7" t="str">
        <f t="shared" ca="1" si="4"/>
        <v>7349fd19-0cb1-efba-74f5-6047e8758d59</v>
      </c>
      <c r="C311" s="7"/>
      <c r="D311" s="7"/>
      <c r="E311" s="10" t="s">
        <v>1457</v>
      </c>
      <c r="F311" s="10" t="s">
        <v>1422</v>
      </c>
      <c r="G311" s="7"/>
      <c r="H311" s="7"/>
      <c r="I311" s="7"/>
      <c r="J311" s="7" t="s">
        <v>1074</v>
      </c>
      <c r="K311" s="7"/>
      <c r="L311" s="7"/>
      <c r="M311" s="7"/>
      <c r="N311" s="7"/>
      <c r="O311" s="7" t="s">
        <v>1806</v>
      </c>
    </row>
    <row r="312" spans="2:15" x14ac:dyDescent="0.2">
      <c r="B312" s="7" t="str">
        <f t="shared" ca="1" si="4"/>
        <v>cff9b481-2b85-89a3-c4a5-ffa52785e88c</v>
      </c>
      <c r="C312" s="7"/>
      <c r="D312" s="7"/>
      <c r="E312" s="10" t="s">
        <v>1458</v>
      </c>
      <c r="F312" s="10" t="s">
        <v>1422</v>
      </c>
      <c r="G312" s="7"/>
      <c r="H312" s="7"/>
      <c r="I312" s="7"/>
      <c r="J312" s="7" t="s">
        <v>1074</v>
      </c>
      <c r="K312" s="7"/>
      <c r="L312" s="7"/>
      <c r="M312" s="7"/>
      <c r="N312" s="7"/>
      <c r="O312" s="7" t="s">
        <v>1806</v>
      </c>
    </row>
    <row r="313" spans="2:15" x14ac:dyDescent="0.2">
      <c r="B313" s="7" t="str">
        <f t="shared" ca="1" si="4"/>
        <v>87f06ac7-7ce6-ebbf-0544-81341809d619</v>
      </c>
      <c r="C313" s="7"/>
      <c r="D313" s="7"/>
      <c r="E313" s="10" t="s">
        <v>1271</v>
      </c>
      <c r="F313" s="10" t="s">
        <v>1318</v>
      </c>
      <c r="G313" s="10" t="s">
        <v>532</v>
      </c>
      <c r="H313" s="7"/>
      <c r="I313" s="7"/>
      <c r="J313" s="10" t="s">
        <v>1074</v>
      </c>
      <c r="K313" s="7"/>
      <c r="L313" s="7"/>
      <c r="M313" s="7"/>
      <c r="N313" s="7"/>
      <c r="O313" s="7" t="s">
        <v>1806</v>
      </c>
    </row>
    <row r="314" spans="2:15" x14ac:dyDescent="0.2">
      <c r="B314" s="7" t="str">
        <f t="shared" ca="1" si="4"/>
        <v>d55b2c34-d48b-e343-5e40-82ba90cbbda9</v>
      </c>
      <c r="C314" s="7"/>
      <c r="D314" s="7"/>
      <c r="E314" s="10" t="s">
        <v>1133</v>
      </c>
      <c r="F314" s="10" t="s">
        <v>1634</v>
      </c>
      <c r="G314" s="10" t="s">
        <v>532</v>
      </c>
      <c r="H314" s="7"/>
      <c r="I314" s="7"/>
      <c r="J314" s="10" t="s">
        <v>531</v>
      </c>
      <c r="K314" s="7"/>
      <c r="L314" s="7"/>
      <c r="M314" s="7"/>
      <c r="N314" s="7"/>
      <c r="O314" s="7" t="s">
        <v>1806</v>
      </c>
    </row>
    <row r="315" spans="2:15" x14ac:dyDescent="0.2">
      <c r="B315" s="7" t="str">
        <f t="shared" ca="1" si="4"/>
        <v>00d7a7f1-611f-b2a2-9047-ac99e751b004</v>
      </c>
      <c r="C315" s="7"/>
      <c r="D315" s="7"/>
      <c r="E315" s="10" t="s">
        <v>1120</v>
      </c>
      <c r="F315" s="10" t="s">
        <v>1634</v>
      </c>
      <c r="G315" s="10"/>
      <c r="H315" s="7"/>
      <c r="I315" s="7"/>
      <c r="J315" s="10" t="s">
        <v>1242</v>
      </c>
      <c r="K315" s="7"/>
      <c r="L315" s="7"/>
      <c r="M315" s="7"/>
      <c r="N315" s="7"/>
      <c r="O315" s="7" t="s">
        <v>14</v>
      </c>
    </row>
    <row r="316" spans="2:15" x14ac:dyDescent="0.2">
      <c r="B316" s="7" t="str">
        <f t="shared" ca="1" si="4"/>
        <v>497d395d-ad85-dcf5-57e4-28e7414d4742</v>
      </c>
      <c r="C316" s="7"/>
      <c r="D316" s="7"/>
      <c r="E316" s="10" t="s">
        <v>1120</v>
      </c>
      <c r="F316" s="10" t="s">
        <v>1634</v>
      </c>
      <c r="G316" s="10"/>
      <c r="H316" s="7"/>
      <c r="I316" s="7"/>
      <c r="J316" s="10" t="s">
        <v>1250</v>
      </c>
      <c r="K316" s="7"/>
      <c r="L316" s="7"/>
      <c r="M316" s="7"/>
      <c r="N316" s="7"/>
      <c r="O316" s="7" t="s">
        <v>14</v>
      </c>
    </row>
    <row r="317" spans="2:15" x14ac:dyDescent="0.2">
      <c r="B317" s="7" t="str">
        <f t="shared" ca="1" si="4"/>
        <v>185ff697-db2d-b1bb-53a3-af748ffc6566</v>
      </c>
      <c r="C317" s="7"/>
      <c r="D317" s="7"/>
      <c r="E317" s="10" t="s">
        <v>1208</v>
      </c>
      <c r="F317" s="10" t="s">
        <v>1634</v>
      </c>
      <c r="G317" s="10">
        <v>1279444455</v>
      </c>
      <c r="H317" s="7"/>
      <c r="I317" s="7"/>
      <c r="J317" s="10" t="s">
        <v>1176</v>
      </c>
      <c r="K317" s="7"/>
      <c r="L317" s="7"/>
      <c r="M317" s="7"/>
      <c r="N317" s="7"/>
      <c r="O317" s="7" t="s">
        <v>1769</v>
      </c>
    </row>
    <row r="318" spans="2:15" x14ac:dyDescent="0.2">
      <c r="B318" s="7" t="str">
        <f t="shared" ca="1" si="4"/>
        <v>0035d465-fa35-9760-b614-6f3ae2557fe2</v>
      </c>
      <c r="C318" s="7"/>
      <c r="D318" s="7"/>
      <c r="E318" s="10" t="s">
        <v>1271</v>
      </c>
      <c r="F318" s="10" t="s">
        <v>1318</v>
      </c>
      <c r="G318" s="10">
        <v>1279444455</v>
      </c>
      <c r="H318" s="7"/>
      <c r="I318" s="7"/>
      <c r="J318" s="10" t="s">
        <v>936</v>
      </c>
      <c r="K318" s="7"/>
      <c r="L318" s="7"/>
      <c r="M318" s="7"/>
      <c r="N318" s="7"/>
      <c r="O318" s="7" t="s">
        <v>1769</v>
      </c>
    </row>
    <row r="319" spans="2:15" x14ac:dyDescent="0.2">
      <c r="B319" s="7" t="str">
        <f t="shared" ca="1" si="4"/>
        <v>211bef89-1cc6-cb1f-cfbb-f9b94bd93718</v>
      </c>
      <c r="C319" s="7"/>
      <c r="D319" s="7"/>
      <c r="E319" s="10" t="s">
        <v>1245</v>
      </c>
      <c r="F319" s="10" t="s">
        <v>1634</v>
      </c>
      <c r="G319" s="10"/>
      <c r="H319" s="7"/>
      <c r="I319" s="7"/>
      <c r="J319" s="10" t="s">
        <v>1247</v>
      </c>
      <c r="K319" s="7"/>
      <c r="L319" s="7"/>
      <c r="M319" s="7"/>
      <c r="N319" s="7"/>
      <c r="O319" s="7" t="s">
        <v>14</v>
      </c>
    </row>
    <row r="320" spans="2:15" x14ac:dyDescent="0.2">
      <c r="B320" s="7" t="str">
        <f t="shared" ca="1" si="4"/>
        <v>fb83e1e7-de9d-e5fa-9a18-69bbc6f91677</v>
      </c>
      <c r="C320" s="7"/>
      <c r="D320" s="7"/>
      <c r="E320" s="10" t="s">
        <v>1330</v>
      </c>
      <c r="F320" s="10" t="s">
        <v>1329</v>
      </c>
      <c r="G320" s="12" t="s">
        <v>999</v>
      </c>
      <c r="H320" s="7"/>
      <c r="I320" s="7"/>
      <c r="J320" s="7" t="s">
        <v>1652</v>
      </c>
      <c r="K320" s="7"/>
      <c r="L320" s="7"/>
      <c r="M320" s="7"/>
      <c r="N320" s="7"/>
      <c r="O320" s="7" t="s">
        <v>1778</v>
      </c>
    </row>
    <row r="321" spans="2:15" x14ac:dyDescent="0.2">
      <c r="B321" s="7" t="str">
        <f t="shared" ca="1" si="4"/>
        <v>6188feba-0426-bafb-e0fa-2c1b105b7039</v>
      </c>
      <c r="C321" s="7"/>
      <c r="D321" s="7"/>
      <c r="E321" s="10" t="s">
        <v>1208</v>
      </c>
      <c r="F321" s="10" t="s">
        <v>1634</v>
      </c>
      <c r="G321" s="10" t="s">
        <v>434</v>
      </c>
      <c r="H321" s="7"/>
      <c r="I321" s="7"/>
      <c r="J321" s="10" t="s">
        <v>1189</v>
      </c>
      <c r="K321" s="7"/>
      <c r="L321" s="7"/>
      <c r="M321" s="7"/>
      <c r="N321" s="7"/>
      <c r="O321" s="10" t="s">
        <v>1807</v>
      </c>
    </row>
    <row r="322" spans="2:15" x14ac:dyDescent="0.2">
      <c r="B322" s="7" t="str">
        <f t="shared" ca="1" si="4"/>
        <v>3a6dcd19-8536-4d6d-5dfe-4350a6ee4ebb</v>
      </c>
      <c r="C322" s="7"/>
      <c r="D322" s="7"/>
      <c r="E322" s="10" t="s">
        <v>1311</v>
      </c>
      <c r="F322" s="10" t="s">
        <v>1318</v>
      </c>
      <c r="G322" s="10" t="s">
        <v>1059</v>
      </c>
      <c r="H322" s="7"/>
      <c r="I322" s="7"/>
      <c r="J322" s="10" t="s">
        <v>1312</v>
      </c>
      <c r="K322" s="7"/>
      <c r="L322" s="7"/>
      <c r="M322" s="7"/>
      <c r="N322" s="7"/>
      <c r="O322" s="10" t="s">
        <v>1807</v>
      </c>
    </row>
    <row r="323" spans="2:15" x14ac:dyDescent="0.2">
      <c r="B323" s="7" t="str">
        <f t="shared" ca="1" si="4"/>
        <v>e4270840-9464-d209-f93d-ccd21478fef9</v>
      </c>
      <c r="C323" s="7"/>
      <c r="D323" s="7"/>
      <c r="E323" s="10" t="s">
        <v>1130</v>
      </c>
      <c r="F323" s="10" t="s">
        <v>1634</v>
      </c>
      <c r="G323" s="10" t="s">
        <v>502</v>
      </c>
      <c r="H323" s="7"/>
      <c r="I323" s="7"/>
      <c r="J323" s="10" t="s">
        <v>1652</v>
      </c>
      <c r="K323" s="7"/>
      <c r="L323" s="7"/>
      <c r="M323" s="7"/>
      <c r="N323" s="7"/>
      <c r="O323" s="7" t="s">
        <v>1778</v>
      </c>
    </row>
    <row r="324" spans="2:15" x14ac:dyDescent="0.2">
      <c r="B324" s="7" t="str">
        <f t="shared" ca="1" si="4"/>
        <v>77fbe97b-e546-cd76-6eb4-2261e840f6f7</v>
      </c>
      <c r="C324" s="7"/>
      <c r="D324" s="7"/>
      <c r="E324" s="10" t="s">
        <v>1271</v>
      </c>
      <c r="F324" s="10" t="s">
        <v>1318</v>
      </c>
      <c r="G324" s="10" t="s">
        <v>999</v>
      </c>
      <c r="H324" s="7"/>
      <c r="I324" s="7"/>
      <c r="J324" s="10" t="s">
        <v>1652</v>
      </c>
      <c r="K324" s="7"/>
      <c r="L324" s="7"/>
      <c r="M324" s="7"/>
      <c r="N324" s="7"/>
      <c r="O324" s="7" t="s">
        <v>1778</v>
      </c>
    </row>
    <row r="325" spans="2:15" x14ac:dyDescent="0.2">
      <c r="B325" s="7" t="str">
        <f t="shared" ref="B325:B388" ca="1" si="5">LOWER(CONCATENATE(
    DEC2HEX(RANDBETWEEN(0,4294967295),8),"-",
    DEC2HEX(RANDBETWEEN(0,65535),4),"-",
    DEC2HEX(RANDBETWEEN(0,65535),4),"-",
    DEC2HEX(RANDBETWEEN(0,65535),4),"-",
    DEC2HEX(RANDBETWEEN(0,4294967295),8),
    DEC2HEX(RANDBETWEEN(0,65535),4)
))</f>
        <v>e7c045fc-66f4-719c-73e5-449e47247ebb</v>
      </c>
      <c r="C325" s="7"/>
      <c r="D325" s="7"/>
      <c r="E325" s="10" t="s">
        <v>1135</v>
      </c>
      <c r="F325" s="10" t="s">
        <v>1634</v>
      </c>
      <c r="G325" s="10" t="s">
        <v>516</v>
      </c>
      <c r="H325" s="7"/>
      <c r="I325" s="7"/>
      <c r="J325" s="10" t="s">
        <v>1221</v>
      </c>
      <c r="K325" s="7"/>
      <c r="L325" s="7"/>
      <c r="M325" s="7"/>
      <c r="N325" s="7"/>
      <c r="O325" s="10" t="s">
        <v>1808</v>
      </c>
    </row>
    <row r="326" spans="2:15" x14ac:dyDescent="0.2">
      <c r="B326" s="7" t="str">
        <f t="shared" ca="1" si="5"/>
        <v>0240f04d-d880-9fa6-c374-4e43e9de4d76</v>
      </c>
      <c r="C326" s="7"/>
      <c r="D326" s="7"/>
      <c r="E326" s="10" t="s">
        <v>1280</v>
      </c>
      <c r="F326" s="10" t="s">
        <v>1318</v>
      </c>
      <c r="G326" s="10" t="s">
        <v>516</v>
      </c>
      <c r="H326" s="7"/>
      <c r="I326" s="7"/>
      <c r="J326" s="10" t="s">
        <v>1317</v>
      </c>
      <c r="K326" s="7"/>
      <c r="L326" s="7"/>
      <c r="M326" s="7"/>
      <c r="N326" s="7"/>
      <c r="O326" s="10" t="s">
        <v>1808</v>
      </c>
    </row>
    <row r="327" spans="2:15" x14ac:dyDescent="0.2">
      <c r="B327" s="7" t="str">
        <f t="shared" ca="1" si="5"/>
        <v>97ede1a7-8452-bf8d-01a0-37dbf4b90349</v>
      </c>
      <c r="C327" s="7"/>
      <c r="D327" s="7"/>
      <c r="E327" s="10" t="s">
        <v>1330</v>
      </c>
      <c r="F327" s="10" t="s">
        <v>1329</v>
      </c>
      <c r="G327" s="7" t="s">
        <v>995</v>
      </c>
      <c r="H327" s="7"/>
      <c r="I327" s="7"/>
      <c r="J327" s="7" t="s">
        <v>1657</v>
      </c>
      <c r="K327" s="7"/>
      <c r="L327" s="7"/>
      <c r="M327" s="7"/>
      <c r="N327" s="7"/>
      <c r="O327" s="10" t="s">
        <v>1784</v>
      </c>
    </row>
    <row r="328" spans="2:15" x14ac:dyDescent="0.2">
      <c r="B328" s="7" t="str">
        <f t="shared" ca="1" si="5"/>
        <v>4add5174-1b61-c550-d0fd-7ec247c44b1d</v>
      </c>
      <c r="C328" s="7"/>
      <c r="D328" s="7"/>
      <c r="E328" s="7" t="s">
        <v>140</v>
      </c>
      <c r="F328" s="7" t="s">
        <v>137</v>
      </c>
      <c r="G328" s="7"/>
      <c r="H328" s="7"/>
      <c r="I328" s="7"/>
      <c r="J328" s="7" t="s">
        <v>1654</v>
      </c>
      <c r="K328" s="7"/>
      <c r="L328" s="7"/>
      <c r="M328" s="7"/>
      <c r="N328" s="7"/>
      <c r="O328" s="7" t="s">
        <v>1765</v>
      </c>
    </row>
    <row r="329" spans="2:15" x14ac:dyDescent="0.2">
      <c r="B329" s="7" t="str">
        <f t="shared" ca="1" si="5"/>
        <v>558eebda-10b8-0fb7-ffc3-04aad5d3aeeb</v>
      </c>
      <c r="C329" s="7"/>
      <c r="D329" s="7"/>
      <c r="E329" s="10" t="s">
        <v>1094</v>
      </c>
      <c r="F329" s="10" t="s">
        <v>1583</v>
      </c>
      <c r="G329" s="10"/>
      <c r="H329" s="7"/>
      <c r="I329" s="7"/>
      <c r="J329" s="7" t="s">
        <v>1654</v>
      </c>
      <c r="K329" s="7"/>
      <c r="L329" s="7"/>
      <c r="M329" s="7"/>
      <c r="N329" s="7"/>
      <c r="O329" s="7" t="s">
        <v>1765</v>
      </c>
    </row>
    <row r="330" spans="2:15" x14ac:dyDescent="0.2">
      <c r="B330" s="7" t="str">
        <f t="shared" ca="1" si="5"/>
        <v>6da37923-47c2-9a39-96ba-f53065c496d1</v>
      </c>
      <c r="C330" s="7"/>
      <c r="D330" s="7"/>
      <c r="E330" s="10" t="s">
        <v>1208</v>
      </c>
      <c r="F330" s="10" t="s">
        <v>1634</v>
      </c>
      <c r="G330" s="10"/>
      <c r="H330" s="7"/>
      <c r="I330" s="7"/>
      <c r="J330" s="10" t="s">
        <v>1654</v>
      </c>
      <c r="K330" s="7"/>
      <c r="L330" s="7"/>
      <c r="M330" s="7"/>
      <c r="N330" s="7"/>
      <c r="O330" s="7" t="s">
        <v>1765</v>
      </c>
    </row>
    <row r="331" spans="2:15" x14ac:dyDescent="0.2">
      <c r="B331" s="7" t="str">
        <f t="shared" ca="1" si="5"/>
        <v>ec9316b8-da66-451a-dde4-bef99bb53c22</v>
      </c>
      <c r="C331" s="7"/>
      <c r="D331" s="7"/>
      <c r="E331" s="10" t="s">
        <v>1269</v>
      </c>
      <c r="F331" s="10" t="s">
        <v>1318</v>
      </c>
      <c r="G331" s="10"/>
      <c r="H331" s="7"/>
      <c r="I331" s="7"/>
      <c r="J331" s="10" t="s">
        <v>1654</v>
      </c>
      <c r="K331" s="7"/>
      <c r="L331" s="7"/>
      <c r="M331" s="7"/>
      <c r="N331" s="7"/>
      <c r="O331" s="7" t="s">
        <v>1765</v>
      </c>
    </row>
    <row r="332" spans="2:15" x14ac:dyDescent="0.2">
      <c r="B332" s="7" t="str">
        <f t="shared" ca="1" si="5"/>
        <v>d9e2c320-5728-2ae3-d325-ece522fd26fc</v>
      </c>
      <c r="C332" s="7"/>
      <c r="D332" s="7"/>
      <c r="E332" s="10" t="s">
        <v>307</v>
      </c>
      <c r="F332" s="10" t="s">
        <v>1634</v>
      </c>
      <c r="G332" s="10" t="s">
        <v>308</v>
      </c>
      <c r="H332" s="7"/>
      <c r="I332" s="7"/>
      <c r="J332" s="10" t="s">
        <v>1655</v>
      </c>
      <c r="K332" s="7"/>
      <c r="L332" s="7"/>
      <c r="M332" s="7"/>
      <c r="N332" s="7"/>
      <c r="O332" s="10" t="s">
        <v>1810</v>
      </c>
    </row>
    <row r="333" spans="2:15" x14ac:dyDescent="0.2">
      <c r="B333" s="7" t="str">
        <f t="shared" ca="1" si="5"/>
        <v>9244cfa0-80cf-9ea2-ea50-2634096b2e5f</v>
      </c>
      <c r="C333" s="7"/>
      <c r="D333" s="7"/>
      <c r="E333" s="10" t="s">
        <v>1271</v>
      </c>
      <c r="F333" s="10" t="s">
        <v>1318</v>
      </c>
      <c r="G333" s="10" t="s">
        <v>308</v>
      </c>
      <c r="H333" s="7"/>
      <c r="I333" s="7"/>
      <c r="J333" s="10" t="s">
        <v>1655</v>
      </c>
      <c r="K333" s="7"/>
      <c r="L333" s="7"/>
      <c r="M333" s="7"/>
      <c r="N333" s="7"/>
      <c r="O333" s="10" t="s">
        <v>1810</v>
      </c>
    </row>
    <row r="334" spans="2:15" x14ac:dyDescent="0.2">
      <c r="B334" s="7" t="str">
        <f t="shared" ca="1" si="5"/>
        <v>5b7194b2-7014-622e-0cff-142ab8965d97</v>
      </c>
      <c r="C334" s="7"/>
      <c r="D334" s="7"/>
      <c r="E334" s="10" t="s">
        <v>1208</v>
      </c>
      <c r="F334" s="10" t="s">
        <v>1634</v>
      </c>
      <c r="G334" s="10" t="s">
        <v>431</v>
      </c>
      <c r="H334" s="7"/>
      <c r="I334" s="7"/>
      <c r="J334" s="10" t="s">
        <v>1656</v>
      </c>
      <c r="K334" s="7"/>
      <c r="L334" s="7"/>
      <c r="M334" s="7"/>
      <c r="N334" s="7"/>
      <c r="O334" s="10" t="s">
        <v>1809</v>
      </c>
    </row>
    <row r="335" spans="2:15" x14ac:dyDescent="0.2">
      <c r="B335" s="7" t="str">
        <f t="shared" ca="1" si="5"/>
        <v>c9241d4f-4d65-2cd2-dcf0-e23547defb3f</v>
      </c>
      <c r="C335" s="7"/>
      <c r="D335" s="7"/>
      <c r="E335" s="10" t="s">
        <v>1545</v>
      </c>
      <c r="F335" s="10" t="s">
        <v>1329</v>
      </c>
      <c r="G335" s="7"/>
      <c r="H335" s="7"/>
      <c r="I335" s="7"/>
      <c r="J335" s="7" t="s">
        <v>1656</v>
      </c>
      <c r="K335" s="7"/>
      <c r="L335" s="7"/>
      <c r="M335" s="7"/>
      <c r="N335" s="7"/>
      <c r="O335" s="10" t="s">
        <v>1809</v>
      </c>
    </row>
    <row r="336" spans="2:15" x14ac:dyDescent="0.2">
      <c r="B336" s="7" t="str">
        <f t="shared" ca="1" si="5"/>
        <v>b634e175-fbf2-72a9-1a69-8157619076b0</v>
      </c>
      <c r="C336" s="7"/>
      <c r="D336" s="7"/>
      <c r="E336" s="10" t="s">
        <v>1271</v>
      </c>
      <c r="F336" s="10" t="s">
        <v>1318</v>
      </c>
      <c r="G336" s="10" t="s">
        <v>431</v>
      </c>
      <c r="H336" s="7"/>
      <c r="I336" s="7"/>
      <c r="J336" s="10" t="s">
        <v>1656</v>
      </c>
      <c r="K336" s="7"/>
      <c r="L336" s="7"/>
      <c r="M336" s="7"/>
      <c r="N336" s="7"/>
      <c r="O336" s="10" t="s">
        <v>1809</v>
      </c>
    </row>
    <row r="337" spans="2:15" x14ac:dyDescent="0.2">
      <c r="B337" s="7" t="str">
        <f t="shared" ca="1" si="5"/>
        <v>23841a52-c909-33b7-d0a5-81445bb202d4</v>
      </c>
      <c r="C337" s="7"/>
      <c r="D337" s="7"/>
      <c r="E337" s="10" t="s">
        <v>1130</v>
      </c>
      <c r="F337" s="10" t="s">
        <v>1634</v>
      </c>
      <c r="G337" s="10" t="s">
        <v>508</v>
      </c>
      <c r="H337" s="7"/>
      <c r="I337" s="7"/>
      <c r="J337" s="10" t="s">
        <v>1657</v>
      </c>
      <c r="K337" s="7"/>
      <c r="L337" s="7"/>
      <c r="M337" s="7"/>
      <c r="N337" s="7"/>
      <c r="O337" s="10" t="s">
        <v>1784</v>
      </c>
    </row>
    <row r="338" spans="2:15" x14ac:dyDescent="0.2">
      <c r="B338" s="7" t="str">
        <f t="shared" ca="1" si="5"/>
        <v>3708402c-2afd-e04a-fcbf-c63cb4cc4099</v>
      </c>
      <c r="C338" s="7"/>
      <c r="D338" s="7"/>
      <c r="E338" s="10" t="s">
        <v>1271</v>
      </c>
      <c r="F338" s="10" t="s">
        <v>1318</v>
      </c>
      <c r="G338" s="10" t="s">
        <v>995</v>
      </c>
      <c r="H338" s="7"/>
      <c r="I338" s="7"/>
      <c r="J338" s="10" t="s">
        <v>1657</v>
      </c>
      <c r="K338" s="7"/>
      <c r="L338" s="7"/>
      <c r="M338" s="7"/>
      <c r="N338" s="7"/>
      <c r="O338" s="10" t="s">
        <v>1784</v>
      </c>
    </row>
    <row r="339" spans="2:15" x14ac:dyDescent="0.2">
      <c r="B339" s="7" t="str">
        <f t="shared" ca="1" si="5"/>
        <v>1bbcfc89-e7b2-d852-886d-dc8c0aaafd07</v>
      </c>
      <c r="C339" s="7"/>
      <c r="D339" s="7"/>
      <c r="E339" s="10" t="s">
        <v>1272</v>
      </c>
      <c r="F339" s="10" t="s">
        <v>1318</v>
      </c>
      <c r="G339" s="10" t="s">
        <v>508</v>
      </c>
      <c r="H339" s="7"/>
      <c r="I339" s="7"/>
      <c r="J339" s="10" t="s">
        <v>1301</v>
      </c>
      <c r="K339" s="7"/>
      <c r="L339" s="7"/>
      <c r="M339" s="7"/>
      <c r="N339" s="7"/>
      <c r="O339" s="10" t="s">
        <v>1776</v>
      </c>
    </row>
    <row r="340" spans="2:15" x14ac:dyDescent="0.2">
      <c r="B340" s="7" t="str">
        <f t="shared" ca="1" si="5"/>
        <v>c67d3d48-be5f-421e-3e1f-8516868f2988</v>
      </c>
      <c r="C340" s="7"/>
      <c r="D340" s="7"/>
      <c r="E340" s="10" t="s">
        <v>1120</v>
      </c>
      <c r="F340" s="10" t="s">
        <v>1634</v>
      </c>
      <c r="G340" s="10" t="s">
        <v>628</v>
      </c>
      <c r="H340" s="7"/>
      <c r="I340" s="7"/>
      <c r="J340" s="10" t="s">
        <v>1237</v>
      </c>
      <c r="K340" s="7"/>
      <c r="L340" s="7"/>
      <c r="M340" s="7"/>
      <c r="N340" s="7"/>
      <c r="O340" s="10" t="s">
        <v>1776</v>
      </c>
    </row>
    <row r="341" spans="2:15" x14ac:dyDescent="0.2">
      <c r="B341" s="7" t="str">
        <f t="shared" ca="1" si="5"/>
        <v>edaa9d9d-ebd0-1017-3dae-01e9161f6e64</v>
      </c>
      <c r="C341" s="7"/>
      <c r="D341" s="7"/>
      <c r="E341" s="10" t="s">
        <v>1208</v>
      </c>
      <c r="F341" s="10" t="s">
        <v>1634</v>
      </c>
      <c r="G341" s="10" t="s">
        <v>443</v>
      </c>
      <c r="H341" s="7"/>
      <c r="I341" s="7"/>
      <c r="J341" s="10" t="s">
        <v>150</v>
      </c>
      <c r="K341" s="7"/>
      <c r="L341" s="7"/>
      <c r="M341" s="7"/>
      <c r="N341" s="7"/>
      <c r="O341" s="10" t="s">
        <v>1811</v>
      </c>
    </row>
    <row r="342" spans="2:15" x14ac:dyDescent="0.2">
      <c r="B342" s="7" t="str">
        <f t="shared" ca="1" si="5"/>
        <v>268581db-96fc-f1d4-b94a-325468d5dd59</v>
      </c>
      <c r="C342" s="7"/>
      <c r="D342" s="7"/>
      <c r="E342" s="7" t="s">
        <v>142</v>
      </c>
      <c r="F342" s="7" t="s">
        <v>137</v>
      </c>
      <c r="G342" s="7" t="s">
        <v>111</v>
      </c>
      <c r="H342" s="7"/>
      <c r="I342" s="7"/>
      <c r="J342" s="7" t="s">
        <v>150</v>
      </c>
      <c r="K342" s="7"/>
      <c r="L342" s="7"/>
      <c r="M342" s="7"/>
      <c r="N342" s="7"/>
      <c r="O342" s="10" t="s">
        <v>1811</v>
      </c>
    </row>
    <row r="343" spans="2:15" x14ac:dyDescent="0.2">
      <c r="B343" s="7" t="str">
        <f t="shared" ca="1" si="5"/>
        <v>7e6490c3-7098-0e18-87ca-64fc992f4a34</v>
      </c>
      <c r="C343" s="7"/>
      <c r="D343" s="7"/>
      <c r="E343" s="7" t="s">
        <v>138</v>
      </c>
      <c r="F343" s="7" t="s">
        <v>137</v>
      </c>
      <c r="G343" s="7" t="s">
        <v>111</v>
      </c>
      <c r="H343" s="7"/>
      <c r="I343" s="7"/>
      <c r="J343" s="7" t="s">
        <v>150</v>
      </c>
      <c r="K343" s="7"/>
      <c r="L343" s="7"/>
      <c r="M343" s="7"/>
      <c r="N343" s="7"/>
      <c r="O343" s="10" t="s">
        <v>1811</v>
      </c>
    </row>
    <row r="344" spans="2:15" x14ac:dyDescent="0.2">
      <c r="B344" s="7" t="str">
        <f t="shared" ca="1" si="5"/>
        <v>556e7d8f-8090-3e84-cc23-ceedb60808ed</v>
      </c>
      <c r="C344" s="7"/>
      <c r="D344" s="7"/>
      <c r="E344" s="10" t="s">
        <v>1330</v>
      </c>
      <c r="F344" s="10" t="s">
        <v>1329</v>
      </c>
      <c r="G344" s="7" t="s">
        <v>481</v>
      </c>
      <c r="H344" s="7"/>
      <c r="I344" s="7"/>
      <c r="J344" s="7" t="s">
        <v>1341</v>
      </c>
      <c r="K344" s="7"/>
      <c r="L344" s="7"/>
      <c r="M344" s="7"/>
      <c r="N344" s="7"/>
      <c r="O344" s="10" t="s">
        <v>1780</v>
      </c>
    </row>
    <row r="345" spans="2:15" x14ac:dyDescent="0.2">
      <c r="B345" s="7" t="str">
        <f t="shared" ca="1" si="5"/>
        <v>12a504f3-32b0-b8d8-c0e1-ce698a2d6b66</v>
      </c>
      <c r="C345" s="7"/>
      <c r="D345" s="7"/>
      <c r="E345" s="10" t="s">
        <v>1208</v>
      </c>
      <c r="F345" s="10" t="s">
        <v>1634</v>
      </c>
      <c r="G345" s="10" t="s">
        <v>553</v>
      </c>
      <c r="H345" s="7"/>
      <c r="I345" s="7"/>
      <c r="J345" s="10" t="s">
        <v>1813</v>
      </c>
      <c r="K345" s="7"/>
      <c r="L345" s="7"/>
      <c r="M345" s="7"/>
      <c r="N345" s="7"/>
      <c r="O345" s="10" t="s">
        <v>1814</v>
      </c>
    </row>
    <row r="346" spans="2:15" x14ac:dyDescent="0.2">
      <c r="B346" s="7" t="str">
        <f t="shared" ca="1" si="5"/>
        <v>4735d603-0c29-703f-71bd-d519809db4be</v>
      </c>
      <c r="C346" s="7"/>
      <c r="D346" s="7"/>
      <c r="E346" s="10" t="s">
        <v>1130</v>
      </c>
      <c r="F346" s="10" t="s">
        <v>1634</v>
      </c>
      <c r="G346" s="10" t="s">
        <v>481</v>
      </c>
      <c r="H346" s="7"/>
      <c r="I346" s="7"/>
      <c r="J346" s="10" t="s">
        <v>1210</v>
      </c>
      <c r="K346" s="7"/>
      <c r="L346" s="7"/>
      <c r="M346" s="7"/>
      <c r="N346" s="7"/>
      <c r="O346" s="10" t="s">
        <v>1780</v>
      </c>
    </row>
    <row r="347" spans="2:15" x14ac:dyDescent="0.2">
      <c r="B347" s="7" t="str">
        <f t="shared" ca="1" si="5"/>
        <v>6bbace89-cd26-c884-0888-53b63a60ef26</v>
      </c>
      <c r="C347" s="7"/>
      <c r="D347" s="7"/>
      <c r="E347" s="10" t="s">
        <v>1271</v>
      </c>
      <c r="F347" s="10" t="s">
        <v>1318</v>
      </c>
      <c r="G347" s="10" t="s">
        <v>481</v>
      </c>
      <c r="H347" s="7"/>
      <c r="I347" s="7"/>
      <c r="J347" s="10" t="s">
        <v>1296</v>
      </c>
      <c r="K347" s="7"/>
      <c r="L347" s="7"/>
      <c r="M347" s="7"/>
      <c r="N347" s="7"/>
      <c r="O347" s="10" t="s">
        <v>1780</v>
      </c>
    </row>
    <row r="348" spans="2:15" x14ac:dyDescent="0.2">
      <c r="B348" s="7" t="str">
        <f t="shared" ca="1" si="5"/>
        <v>4b63bebd-49d2-cc73-3ad7-c1b1d4f334c5</v>
      </c>
      <c r="C348" s="7"/>
      <c r="D348" s="7"/>
      <c r="E348" s="10" t="s">
        <v>1104</v>
      </c>
      <c r="F348" s="10" t="s">
        <v>1634</v>
      </c>
      <c r="G348" s="10" t="s">
        <v>560</v>
      </c>
      <c r="H348" s="7"/>
      <c r="I348" s="7"/>
      <c r="J348" s="10" t="s">
        <v>1347</v>
      </c>
      <c r="K348" s="7"/>
      <c r="L348" s="7"/>
      <c r="M348" s="7"/>
      <c r="N348" s="7"/>
      <c r="O348" s="10" t="s">
        <v>65</v>
      </c>
    </row>
    <row r="349" spans="2:15" x14ac:dyDescent="0.2">
      <c r="B349" s="7" t="str">
        <f t="shared" ca="1" si="5"/>
        <v>5ca00219-b8db-9959-9da3-e9e2d1dbb642</v>
      </c>
      <c r="C349" s="7"/>
      <c r="D349" s="7"/>
      <c r="E349" s="10" t="s">
        <v>1269</v>
      </c>
      <c r="F349" s="10" t="s">
        <v>1318</v>
      </c>
      <c r="G349" s="10"/>
      <c r="H349" s="7"/>
      <c r="I349" s="7"/>
      <c r="J349" s="10" t="s">
        <v>1347</v>
      </c>
      <c r="K349" s="7"/>
      <c r="L349" s="7"/>
      <c r="M349" s="7"/>
      <c r="N349" s="7"/>
      <c r="O349" s="10" t="s">
        <v>65</v>
      </c>
    </row>
    <row r="350" spans="2:15" x14ac:dyDescent="0.2">
      <c r="B350" s="7" t="str">
        <f t="shared" ca="1" si="5"/>
        <v>eaade6d8-be54-e992-a734-7d3ea903bbb6</v>
      </c>
      <c r="C350" s="7"/>
      <c r="D350" s="7"/>
      <c r="E350" s="10" t="s">
        <v>1232</v>
      </c>
      <c r="F350" s="10" t="s">
        <v>1634</v>
      </c>
      <c r="G350" s="10" t="s">
        <v>561</v>
      </c>
      <c r="H350" s="7"/>
      <c r="I350" s="7"/>
      <c r="J350" s="10" t="s">
        <v>1347</v>
      </c>
      <c r="K350" s="7"/>
      <c r="L350" s="7"/>
      <c r="M350" s="7"/>
      <c r="N350" s="7"/>
      <c r="O350" s="10" t="s">
        <v>65</v>
      </c>
    </row>
    <row r="351" spans="2:15" x14ac:dyDescent="0.2">
      <c r="B351" s="7" t="str">
        <f t="shared" ca="1" si="5"/>
        <v>80fc69b4-ae41-ccd0-7268-22f90654b90c</v>
      </c>
      <c r="C351" s="7"/>
      <c r="D351" s="7"/>
      <c r="E351" s="10" t="s">
        <v>1104</v>
      </c>
      <c r="F351" s="10" t="s">
        <v>1634</v>
      </c>
      <c r="G351" s="10" t="s">
        <v>267</v>
      </c>
      <c r="H351" s="7"/>
      <c r="I351" s="7"/>
      <c r="J351" s="10" t="s">
        <v>1149</v>
      </c>
      <c r="K351" s="7"/>
      <c r="L351" s="7"/>
      <c r="M351" s="7"/>
      <c r="N351" s="7"/>
      <c r="O351" s="10" t="s">
        <v>1815</v>
      </c>
    </row>
    <row r="352" spans="2:15" x14ac:dyDescent="0.2">
      <c r="B352" s="7" t="str">
        <f t="shared" ca="1" si="5"/>
        <v>93fceb37-6025-9e85-e42b-89c284835f74</v>
      </c>
      <c r="C352" s="7"/>
      <c r="D352" s="7"/>
      <c r="E352" s="10" t="s">
        <v>1271</v>
      </c>
      <c r="F352" s="10" t="s">
        <v>1318</v>
      </c>
      <c r="G352" s="10"/>
      <c r="H352" s="7"/>
      <c r="I352" s="7"/>
      <c r="J352" s="10" t="s">
        <v>1285</v>
      </c>
      <c r="K352" s="7"/>
      <c r="L352" s="7"/>
      <c r="M352" s="7"/>
      <c r="N352" s="7"/>
      <c r="O352" s="10" t="s">
        <v>1815</v>
      </c>
    </row>
    <row r="353" spans="2:15" x14ac:dyDescent="0.2">
      <c r="B353" s="7" t="str">
        <f t="shared" ca="1" si="5"/>
        <v>2a6cdfee-958e-1fcd-9411-3a9ef46c1a31</v>
      </c>
      <c r="C353" s="7"/>
      <c r="D353" s="7"/>
      <c r="E353" s="10" t="s">
        <v>1104</v>
      </c>
      <c r="F353" s="10" t="s">
        <v>1634</v>
      </c>
      <c r="G353" s="10" t="s">
        <v>177</v>
      </c>
      <c r="H353" s="7"/>
      <c r="I353" s="7"/>
      <c r="J353" s="10" t="s">
        <v>844</v>
      </c>
      <c r="K353" s="7"/>
      <c r="L353" s="7"/>
      <c r="M353" s="7"/>
      <c r="N353" s="7"/>
      <c r="O353" s="10" t="s">
        <v>1816</v>
      </c>
    </row>
    <row r="354" spans="2:15" x14ac:dyDescent="0.2">
      <c r="B354" s="7" t="str">
        <f t="shared" ca="1" si="5"/>
        <v>d2bfb453-2f6f-3a5c-5016-b3b8b5fe36d0</v>
      </c>
      <c r="C354" s="7"/>
      <c r="D354" s="7"/>
      <c r="E354" s="10" t="s">
        <v>1280</v>
      </c>
      <c r="F354" s="10" t="s">
        <v>1318</v>
      </c>
      <c r="G354" s="10" t="s">
        <v>177</v>
      </c>
      <c r="H354" s="7"/>
      <c r="I354" s="7"/>
      <c r="J354" s="10" t="s">
        <v>844</v>
      </c>
      <c r="K354" s="7"/>
      <c r="L354" s="7"/>
      <c r="M354" s="7"/>
      <c r="N354" s="7"/>
      <c r="O354" s="10" t="s">
        <v>1816</v>
      </c>
    </row>
    <row r="355" spans="2:15" x14ac:dyDescent="0.2">
      <c r="B355" s="7" t="str">
        <f t="shared" ca="1" si="5"/>
        <v>f17a41e1-6752-6f26-9de4-bc3505212c1a</v>
      </c>
      <c r="C355" s="7"/>
      <c r="D355" s="7"/>
      <c r="E355" s="10" t="s">
        <v>1280</v>
      </c>
      <c r="F355" s="10" t="s">
        <v>1318</v>
      </c>
      <c r="G355" s="10" t="s">
        <v>537</v>
      </c>
      <c r="H355" s="7"/>
      <c r="I355" s="7"/>
      <c r="J355" s="10" t="s">
        <v>1315</v>
      </c>
      <c r="K355" s="7"/>
      <c r="L355" s="7"/>
      <c r="M355" s="7"/>
      <c r="N355" s="7"/>
      <c r="O355" s="10" t="s">
        <v>1817</v>
      </c>
    </row>
    <row r="356" spans="2:15" x14ac:dyDescent="0.2">
      <c r="B356" s="7" t="str">
        <f t="shared" ca="1" si="5"/>
        <v>e12e2d69-b6b8-c81e-9a30-2188f76cdb77</v>
      </c>
      <c r="C356" s="7"/>
      <c r="D356" s="7"/>
      <c r="E356" s="10" t="s">
        <v>206</v>
      </c>
      <c r="F356" s="10" t="s">
        <v>1634</v>
      </c>
      <c r="G356" s="10" t="s">
        <v>537</v>
      </c>
      <c r="H356" s="7"/>
      <c r="I356" s="7"/>
      <c r="J356" s="10" t="s">
        <v>1227</v>
      </c>
      <c r="K356" s="7"/>
      <c r="L356" s="7"/>
      <c r="M356" s="7"/>
      <c r="N356" s="7"/>
      <c r="O356" s="10" t="s">
        <v>1817</v>
      </c>
    </row>
    <row r="357" spans="2:15" x14ac:dyDescent="0.2">
      <c r="B357" s="7" t="str">
        <f t="shared" ca="1" si="5"/>
        <v>e1cef92a-1615-6aca-0695-743538f9a635</v>
      </c>
      <c r="C357" s="7"/>
      <c r="D357" s="7"/>
      <c r="E357" s="10" t="s">
        <v>1130</v>
      </c>
      <c r="F357" s="10" t="s">
        <v>1634</v>
      </c>
      <c r="G357" s="10" t="s">
        <v>213</v>
      </c>
      <c r="H357" s="7"/>
      <c r="I357" s="7"/>
      <c r="J357" s="10" t="s">
        <v>212</v>
      </c>
      <c r="K357" s="7"/>
      <c r="L357" s="7"/>
      <c r="M357" s="7"/>
      <c r="N357" s="7"/>
      <c r="O357" s="10" t="s">
        <v>1818</v>
      </c>
    </row>
    <row r="358" spans="2:15" x14ac:dyDescent="0.2">
      <c r="B358" s="7" t="str">
        <f t="shared" ca="1" si="5"/>
        <v>afcf7705-7dde-bb45-c17e-0c7ce8eed874</v>
      </c>
      <c r="C358" s="7"/>
      <c r="D358" s="7"/>
      <c r="E358" s="10" t="s">
        <v>1271</v>
      </c>
      <c r="F358" s="10" t="s">
        <v>1318</v>
      </c>
      <c r="G358" s="10" t="s">
        <v>213</v>
      </c>
      <c r="H358" s="7"/>
      <c r="I358" s="7"/>
      <c r="J358" s="10" t="s">
        <v>212</v>
      </c>
      <c r="K358" s="7"/>
      <c r="L358" s="7"/>
      <c r="M358" s="7"/>
      <c r="N358" s="7"/>
      <c r="O358" s="10" t="s">
        <v>1818</v>
      </c>
    </row>
    <row r="359" spans="2:15" x14ac:dyDescent="0.2">
      <c r="B359" s="7" t="str">
        <f t="shared" ca="1" si="5"/>
        <v>11b4481b-b124-7927-44d9-aecab90d37c4</v>
      </c>
      <c r="C359" s="7"/>
      <c r="D359" s="7"/>
      <c r="E359" s="10" t="s">
        <v>1130</v>
      </c>
      <c r="F359" s="10" t="s">
        <v>1634</v>
      </c>
      <c r="G359" s="10" t="s">
        <v>181</v>
      </c>
      <c r="H359" s="7"/>
      <c r="I359" s="7"/>
      <c r="J359" s="10" t="s">
        <v>1128</v>
      </c>
      <c r="K359" s="7"/>
      <c r="L359" s="7"/>
      <c r="M359" s="7"/>
      <c r="N359" s="7"/>
      <c r="O359" s="10" t="s">
        <v>1819</v>
      </c>
    </row>
    <row r="360" spans="2:15" x14ac:dyDescent="0.2">
      <c r="B360" s="7" t="str">
        <f t="shared" ca="1" si="5"/>
        <v>86deaba4-3309-60a0-3ac5-387353d8dacb</v>
      </c>
      <c r="C360" s="7"/>
      <c r="D360" s="7"/>
      <c r="E360" s="10" t="s">
        <v>1272</v>
      </c>
      <c r="F360" s="10" t="s">
        <v>1318</v>
      </c>
      <c r="G360" s="10" t="s">
        <v>181</v>
      </c>
      <c r="H360" s="7"/>
      <c r="I360" s="7"/>
      <c r="J360" s="10" t="s">
        <v>830</v>
      </c>
      <c r="K360" s="7"/>
      <c r="L360" s="7"/>
      <c r="M360" s="7"/>
      <c r="N360" s="7"/>
      <c r="O360" s="10" t="s">
        <v>1819</v>
      </c>
    </row>
    <row r="361" spans="2:15" x14ac:dyDescent="0.2">
      <c r="B361" s="7" t="str">
        <f t="shared" ca="1" si="5"/>
        <v>3a679eea-dc9c-0e77-a6ec-1392a870d597</v>
      </c>
      <c r="C361" s="7"/>
      <c r="D361" s="7"/>
      <c r="E361" s="10" t="s">
        <v>1427</v>
      </c>
      <c r="F361" s="10" t="s">
        <v>1422</v>
      </c>
      <c r="G361" s="7"/>
      <c r="H361" s="7"/>
      <c r="I361" s="7"/>
      <c r="J361" s="7" t="s">
        <v>1428</v>
      </c>
      <c r="K361" s="7"/>
      <c r="L361" s="7"/>
      <c r="M361" s="7"/>
      <c r="N361" s="7"/>
      <c r="O361" s="10" t="s">
        <v>1806</v>
      </c>
    </row>
    <row r="362" spans="2:15" x14ac:dyDescent="0.2">
      <c r="B362" s="7" t="str">
        <f t="shared" ca="1" si="5"/>
        <v>e6e59c18-b1d6-079e-06cf-6decf37725c4</v>
      </c>
      <c r="C362" s="7"/>
      <c r="D362" s="7"/>
      <c r="E362" s="10" t="s">
        <v>1133</v>
      </c>
      <c r="F362" s="10" t="s">
        <v>1634</v>
      </c>
      <c r="G362" s="10" t="s">
        <v>527</v>
      </c>
      <c r="H362" s="7"/>
      <c r="I362" s="7"/>
      <c r="J362" s="10" t="s">
        <v>526</v>
      </c>
      <c r="K362" s="7"/>
      <c r="L362" s="7"/>
      <c r="M362" s="7"/>
      <c r="N362" s="7"/>
      <c r="O362" s="10" t="s">
        <v>1806</v>
      </c>
    </row>
    <row r="363" spans="2:15" x14ac:dyDescent="0.2">
      <c r="B363" s="7" t="str">
        <f t="shared" ca="1" si="5"/>
        <v>20ac2408-7464-8958-9a9f-6eaf43036db7</v>
      </c>
      <c r="C363" s="7"/>
      <c r="D363" s="7"/>
      <c r="E363" s="10" t="s">
        <v>1172</v>
      </c>
      <c r="F363" s="10" t="s">
        <v>1636</v>
      </c>
      <c r="G363" s="10" t="s">
        <v>355</v>
      </c>
      <c r="H363" s="7"/>
      <c r="I363" s="7"/>
      <c r="J363" s="10" t="s">
        <v>1170</v>
      </c>
      <c r="K363" s="7"/>
      <c r="L363" s="7"/>
      <c r="M363" s="7"/>
      <c r="N363" s="7"/>
      <c r="O363" s="10" t="s">
        <v>1768</v>
      </c>
    </row>
    <row r="364" spans="2:15" x14ac:dyDescent="0.2">
      <c r="B364" s="7" t="str">
        <f t="shared" ca="1" si="5"/>
        <v>cd0be901-be7c-6e58-2387-dc65e5a793b5</v>
      </c>
      <c r="C364" s="7"/>
      <c r="D364" s="7"/>
      <c r="E364" s="10" t="s">
        <v>1265</v>
      </c>
      <c r="F364" s="10" t="s">
        <v>1634</v>
      </c>
      <c r="G364" s="10" t="s">
        <v>345</v>
      </c>
      <c r="H364" s="7"/>
      <c r="I364" s="7"/>
      <c r="J364" s="10" t="s">
        <v>1170</v>
      </c>
      <c r="K364" s="7"/>
      <c r="L364" s="7"/>
      <c r="M364" s="7"/>
      <c r="N364" s="7"/>
      <c r="O364" s="10" t="s">
        <v>1768</v>
      </c>
    </row>
    <row r="365" spans="2:15" x14ac:dyDescent="0.2">
      <c r="B365" s="7" t="str">
        <f t="shared" ca="1" si="5"/>
        <v>d9e425b1-0021-011e-c241-8673afda991d</v>
      </c>
      <c r="C365" s="7"/>
      <c r="D365" s="7"/>
      <c r="E365" s="10" t="s">
        <v>1088</v>
      </c>
      <c r="F365" s="10" t="s">
        <v>1583</v>
      </c>
      <c r="G365" s="10"/>
      <c r="H365" s="7"/>
      <c r="I365" s="7"/>
      <c r="J365" s="7" t="s">
        <v>1170</v>
      </c>
      <c r="K365" s="7"/>
      <c r="L365" s="7"/>
      <c r="M365" s="7"/>
      <c r="N365" s="7"/>
      <c r="O365" s="10" t="s">
        <v>1768</v>
      </c>
    </row>
    <row r="366" spans="2:15" x14ac:dyDescent="0.2">
      <c r="B366" s="7" t="str">
        <f t="shared" ca="1" si="5"/>
        <v>caaae9e9-4de7-0103-286f-0efbe4a72591</v>
      </c>
      <c r="C366" s="7"/>
      <c r="D366" s="7"/>
      <c r="E366" s="10" t="s">
        <v>1510</v>
      </c>
      <c r="F366" s="10" t="s">
        <v>1616</v>
      </c>
      <c r="G366" s="7" t="s">
        <v>1517</v>
      </c>
      <c r="H366" s="7"/>
      <c r="I366" s="7"/>
      <c r="J366" s="7" t="s">
        <v>1170</v>
      </c>
      <c r="K366" s="7"/>
      <c r="L366" s="7"/>
      <c r="M366" s="7"/>
      <c r="N366" s="7"/>
      <c r="O366" s="10" t="s">
        <v>1768</v>
      </c>
    </row>
    <row r="367" spans="2:15" x14ac:dyDescent="0.2">
      <c r="B367" s="7" t="str">
        <f t="shared" ca="1" si="5"/>
        <v>66f7e0e4-1b78-a864-c85d-83b3a07eceaa</v>
      </c>
      <c r="C367" s="7"/>
      <c r="D367" s="7"/>
      <c r="E367" s="10" t="s">
        <v>1208</v>
      </c>
      <c r="F367" s="10" t="s">
        <v>1634</v>
      </c>
      <c r="G367" s="10" t="s">
        <v>687</v>
      </c>
      <c r="H367" s="7"/>
      <c r="I367" s="7"/>
      <c r="J367" s="10" t="s">
        <v>686</v>
      </c>
      <c r="K367" s="7"/>
      <c r="L367" s="7"/>
      <c r="M367" s="7"/>
      <c r="N367" s="7"/>
      <c r="O367" s="10" t="s">
        <v>1820</v>
      </c>
    </row>
    <row r="368" spans="2:15" x14ac:dyDescent="0.2">
      <c r="B368" s="7" t="str">
        <f t="shared" ca="1" si="5"/>
        <v>7749ca80-52ce-9453-8a49-fdd69dcdbb81</v>
      </c>
      <c r="C368" s="7"/>
      <c r="D368" s="7"/>
      <c r="E368" s="10" t="s">
        <v>1271</v>
      </c>
      <c r="F368" s="10" t="s">
        <v>1318</v>
      </c>
      <c r="G368" s="10" t="s">
        <v>687</v>
      </c>
      <c r="H368" s="7"/>
      <c r="I368" s="7"/>
      <c r="J368" s="10" t="s">
        <v>1031</v>
      </c>
      <c r="K368" s="7"/>
      <c r="L368" s="7"/>
      <c r="M368" s="7"/>
      <c r="N368" s="7"/>
      <c r="O368" s="10" t="s">
        <v>1820</v>
      </c>
    </row>
    <row r="369" spans="2:15" x14ac:dyDescent="0.2">
      <c r="B369" s="7" t="str">
        <f t="shared" ca="1" si="5"/>
        <v>cafb0066-ef67-82cc-0ed4-c6f9a9157236</v>
      </c>
      <c r="C369" s="7"/>
      <c r="D369" s="7"/>
      <c r="E369" s="10" t="s">
        <v>1104</v>
      </c>
      <c r="F369" s="10" t="s">
        <v>1634</v>
      </c>
      <c r="G369" s="10" t="s">
        <v>52</v>
      </c>
      <c r="H369" s="7"/>
      <c r="I369" s="7"/>
      <c r="J369" s="10" t="s">
        <v>1230</v>
      </c>
      <c r="K369" s="7"/>
      <c r="L369" s="7"/>
      <c r="M369" s="7"/>
      <c r="N369" s="7"/>
      <c r="O369" s="10" t="s">
        <v>1821</v>
      </c>
    </row>
    <row r="370" spans="2:15" x14ac:dyDescent="0.2">
      <c r="B370" s="7" t="str">
        <f t="shared" ca="1" si="5"/>
        <v>7fc02feb-cfab-983f-22bb-ecafac70fd8d</v>
      </c>
      <c r="C370" s="7"/>
      <c r="D370" s="7"/>
      <c r="E370" s="10" t="s">
        <v>1271</v>
      </c>
      <c r="F370" s="10" t="s">
        <v>1318</v>
      </c>
      <c r="G370" s="10"/>
      <c r="H370" s="7"/>
      <c r="I370" s="7"/>
      <c r="J370" s="10" t="s">
        <v>1293</v>
      </c>
      <c r="K370" s="7"/>
      <c r="L370" s="7"/>
      <c r="M370" s="7"/>
      <c r="N370" s="7"/>
      <c r="O370" s="10" t="s">
        <v>1821</v>
      </c>
    </row>
    <row r="371" spans="2:15" x14ac:dyDescent="0.2">
      <c r="B371" s="7" t="str">
        <f t="shared" ca="1" si="5"/>
        <v>ab803d34-343a-9651-4a6d-7c84b6f01322</v>
      </c>
      <c r="C371" s="7"/>
      <c r="D371" s="7"/>
      <c r="E371" s="10" t="s">
        <v>1271</v>
      </c>
      <c r="F371" s="10" t="s">
        <v>1318</v>
      </c>
      <c r="G371" s="10"/>
      <c r="H371" s="7"/>
      <c r="I371" s="7"/>
      <c r="J371" s="10" t="s">
        <v>1305</v>
      </c>
      <c r="K371" s="7"/>
      <c r="L371" s="7"/>
      <c r="M371" s="7"/>
      <c r="N371" s="7"/>
      <c r="O371" s="10" t="s">
        <v>1800</v>
      </c>
    </row>
    <row r="372" spans="2:15" x14ac:dyDescent="0.2">
      <c r="B372" s="7" t="str">
        <f t="shared" ca="1" si="5"/>
        <v>223f463d-5fba-b7b7-7a6f-1f9731a5cbda</v>
      </c>
      <c r="C372" s="7"/>
      <c r="D372" s="7"/>
      <c r="E372" s="10" t="s">
        <v>1104</v>
      </c>
      <c r="F372" s="10" t="s">
        <v>1634</v>
      </c>
      <c r="G372" s="10"/>
      <c r="H372" s="7"/>
      <c r="I372" s="7"/>
      <c r="J372" s="10" t="s">
        <v>1255</v>
      </c>
      <c r="K372" s="7"/>
      <c r="L372" s="7"/>
      <c r="M372" s="7"/>
      <c r="N372" s="7"/>
      <c r="O372" s="10" t="s">
        <v>1800</v>
      </c>
    </row>
    <row r="373" spans="2:15" x14ac:dyDescent="0.2">
      <c r="B373" s="7" t="str">
        <f t="shared" ca="1" si="5"/>
        <v>f917e168-1d77-9072-3c64-4e0e703bce35</v>
      </c>
      <c r="C373" s="7"/>
      <c r="D373" s="7"/>
      <c r="E373" s="10" t="s">
        <v>1330</v>
      </c>
      <c r="F373" s="10" t="s">
        <v>1329</v>
      </c>
      <c r="G373" s="7" t="s">
        <v>464</v>
      </c>
      <c r="H373" s="7"/>
      <c r="I373" s="7"/>
      <c r="J373" s="7" t="s">
        <v>1200</v>
      </c>
      <c r="K373" s="7"/>
      <c r="L373" s="7"/>
      <c r="M373" s="7"/>
      <c r="N373" s="7"/>
      <c r="O373" s="10" t="s">
        <v>1721</v>
      </c>
    </row>
    <row r="374" spans="2:15" x14ac:dyDescent="0.2">
      <c r="B374" s="7" t="str">
        <f t="shared" ca="1" si="5"/>
        <v>ed588dfe-36fa-7ea5-f611-aaa92dfec7de</v>
      </c>
      <c r="C374" s="7"/>
      <c r="D374" s="7"/>
      <c r="E374" s="10" t="s">
        <v>1208</v>
      </c>
      <c r="F374" s="10" t="s">
        <v>1634</v>
      </c>
      <c r="G374" s="10" t="s">
        <v>464</v>
      </c>
      <c r="H374" s="7"/>
      <c r="I374" s="7"/>
      <c r="J374" s="10" t="s">
        <v>1200</v>
      </c>
      <c r="K374" s="7"/>
      <c r="L374" s="7"/>
      <c r="M374" s="7"/>
      <c r="N374" s="7"/>
      <c r="O374" s="10" t="s">
        <v>1721</v>
      </c>
    </row>
    <row r="375" spans="2:15" x14ac:dyDescent="0.2">
      <c r="B375" s="7" t="str">
        <f t="shared" ca="1" si="5"/>
        <v>33851578-ff2a-2925-1fe3-0d75fe39559e</v>
      </c>
      <c r="C375" s="7"/>
      <c r="D375" s="7"/>
      <c r="E375" s="10" t="s">
        <v>1271</v>
      </c>
      <c r="F375" s="10" t="s">
        <v>1318</v>
      </c>
      <c r="G375" s="10" t="s">
        <v>464</v>
      </c>
      <c r="H375" s="7"/>
      <c r="I375" s="7"/>
      <c r="J375" s="10" t="s">
        <v>1200</v>
      </c>
      <c r="K375" s="7"/>
      <c r="L375" s="7"/>
      <c r="M375" s="7"/>
      <c r="N375" s="7"/>
      <c r="O375" s="10" t="s">
        <v>1721</v>
      </c>
    </row>
    <row r="376" spans="2:15" x14ac:dyDescent="0.2">
      <c r="B376" s="7" t="str">
        <f t="shared" ca="1" si="5"/>
        <v>1cf0e9e9-76af-ca50-4468-8ba52a190481</v>
      </c>
      <c r="C376" s="7"/>
      <c r="D376" s="7"/>
      <c r="E376" s="10" t="s">
        <v>1137</v>
      </c>
      <c r="F376" s="10" t="s">
        <v>1634</v>
      </c>
      <c r="G376" s="10"/>
      <c r="H376" s="7"/>
      <c r="I376" s="7"/>
      <c r="J376" s="10" t="s">
        <v>1244</v>
      </c>
      <c r="K376" s="7"/>
      <c r="L376" s="7"/>
      <c r="M376" s="7"/>
      <c r="N376" s="7"/>
      <c r="O376" s="10" t="s">
        <v>14</v>
      </c>
    </row>
    <row r="377" spans="2:15" x14ac:dyDescent="0.2">
      <c r="B377" s="7" t="str">
        <f t="shared" ca="1" si="5"/>
        <v>396227c2-f8fc-1245-949f-5319bc62a31c</v>
      </c>
      <c r="C377" s="7"/>
      <c r="D377" s="7"/>
      <c r="E377" s="10" t="s">
        <v>1120</v>
      </c>
      <c r="F377" s="10" t="s">
        <v>1634</v>
      </c>
      <c r="G377" s="10"/>
      <c r="H377" s="7"/>
      <c r="I377" s="7"/>
      <c r="J377" s="10" t="s">
        <v>1243</v>
      </c>
      <c r="K377" s="7"/>
      <c r="L377" s="7"/>
      <c r="M377" s="7"/>
      <c r="N377" s="7"/>
      <c r="O377" s="10" t="s">
        <v>14</v>
      </c>
    </row>
    <row r="378" spans="2:15" x14ac:dyDescent="0.2">
      <c r="B378" s="7" t="str">
        <f t="shared" ca="1" si="5"/>
        <v>01d5f66c-fa65-cd7e-5d4c-fd884d787c5d</v>
      </c>
      <c r="C378" s="7"/>
      <c r="D378" s="7"/>
      <c r="E378" s="10" t="s">
        <v>1271</v>
      </c>
      <c r="F378" s="10" t="s">
        <v>1318</v>
      </c>
      <c r="G378" s="10" t="s">
        <v>707</v>
      </c>
      <c r="H378" s="7"/>
      <c r="I378" s="7"/>
      <c r="J378" s="10" t="s">
        <v>1822</v>
      </c>
      <c r="K378" s="7"/>
      <c r="L378" s="7"/>
      <c r="M378" s="7"/>
      <c r="N378" s="7"/>
      <c r="O378" s="10" t="s">
        <v>1764</v>
      </c>
    </row>
    <row r="379" spans="2:15" x14ac:dyDescent="0.2">
      <c r="B379" s="7" t="str">
        <f t="shared" ca="1" si="5"/>
        <v>ba414adb-a2d4-6508-dbb7-46147c5e3b27</v>
      </c>
      <c r="C379" s="7"/>
      <c r="D379" s="7"/>
      <c r="E379" s="10" t="s">
        <v>1120</v>
      </c>
      <c r="F379" s="10" t="s">
        <v>1634</v>
      </c>
      <c r="G379" s="10"/>
      <c r="H379" s="7"/>
      <c r="I379" s="7"/>
      <c r="J379" s="10" t="s">
        <v>1239</v>
      </c>
      <c r="K379" s="7"/>
      <c r="L379" s="7"/>
      <c r="M379" s="7"/>
      <c r="N379" s="7"/>
      <c r="O379" s="10" t="s">
        <v>14</v>
      </c>
    </row>
    <row r="380" spans="2:15" x14ac:dyDescent="0.2">
      <c r="B380" s="7" t="str">
        <f t="shared" ca="1" si="5"/>
        <v>acaa999f-0d55-71da-f8cc-2e22785a6d23</v>
      </c>
      <c r="C380" s="7"/>
      <c r="D380" s="7"/>
      <c r="E380" s="10" t="s">
        <v>1560</v>
      </c>
      <c r="F380" s="10" t="s">
        <v>1634</v>
      </c>
      <c r="G380" s="10" t="s">
        <v>281</v>
      </c>
      <c r="H380" s="7"/>
      <c r="I380" s="7"/>
      <c r="J380" s="10" t="s">
        <v>1153</v>
      </c>
      <c r="K380" s="7"/>
      <c r="L380" s="7"/>
      <c r="M380" s="7"/>
      <c r="N380" s="7"/>
      <c r="O380" s="10" t="s">
        <v>1804</v>
      </c>
    </row>
    <row r="381" spans="2:15" x14ac:dyDescent="0.2">
      <c r="B381" s="7" t="str">
        <f t="shared" ca="1" si="5"/>
        <v>efda4dee-8899-39d7-38cc-8341b3320857</v>
      </c>
      <c r="C381" s="7"/>
      <c r="D381" s="7"/>
      <c r="E381" s="10" t="s">
        <v>1219</v>
      </c>
      <c r="F381" s="10" t="s">
        <v>1634</v>
      </c>
      <c r="G381" s="10" t="s">
        <v>512</v>
      </c>
      <c r="H381" s="7"/>
      <c r="I381" s="7"/>
      <c r="J381" s="10" t="s">
        <v>1220</v>
      </c>
      <c r="K381" s="7"/>
      <c r="L381" s="7"/>
      <c r="M381" s="7"/>
      <c r="N381" s="7"/>
      <c r="O381" s="10" t="s">
        <v>1724</v>
      </c>
    </row>
    <row r="382" spans="2:15" x14ac:dyDescent="0.2">
      <c r="B382" s="7" t="str">
        <f t="shared" ca="1" si="5"/>
        <v>b8557ba9-0510-ccfe-8605-2dd75ead1845</v>
      </c>
      <c r="C382" s="7"/>
      <c r="D382" s="7"/>
      <c r="E382" s="10" t="s">
        <v>1173</v>
      </c>
      <c r="F382" s="10" t="s">
        <v>1636</v>
      </c>
      <c r="G382" s="10">
        <v>1412016923</v>
      </c>
      <c r="H382" s="7"/>
      <c r="I382" s="7"/>
      <c r="J382" s="10" t="s">
        <v>1823</v>
      </c>
      <c r="K382" s="7"/>
      <c r="L382" s="7"/>
      <c r="M382" s="7"/>
      <c r="N382" s="7"/>
      <c r="O382" s="7"/>
    </row>
    <row r="383" spans="2:15" x14ac:dyDescent="0.2">
      <c r="B383" s="7" t="str">
        <f t="shared" ca="1" si="5"/>
        <v>d69a4a8e-9009-b848-cf01-85a841e923ab</v>
      </c>
      <c r="C383" s="7"/>
      <c r="D383" s="7"/>
      <c r="E383" s="10" t="s">
        <v>1328</v>
      </c>
      <c r="F383" s="10" t="s">
        <v>1891</v>
      </c>
      <c r="G383" s="10"/>
      <c r="H383" s="7"/>
      <c r="I383" s="7"/>
      <c r="J383" s="10" t="s">
        <v>1823</v>
      </c>
      <c r="K383" s="7"/>
      <c r="L383" s="7"/>
      <c r="M383" s="7"/>
      <c r="N383" s="7"/>
      <c r="O383" s="7"/>
    </row>
    <row r="384" spans="2:15" x14ac:dyDescent="0.2">
      <c r="B384" s="7" t="str">
        <f t="shared" ca="1" si="5"/>
        <v>065ef775-2bb9-ba68-875b-2d0e6d1af4a9</v>
      </c>
      <c r="C384" s="7"/>
      <c r="D384" s="7"/>
      <c r="E384" s="10" t="s">
        <v>1130</v>
      </c>
      <c r="F384" s="10" t="s">
        <v>1634</v>
      </c>
      <c r="G384" s="10" t="s">
        <v>219</v>
      </c>
      <c r="H384" s="7"/>
      <c r="I384" s="7"/>
      <c r="J384" s="10" t="s">
        <v>218</v>
      </c>
      <c r="K384" s="7"/>
      <c r="L384" s="7"/>
      <c r="M384" s="7"/>
      <c r="N384" s="7"/>
      <c r="O384" s="10" t="s">
        <v>1761</v>
      </c>
    </row>
    <row r="385" spans="2:15" x14ac:dyDescent="0.2">
      <c r="B385" s="7" t="str">
        <f t="shared" ca="1" si="5"/>
        <v>d40123eb-504f-09ef-f0a4-a4942b96b668</v>
      </c>
      <c r="C385" s="7"/>
      <c r="D385" s="7"/>
      <c r="E385" s="10" t="s">
        <v>1271</v>
      </c>
      <c r="F385" s="10" t="s">
        <v>1318</v>
      </c>
      <c r="G385" s="10" t="s">
        <v>219</v>
      </c>
      <c r="H385" s="7"/>
      <c r="I385" s="7"/>
      <c r="J385" s="10" t="s">
        <v>218</v>
      </c>
      <c r="K385" s="7"/>
      <c r="L385" s="7"/>
      <c r="M385" s="7"/>
      <c r="N385" s="7"/>
      <c r="O385" s="10" t="s">
        <v>1761</v>
      </c>
    </row>
    <row r="386" spans="2:15" x14ac:dyDescent="0.2">
      <c r="B386" s="7" t="str">
        <f t="shared" ca="1" si="5"/>
        <v>3ae752f0-e057-f954-6ec4-915d9c303567</v>
      </c>
      <c r="C386" s="7"/>
      <c r="D386" s="7"/>
      <c r="E386" s="10" t="s">
        <v>1208</v>
      </c>
      <c r="F386" s="10" t="s">
        <v>1634</v>
      </c>
      <c r="G386" s="10"/>
      <c r="H386" s="7"/>
      <c r="I386" s="7"/>
      <c r="J386" s="10" t="s">
        <v>1124</v>
      </c>
      <c r="K386" s="7"/>
      <c r="L386" s="7"/>
      <c r="M386" s="7"/>
      <c r="N386" s="7"/>
      <c r="O386" s="10" t="s">
        <v>1824</v>
      </c>
    </row>
    <row r="387" spans="2:15" x14ac:dyDescent="0.2">
      <c r="B387" s="7" t="str">
        <f t="shared" ca="1" si="5"/>
        <v>41213aaa-c3df-6ae4-0dd3-fdbf6b30a67f</v>
      </c>
      <c r="C387" s="7"/>
      <c r="D387" s="7"/>
      <c r="E387" s="10" t="s">
        <v>1206</v>
      </c>
      <c r="F387" s="10" t="s">
        <v>1634</v>
      </c>
      <c r="G387" s="10" t="s">
        <v>158</v>
      </c>
      <c r="H387" s="7"/>
      <c r="I387" s="7"/>
      <c r="J387" s="10" t="s">
        <v>1124</v>
      </c>
      <c r="K387" s="7"/>
      <c r="L387" s="7"/>
      <c r="M387" s="7"/>
      <c r="N387" s="7"/>
      <c r="O387" s="10" t="s">
        <v>1824</v>
      </c>
    </row>
    <row r="388" spans="2:15" x14ac:dyDescent="0.2">
      <c r="B388" s="7" t="str">
        <f t="shared" ca="1" si="5"/>
        <v>81443dfb-e255-f88c-da3a-338bf4a22f39</v>
      </c>
      <c r="C388" s="7"/>
      <c r="D388" s="7"/>
      <c r="E388" s="10" t="s">
        <v>1131</v>
      </c>
      <c r="F388" s="10" t="s">
        <v>1634</v>
      </c>
      <c r="G388" s="10" t="s">
        <v>169</v>
      </c>
      <c r="H388" s="7"/>
      <c r="I388" s="7"/>
      <c r="J388" s="10" t="s">
        <v>168</v>
      </c>
      <c r="K388" s="7"/>
      <c r="L388" s="7"/>
      <c r="M388" s="7"/>
      <c r="N388" s="7"/>
      <c r="O388" s="10" t="s">
        <v>1824</v>
      </c>
    </row>
    <row r="389" spans="2:15" x14ac:dyDescent="0.2">
      <c r="B389" s="7" t="str">
        <f t="shared" ref="B389:B452" ca="1" si="6">LOWER(CONCATENATE(
    DEC2HEX(RANDBETWEEN(0,4294967295),8),"-",
    DEC2HEX(RANDBETWEEN(0,65535),4),"-",
    DEC2HEX(RANDBETWEEN(0,65535),4),"-",
    DEC2HEX(RANDBETWEEN(0,65535),4),"-",
    DEC2HEX(RANDBETWEEN(0,4294967295),8),
    DEC2HEX(RANDBETWEEN(0,65535),4)
))</f>
        <v>3bba397d-ce02-e7f8-eca3-4e7ed72afdc3</v>
      </c>
      <c r="C389" s="7"/>
      <c r="D389" s="7"/>
      <c r="E389" s="10" t="s">
        <v>1137</v>
      </c>
      <c r="F389" s="10" t="s">
        <v>1634</v>
      </c>
      <c r="G389" s="10" t="s">
        <v>158</v>
      </c>
      <c r="H389" s="7"/>
      <c r="I389" s="7"/>
      <c r="J389" s="10" t="s">
        <v>171</v>
      </c>
      <c r="K389" s="7"/>
      <c r="L389" s="7"/>
      <c r="M389" s="7"/>
      <c r="N389" s="7"/>
      <c r="O389" s="10" t="s">
        <v>1824</v>
      </c>
    </row>
    <row r="390" spans="2:15" x14ac:dyDescent="0.2">
      <c r="B390" s="7" t="str">
        <f t="shared" ca="1" si="6"/>
        <v>5c8b9bc1-a0a0-981c-a5a7-c97b1293a730</v>
      </c>
      <c r="C390" s="7"/>
      <c r="D390" s="7"/>
      <c r="E390" s="10" t="s">
        <v>1271</v>
      </c>
      <c r="F390" s="10" t="s">
        <v>1318</v>
      </c>
      <c r="G390" s="10" t="s">
        <v>158</v>
      </c>
      <c r="H390" s="7"/>
      <c r="I390" s="7"/>
      <c r="J390" s="10" t="s">
        <v>171</v>
      </c>
      <c r="K390" s="7"/>
      <c r="L390" s="7"/>
      <c r="M390" s="7"/>
      <c r="N390" s="7"/>
      <c r="O390" s="10" t="s">
        <v>1824</v>
      </c>
    </row>
    <row r="391" spans="2:15" x14ac:dyDescent="0.2">
      <c r="B391" s="7" t="str">
        <f t="shared" ca="1" si="6"/>
        <v>4897b7df-8eaf-f691-8327-89a26388c778</v>
      </c>
      <c r="C391" s="7"/>
      <c r="D391" s="7"/>
      <c r="E391" s="10" t="s">
        <v>1330</v>
      </c>
      <c r="F391" s="10" t="s">
        <v>1329</v>
      </c>
      <c r="G391" s="7" t="s">
        <v>968</v>
      </c>
      <c r="H391" s="7"/>
      <c r="I391" s="7"/>
      <c r="J391" s="7" t="s">
        <v>1295</v>
      </c>
      <c r="K391" s="7"/>
      <c r="L391" s="7"/>
      <c r="M391" s="7"/>
      <c r="N391" s="7"/>
      <c r="O391" s="7" t="s">
        <v>1798</v>
      </c>
    </row>
    <row r="392" spans="2:15" x14ac:dyDescent="0.2">
      <c r="B392" s="7" t="str">
        <f t="shared" ca="1" si="6"/>
        <v>20a51a9c-72fc-903b-7593-44b6792a0262</v>
      </c>
      <c r="C392" s="7"/>
      <c r="D392" s="7"/>
      <c r="E392" s="10" t="s">
        <v>1269</v>
      </c>
      <c r="F392" s="10" t="s">
        <v>1318</v>
      </c>
      <c r="G392" s="10" t="s">
        <v>968</v>
      </c>
      <c r="H392" s="7"/>
      <c r="I392" s="7"/>
      <c r="J392" s="10" t="s">
        <v>1295</v>
      </c>
      <c r="K392" s="7"/>
      <c r="L392" s="7"/>
      <c r="M392" s="7"/>
      <c r="N392" s="7"/>
      <c r="O392" s="7" t="s">
        <v>1798</v>
      </c>
    </row>
    <row r="393" spans="2:15" x14ac:dyDescent="0.2">
      <c r="B393" s="7" t="str">
        <f t="shared" ca="1" si="6"/>
        <v>89b97529-155f-2e77-9e77-763082905971</v>
      </c>
      <c r="C393" s="7"/>
      <c r="D393" s="7"/>
      <c r="E393" s="10" t="s">
        <v>1083</v>
      </c>
      <c r="F393" s="10" t="s">
        <v>1583</v>
      </c>
      <c r="G393" s="10"/>
      <c r="H393" s="7"/>
      <c r="I393" s="7"/>
      <c r="J393" s="10" t="s">
        <v>1295</v>
      </c>
      <c r="K393" s="7"/>
      <c r="L393" s="7"/>
      <c r="M393" s="7"/>
      <c r="N393" s="7"/>
      <c r="O393" s="7" t="s">
        <v>1798</v>
      </c>
    </row>
    <row r="394" spans="2:15" x14ac:dyDescent="0.2">
      <c r="B394" s="7" t="str">
        <f t="shared" ca="1" si="6"/>
        <v>4ffe8ab4-7e8e-803c-f1f3-e73da7c3facb</v>
      </c>
      <c r="C394" s="7"/>
      <c r="D394" s="7"/>
      <c r="E394" s="10" t="s">
        <v>1510</v>
      </c>
      <c r="F394" s="10" t="s">
        <v>1616</v>
      </c>
      <c r="G394" s="7" t="s">
        <v>483</v>
      </c>
      <c r="H394" s="7"/>
      <c r="I394" s="7"/>
      <c r="J394" s="7" t="s">
        <v>1295</v>
      </c>
      <c r="K394" s="7"/>
      <c r="L394" s="7"/>
      <c r="M394" s="7"/>
      <c r="N394" s="7"/>
      <c r="O394" s="7" t="s">
        <v>1798</v>
      </c>
    </row>
    <row r="395" spans="2:15" x14ac:dyDescent="0.2">
      <c r="B395" s="7" t="str">
        <f t="shared" ca="1" si="6"/>
        <v>d499ece2-c9c0-3d78-d0ef-2c274aa6f673</v>
      </c>
      <c r="C395" s="7"/>
      <c r="D395" s="7"/>
      <c r="E395" s="10" t="s">
        <v>1130</v>
      </c>
      <c r="F395" s="10" t="s">
        <v>1634</v>
      </c>
      <c r="G395" s="10" t="s">
        <v>483</v>
      </c>
      <c r="H395" s="7"/>
      <c r="I395" s="7"/>
      <c r="J395" s="10" t="s">
        <v>1211</v>
      </c>
      <c r="K395" s="7"/>
      <c r="L395" s="7"/>
      <c r="M395" s="7"/>
      <c r="N395" s="7"/>
      <c r="O395" s="7" t="s">
        <v>1798</v>
      </c>
    </row>
    <row r="396" spans="2:15" x14ac:dyDescent="0.2">
      <c r="B396" s="7" t="str">
        <f t="shared" ca="1" si="6"/>
        <v>6cb107cb-55a9-1599-50a1-d66862cb02da</v>
      </c>
      <c r="C396" s="7"/>
      <c r="D396" s="7"/>
      <c r="E396" s="7" t="s">
        <v>142</v>
      </c>
      <c r="F396" s="7" t="s">
        <v>137</v>
      </c>
      <c r="G396" s="7" t="s">
        <v>83</v>
      </c>
      <c r="H396" s="7"/>
      <c r="I396" s="7"/>
      <c r="J396" s="7" t="s">
        <v>145</v>
      </c>
      <c r="K396" s="7"/>
      <c r="L396" s="7"/>
      <c r="M396" s="7"/>
      <c r="N396" s="7"/>
      <c r="O396" s="7" t="s">
        <v>1683</v>
      </c>
    </row>
    <row r="397" spans="2:15" x14ac:dyDescent="0.2">
      <c r="B397" s="7" t="str">
        <f t="shared" ca="1" si="6"/>
        <v>bdb96f74-b866-c4c0-019b-40ebcc30e8a6</v>
      </c>
      <c r="C397" s="7"/>
      <c r="D397" s="7"/>
      <c r="E397" s="10" t="s">
        <v>1269</v>
      </c>
      <c r="F397" s="10" t="s">
        <v>1318</v>
      </c>
      <c r="G397" s="10" t="s">
        <v>196</v>
      </c>
      <c r="H397" s="7"/>
      <c r="I397" s="7"/>
      <c r="J397" s="7" t="s">
        <v>145</v>
      </c>
      <c r="K397" s="7"/>
      <c r="L397" s="7"/>
      <c r="M397" s="7"/>
      <c r="N397" s="7"/>
      <c r="O397" s="7" t="s">
        <v>1683</v>
      </c>
    </row>
    <row r="398" spans="2:15" x14ac:dyDescent="0.2">
      <c r="B398" s="7" t="str">
        <f t="shared" ca="1" si="6"/>
        <v>52270d5e-f630-a84c-2f64-ff2ec1eb3c2f</v>
      </c>
      <c r="C398" s="7"/>
      <c r="D398" s="7"/>
      <c r="E398" s="10" t="s">
        <v>1510</v>
      </c>
      <c r="F398" s="10" t="s">
        <v>1616</v>
      </c>
      <c r="G398" s="7" t="s">
        <v>1533</v>
      </c>
      <c r="H398" s="7"/>
      <c r="I398" s="7"/>
      <c r="J398" s="7" t="s">
        <v>145</v>
      </c>
      <c r="K398" s="7"/>
      <c r="L398" s="7"/>
      <c r="M398" s="7"/>
      <c r="N398" s="7"/>
      <c r="O398" s="7" t="s">
        <v>1683</v>
      </c>
    </row>
    <row r="399" spans="2:15" x14ac:dyDescent="0.2">
      <c r="B399" s="7" t="str">
        <f t="shared" ca="1" si="6"/>
        <v>e4b6f0bf-aa47-6bc6-00bf-9f22945e7c8a</v>
      </c>
      <c r="C399" s="7"/>
      <c r="D399" s="7"/>
      <c r="E399" s="10" t="s">
        <v>1328</v>
      </c>
      <c r="F399" s="10" t="s">
        <v>1891</v>
      </c>
      <c r="G399" s="7"/>
      <c r="H399" s="7"/>
      <c r="I399" s="7"/>
      <c r="J399" s="7" t="s">
        <v>145</v>
      </c>
      <c r="K399" s="7"/>
      <c r="L399" s="7"/>
      <c r="M399" s="7"/>
      <c r="N399" s="7"/>
      <c r="O399" s="7" t="s">
        <v>1683</v>
      </c>
    </row>
    <row r="400" spans="2:15" x14ac:dyDescent="0.2">
      <c r="B400" s="7" t="str">
        <f t="shared" ca="1" si="6"/>
        <v>89c24623-4815-e01d-b238-beb07878d623</v>
      </c>
      <c r="C400" s="7"/>
      <c r="D400" s="7"/>
      <c r="E400" s="10" t="s">
        <v>1113</v>
      </c>
      <c r="F400" s="10" t="s">
        <v>1634</v>
      </c>
      <c r="G400" s="10" t="s">
        <v>489</v>
      </c>
      <c r="H400" s="7"/>
      <c r="I400" s="7"/>
      <c r="J400" s="10" t="s">
        <v>1576</v>
      </c>
      <c r="K400" s="7"/>
      <c r="L400" s="7"/>
      <c r="M400" s="7"/>
      <c r="N400" s="7"/>
      <c r="O400" s="10" t="s">
        <v>1825</v>
      </c>
    </row>
    <row r="401" spans="2:15" x14ac:dyDescent="0.2">
      <c r="B401" s="7" t="str">
        <f t="shared" ca="1" si="6"/>
        <v>8b14a181-137f-9711-2fe0-3bf984a12db2</v>
      </c>
      <c r="C401" s="7"/>
      <c r="D401" s="7"/>
      <c r="E401" s="10" t="s">
        <v>1208</v>
      </c>
      <c r="F401" s="10" t="s">
        <v>1634</v>
      </c>
      <c r="G401" s="10" t="s">
        <v>458</v>
      </c>
      <c r="H401" s="7"/>
      <c r="I401" s="7"/>
      <c r="J401" s="10" t="s">
        <v>1198</v>
      </c>
      <c r="K401" s="7"/>
      <c r="L401" s="7"/>
      <c r="M401" s="7"/>
      <c r="N401" s="7"/>
      <c r="O401" s="7" t="s">
        <v>1826</v>
      </c>
    </row>
    <row r="402" spans="2:15" x14ac:dyDescent="0.2">
      <c r="B402" s="7" t="str">
        <f t="shared" ca="1" si="6"/>
        <v>36923dea-c276-ad6c-4b4e-ee01a430d10d</v>
      </c>
      <c r="C402" s="7"/>
      <c r="D402" s="7"/>
      <c r="E402" s="10" t="s">
        <v>1106</v>
      </c>
      <c r="F402" s="10" t="s">
        <v>1634</v>
      </c>
      <c r="G402" s="10" t="s">
        <v>192</v>
      </c>
      <c r="H402" s="7"/>
      <c r="I402" s="7"/>
      <c r="J402" s="10" t="s">
        <v>191</v>
      </c>
      <c r="K402" s="7"/>
      <c r="L402" s="7"/>
      <c r="M402" s="7"/>
      <c r="N402" s="7"/>
      <c r="O402" s="10" t="s">
        <v>1757</v>
      </c>
    </row>
    <row r="403" spans="2:15" x14ac:dyDescent="0.2">
      <c r="B403" s="7" t="str">
        <f t="shared" ca="1" si="6"/>
        <v>f36c601e-0991-c7b7-c33d-a290055cfb78</v>
      </c>
      <c r="C403" s="7"/>
      <c r="D403" s="7"/>
      <c r="E403" s="10" t="s">
        <v>1271</v>
      </c>
      <c r="F403" s="10" t="s">
        <v>1318</v>
      </c>
      <c r="G403" s="10" t="s">
        <v>192</v>
      </c>
      <c r="H403" s="7"/>
      <c r="I403" s="7"/>
      <c r="J403" s="10" t="s">
        <v>836</v>
      </c>
      <c r="K403" s="7"/>
      <c r="L403" s="7"/>
      <c r="M403" s="7"/>
      <c r="N403" s="7"/>
      <c r="O403" s="10" t="s">
        <v>1757</v>
      </c>
    </row>
    <row r="404" spans="2:15" x14ac:dyDescent="0.2">
      <c r="B404" s="7" t="str">
        <f t="shared" ca="1" si="6"/>
        <v>5e9c6934-2862-725b-f306-0c738edef82f</v>
      </c>
      <c r="C404" s="7"/>
      <c r="D404" s="7"/>
      <c r="E404" s="10" t="s">
        <v>1172</v>
      </c>
      <c r="F404" s="10" t="s">
        <v>1636</v>
      </c>
      <c r="G404" s="10" t="s">
        <v>362</v>
      </c>
      <c r="H404" s="7"/>
      <c r="I404" s="7"/>
      <c r="J404" s="10" t="s">
        <v>361</v>
      </c>
      <c r="K404" s="7"/>
      <c r="L404" s="7"/>
      <c r="M404" s="7"/>
      <c r="N404" s="7"/>
      <c r="O404" s="10" t="s">
        <v>1805</v>
      </c>
    </row>
    <row r="405" spans="2:15" x14ac:dyDescent="0.2">
      <c r="B405" s="7" t="str">
        <f t="shared" ca="1" si="6"/>
        <v>5398351e-08ec-fd7a-9c0f-81ea72a2c638</v>
      </c>
      <c r="C405" s="7"/>
      <c r="D405" s="7"/>
      <c r="E405" s="10" t="s">
        <v>1130</v>
      </c>
      <c r="F405" s="10" t="s">
        <v>1634</v>
      </c>
      <c r="G405" s="10" t="s">
        <v>222</v>
      </c>
      <c r="H405" s="7"/>
      <c r="I405" s="7"/>
      <c r="J405" s="10" t="s">
        <v>221</v>
      </c>
      <c r="K405" s="7"/>
      <c r="L405" s="7"/>
      <c r="M405" s="7"/>
      <c r="N405" s="7"/>
      <c r="O405" s="10" t="s">
        <v>1687</v>
      </c>
    </row>
    <row r="406" spans="2:15" x14ac:dyDescent="0.2">
      <c r="B406" s="7" t="str">
        <f t="shared" ca="1" si="6"/>
        <v>d8e02b85-a8e3-9e48-292c-9ade4625761a</v>
      </c>
      <c r="C406" s="7"/>
      <c r="D406" s="7"/>
      <c r="E406" s="10" t="s">
        <v>1103</v>
      </c>
      <c r="F406" s="10" t="s">
        <v>1583</v>
      </c>
      <c r="G406" s="10"/>
      <c r="H406" s="7"/>
      <c r="I406" s="7"/>
      <c r="J406" s="7" t="s">
        <v>221</v>
      </c>
      <c r="K406" s="7"/>
      <c r="L406" s="7"/>
      <c r="M406" s="7"/>
      <c r="N406" s="7"/>
      <c r="O406" s="10" t="s">
        <v>1687</v>
      </c>
    </row>
    <row r="407" spans="2:15" x14ac:dyDescent="0.2">
      <c r="B407" s="7" t="str">
        <f t="shared" ca="1" si="6"/>
        <v>c614dcc3-f9d6-8002-8172-c836560d0643</v>
      </c>
      <c r="C407" s="7"/>
      <c r="D407" s="7"/>
      <c r="E407" s="10" t="s">
        <v>1269</v>
      </c>
      <c r="F407" s="10" t="s">
        <v>1318</v>
      </c>
      <c r="G407" s="10" t="s">
        <v>222</v>
      </c>
      <c r="H407" s="7"/>
      <c r="I407" s="7"/>
      <c r="J407" s="10" t="s">
        <v>221</v>
      </c>
      <c r="K407" s="7"/>
      <c r="L407" s="7"/>
      <c r="M407" s="7"/>
      <c r="N407" s="7"/>
      <c r="O407" s="10" t="s">
        <v>1687</v>
      </c>
    </row>
    <row r="408" spans="2:15" x14ac:dyDescent="0.2">
      <c r="B408" s="7" t="str">
        <f t="shared" ca="1" si="6"/>
        <v>cdbb9e6c-8899-9dcc-cf0f-edcb0fd50fbd</v>
      </c>
      <c r="C408" s="7"/>
      <c r="D408" s="7"/>
      <c r="E408" s="10" t="s">
        <v>1208</v>
      </c>
      <c r="F408" s="10" t="s">
        <v>1634</v>
      </c>
      <c r="G408" s="10"/>
      <c r="H408" s="7"/>
      <c r="I408" s="7"/>
      <c r="J408" s="10" t="s">
        <v>750</v>
      </c>
      <c r="K408" s="7"/>
      <c r="L408" s="7"/>
      <c r="M408" s="7"/>
      <c r="N408" s="7"/>
      <c r="O408" s="10" t="s">
        <v>1827</v>
      </c>
    </row>
    <row r="409" spans="2:15" x14ac:dyDescent="0.2">
      <c r="B409" s="7" t="str">
        <f t="shared" ca="1" si="6"/>
        <v>5f54a679-12e2-5744-e579-fb50d2877908</v>
      </c>
      <c r="C409" s="7"/>
      <c r="D409" s="7"/>
      <c r="E409" s="10" t="s">
        <v>1271</v>
      </c>
      <c r="F409" s="10" t="s">
        <v>1318</v>
      </c>
      <c r="G409" s="10"/>
      <c r="H409" s="7"/>
      <c r="I409" s="7"/>
      <c r="J409" s="10" t="s">
        <v>885</v>
      </c>
      <c r="K409" s="7"/>
      <c r="L409" s="7"/>
      <c r="M409" s="7"/>
      <c r="N409" s="7"/>
      <c r="O409" s="10" t="s">
        <v>1827</v>
      </c>
    </row>
    <row r="410" spans="2:15" x14ac:dyDescent="0.2">
      <c r="B410" s="7" t="str">
        <f t="shared" ca="1" si="6"/>
        <v>b77e401e-95b4-d938-f8da-e042e84a1d0f</v>
      </c>
      <c r="C410" s="7"/>
      <c r="D410" s="7"/>
      <c r="E410" s="10" t="s">
        <v>1208</v>
      </c>
      <c r="F410" s="10" t="s">
        <v>1634</v>
      </c>
      <c r="G410" s="10"/>
      <c r="H410" s="7"/>
      <c r="I410" s="7"/>
      <c r="J410" s="10" t="s">
        <v>747</v>
      </c>
      <c r="K410" s="7"/>
      <c r="L410" s="7"/>
      <c r="M410" s="7"/>
      <c r="N410" s="7"/>
      <c r="O410" s="10" t="s">
        <v>1828</v>
      </c>
    </row>
    <row r="411" spans="2:15" x14ac:dyDescent="0.2">
      <c r="B411" s="7" t="str">
        <f t="shared" ca="1" si="6"/>
        <v>70fb0432-ae1e-5555-763f-b44950c6a7ac</v>
      </c>
      <c r="C411" s="7"/>
      <c r="D411" s="7"/>
      <c r="E411" s="10" t="s">
        <v>1269</v>
      </c>
      <c r="F411" s="10" t="s">
        <v>1318</v>
      </c>
      <c r="G411" s="10"/>
      <c r="H411" s="7"/>
      <c r="I411" s="7"/>
      <c r="J411" s="10" t="s">
        <v>878</v>
      </c>
      <c r="K411" s="7"/>
      <c r="L411" s="7"/>
      <c r="M411" s="7"/>
      <c r="N411" s="7"/>
      <c r="O411" s="10" t="s">
        <v>1828</v>
      </c>
    </row>
    <row r="412" spans="2:15" x14ac:dyDescent="0.2">
      <c r="B412" s="7" t="str">
        <f t="shared" ca="1" si="6"/>
        <v>d9fed873-576e-2801-8deb-1d0a721f3fa1</v>
      </c>
      <c r="C412" s="7"/>
      <c r="D412" s="7"/>
      <c r="E412" s="10" t="s">
        <v>1510</v>
      </c>
      <c r="F412" s="10" t="s">
        <v>1616</v>
      </c>
      <c r="G412" s="10"/>
      <c r="H412" s="7"/>
      <c r="I412" s="7"/>
      <c r="J412" s="10" t="s">
        <v>878</v>
      </c>
      <c r="K412" s="7"/>
      <c r="L412" s="7"/>
      <c r="M412" s="7"/>
      <c r="N412" s="7"/>
      <c r="O412" s="10" t="s">
        <v>1828</v>
      </c>
    </row>
    <row r="413" spans="2:15" x14ac:dyDescent="0.2">
      <c r="B413" s="7" t="str">
        <f t="shared" ca="1" si="6"/>
        <v>c7eb7e83-39a6-df48-67f6-f8d00e96d1d6</v>
      </c>
      <c r="C413" s="7"/>
      <c r="D413" s="7"/>
      <c r="E413" s="10" t="s">
        <v>1104</v>
      </c>
      <c r="F413" s="10" t="s">
        <v>1634</v>
      </c>
      <c r="G413" s="10" t="s">
        <v>448</v>
      </c>
      <c r="H413" s="7"/>
      <c r="I413" s="7"/>
      <c r="J413" s="10" t="s">
        <v>1195</v>
      </c>
      <c r="K413" s="7"/>
      <c r="L413" s="7"/>
      <c r="M413" s="7"/>
      <c r="N413" s="7"/>
      <c r="O413" s="10" t="s">
        <v>1829</v>
      </c>
    </row>
    <row r="414" spans="2:15" x14ac:dyDescent="0.2">
      <c r="B414" s="7" t="str">
        <f t="shared" ca="1" si="6"/>
        <v>b36cbdc9-5b2f-6693-0d2e-499109f3ad14</v>
      </c>
      <c r="C414" s="7"/>
      <c r="D414" s="7"/>
      <c r="E414" s="10" t="s">
        <v>1280</v>
      </c>
      <c r="F414" s="10" t="s">
        <v>1318</v>
      </c>
      <c r="G414" s="10" t="s">
        <v>448</v>
      </c>
      <c r="H414" s="7"/>
      <c r="I414" s="7"/>
      <c r="J414" s="10" t="s">
        <v>1021</v>
      </c>
      <c r="K414" s="7"/>
      <c r="L414" s="7"/>
      <c r="M414" s="7"/>
      <c r="N414" s="7"/>
      <c r="O414" s="10" t="s">
        <v>1829</v>
      </c>
    </row>
    <row r="415" spans="2:15" x14ac:dyDescent="0.2">
      <c r="B415" s="7" t="str">
        <f t="shared" ca="1" si="6"/>
        <v>e87c589b-4548-b5d9-560d-5005c4c9ca74</v>
      </c>
      <c r="C415" s="7"/>
      <c r="D415" s="7"/>
      <c r="E415" s="10" t="s">
        <v>1208</v>
      </c>
      <c r="F415" s="10" t="s">
        <v>1634</v>
      </c>
      <c r="G415" s="10">
        <v>1273664613</v>
      </c>
      <c r="H415" s="7"/>
      <c r="I415" s="7"/>
      <c r="J415" s="10" t="s">
        <v>1190</v>
      </c>
      <c r="K415" s="7"/>
      <c r="L415" s="7"/>
      <c r="M415" s="7"/>
      <c r="N415" s="7"/>
      <c r="O415" s="10" t="s">
        <v>1807</v>
      </c>
    </row>
    <row r="416" spans="2:15" x14ac:dyDescent="0.2">
      <c r="B416" s="7" t="str">
        <f t="shared" ca="1" si="6"/>
        <v>42e12ba0-af0d-0d09-5c43-abda846593e6</v>
      </c>
      <c r="C416" s="7"/>
      <c r="D416" s="7"/>
      <c r="E416" s="10" t="s">
        <v>1281</v>
      </c>
      <c r="F416" s="10" t="s">
        <v>1318</v>
      </c>
      <c r="G416" s="10">
        <v>1273664613</v>
      </c>
      <c r="H416" s="7"/>
      <c r="I416" s="7"/>
      <c r="J416" s="10" t="s">
        <v>1048</v>
      </c>
      <c r="K416" s="7"/>
      <c r="L416" s="7"/>
      <c r="M416" s="7"/>
      <c r="N416" s="7"/>
      <c r="O416" s="10" t="s">
        <v>1807</v>
      </c>
    </row>
    <row r="417" spans="2:15" x14ac:dyDescent="0.2">
      <c r="B417" s="7" t="str">
        <f t="shared" ca="1" si="6"/>
        <v>d10e2c4b-caa3-cba5-a4bd-d362b0dfca0c</v>
      </c>
      <c r="C417" s="7"/>
      <c r="D417" s="7"/>
      <c r="E417" s="10" t="s">
        <v>1271</v>
      </c>
      <c r="F417" s="10" t="s">
        <v>1318</v>
      </c>
      <c r="G417" s="10" t="s">
        <v>712</v>
      </c>
      <c r="H417" s="7"/>
      <c r="I417" s="7"/>
      <c r="J417" s="10" t="s">
        <v>1307</v>
      </c>
      <c r="K417" s="7"/>
      <c r="L417" s="7"/>
      <c r="M417" s="7"/>
      <c r="N417" s="7"/>
      <c r="O417" s="10" t="s">
        <v>1830</v>
      </c>
    </row>
    <row r="418" spans="2:15" x14ac:dyDescent="0.2">
      <c r="B418" s="7" t="str">
        <f t="shared" ca="1" si="6"/>
        <v>20e9efa1-f503-10f1-4e21-69c36226a4c3</v>
      </c>
      <c r="C418" s="7"/>
      <c r="D418" s="7"/>
      <c r="E418" s="10" t="s">
        <v>1104</v>
      </c>
      <c r="F418" s="10" t="s">
        <v>1634</v>
      </c>
      <c r="G418" s="10" t="s">
        <v>712</v>
      </c>
      <c r="H418" s="7"/>
      <c r="I418" s="7"/>
      <c r="J418" s="10" t="s">
        <v>1260</v>
      </c>
      <c r="K418" s="7"/>
      <c r="L418" s="7"/>
      <c r="M418" s="7"/>
      <c r="N418" s="7"/>
      <c r="O418" s="10" t="s">
        <v>1830</v>
      </c>
    </row>
    <row r="419" spans="2:15" x14ac:dyDescent="0.2">
      <c r="B419" s="7" t="str">
        <f t="shared" ca="1" si="6"/>
        <v>65f3757b-10a8-da12-5ed7-90ccbf40c24a</v>
      </c>
      <c r="C419" s="7"/>
      <c r="D419" s="7"/>
      <c r="E419" s="10" t="s">
        <v>1326</v>
      </c>
      <c r="F419" s="10" t="s">
        <v>1634</v>
      </c>
      <c r="G419" s="10" t="s">
        <v>611</v>
      </c>
      <c r="H419" s="7"/>
      <c r="I419" s="7"/>
      <c r="J419" s="10" t="s">
        <v>602</v>
      </c>
      <c r="K419" s="7"/>
      <c r="L419" s="7"/>
      <c r="M419" s="7"/>
      <c r="N419" s="7"/>
      <c r="O419" s="7"/>
    </row>
    <row r="420" spans="2:15" x14ac:dyDescent="0.2">
      <c r="B420" s="7" t="str">
        <f t="shared" ca="1" si="6"/>
        <v>917a5bff-c768-03be-ed8a-593319c4aa0f</v>
      </c>
      <c r="C420" s="7"/>
      <c r="D420" s="7"/>
      <c r="E420" s="10" t="s">
        <v>1104</v>
      </c>
      <c r="F420" s="10" t="s">
        <v>1634</v>
      </c>
      <c r="G420" s="10" t="s">
        <v>603</v>
      </c>
      <c r="H420" s="7"/>
      <c r="I420" s="7"/>
      <c r="J420" s="10" t="s">
        <v>602</v>
      </c>
      <c r="K420" s="7"/>
      <c r="L420" s="7"/>
      <c r="M420" s="7"/>
      <c r="N420" s="7"/>
      <c r="O420" s="7"/>
    </row>
    <row r="421" spans="2:15" x14ac:dyDescent="0.2">
      <c r="B421" s="7" t="str">
        <f t="shared" ca="1" si="6"/>
        <v>c8542db2-fcca-64ce-f1cb-bdbebb452701</v>
      </c>
      <c r="C421" s="7"/>
      <c r="D421" s="7"/>
      <c r="E421" s="10" t="s">
        <v>1208</v>
      </c>
      <c r="F421" s="10" t="s">
        <v>1634</v>
      </c>
      <c r="G421" s="10" t="s">
        <v>297</v>
      </c>
      <c r="H421" s="7"/>
      <c r="I421" s="7"/>
      <c r="J421" s="10" t="s">
        <v>148</v>
      </c>
      <c r="K421" s="7"/>
      <c r="L421" s="7"/>
      <c r="M421" s="7"/>
      <c r="N421" s="7"/>
      <c r="O421" s="10" t="s">
        <v>1797</v>
      </c>
    </row>
    <row r="422" spans="2:15" x14ac:dyDescent="0.2">
      <c r="B422" s="7" t="str">
        <f t="shared" ca="1" si="6"/>
        <v>6dd87591-2083-cb77-40e3-61127f3a22e6</v>
      </c>
      <c r="C422" s="7"/>
      <c r="D422" s="7"/>
      <c r="E422" s="7" t="s">
        <v>140</v>
      </c>
      <c r="F422" s="7" t="s">
        <v>137</v>
      </c>
      <c r="G422" s="7" t="s">
        <v>89</v>
      </c>
      <c r="H422" s="7"/>
      <c r="I422" s="7"/>
      <c r="J422" s="7" t="s">
        <v>148</v>
      </c>
      <c r="K422" s="7"/>
      <c r="L422" s="7"/>
      <c r="M422" s="7"/>
      <c r="N422" s="7"/>
      <c r="O422" s="10" t="s">
        <v>1797</v>
      </c>
    </row>
    <row r="423" spans="2:15" x14ac:dyDescent="0.2">
      <c r="B423" s="7" t="str">
        <f t="shared" ca="1" si="6"/>
        <v>2b62c0ff-f472-35cc-6d13-29e35ac1f02f</v>
      </c>
      <c r="C423" s="7"/>
      <c r="D423" s="7"/>
      <c r="E423" s="7" t="s">
        <v>142</v>
      </c>
      <c r="F423" s="7" t="s">
        <v>137</v>
      </c>
      <c r="G423" s="7" t="s">
        <v>89</v>
      </c>
      <c r="H423" s="7"/>
      <c r="I423" s="7"/>
      <c r="J423" s="7" t="s">
        <v>148</v>
      </c>
      <c r="K423" s="7"/>
      <c r="L423" s="7"/>
      <c r="M423" s="7"/>
      <c r="N423" s="7"/>
      <c r="O423" s="10" t="s">
        <v>1797</v>
      </c>
    </row>
    <row r="424" spans="2:15" x14ac:dyDescent="0.2">
      <c r="B424" s="7" t="str">
        <f t="shared" ca="1" si="6"/>
        <v>15532698-2070-d5df-e264-971524c25ffd</v>
      </c>
      <c r="C424" s="7"/>
      <c r="D424" s="7"/>
      <c r="E424" s="10" t="s">
        <v>1269</v>
      </c>
      <c r="F424" s="10" t="s">
        <v>1318</v>
      </c>
      <c r="G424" s="10" t="s">
        <v>297</v>
      </c>
      <c r="H424" s="7"/>
      <c r="I424" s="7"/>
      <c r="J424" s="10" t="s">
        <v>148</v>
      </c>
      <c r="K424" s="7"/>
      <c r="L424" s="7"/>
      <c r="M424" s="7"/>
      <c r="N424" s="7"/>
      <c r="O424" s="10" t="s">
        <v>1797</v>
      </c>
    </row>
    <row r="425" spans="2:15" x14ac:dyDescent="0.2">
      <c r="B425" s="7" t="str">
        <f t="shared" ca="1" si="6"/>
        <v>6037afcb-c12f-a127-48f1-f0d56504ff8b</v>
      </c>
      <c r="C425" s="7"/>
      <c r="D425" s="7"/>
      <c r="E425" s="10" t="s">
        <v>1510</v>
      </c>
      <c r="F425" s="10" t="s">
        <v>1616</v>
      </c>
      <c r="G425" s="7" t="s">
        <v>322</v>
      </c>
      <c r="H425" s="7"/>
      <c r="I425" s="7"/>
      <c r="J425" s="7" t="s">
        <v>148</v>
      </c>
      <c r="K425" s="7"/>
      <c r="L425" s="7"/>
      <c r="M425" s="7"/>
      <c r="N425" s="7"/>
      <c r="O425" s="10" t="s">
        <v>1797</v>
      </c>
    </row>
    <row r="426" spans="2:15" x14ac:dyDescent="0.2">
      <c r="B426" s="7" t="str">
        <f t="shared" ca="1" si="6"/>
        <v>d468afad-9aa8-5f01-dc01-60d6dccfaea6</v>
      </c>
      <c r="C426" s="7"/>
      <c r="D426" s="7"/>
      <c r="E426" s="10" t="s">
        <v>1208</v>
      </c>
      <c r="F426" s="10" t="s">
        <v>1634</v>
      </c>
      <c r="G426" s="10"/>
      <c r="H426" s="7"/>
      <c r="I426" s="7"/>
      <c r="J426" s="10" t="s">
        <v>716</v>
      </c>
      <c r="K426" s="7"/>
      <c r="L426" s="7"/>
      <c r="M426" s="7"/>
      <c r="N426" s="7"/>
      <c r="O426" s="10" t="s">
        <v>1831</v>
      </c>
    </row>
    <row r="427" spans="2:15" x14ac:dyDescent="0.2">
      <c r="B427" s="7" t="str">
        <f t="shared" ca="1" si="6"/>
        <v>7e7de1ac-809b-8448-7604-81604c323d7e</v>
      </c>
      <c r="C427" s="7"/>
      <c r="D427" s="7"/>
      <c r="E427" s="10" t="s">
        <v>1271</v>
      </c>
      <c r="F427" s="10" t="s">
        <v>1318</v>
      </c>
      <c r="G427" s="10"/>
      <c r="H427" s="7"/>
      <c r="I427" s="7"/>
      <c r="J427" s="10" t="s">
        <v>900</v>
      </c>
      <c r="K427" s="7"/>
      <c r="L427" s="7"/>
      <c r="M427" s="7"/>
      <c r="N427" s="7"/>
      <c r="O427" s="10" t="s">
        <v>1831</v>
      </c>
    </row>
    <row r="428" spans="2:15" x14ac:dyDescent="0.2">
      <c r="B428" s="7" t="str">
        <f t="shared" ca="1" si="6"/>
        <v>9ceb021a-2fce-4d62-ce4b-8f24265d15e9</v>
      </c>
      <c r="C428" s="7"/>
      <c r="D428" s="7"/>
      <c r="E428" s="10" t="s">
        <v>1130</v>
      </c>
      <c r="F428" s="10" t="s">
        <v>1634</v>
      </c>
      <c r="G428" s="10" t="s">
        <v>189</v>
      </c>
      <c r="H428" s="7"/>
      <c r="I428" s="7"/>
      <c r="J428" s="10" t="s">
        <v>188</v>
      </c>
      <c r="K428" s="7"/>
      <c r="L428" s="7"/>
      <c r="M428" s="7"/>
      <c r="N428" s="7"/>
      <c r="O428" s="10" t="s">
        <v>1757</v>
      </c>
    </row>
    <row r="429" spans="2:15" x14ac:dyDescent="0.2">
      <c r="B429" s="7" t="str">
        <f t="shared" ca="1" si="6"/>
        <v>6e711c3f-1979-0bb9-0a39-93c206d07a9e</v>
      </c>
      <c r="C429" s="7"/>
      <c r="D429" s="7"/>
      <c r="E429" s="10" t="s">
        <v>1269</v>
      </c>
      <c r="F429" s="10" t="s">
        <v>1318</v>
      </c>
      <c r="G429" s="10" t="s">
        <v>189</v>
      </c>
      <c r="H429" s="7"/>
      <c r="I429" s="7"/>
      <c r="J429" s="10" t="s">
        <v>827</v>
      </c>
      <c r="K429" s="7"/>
      <c r="L429" s="7"/>
      <c r="M429" s="7"/>
      <c r="N429" s="7"/>
      <c r="O429" s="10" t="s">
        <v>1757</v>
      </c>
    </row>
    <row r="430" spans="2:15" x14ac:dyDescent="0.2">
      <c r="B430" s="7" t="str">
        <f t="shared" ca="1" si="6"/>
        <v>904af1bd-5dda-c52a-6dc3-490f937a886f</v>
      </c>
      <c r="C430" s="7"/>
      <c r="D430" s="7"/>
      <c r="E430" s="7" t="s">
        <v>142</v>
      </c>
      <c r="F430" s="7" t="s">
        <v>137</v>
      </c>
      <c r="G430" s="7" t="s">
        <v>1570</v>
      </c>
      <c r="H430" s="7"/>
      <c r="I430" s="7"/>
      <c r="J430" s="7" t="s">
        <v>153</v>
      </c>
      <c r="K430" s="7"/>
      <c r="L430" s="7"/>
      <c r="M430" s="7"/>
      <c r="N430" s="7"/>
      <c r="O430" s="10" t="s">
        <v>1832</v>
      </c>
    </row>
    <row r="431" spans="2:15" x14ac:dyDescent="0.2">
      <c r="B431" s="7" t="str">
        <f t="shared" ca="1" si="6"/>
        <v>82fa5364-639c-0220-4ae2-990ef495bba4</v>
      </c>
      <c r="C431" s="7"/>
      <c r="D431" s="7"/>
      <c r="E431" s="7" t="s">
        <v>138</v>
      </c>
      <c r="F431" s="7" t="s">
        <v>137</v>
      </c>
      <c r="G431" s="7" t="s">
        <v>1571</v>
      </c>
      <c r="H431" s="7"/>
      <c r="I431" s="7"/>
      <c r="J431" s="7" t="s">
        <v>153</v>
      </c>
      <c r="K431" s="7"/>
      <c r="L431" s="7"/>
      <c r="M431" s="7"/>
      <c r="N431" s="7"/>
      <c r="O431" s="10" t="s">
        <v>1832</v>
      </c>
    </row>
    <row r="432" spans="2:15" x14ac:dyDescent="0.2">
      <c r="B432" s="7" t="str">
        <f t="shared" ca="1" si="6"/>
        <v>51f88027-e927-6817-8527-5341902a5e88</v>
      </c>
      <c r="C432" s="7"/>
      <c r="D432" s="7"/>
      <c r="E432" s="10" t="s">
        <v>1133</v>
      </c>
      <c r="F432" s="10" t="s">
        <v>1634</v>
      </c>
      <c r="G432" s="10" t="s">
        <v>534</v>
      </c>
      <c r="H432" s="7"/>
      <c r="I432" s="7"/>
      <c r="J432" s="7" t="s">
        <v>153</v>
      </c>
      <c r="K432" s="7"/>
      <c r="L432" s="7"/>
      <c r="M432" s="7"/>
      <c r="N432" s="7"/>
      <c r="O432" s="10" t="s">
        <v>1832</v>
      </c>
    </row>
    <row r="433" spans="2:15" x14ac:dyDescent="0.2">
      <c r="B433" s="7" t="str">
        <f t="shared" ca="1" si="6"/>
        <v>1167914b-01ab-a3c0-d776-b45ce4dcb187</v>
      </c>
      <c r="C433" s="7"/>
      <c r="D433" s="7"/>
      <c r="E433" s="10" t="s">
        <v>1271</v>
      </c>
      <c r="F433" s="10" t="s">
        <v>1318</v>
      </c>
      <c r="G433" s="10" t="s">
        <v>534</v>
      </c>
      <c r="H433" s="7"/>
      <c r="I433" s="7"/>
      <c r="J433" s="7" t="s">
        <v>153</v>
      </c>
      <c r="K433" s="7"/>
      <c r="L433" s="7"/>
      <c r="M433" s="7"/>
      <c r="N433" s="7"/>
      <c r="O433" s="10" t="s">
        <v>1832</v>
      </c>
    </row>
    <row r="434" spans="2:15" x14ac:dyDescent="0.2">
      <c r="B434" s="7" t="str">
        <f t="shared" ca="1" si="6"/>
        <v>4bf5ba98-9231-8932-b061-687754b43ec9</v>
      </c>
      <c r="C434" s="7"/>
      <c r="D434" s="7"/>
      <c r="E434" s="10" t="s">
        <v>1208</v>
      </c>
      <c r="F434" s="10" t="s">
        <v>1634</v>
      </c>
      <c r="G434" s="10"/>
      <c r="H434" s="7"/>
      <c r="I434" s="7"/>
      <c r="J434" s="10" t="s">
        <v>1833</v>
      </c>
      <c r="K434" s="7"/>
      <c r="L434" s="7"/>
      <c r="M434" s="7"/>
      <c r="N434" s="7"/>
      <c r="O434" s="10" t="s">
        <v>1729</v>
      </c>
    </row>
    <row r="435" spans="2:15" x14ac:dyDescent="0.2">
      <c r="B435" s="7" t="str">
        <f t="shared" ca="1" si="6"/>
        <v>277d26e3-231f-0203-2e4a-05f6d9ad7870</v>
      </c>
      <c r="C435" s="7"/>
      <c r="D435" s="7"/>
      <c r="E435" s="10" t="s">
        <v>1271</v>
      </c>
      <c r="F435" s="10" t="s">
        <v>1318</v>
      </c>
      <c r="G435" s="10"/>
      <c r="H435" s="7"/>
      <c r="I435" s="7"/>
      <c r="J435" s="10" t="s">
        <v>1833</v>
      </c>
      <c r="K435" s="7"/>
      <c r="L435" s="7"/>
      <c r="M435" s="7"/>
      <c r="N435" s="7"/>
      <c r="O435" s="10" t="s">
        <v>1729</v>
      </c>
    </row>
    <row r="436" spans="2:15" x14ac:dyDescent="0.2">
      <c r="B436" s="7" t="str">
        <f t="shared" ca="1" si="6"/>
        <v>efdb73d5-1a45-4dc0-b3e9-dcaf25b84e59</v>
      </c>
      <c r="C436" s="7"/>
      <c r="D436" s="7"/>
      <c r="E436" s="10" t="s">
        <v>1104</v>
      </c>
      <c r="F436" s="10" t="s">
        <v>1634</v>
      </c>
      <c r="G436" s="10" t="s">
        <v>259</v>
      </c>
      <c r="H436" s="7"/>
      <c r="I436" s="7"/>
      <c r="J436" s="10" t="s">
        <v>1145</v>
      </c>
      <c r="K436" s="7"/>
      <c r="L436" s="7"/>
      <c r="M436" s="7"/>
      <c r="N436" s="7"/>
      <c r="O436" s="10" t="s">
        <v>1834</v>
      </c>
    </row>
    <row r="437" spans="2:15" x14ac:dyDescent="0.2">
      <c r="B437" s="7" t="str">
        <f t="shared" ca="1" si="6"/>
        <v>47e54598-3a67-e4ba-5637-b09ecc1d807c</v>
      </c>
      <c r="C437" s="7"/>
      <c r="D437" s="7"/>
      <c r="E437" s="10" t="s">
        <v>1271</v>
      </c>
      <c r="F437" s="10" t="s">
        <v>1318</v>
      </c>
      <c r="G437" s="10" t="s">
        <v>259</v>
      </c>
      <c r="H437" s="7"/>
      <c r="I437" s="7"/>
      <c r="J437" s="10" t="s">
        <v>1145</v>
      </c>
      <c r="K437" s="7"/>
      <c r="L437" s="7"/>
      <c r="M437" s="7"/>
      <c r="N437" s="7"/>
      <c r="O437" s="10" t="s">
        <v>1834</v>
      </c>
    </row>
    <row r="438" spans="2:15" x14ac:dyDescent="0.2">
      <c r="B438" s="7" t="str">
        <f t="shared" ca="1" si="6"/>
        <v>33242b7c-4317-d889-2ffa-4202ca906b03</v>
      </c>
      <c r="C438" s="7"/>
      <c r="D438" s="7"/>
      <c r="E438" s="10" t="s">
        <v>1104</v>
      </c>
      <c r="F438" s="10" t="s">
        <v>1634</v>
      </c>
      <c r="G438" s="10" t="s">
        <v>261</v>
      </c>
      <c r="H438" s="7"/>
      <c r="I438" s="7"/>
      <c r="J438" s="10" t="s">
        <v>1146</v>
      </c>
      <c r="K438" s="7"/>
      <c r="L438" s="7"/>
      <c r="M438" s="7"/>
      <c r="N438" s="7"/>
      <c r="O438" s="10" t="s">
        <v>1752</v>
      </c>
    </row>
    <row r="439" spans="2:15" x14ac:dyDescent="0.2">
      <c r="B439" s="7" t="str">
        <f t="shared" ca="1" si="6"/>
        <v>e9975421-6d74-f783-f58c-64d17c67fe9a</v>
      </c>
      <c r="C439" s="7"/>
      <c r="D439" s="7"/>
      <c r="E439" s="10" t="s">
        <v>1271</v>
      </c>
      <c r="F439" s="10" t="s">
        <v>1318</v>
      </c>
      <c r="G439" s="10" t="s">
        <v>261</v>
      </c>
      <c r="H439" s="7"/>
      <c r="I439" s="7"/>
      <c r="J439" s="10" t="s">
        <v>1146</v>
      </c>
      <c r="K439" s="7"/>
      <c r="L439" s="7"/>
      <c r="M439" s="7"/>
      <c r="N439" s="7"/>
      <c r="O439" s="10" t="s">
        <v>1752</v>
      </c>
    </row>
    <row r="440" spans="2:15" x14ac:dyDescent="0.2">
      <c r="B440" s="7" t="str">
        <f t="shared" ca="1" si="6"/>
        <v>4d1b79f6-3cc4-e06a-d1d9-293b960ec000</v>
      </c>
      <c r="C440" s="7"/>
      <c r="D440" s="7"/>
      <c r="E440" s="7" t="s">
        <v>142</v>
      </c>
      <c r="F440" s="7" t="s">
        <v>137</v>
      </c>
      <c r="G440" s="7" t="s">
        <v>85</v>
      </c>
      <c r="H440" s="7"/>
      <c r="I440" s="7"/>
      <c r="J440" s="7" t="s">
        <v>146</v>
      </c>
      <c r="K440" s="7"/>
      <c r="L440" s="7"/>
      <c r="M440" s="7"/>
      <c r="N440" s="7"/>
      <c r="O440" s="7" t="s">
        <v>1686</v>
      </c>
    </row>
    <row r="441" spans="2:15" x14ac:dyDescent="0.2">
      <c r="B441" s="7" t="str">
        <f t="shared" ca="1" si="6"/>
        <v>f0548a09-5ca1-84fb-dec6-b79c8ef7e69a</v>
      </c>
      <c r="C441" s="7"/>
      <c r="D441" s="7"/>
      <c r="E441" s="10" t="s">
        <v>1510</v>
      </c>
      <c r="F441" s="10" t="s">
        <v>1616</v>
      </c>
      <c r="G441" s="7" t="s">
        <v>1535</v>
      </c>
      <c r="H441" s="7"/>
      <c r="I441" s="7"/>
      <c r="J441" s="7" t="s">
        <v>146</v>
      </c>
      <c r="K441" s="7"/>
      <c r="L441" s="7"/>
      <c r="M441" s="7"/>
      <c r="N441" s="7"/>
      <c r="O441" s="7" t="s">
        <v>1686</v>
      </c>
    </row>
    <row r="442" spans="2:15" x14ac:dyDescent="0.2">
      <c r="B442" s="7" t="str">
        <f t="shared" ca="1" si="6"/>
        <v>5ed3e047-85e1-ed31-8ba7-237d895a184a</v>
      </c>
      <c r="C442" s="7"/>
      <c r="D442" s="7"/>
      <c r="E442" s="10" t="s">
        <v>1269</v>
      </c>
      <c r="F442" s="10" t="s">
        <v>1318</v>
      </c>
      <c r="G442" s="10"/>
      <c r="H442" s="7"/>
      <c r="I442" s="7"/>
      <c r="J442" s="10" t="s">
        <v>1348</v>
      </c>
      <c r="K442" s="7"/>
      <c r="L442" s="7"/>
      <c r="M442" s="7"/>
      <c r="N442" s="7"/>
      <c r="O442" s="7" t="s">
        <v>1686</v>
      </c>
    </row>
    <row r="443" spans="2:15" x14ac:dyDescent="0.2">
      <c r="B443" s="7" t="str">
        <f t="shared" ca="1" si="6"/>
        <v>cfe5816f-b261-49f8-8ac0-6ebd3bb0dcaf</v>
      </c>
      <c r="C443" s="7"/>
      <c r="D443" s="7"/>
      <c r="E443" s="7" t="s">
        <v>138</v>
      </c>
      <c r="F443" s="7" t="s">
        <v>137</v>
      </c>
      <c r="G443" s="7" t="s">
        <v>69</v>
      </c>
      <c r="H443" s="7"/>
      <c r="I443" s="7"/>
      <c r="J443" s="7" t="s">
        <v>139</v>
      </c>
      <c r="K443" s="7"/>
      <c r="L443" s="7"/>
      <c r="M443" s="7"/>
      <c r="N443" s="7"/>
      <c r="O443" s="7" t="s">
        <v>1686</v>
      </c>
    </row>
    <row r="444" spans="2:15" x14ac:dyDescent="0.2">
      <c r="B444" s="7" t="str">
        <f t="shared" ca="1" si="6"/>
        <v>033d1f8e-8768-e713-3d70-c0e2e6773b55</v>
      </c>
      <c r="C444" s="7"/>
      <c r="D444" s="7"/>
      <c r="E444" s="10" t="s">
        <v>1208</v>
      </c>
      <c r="F444" s="10" t="s">
        <v>1634</v>
      </c>
      <c r="G444" s="10"/>
      <c r="H444" s="7"/>
      <c r="I444" s="7"/>
      <c r="J444" s="10" t="s">
        <v>1267</v>
      </c>
      <c r="K444" s="7"/>
      <c r="L444" s="7"/>
      <c r="M444" s="7"/>
      <c r="N444" s="7"/>
      <c r="O444" s="7" t="s">
        <v>1804</v>
      </c>
    </row>
    <row r="445" spans="2:15" x14ac:dyDescent="0.2">
      <c r="B445" s="7" t="str">
        <f t="shared" ca="1" si="6"/>
        <v>a3cb602a-127d-3282-a845-e458b0ed78f3</v>
      </c>
      <c r="C445" s="7"/>
      <c r="D445" s="7"/>
      <c r="E445" s="10" t="s">
        <v>1104</v>
      </c>
      <c r="F445" s="10" t="s">
        <v>1634</v>
      </c>
      <c r="G445" s="10" t="s">
        <v>265</v>
      </c>
      <c r="H445" s="7"/>
      <c r="I445" s="7"/>
      <c r="J445" s="10" t="s">
        <v>1148</v>
      </c>
      <c r="K445" s="7"/>
      <c r="L445" s="7"/>
      <c r="M445" s="7"/>
      <c r="N445" s="7"/>
      <c r="O445" s="7" t="s">
        <v>1804</v>
      </c>
    </row>
    <row r="446" spans="2:15" x14ac:dyDescent="0.2">
      <c r="B446" s="7" t="str">
        <f t="shared" ca="1" si="6"/>
        <v>0d703298-83ec-aaa0-9dab-a27d4c2d59fc</v>
      </c>
      <c r="C446" s="7"/>
      <c r="D446" s="7"/>
      <c r="E446" s="10" t="s">
        <v>1137</v>
      </c>
      <c r="F446" s="10" t="s">
        <v>1634</v>
      </c>
      <c r="G446" s="10"/>
      <c r="H446" s="7"/>
      <c r="I446" s="7"/>
      <c r="J446" s="10" t="s">
        <v>1248</v>
      </c>
      <c r="K446" s="7"/>
      <c r="L446" s="7"/>
      <c r="M446" s="7"/>
      <c r="N446" s="7"/>
      <c r="O446" s="7" t="s">
        <v>14</v>
      </c>
    </row>
    <row r="447" spans="2:15" x14ac:dyDescent="0.2">
      <c r="B447" s="7" t="str">
        <f t="shared" ca="1" si="6"/>
        <v>ca844442-f305-1bae-4981-defc145421db</v>
      </c>
      <c r="C447" s="7"/>
      <c r="D447" s="7"/>
      <c r="E447" s="10" t="s">
        <v>1272</v>
      </c>
      <c r="F447" s="10" t="s">
        <v>1318</v>
      </c>
      <c r="G447" s="10"/>
      <c r="H447" s="7"/>
      <c r="I447" s="7"/>
      <c r="J447" s="10" t="s">
        <v>911</v>
      </c>
      <c r="K447" s="7"/>
      <c r="L447" s="7"/>
      <c r="M447" s="7"/>
      <c r="N447" s="7"/>
      <c r="O447" s="7" t="s">
        <v>1765</v>
      </c>
    </row>
    <row r="448" spans="2:15" x14ac:dyDescent="0.2">
      <c r="B448" s="7" t="str">
        <f t="shared" ca="1" si="6"/>
        <v>fe4d4107-325a-83ba-a550-18aa857153bd</v>
      </c>
      <c r="C448" s="7"/>
      <c r="D448" s="7"/>
      <c r="E448" s="7" t="s">
        <v>140</v>
      </c>
      <c r="F448" s="7" t="s">
        <v>137</v>
      </c>
      <c r="G448" s="7"/>
      <c r="H448" s="7"/>
      <c r="I448" s="7"/>
      <c r="J448" s="7" t="s">
        <v>155</v>
      </c>
      <c r="K448" s="7"/>
      <c r="L448" s="7"/>
      <c r="M448" s="7"/>
      <c r="N448" s="7"/>
      <c r="O448" s="7"/>
    </row>
    <row r="449" spans="2:15" x14ac:dyDescent="0.2">
      <c r="B449" s="7" t="str">
        <f t="shared" ca="1" si="6"/>
        <v>55be86d7-69d9-66f5-ab74-fef6bf534dcf</v>
      </c>
      <c r="C449" s="7"/>
      <c r="D449" s="7"/>
      <c r="E449" s="10" t="s">
        <v>1361</v>
      </c>
      <c r="F449" s="10" t="s">
        <v>1361</v>
      </c>
      <c r="G449" s="7" t="s">
        <v>1390</v>
      </c>
      <c r="H449" s="7"/>
      <c r="I449" s="7"/>
      <c r="J449" s="7" t="s">
        <v>1389</v>
      </c>
      <c r="K449" s="7"/>
      <c r="L449" s="7"/>
      <c r="M449" s="7"/>
      <c r="N449" s="7"/>
      <c r="O449" s="7" t="s">
        <v>1732</v>
      </c>
    </row>
    <row r="450" spans="2:15" x14ac:dyDescent="0.2">
      <c r="B450" s="7" t="str">
        <f t="shared" ca="1" si="6"/>
        <v>e8b1f1cd-a800-83aa-303d-98faf75f17b0</v>
      </c>
      <c r="C450" s="7"/>
      <c r="D450" s="7"/>
      <c r="E450" s="10" t="s">
        <v>1559</v>
      </c>
      <c r="F450" s="10" t="s">
        <v>1634</v>
      </c>
      <c r="G450" s="10" t="s">
        <v>303</v>
      </c>
      <c r="H450" s="7"/>
      <c r="I450" s="7"/>
      <c r="J450" s="10" t="s">
        <v>1158</v>
      </c>
      <c r="K450" s="7"/>
      <c r="L450" s="7"/>
      <c r="M450" s="7"/>
      <c r="N450" s="7"/>
      <c r="O450" s="10" t="s">
        <v>1835</v>
      </c>
    </row>
    <row r="451" spans="2:15" x14ac:dyDescent="0.2">
      <c r="B451" s="7" t="str">
        <f t="shared" ca="1" si="6"/>
        <v>108a4b27-a121-dc59-3f14-ebcc66e31f68</v>
      </c>
      <c r="C451" s="7"/>
      <c r="D451" s="7"/>
      <c r="E451" s="10" t="s">
        <v>1271</v>
      </c>
      <c r="F451" s="10" t="s">
        <v>1318</v>
      </c>
      <c r="G451" s="10" t="s">
        <v>303</v>
      </c>
      <c r="H451" s="7"/>
      <c r="I451" s="7"/>
      <c r="J451" s="10" t="s">
        <v>1158</v>
      </c>
      <c r="K451" s="7"/>
      <c r="L451" s="7"/>
      <c r="M451" s="7"/>
      <c r="N451" s="7"/>
      <c r="O451" s="10" t="s">
        <v>1835</v>
      </c>
    </row>
    <row r="452" spans="2:15" x14ac:dyDescent="0.2">
      <c r="B452" s="7" t="str">
        <f t="shared" ca="1" si="6"/>
        <v>72ce72d1-48bd-af1e-6f01-55a837b71f0a</v>
      </c>
      <c r="C452" s="7"/>
      <c r="D452" s="7"/>
      <c r="E452" s="10" t="s">
        <v>1208</v>
      </c>
      <c r="F452" s="10" t="s">
        <v>1634</v>
      </c>
      <c r="G452" s="10"/>
      <c r="H452" s="7"/>
      <c r="I452" s="7"/>
      <c r="J452" s="10" t="s">
        <v>1264</v>
      </c>
      <c r="K452" s="7"/>
      <c r="L452" s="7"/>
      <c r="M452" s="7"/>
      <c r="N452" s="7"/>
      <c r="O452" s="7" t="s">
        <v>1836</v>
      </c>
    </row>
    <row r="453" spans="2:15" x14ac:dyDescent="0.2">
      <c r="B453" s="7" t="str">
        <f t="shared" ref="B453:B516" ca="1" si="7">LOWER(CONCATENATE(
    DEC2HEX(RANDBETWEEN(0,4294967295),8),"-",
    DEC2HEX(RANDBETWEEN(0,65535),4),"-",
    DEC2HEX(RANDBETWEEN(0,65535),4),"-",
    DEC2HEX(RANDBETWEEN(0,65535),4),"-",
    DEC2HEX(RANDBETWEEN(0,4294967295),8),
    DEC2HEX(RANDBETWEEN(0,65535),4)
))</f>
        <v>5d9eb88a-fe3c-aabb-91d0-4dbce0031d8e</v>
      </c>
      <c r="C453" s="7"/>
      <c r="D453" s="7"/>
      <c r="E453" s="10" t="s">
        <v>1271</v>
      </c>
      <c r="F453" s="10" t="s">
        <v>1318</v>
      </c>
      <c r="G453" s="10"/>
      <c r="H453" s="7"/>
      <c r="I453" s="7"/>
      <c r="J453" s="10" t="s">
        <v>1276</v>
      </c>
      <c r="K453" s="7"/>
      <c r="L453" s="7"/>
      <c r="M453" s="7"/>
      <c r="N453" s="7"/>
      <c r="O453" s="7" t="s">
        <v>1836</v>
      </c>
    </row>
    <row r="454" spans="2:15" x14ac:dyDescent="0.2">
      <c r="B454" s="7" t="str">
        <f t="shared" ca="1" si="7"/>
        <v>a6c5d9e0-836e-2419-c1ca-b0be81cedf70</v>
      </c>
      <c r="C454" s="7"/>
      <c r="D454" s="7"/>
      <c r="E454" s="10" t="s">
        <v>1104</v>
      </c>
      <c r="F454" s="10" t="s">
        <v>1634</v>
      </c>
      <c r="G454" s="10" t="s">
        <v>594</v>
      </c>
      <c r="H454" s="7"/>
      <c r="I454" s="7"/>
      <c r="J454" s="10" t="s">
        <v>593</v>
      </c>
      <c r="K454" s="7"/>
      <c r="L454" s="7"/>
      <c r="M454" s="7"/>
      <c r="N454" s="7"/>
      <c r="O454" s="7"/>
    </row>
    <row r="455" spans="2:15" x14ac:dyDescent="0.2">
      <c r="B455" s="7" t="str">
        <f t="shared" ca="1" si="7"/>
        <v>a965eb8b-ba73-9f80-f0b0-08cd81ac4e39</v>
      </c>
      <c r="C455" s="7"/>
      <c r="D455" s="7"/>
      <c r="E455" s="7" t="s">
        <v>1615</v>
      </c>
      <c r="F455" s="10" t="s">
        <v>1616</v>
      </c>
      <c r="G455" s="7" t="s">
        <v>1617</v>
      </c>
      <c r="H455" s="7"/>
      <c r="I455" s="7"/>
      <c r="J455" s="10" t="s">
        <v>1539</v>
      </c>
      <c r="K455" s="7"/>
      <c r="L455" s="7"/>
      <c r="M455" s="7"/>
      <c r="N455" s="7"/>
      <c r="O455" s="7" t="s">
        <v>1837</v>
      </c>
    </row>
    <row r="456" spans="2:15" x14ac:dyDescent="0.2">
      <c r="B456" s="7" t="str">
        <f t="shared" ca="1" si="7"/>
        <v>25ee3dff-ce88-a7bd-d0fb-f976e679cd94</v>
      </c>
      <c r="C456" s="7"/>
      <c r="D456" s="7"/>
      <c r="E456" s="10" t="s">
        <v>1510</v>
      </c>
      <c r="F456" s="10" t="s">
        <v>1616</v>
      </c>
      <c r="G456" s="7" t="s">
        <v>510</v>
      </c>
      <c r="H456" s="7"/>
      <c r="I456" s="7"/>
      <c r="J456" s="7" t="s">
        <v>1839</v>
      </c>
      <c r="K456" s="7"/>
      <c r="L456" s="7"/>
      <c r="M456" s="7"/>
      <c r="N456" s="7"/>
      <c r="O456" s="7" t="s">
        <v>1837</v>
      </c>
    </row>
    <row r="457" spans="2:15" x14ac:dyDescent="0.2">
      <c r="B457" s="7" t="str">
        <f t="shared" ca="1" si="7"/>
        <v>69a531d7-ec43-b9ce-c2c5-1a439dd0068e</v>
      </c>
      <c r="C457" s="7"/>
      <c r="D457" s="7"/>
      <c r="E457" s="10" t="s">
        <v>1328</v>
      </c>
      <c r="F457" s="10" t="s">
        <v>1891</v>
      </c>
      <c r="G457" s="7"/>
      <c r="H457" s="7"/>
      <c r="I457" s="7"/>
      <c r="J457" s="7" t="s">
        <v>1839</v>
      </c>
      <c r="K457" s="7"/>
      <c r="L457" s="7"/>
      <c r="M457" s="7"/>
      <c r="N457" s="7"/>
      <c r="O457" s="7" t="s">
        <v>1837</v>
      </c>
    </row>
    <row r="458" spans="2:15" x14ac:dyDescent="0.2">
      <c r="B458" s="7" t="str">
        <f t="shared" ca="1" si="7"/>
        <v>e248a5fc-fe23-557c-439f-750a63f1b63d</v>
      </c>
      <c r="C458" s="7"/>
      <c r="D458" s="7"/>
      <c r="E458" s="10" t="s">
        <v>1132</v>
      </c>
      <c r="F458" s="10" t="s">
        <v>1634</v>
      </c>
      <c r="G458" s="10" t="s">
        <v>510</v>
      </c>
      <c r="H458" s="7"/>
      <c r="I458" s="7"/>
      <c r="J458" s="10" t="s">
        <v>1539</v>
      </c>
      <c r="K458" s="7"/>
      <c r="L458" s="7"/>
      <c r="M458" s="7"/>
      <c r="N458" s="7"/>
      <c r="O458" s="7" t="s">
        <v>1837</v>
      </c>
    </row>
    <row r="459" spans="2:15" x14ac:dyDescent="0.2">
      <c r="B459" s="7" t="str">
        <f t="shared" ca="1" si="7"/>
        <v>ca0f1f63-8660-d756-ce4b-eaa712e4b13f</v>
      </c>
      <c r="C459" s="7"/>
      <c r="D459" s="7"/>
      <c r="E459" s="10" t="s">
        <v>1114</v>
      </c>
      <c r="F459" s="10" t="s">
        <v>1634</v>
      </c>
      <c r="G459" s="10" t="s">
        <v>510</v>
      </c>
      <c r="H459" s="7"/>
      <c r="I459" s="7"/>
      <c r="J459" s="10" t="s">
        <v>1539</v>
      </c>
      <c r="K459" s="7"/>
      <c r="L459" s="7"/>
      <c r="M459" s="7"/>
      <c r="N459" s="7"/>
      <c r="O459" s="7" t="s">
        <v>1837</v>
      </c>
    </row>
    <row r="460" spans="2:15" x14ac:dyDescent="0.2">
      <c r="B460" s="7" t="str">
        <f t="shared" ca="1" si="7"/>
        <v>b35dc297-ac2c-8035-d838-6e18fbe61165</v>
      </c>
      <c r="C460" s="7"/>
      <c r="D460" s="7"/>
      <c r="E460" s="10" t="s">
        <v>1134</v>
      </c>
      <c r="F460" s="10" t="s">
        <v>1634</v>
      </c>
      <c r="G460" s="10" t="s">
        <v>510</v>
      </c>
      <c r="H460" s="7"/>
      <c r="I460" s="7"/>
      <c r="J460" s="10" t="s">
        <v>1539</v>
      </c>
      <c r="K460" s="7"/>
      <c r="L460" s="7"/>
      <c r="M460" s="7"/>
      <c r="N460" s="7"/>
      <c r="O460" s="7" t="s">
        <v>1837</v>
      </c>
    </row>
    <row r="461" spans="2:15" x14ac:dyDescent="0.2">
      <c r="B461" s="7" t="str">
        <f t="shared" ca="1" si="7"/>
        <v>14074f3a-1836-1797-857e-90da73d58a6c</v>
      </c>
      <c r="C461" s="7"/>
      <c r="D461" s="7"/>
      <c r="E461" s="10" t="s">
        <v>1269</v>
      </c>
      <c r="F461" s="10" t="s">
        <v>1318</v>
      </c>
      <c r="G461" s="10" t="s">
        <v>510</v>
      </c>
      <c r="H461" s="7"/>
      <c r="I461" s="7"/>
      <c r="J461" s="10" t="s">
        <v>1539</v>
      </c>
      <c r="K461" s="7"/>
      <c r="L461" s="7"/>
      <c r="M461" s="7"/>
      <c r="N461" s="7"/>
      <c r="O461" s="7" t="s">
        <v>1837</v>
      </c>
    </row>
    <row r="462" spans="2:15" x14ac:dyDescent="0.2">
      <c r="B462" s="7" t="str">
        <f t="shared" ca="1" si="7"/>
        <v>f675ccc4-5307-a422-7fc8-7236fba8b1a5</v>
      </c>
      <c r="C462" s="7"/>
      <c r="D462" s="7"/>
      <c r="E462" s="10" t="s">
        <v>1208</v>
      </c>
      <c r="F462" s="10" t="s">
        <v>1634</v>
      </c>
      <c r="G462" s="10">
        <v>1702435555</v>
      </c>
      <c r="H462" s="7"/>
      <c r="I462" s="7"/>
      <c r="J462" s="10" t="s">
        <v>1180</v>
      </c>
      <c r="K462" s="7"/>
      <c r="L462" s="7"/>
      <c r="M462" s="7"/>
      <c r="N462" s="7"/>
      <c r="O462" s="7" t="s">
        <v>1723</v>
      </c>
    </row>
    <row r="463" spans="2:15" x14ac:dyDescent="0.2">
      <c r="B463" s="7" t="str">
        <f t="shared" ca="1" si="7"/>
        <v>73f79533-3fbc-47ea-8461-1ae904802a26</v>
      </c>
      <c r="C463" s="7"/>
      <c r="D463" s="7"/>
      <c r="E463" s="10" t="s">
        <v>1545</v>
      </c>
      <c r="F463" s="10" t="s">
        <v>1329</v>
      </c>
      <c r="G463" s="7"/>
      <c r="H463" s="7"/>
      <c r="I463" s="7"/>
      <c r="J463" s="7" t="s">
        <v>1180</v>
      </c>
      <c r="K463" s="7"/>
      <c r="L463" s="7"/>
      <c r="M463" s="7"/>
      <c r="N463" s="7"/>
      <c r="O463" s="7" t="s">
        <v>1723</v>
      </c>
    </row>
    <row r="464" spans="2:15" x14ac:dyDescent="0.2">
      <c r="B464" s="7" t="str">
        <f t="shared" ca="1" si="7"/>
        <v>f64112a5-5a22-2e2c-7f50-c9f476e5001a</v>
      </c>
      <c r="C464" s="7"/>
      <c r="D464" s="7"/>
      <c r="E464" s="10" t="s">
        <v>1271</v>
      </c>
      <c r="F464" s="10" t="s">
        <v>1318</v>
      </c>
      <c r="G464" s="10"/>
      <c r="H464" s="7"/>
      <c r="I464" s="7"/>
      <c r="J464" s="10" t="s">
        <v>1180</v>
      </c>
      <c r="K464" s="7"/>
      <c r="L464" s="7"/>
      <c r="M464" s="7"/>
      <c r="N464" s="7"/>
      <c r="O464" s="7" t="s">
        <v>1723</v>
      </c>
    </row>
    <row r="465" spans="2:15" x14ac:dyDescent="0.2">
      <c r="B465" s="7" t="str">
        <f t="shared" ca="1" si="7"/>
        <v>93762ee1-073d-fb2e-f2a7-403414d892b0</v>
      </c>
      <c r="C465" s="7"/>
      <c r="D465" s="7"/>
      <c r="E465" s="7" t="s">
        <v>138</v>
      </c>
      <c r="F465" s="7" t="s">
        <v>137</v>
      </c>
      <c r="G465" s="7" t="s">
        <v>1331</v>
      </c>
      <c r="H465" s="7"/>
      <c r="I465" s="7"/>
      <c r="J465" s="7" t="s">
        <v>152</v>
      </c>
      <c r="K465" s="7"/>
      <c r="L465" s="7"/>
      <c r="M465" s="7"/>
      <c r="N465" s="7"/>
      <c r="O465" s="7" t="s">
        <v>1841</v>
      </c>
    </row>
    <row r="466" spans="2:15" x14ac:dyDescent="0.2">
      <c r="B466" s="7" t="str">
        <f t="shared" ca="1" si="7"/>
        <v>9b092842-ba89-f19d-a6ed-47464400635d</v>
      </c>
      <c r="C466" s="7"/>
      <c r="D466" s="7"/>
      <c r="E466" s="10" t="s">
        <v>1104</v>
      </c>
      <c r="F466" s="10" t="s">
        <v>1634</v>
      </c>
      <c r="G466" s="10"/>
      <c r="H466" s="7"/>
      <c r="I466" s="7"/>
      <c r="J466" s="10" t="s">
        <v>711</v>
      </c>
      <c r="K466" s="7"/>
      <c r="L466" s="7"/>
      <c r="M466" s="7"/>
      <c r="N466" s="7"/>
      <c r="O466" s="7" t="s">
        <v>1841</v>
      </c>
    </row>
    <row r="467" spans="2:15" x14ac:dyDescent="0.2">
      <c r="B467" s="7" t="str">
        <f t="shared" ca="1" si="7"/>
        <v>110e3f27-e2e3-b669-4b08-32d16f5e3f6f</v>
      </c>
      <c r="C467" s="7"/>
      <c r="D467" s="7"/>
      <c r="E467" s="10" t="s">
        <v>1269</v>
      </c>
      <c r="F467" s="10" t="s">
        <v>1318</v>
      </c>
      <c r="G467" s="10"/>
      <c r="H467" s="7"/>
      <c r="I467" s="7"/>
      <c r="J467" s="10" t="s">
        <v>1038</v>
      </c>
      <c r="K467" s="7"/>
      <c r="L467" s="7"/>
      <c r="M467" s="7"/>
      <c r="N467" s="7"/>
      <c r="O467" s="7" t="s">
        <v>1841</v>
      </c>
    </row>
    <row r="468" spans="2:15" x14ac:dyDescent="0.2">
      <c r="B468" s="7" t="str">
        <f t="shared" ca="1" si="7"/>
        <v>d3786759-ff5e-b098-d439-a4b71e9d3701</v>
      </c>
      <c r="C468" s="7"/>
      <c r="D468" s="7"/>
      <c r="E468" s="10" t="s">
        <v>1130</v>
      </c>
      <c r="F468" s="10" t="s">
        <v>1634</v>
      </c>
      <c r="G468" s="10" t="s">
        <v>158</v>
      </c>
      <c r="H468" s="7"/>
      <c r="I468" s="7"/>
      <c r="J468" s="10" t="s">
        <v>1843</v>
      </c>
      <c r="K468" s="7"/>
      <c r="L468" s="7"/>
      <c r="M468" s="7"/>
      <c r="N468" s="7"/>
      <c r="O468" s="10" t="s">
        <v>1844</v>
      </c>
    </row>
    <row r="469" spans="2:15" x14ac:dyDescent="0.2">
      <c r="B469" s="7" t="str">
        <f t="shared" ca="1" si="7"/>
        <v>08205cbe-73c9-6c54-7dea-ba037464bd7e</v>
      </c>
      <c r="C469" s="7"/>
      <c r="D469" s="7"/>
      <c r="E469" s="10" t="s">
        <v>1271</v>
      </c>
      <c r="F469" s="10" t="s">
        <v>1318</v>
      </c>
      <c r="G469" s="10" t="s">
        <v>158</v>
      </c>
      <c r="H469" s="7"/>
      <c r="I469" s="7"/>
      <c r="J469" s="10" t="s">
        <v>1843</v>
      </c>
      <c r="K469" s="7"/>
      <c r="L469" s="7"/>
      <c r="M469" s="7"/>
      <c r="N469" s="7"/>
      <c r="O469" s="10" t="s">
        <v>1844</v>
      </c>
    </row>
    <row r="470" spans="2:15" x14ac:dyDescent="0.2">
      <c r="B470" s="7" t="str">
        <f t="shared" ca="1" si="7"/>
        <v>ccdfa243-fc44-8aee-b47a-7ed5008f6b05</v>
      </c>
      <c r="C470" s="7"/>
      <c r="D470" s="7"/>
      <c r="E470" s="10" t="s">
        <v>1130</v>
      </c>
      <c r="F470" s="10" t="s">
        <v>1634</v>
      </c>
      <c r="G470" s="10" t="s">
        <v>483</v>
      </c>
      <c r="H470" s="7"/>
      <c r="I470" s="7"/>
      <c r="J470" s="10" t="s">
        <v>1642</v>
      </c>
      <c r="K470" s="7"/>
      <c r="L470" s="7"/>
      <c r="M470" s="7"/>
      <c r="N470" s="7"/>
      <c r="O470" s="7" t="s">
        <v>1798</v>
      </c>
    </row>
    <row r="471" spans="2:15" x14ac:dyDescent="0.2">
      <c r="B471" s="7" t="str">
        <f t="shared" ca="1" si="7"/>
        <v>69bd7a97-55dd-1434-15dc-e8be190cd29c</v>
      </c>
      <c r="C471" s="7"/>
      <c r="D471" s="7"/>
      <c r="E471" s="10" t="s">
        <v>1172</v>
      </c>
      <c r="F471" s="10" t="s">
        <v>1636</v>
      </c>
      <c r="G471" s="10"/>
      <c r="H471" s="7"/>
      <c r="I471" s="7"/>
      <c r="J471" s="10" t="s">
        <v>1642</v>
      </c>
      <c r="K471" s="7"/>
      <c r="L471" s="7"/>
      <c r="M471" s="7"/>
      <c r="N471" s="7"/>
      <c r="O471" s="7" t="s">
        <v>1798</v>
      </c>
    </row>
    <row r="472" spans="2:15" x14ac:dyDescent="0.2">
      <c r="B472" s="7" t="str">
        <f t="shared" ca="1" si="7"/>
        <v>f010087a-085f-4579-44f2-98c688203502</v>
      </c>
      <c r="C472" s="7"/>
      <c r="D472" s="7"/>
      <c r="E472" s="10" t="s">
        <v>1269</v>
      </c>
      <c r="F472" s="10" t="s">
        <v>1318</v>
      </c>
      <c r="G472" s="10" t="s">
        <v>347</v>
      </c>
      <c r="H472" s="7"/>
      <c r="I472" s="7"/>
      <c r="J472" s="10" t="s">
        <v>1892</v>
      </c>
      <c r="K472" s="7"/>
      <c r="L472" s="7"/>
      <c r="M472" s="7"/>
      <c r="N472" s="7"/>
      <c r="O472" s="10" t="s">
        <v>1739</v>
      </c>
    </row>
    <row r="473" spans="2:15" x14ac:dyDescent="0.2">
      <c r="B473" s="7" t="str">
        <f t="shared" ca="1" si="7"/>
        <v>09c9aad0-98b4-e579-3f7a-75cd381f62c3</v>
      </c>
      <c r="C473" s="7"/>
      <c r="D473" s="7"/>
      <c r="E473" s="10" t="s">
        <v>1324</v>
      </c>
      <c r="F473" s="10" t="s">
        <v>1634</v>
      </c>
      <c r="G473" s="10" t="s">
        <v>347</v>
      </c>
      <c r="H473" s="7"/>
      <c r="I473" s="7"/>
      <c r="J473" s="10" t="s">
        <v>1892</v>
      </c>
      <c r="K473" s="7"/>
      <c r="L473" s="7"/>
      <c r="M473" s="7"/>
      <c r="N473" s="7"/>
      <c r="O473" s="10" t="s">
        <v>1739</v>
      </c>
    </row>
    <row r="474" spans="2:15" x14ac:dyDescent="0.2">
      <c r="B474" s="7" t="str">
        <f t="shared" ca="1" si="7"/>
        <v>c5eb899b-c0fe-5a8c-a401-2dbe07bdfb8b</v>
      </c>
      <c r="C474" s="7"/>
      <c r="D474" s="7"/>
      <c r="E474" s="10" t="s">
        <v>1330</v>
      </c>
      <c r="F474" s="10" t="s">
        <v>1329</v>
      </c>
      <c r="G474" s="7" t="s">
        <v>497</v>
      </c>
      <c r="H474" s="7"/>
      <c r="I474" s="7"/>
      <c r="J474" s="7" t="s">
        <v>1215</v>
      </c>
      <c r="K474" s="7"/>
      <c r="L474" s="7"/>
      <c r="M474" s="7"/>
      <c r="N474" s="7"/>
      <c r="O474" s="7" t="s">
        <v>1845</v>
      </c>
    </row>
    <row r="475" spans="2:15" x14ac:dyDescent="0.2">
      <c r="B475" s="7" t="str">
        <f t="shared" ca="1" si="7"/>
        <v>bed26f01-2369-405d-edf6-229ceca3a55e</v>
      </c>
      <c r="C475" s="7"/>
      <c r="D475" s="7"/>
      <c r="E475" s="10" t="s">
        <v>1130</v>
      </c>
      <c r="F475" s="10" t="s">
        <v>1634</v>
      </c>
      <c r="G475" s="10" t="s">
        <v>497</v>
      </c>
      <c r="H475" s="7"/>
      <c r="I475" s="7"/>
      <c r="J475" s="10" t="s">
        <v>1215</v>
      </c>
      <c r="K475" s="7"/>
      <c r="L475" s="7"/>
      <c r="M475" s="7"/>
      <c r="N475" s="7"/>
      <c r="O475" s="7" t="s">
        <v>1845</v>
      </c>
    </row>
    <row r="476" spans="2:15" x14ac:dyDescent="0.2">
      <c r="B476" s="7" t="str">
        <f t="shared" ca="1" si="7"/>
        <v>84b087fa-4bbb-ae95-9d4a-78b823f9ec57</v>
      </c>
      <c r="C476" s="7"/>
      <c r="D476" s="7"/>
      <c r="E476" s="10" t="s">
        <v>1510</v>
      </c>
      <c r="F476" s="10" t="s">
        <v>1616</v>
      </c>
      <c r="G476" s="7" t="s">
        <v>1520</v>
      </c>
      <c r="H476" s="7"/>
      <c r="I476" s="7"/>
      <c r="J476" s="7" t="s">
        <v>1215</v>
      </c>
      <c r="K476" s="7"/>
      <c r="L476" s="7"/>
      <c r="M476" s="7"/>
      <c r="N476" s="7"/>
      <c r="O476" s="7" t="s">
        <v>1845</v>
      </c>
    </row>
    <row r="477" spans="2:15" x14ac:dyDescent="0.2">
      <c r="B477" s="7" t="str">
        <f t="shared" ca="1" si="7"/>
        <v>dfd89920-6fe5-a20c-5133-2fde20aa5f8b</v>
      </c>
      <c r="C477" s="7"/>
      <c r="D477" s="7"/>
      <c r="E477" s="10" t="s">
        <v>1086</v>
      </c>
      <c r="F477" s="10" t="s">
        <v>1583</v>
      </c>
      <c r="G477" s="10"/>
      <c r="H477" s="7"/>
      <c r="I477" s="7"/>
      <c r="J477" s="10" t="s">
        <v>1215</v>
      </c>
      <c r="K477" s="7"/>
      <c r="L477" s="7"/>
      <c r="M477" s="7"/>
      <c r="N477" s="7"/>
      <c r="O477" s="7" t="s">
        <v>1845</v>
      </c>
    </row>
    <row r="478" spans="2:15" x14ac:dyDescent="0.2">
      <c r="B478" s="7" t="str">
        <f t="shared" ca="1" si="7"/>
        <v>bedbe23c-d536-9fb3-794b-e87527ff6d86</v>
      </c>
      <c r="C478" s="7"/>
      <c r="D478" s="7"/>
      <c r="E478" s="10" t="s">
        <v>1269</v>
      </c>
      <c r="F478" s="10" t="s">
        <v>1318</v>
      </c>
      <c r="G478" s="10" t="s">
        <v>497</v>
      </c>
      <c r="H478" s="7"/>
      <c r="I478" s="7"/>
      <c r="J478" s="10" t="s">
        <v>1349</v>
      </c>
      <c r="K478" s="7"/>
      <c r="L478" s="7"/>
      <c r="M478" s="7"/>
      <c r="N478" s="7"/>
      <c r="O478" s="7" t="s">
        <v>1845</v>
      </c>
    </row>
    <row r="479" spans="2:15" x14ac:dyDescent="0.2">
      <c r="B479" s="7" t="str">
        <f t="shared" ca="1" si="7"/>
        <v>7ad8048e-904a-cb1a-cd55-af1040758c42</v>
      </c>
      <c r="C479" s="7"/>
      <c r="D479" s="7"/>
      <c r="E479" s="10" t="s">
        <v>1330</v>
      </c>
      <c r="F479" s="10" t="s">
        <v>1329</v>
      </c>
      <c r="G479" s="7" t="s">
        <v>491</v>
      </c>
      <c r="H479" s="7"/>
      <c r="I479" s="7"/>
      <c r="J479" s="10" t="s">
        <v>1213</v>
      </c>
      <c r="K479" s="7"/>
      <c r="L479" s="7"/>
      <c r="M479" s="7"/>
      <c r="N479" s="7"/>
      <c r="O479" s="7" t="s">
        <v>1754</v>
      </c>
    </row>
    <row r="480" spans="2:15" x14ac:dyDescent="0.2">
      <c r="B480" s="7" t="str">
        <f t="shared" ca="1" si="7"/>
        <v>5df5e0ed-197f-533b-105a-b3d7bd351596</v>
      </c>
      <c r="C480" s="7"/>
      <c r="D480" s="7"/>
      <c r="E480" s="10" t="s">
        <v>1130</v>
      </c>
      <c r="F480" s="10" t="s">
        <v>1634</v>
      </c>
      <c r="G480" s="10" t="s">
        <v>491</v>
      </c>
      <c r="H480" s="7"/>
      <c r="I480" s="7"/>
      <c r="J480" s="10" t="s">
        <v>1213</v>
      </c>
      <c r="K480" s="7"/>
      <c r="L480" s="7"/>
      <c r="M480" s="7"/>
      <c r="N480" s="7"/>
      <c r="O480" s="7" t="s">
        <v>1754</v>
      </c>
    </row>
    <row r="481" spans="2:15" x14ac:dyDescent="0.2">
      <c r="B481" s="7" t="str">
        <f t="shared" ca="1" si="7"/>
        <v>4be4cda6-73a7-090e-946c-253b3989eb06</v>
      </c>
      <c r="C481" s="7"/>
      <c r="D481" s="7"/>
      <c r="E481" s="10" t="s">
        <v>1271</v>
      </c>
      <c r="F481" s="10" t="s">
        <v>1318</v>
      </c>
      <c r="G481" s="10" t="s">
        <v>493</v>
      </c>
      <c r="H481" s="7"/>
      <c r="I481" s="7"/>
      <c r="J481" s="10" t="s">
        <v>1302</v>
      </c>
      <c r="K481" s="7"/>
      <c r="L481" s="7"/>
      <c r="M481" s="7"/>
      <c r="N481" s="7"/>
      <c r="O481" s="7" t="s">
        <v>1754</v>
      </c>
    </row>
    <row r="482" spans="2:15" x14ac:dyDescent="0.2">
      <c r="B482" s="7" t="str">
        <f t="shared" ca="1" si="7"/>
        <v>ac8c0e12-96d8-c715-2f92-c1ae8905d8e9</v>
      </c>
      <c r="C482" s="7"/>
      <c r="D482" s="7"/>
      <c r="E482" s="10" t="s">
        <v>1104</v>
      </c>
      <c r="F482" s="10" t="s">
        <v>1634</v>
      </c>
      <c r="G482" s="10" t="s">
        <v>245</v>
      </c>
      <c r="H482" s="7"/>
      <c r="I482" s="7"/>
      <c r="J482" s="10" t="s">
        <v>1141</v>
      </c>
      <c r="K482" s="7"/>
      <c r="L482" s="7"/>
      <c r="M482" s="7"/>
      <c r="N482" s="7"/>
      <c r="O482" s="10" t="s">
        <v>1781</v>
      </c>
    </row>
    <row r="483" spans="2:15" x14ac:dyDescent="0.2">
      <c r="B483" s="7" t="str">
        <f t="shared" ca="1" si="7"/>
        <v>b6700e4d-5e92-e981-d710-a3117d687db9</v>
      </c>
      <c r="C483" s="7"/>
      <c r="D483" s="7"/>
      <c r="E483" s="10" t="s">
        <v>1439</v>
      </c>
      <c r="F483" s="10" t="s">
        <v>1414</v>
      </c>
      <c r="G483" s="7" t="s">
        <v>1441</v>
      </c>
      <c r="H483" s="7"/>
      <c r="I483" s="7"/>
      <c r="J483" s="7" t="s">
        <v>1440</v>
      </c>
      <c r="K483" s="7"/>
      <c r="L483" s="7"/>
      <c r="M483" s="7"/>
      <c r="N483" s="7"/>
      <c r="O483" s="7" t="s">
        <v>1718</v>
      </c>
    </row>
    <row r="484" spans="2:15" x14ac:dyDescent="0.2">
      <c r="B484" s="7" t="str">
        <f t="shared" ca="1" si="7"/>
        <v>7f810a39-f0d4-4609-d43e-3491284ec1e8</v>
      </c>
      <c r="C484" s="7"/>
      <c r="D484" s="7"/>
      <c r="E484" s="10" t="s">
        <v>1445</v>
      </c>
      <c r="F484" s="10" t="s">
        <v>1422</v>
      </c>
      <c r="G484" s="7"/>
      <c r="H484" s="7"/>
      <c r="I484" s="7"/>
      <c r="J484" s="7" t="s">
        <v>1440</v>
      </c>
      <c r="K484" s="7"/>
      <c r="L484" s="7"/>
      <c r="M484" s="7"/>
      <c r="N484" s="7"/>
      <c r="O484" s="7" t="s">
        <v>1718</v>
      </c>
    </row>
    <row r="485" spans="2:15" x14ac:dyDescent="0.2">
      <c r="B485" s="7" t="str">
        <f t="shared" ca="1" si="7"/>
        <v>af0c2fb1-fe3a-f940-4f12-1b0741fcd7bf</v>
      </c>
      <c r="C485" s="7"/>
      <c r="D485" s="7"/>
      <c r="E485" s="10" t="s">
        <v>1330</v>
      </c>
      <c r="F485" s="10" t="s">
        <v>1329</v>
      </c>
      <c r="G485" s="7" t="s">
        <v>1357</v>
      </c>
      <c r="H485" s="7"/>
      <c r="I485" s="7"/>
      <c r="J485" s="10" t="s">
        <v>1639</v>
      </c>
      <c r="K485" s="7"/>
      <c r="L485" s="7"/>
      <c r="M485" s="7"/>
      <c r="N485" s="7"/>
      <c r="O485" s="7" t="s">
        <v>1739</v>
      </c>
    </row>
    <row r="486" spans="2:15" x14ac:dyDescent="0.2">
      <c r="B486" s="7" t="str">
        <f t="shared" ca="1" si="7"/>
        <v>187f1a02-2447-77fd-6f14-442916e796db</v>
      </c>
      <c r="C486" s="7"/>
      <c r="D486" s="7"/>
      <c r="E486" s="10" t="s">
        <v>1510</v>
      </c>
      <c r="F486" s="10" t="s">
        <v>1616</v>
      </c>
      <c r="G486" s="7" t="s">
        <v>1521</v>
      </c>
      <c r="H486" s="7"/>
      <c r="I486" s="7"/>
      <c r="J486" s="10" t="s">
        <v>1639</v>
      </c>
      <c r="K486" s="7"/>
      <c r="L486" s="7"/>
      <c r="M486" s="7"/>
      <c r="N486" s="7"/>
      <c r="O486" s="7" t="s">
        <v>1739</v>
      </c>
    </row>
    <row r="487" spans="2:15" x14ac:dyDescent="0.2">
      <c r="B487" s="7" t="str">
        <f t="shared" ca="1" si="7"/>
        <v>470b5653-6178-6eab-c2de-b8e46581b57f</v>
      </c>
      <c r="C487" s="7"/>
      <c r="D487" s="7"/>
      <c r="E487" s="10" t="s">
        <v>1223</v>
      </c>
      <c r="F487" s="10" t="s">
        <v>1634</v>
      </c>
      <c r="G487" s="10" t="s">
        <v>521</v>
      </c>
      <c r="H487" s="7"/>
      <c r="I487" s="7"/>
      <c r="J487" s="10" t="s">
        <v>1640</v>
      </c>
      <c r="K487" s="7"/>
      <c r="L487" s="7"/>
      <c r="M487" s="7"/>
      <c r="N487" s="7"/>
      <c r="O487" s="10" t="s">
        <v>1846</v>
      </c>
    </row>
    <row r="488" spans="2:15" x14ac:dyDescent="0.2">
      <c r="B488" s="7" t="str">
        <f t="shared" ca="1" si="7"/>
        <v>0890e6d1-9452-1f1d-a4cd-be0027a65074</v>
      </c>
      <c r="C488" s="7"/>
      <c r="D488" s="7"/>
      <c r="E488" s="10" t="s">
        <v>1280</v>
      </c>
      <c r="F488" s="10" t="s">
        <v>1318</v>
      </c>
      <c r="G488" s="10" t="s">
        <v>521</v>
      </c>
      <c r="H488" s="7"/>
      <c r="I488" s="7"/>
      <c r="J488" s="10" t="s">
        <v>1640</v>
      </c>
      <c r="K488" s="7"/>
      <c r="L488" s="7"/>
      <c r="M488" s="7"/>
      <c r="N488" s="7"/>
      <c r="O488" s="10" t="s">
        <v>1846</v>
      </c>
    </row>
    <row r="489" spans="2:15" x14ac:dyDescent="0.2">
      <c r="B489" s="7" t="str">
        <f t="shared" ca="1" si="7"/>
        <v>8b2e9e5f-08b2-627e-acef-58a198d8753a</v>
      </c>
      <c r="C489" s="7"/>
      <c r="D489" s="7"/>
      <c r="E489" s="10" t="s">
        <v>1104</v>
      </c>
      <c r="F489" s="10" t="s">
        <v>1634</v>
      </c>
      <c r="G489" s="10" t="s">
        <v>455</v>
      </c>
      <c r="H489" s="7"/>
      <c r="I489" s="7"/>
      <c r="J489" s="10" t="s">
        <v>1197</v>
      </c>
      <c r="K489" s="7"/>
      <c r="L489" s="7"/>
      <c r="M489" s="7"/>
      <c r="N489" s="7"/>
      <c r="O489" s="7" t="s">
        <v>1847</v>
      </c>
    </row>
    <row r="490" spans="2:15" x14ac:dyDescent="0.2">
      <c r="B490" s="7" t="str">
        <f t="shared" ca="1" si="7"/>
        <v>b9c084d6-920a-80ae-0b18-931a915d2f11</v>
      </c>
      <c r="C490" s="7"/>
      <c r="D490" s="7"/>
      <c r="E490" s="10" t="s">
        <v>1280</v>
      </c>
      <c r="F490" s="10" t="s">
        <v>1318</v>
      </c>
      <c r="G490" s="10" t="s">
        <v>455</v>
      </c>
      <c r="H490" s="7"/>
      <c r="I490" s="7"/>
      <c r="J490" s="10" t="s">
        <v>1303</v>
      </c>
      <c r="K490" s="7"/>
      <c r="L490" s="7"/>
      <c r="M490" s="7"/>
      <c r="N490" s="7"/>
      <c r="O490" s="7" t="s">
        <v>1847</v>
      </c>
    </row>
    <row r="491" spans="2:15" x14ac:dyDescent="0.2">
      <c r="B491" s="7" t="str">
        <f t="shared" ca="1" si="7"/>
        <v>e8027492-871b-d153-293a-cb9d9f55161e</v>
      </c>
      <c r="C491" s="7"/>
      <c r="D491" s="7"/>
      <c r="E491" s="10" t="s">
        <v>1133</v>
      </c>
      <c r="F491" s="10" t="s">
        <v>1634</v>
      </c>
      <c r="G491" s="10" t="s">
        <v>444</v>
      </c>
      <c r="H491" s="7"/>
      <c r="I491" s="7"/>
      <c r="J491" s="10" t="s">
        <v>1848</v>
      </c>
      <c r="K491" s="7"/>
      <c r="L491" s="7"/>
      <c r="M491" s="7"/>
      <c r="N491" s="7"/>
      <c r="O491" s="10" t="s">
        <v>1807</v>
      </c>
    </row>
    <row r="492" spans="2:15" x14ac:dyDescent="0.2">
      <c r="B492" s="7" t="str">
        <f t="shared" ca="1" si="7"/>
        <v>33cd16b0-7e0a-a21b-bd18-0cce35de0786</v>
      </c>
      <c r="C492" s="7"/>
      <c r="D492" s="7"/>
      <c r="E492" s="10" t="s">
        <v>1280</v>
      </c>
      <c r="F492" s="10" t="s">
        <v>1318</v>
      </c>
      <c r="G492" s="10" t="s">
        <v>444</v>
      </c>
      <c r="H492" s="7"/>
      <c r="I492" s="7"/>
      <c r="J492" s="10" t="s">
        <v>1848</v>
      </c>
      <c r="K492" s="7"/>
      <c r="L492" s="7"/>
      <c r="M492" s="7"/>
      <c r="N492" s="7"/>
      <c r="O492" s="10" t="s">
        <v>1807</v>
      </c>
    </row>
    <row r="493" spans="2:15" x14ac:dyDescent="0.2">
      <c r="B493" s="7" t="str">
        <f t="shared" ca="1" si="7"/>
        <v>b865400d-72f6-01f6-490b-3e36eefb568b</v>
      </c>
      <c r="C493" s="7"/>
      <c r="D493" s="7"/>
      <c r="E493" s="10" t="s">
        <v>1330</v>
      </c>
      <c r="F493" s="10" t="s">
        <v>1329</v>
      </c>
      <c r="G493" s="7" t="s">
        <v>504</v>
      </c>
      <c r="H493" s="7"/>
      <c r="I493" s="7"/>
      <c r="J493" s="7" t="s">
        <v>1217</v>
      </c>
      <c r="K493" s="7"/>
      <c r="L493" s="7"/>
      <c r="M493" s="7"/>
      <c r="N493" s="7"/>
      <c r="O493" s="10" t="s">
        <v>1768</v>
      </c>
    </row>
    <row r="494" spans="2:15" x14ac:dyDescent="0.2">
      <c r="B494" s="7" t="str">
        <f t="shared" ca="1" si="7"/>
        <v>d225506e-88a8-3d06-0075-070d5c792c53</v>
      </c>
      <c r="C494" s="7"/>
      <c r="D494" s="7"/>
      <c r="E494" s="10" t="s">
        <v>1130</v>
      </c>
      <c r="F494" s="10" t="s">
        <v>1634</v>
      </c>
      <c r="G494" s="10" t="s">
        <v>504</v>
      </c>
      <c r="H494" s="7"/>
      <c r="I494" s="7"/>
      <c r="J494" s="10" t="s">
        <v>1217</v>
      </c>
      <c r="K494" s="7"/>
      <c r="L494" s="7"/>
      <c r="M494" s="7"/>
      <c r="N494" s="7"/>
      <c r="O494" s="10" t="s">
        <v>1768</v>
      </c>
    </row>
    <row r="495" spans="2:15" x14ac:dyDescent="0.2">
      <c r="B495" s="7" t="str">
        <f t="shared" ca="1" si="7"/>
        <v>bc88160b-e701-d872-abcc-3125131f5ebd</v>
      </c>
      <c r="C495" s="7"/>
      <c r="D495" s="7"/>
      <c r="E495" s="10" t="s">
        <v>1082</v>
      </c>
      <c r="F495" s="10" t="s">
        <v>1583</v>
      </c>
      <c r="G495" s="10"/>
      <c r="H495" s="7"/>
      <c r="I495" s="7"/>
      <c r="J495" s="10" t="s">
        <v>1217</v>
      </c>
      <c r="K495" s="7"/>
      <c r="L495" s="7"/>
      <c r="M495" s="7"/>
      <c r="N495" s="7"/>
      <c r="O495" s="10" t="s">
        <v>1768</v>
      </c>
    </row>
    <row r="496" spans="2:15" x14ac:dyDescent="0.2">
      <c r="B496" s="7" t="str">
        <f t="shared" ca="1" si="7"/>
        <v>75672082-ddfe-87fa-c8d7-16880ae83fa4</v>
      </c>
      <c r="C496" s="7"/>
      <c r="D496" s="7"/>
      <c r="E496" s="7" t="s">
        <v>1618</v>
      </c>
      <c r="F496" s="10" t="s">
        <v>1616</v>
      </c>
      <c r="G496" s="7" t="s">
        <v>1619</v>
      </c>
      <c r="H496" s="7"/>
      <c r="I496" s="7"/>
      <c r="J496" s="10" t="s">
        <v>1217</v>
      </c>
      <c r="K496" s="7"/>
      <c r="L496" s="7"/>
      <c r="M496" s="7"/>
      <c r="N496" s="7"/>
      <c r="O496" s="10" t="s">
        <v>1768</v>
      </c>
    </row>
    <row r="497" spans="2:15" x14ac:dyDescent="0.2">
      <c r="B497" s="7" t="str">
        <f t="shared" ca="1" si="7"/>
        <v>c655b8f8-3d7c-2c93-e8af-ccab652848c0</v>
      </c>
      <c r="C497" s="7"/>
      <c r="D497" s="7"/>
      <c r="E497" s="10" t="s">
        <v>1271</v>
      </c>
      <c r="F497" s="10" t="s">
        <v>1318</v>
      </c>
      <c r="G497" s="10" t="s">
        <v>504</v>
      </c>
      <c r="H497" s="7"/>
      <c r="I497" s="7"/>
      <c r="J497" s="10" t="s">
        <v>1217</v>
      </c>
      <c r="K497" s="7"/>
      <c r="L497" s="7"/>
      <c r="M497" s="7"/>
      <c r="N497" s="7"/>
      <c r="O497" s="10" t="s">
        <v>1768</v>
      </c>
    </row>
    <row r="498" spans="2:15" x14ac:dyDescent="0.2">
      <c r="B498" s="7" t="str">
        <f t="shared" ca="1" si="7"/>
        <v>3bde8a74-b0fe-6c3f-f223-8cf5ba7709fb</v>
      </c>
      <c r="C498" s="7"/>
      <c r="D498" s="7"/>
      <c r="E498" s="10" t="s">
        <v>1272</v>
      </c>
      <c r="F498" s="10" t="s">
        <v>1318</v>
      </c>
      <c r="G498" s="10"/>
      <c r="H498" s="7"/>
      <c r="I498" s="7"/>
      <c r="J498" s="10" t="s">
        <v>1288</v>
      </c>
      <c r="K498" s="7"/>
      <c r="L498" s="7"/>
      <c r="M498" s="7"/>
      <c r="N498" s="7"/>
      <c r="O498" s="10" t="s">
        <v>1828</v>
      </c>
    </row>
    <row r="499" spans="2:15" x14ac:dyDescent="0.2">
      <c r="B499" s="7" t="str">
        <f t="shared" ca="1" si="7"/>
        <v>632e83d0-7462-1ce3-acea-41a92a8d810f</v>
      </c>
      <c r="C499" s="7"/>
      <c r="D499" s="7"/>
      <c r="E499" s="10" t="s">
        <v>1104</v>
      </c>
      <c r="F499" s="10" t="s">
        <v>1634</v>
      </c>
      <c r="G499" s="10" t="s">
        <v>184</v>
      </c>
      <c r="H499" s="7"/>
      <c r="I499" s="7"/>
      <c r="J499" s="10" t="s">
        <v>183</v>
      </c>
      <c r="K499" s="7"/>
      <c r="L499" s="7"/>
      <c r="M499" s="7"/>
      <c r="N499" s="7"/>
      <c r="O499" s="10" t="s">
        <v>1849</v>
      </c>
    </row>
    <row r="500" spans="2:15" x14ac:dyDescent="0.2">
      <c r="B500" s="7" t="str">
        <f t="shared" ca="1" si="7"/>
        <v>472359a9-e811-f462-f8be-7ec0dbf624e5</v>
      </c>
      <c r="C500" s="7"/>
      <c r="D500" s="7"/>
      <c r="E500" s="10" t="s">
        <v>1271</v>
      </c>
      <c r="F500" s="10" t="s">
        <v>1318</v>
      </c>
      <c r="G500" s="10" t="s">
        <v>184</v>
      </c>
      <c r="H500" s="7"/>
      <c r="I500" s="7"/>
      <c r="J500" s="10" t="s">
        <v>839</v>
      </c>
      <c r="K500" s="7"/>
      <c r="L500" s="7"/>
      <c r="M500" s="7"/>
      <c r="N500" s="7"/>
      <c r="O500" s="10" t="s">
        <v>1849</v>
      </c>
    </row>
    <row r="501" spans="2:15" x14ac:dyDescent="0.2">
      <c r="B501" s="7" t="str">
        <f t="shared" ca="1" si="7"/>
        <v>f846e69a-8153-84f0-a235-dc1ad66780cb</v>
      </c>
      <c r="C501" s="7"/>
      <c r="D501" s="7"/>
      <c r="E501" s="7" t="s">
        <v>142</v>
      </c>
      <c r="F501" s="7" t="s">
        <v>137</v>
      </c>
      <c r="G501" s="7" t="s">
        <v>109</v>
      </c>
      <c r="H501" s="7"/>
      <c r="I501" s="7"/>
      <c r="J501" s="7" t="s">
        <v>149</v>
      </c>
      <c r="K501" s="7"/>
      <c r="L501" s="7"/>
      <c r="M501" s="7"/>
      <c r="N501" s="7"/>
      <c r="O501" s="10" t="s">
        <v>1850</v>
      </c>
    </row>
    <row r="502" spans="2:15" x14ac:dyDescent="0.2">
      <c r="B502" s="7" t="str">
        <f t="shared" ca="1" si="7"/>
        <v>5f1a5dec-1e5e-fe0d-a61f-10133f91ae3b</v>
      </c>
      <c r="C502" s="7"/>
      <c r="D502" s="7"/>
      <c r="E502" s="7" t="s">
        <v>138</v>
      </c>
      <c r="F502" s="7" t="s">
        <v>137</v>
      </c>
      <c r="G502" s="7" t="s">
        <v>109</v>
      </c>
      <c r="H502" s="7"/>
      <c r="I502" s="7"/>
      <c r="J502" s="7" t="s">
        <v>149</v>
      </c>
      <c r="K502" s="7"/>
      <c r="L502" s="7"/>
      <c r="M502" s="7"/>
      <c r="N502" s="7"/>
      <c r="O502" s="10" t="s">
        <v>1850</v>
      </c>
    </row>
    <row r="503" spans="2:15" x14ac:dyDescent="0.2">
      <c r="B503" s="7" t="str">
        <f t="shared" ca="1" si="7"/>
        <v>3ad1d785-8295-7d89-6b60-c2daf7a55680</v>
      </c>
      <c r="C503" s="7"/>
      <c r="D503" s="7"/>
      <c r="E503" s="10" t="s">
        <v>1131</v>
      </c>
      <c r="F503" s="10" t="s">
        <v>1634</v>
      </c>
      <c r="G503" s="10" t="s">
        <v>544</v>
      </c>
      <c r="H503" s="7"/>
      <c r="I503" s="7"/>
      <c r="J503" s="10" t="s">
        <v>149</v>
      </c>
      <c r="K503" s="7"/>
      <c r="L503" s="7"/>
      <c r="M503" s="7"/>
      <c r="N503" s="7"/>
      <c r="O503" s="10" t="s">
        <v>1850</v>
      </c>
    </row>
    <row r="504" spans="2:15" x14ac:dyDescent="0.2">
      <c r="B504" s="7" t="str">
        <f t="shared" ca="1" si="7"/>
        <v>eb8ecde6-6da5-9e68-4a0c-cd0d31733b02</v>
      </c>
      <c r="C504" s="7"/>
      <c r="D504" s="7"/>
      <c r="E504" s="10" t="s">
        <v>1280</v>
      </c>
      <c r="F504" s="10" t="s">
        <v>1318</v>
      </c>
      <c r="G504" s="10" t="s">
        <v>544</v>
      </c>
      <c r="H504" s="7"/>
      <c r="I504" s="7"/>
      <c r="J504" s="10" t="s">
        <v>1313</v>
      </c>
      <c r="K504" s="7"/>
      <c r="L504" s="7"/>
      <c r="M504" s="7"/>
      <c r="N504" s="7"/>
      <c r="O504" s="10" t="s">
        <v>1850</v>
      </c>
    </row>
    <row r="505" spans="2:15" x14ac:dyDescent="0.2">
      <c r="B505" s="7" t="str">
        <f t="shared" ca="1" si="7"/>
        <v>64c74285-51fc-458a-647b-d4a8a76818ad</v>
      </c>
      <c r="C505" s="7"/>
      <c r="D505" s="7"/>
      <c r="E505" s="10" t="s">
        <v>1104</v>
      </c>
      <c r="F505" s="10" t="s">
        <v>1634</v>
      </c>
      <c r="G505" s="10" t="s">
        <v>305</v>
      </c>
      <c r="H505" s="7"/>
      <c r="I505" s="7"/>
      <c r="J505" s="10" t="s">
        <v>1159</v>
      </c>
      <c r="K505" s="7"/>
      <c r="L505" s="7"/>
      <c r="M505" s="7"/>
      <c r="N505" s="7"/>
      <c r="O505" s="10" t="s">
        <v>1835</v>
      </c>
    </row>
    <row r="506" spans="2:15" x14ac:dyDescent="0.2">
      <c r="B506" s="7" t="str">
        <f t="shared" ca="1" si="7"/>
        <v>70a2f3a1-3d59-032a-225b-81e4f58ac49b</v>
      </c>
      <c r="C506" s="7"/>
      <c r="D506" s="7"/>
      <c r="E506" s="10" t="s">
        <v>1271</v>
      </c>
      <c r="F506" s="10" t="s">
        <v>1318</v>
      </c>
      <c r="G506" s="10" t="s">
        <v>305</v>
      </c>
      <c r="H506" s="7"/>
      <c r="I506" s="7"/>
      <c r="J506" s="10" t="s">
        <v>771</v>
      </c>
      <c r="K506" s="7"/>
      <c r="L506" s="7"/>
      <c r="M506" s="7"/>
      <c r="N506" s="7"/>
      <c r="O506" s="10" t="s">
        <v>1835</v>
      </c>
    </row>
    <row r="507" spans="2:15" x14ac:dyDescent="0.2">
      <c r="B507" s="7" t="str">
        <f t="shared" ca="1" si="7"/>
        <v>7be7b6d3-6c26-a5c5-2259-22e8ca29ab8a</v>
      </c>
      <c r="C507" s="7"/>
      <c r="D507" s="7"/>
      <c r="E507" s="10" t="s">
        <v>1487</v>
      </c>
      <c r="F507" s="10" t="s">
        <v>1424</v>
      </c>
      <c r="G507" s="7"/>
      <c r="H507" s="7"/>
      <c r="I507" s="7"/>
      <c r="J507" s="7" t="s">
        <v>1488</v>
      </c>
      <c r="K507" s="7"/>
      <c r="L507" s="7"/>
      <c r="M507" s="7"/>
      <c r="N507" s="7"/>
      <c r="O507" s="10" t="s">
        <v>14</v>
      </c>
    </row>
    <row r="508" spans="2:15" x14ac:dyDescent="0.2">
      <c r="B508" s="7" t="str">
        <f t="shared" ca="1" si="7"/>
        <v>d08eabb2-a098-c456-f150-8477f0d91219</v>
      </c>
      <c r="C508" s="7"/>
      <c r="D508" s="7"/>
      <c r="E508" s="10" t="s">
        <v>1105</v>
      </c>
      <c r="F508" s="10" t="s">
        <v>1634</v>
      </c>
      <c r="G508" s="10" t="s">
        <v>186</v>
      </c>
      <c r="H508" s="7"/>
      <c r="I508" s="7"/>
      <c r="J508" s="10" t="s">
        <v>1129</v>
      </c>
      <c r="K508" s="7"/>
      <c r="L508" s="7"/>
      <c r="M508" s="7"/>
      <c r="N508" s="7"/>
      <c r="O508" s="10" t="s">
        <v>1851</v>
      </c>
    </row>
    <row r="509" spans="2:15" x14ac:dyDescent="0.2">
      <c r="B509" s="7" t="str">
        <f t="shared" ca="1" si="7"/>
        <v>004b1487-edd8-59fe-1ab4-b1c13050fd65</v>
      </c>
      <c r="C509" s="7"/>
      <c r="D509" s="7"/>
      <c r="E509" s="10" t="s">
        <v>1272</v>
      </c>
      <c r="F509" s="10" t="s">
        <v>1318</v>
      </c>
      <c r="G509" s="10" t="s">
        <v>186</v>
      </c>
      <c r="H509" s="7"/>
      <c r="I509" s="7"/>
      <c r="J509" s="10" t="s">
        <v>1279</v>
      </c>
      <c r="K509" s="7"/>
      <c r="L509" s="7"/>
      <c r="M509" s="7"/>
      <c r="N509" s="7"/>
      <c r="O509" s="10" t="s">
        <v>1851</v>
      </c>
    </row>
    <row r="510" spans="2:15" x14ac:dyDescent="0.2">
      <c r="B510" s="7" t="str">
        <f t="shared" ca="1" si="7"/>
        <v>45471143-8e2b-7197-ee87-02d7a4345f96</v>
      </c>
      <c r="C510" s="7"/>
      <c r="D510" s="7"/>
      <c r="E510" s="10" t="s">
        <v>1330</v>
      </c>
      <c r="F510" s="10" t="s">
        <v>1329</v>
      </c>
      <c r="G510" s="7" t="s">
        <v>1508</v>
      </c>
      <c r="H510" s="7"/>
      <c r="I510" s="7"/>
      <c r="J510" s="7" t="s">
        <v>1507</v>
      </c>
      <c r="K510" s="7"/>
      <c r="L510" s="7"/>
      <c r="M510" s="7"/>
      <c r="N510" s="7"/>
      <c r="O510" s="10" t="s">
        <v>1732</v>
      </c>
    </row>
    <row r="511" spans="2:15" x14ac:dyDescent="0.2">
      <c r="B511" s="7" t="str">
        <f t="shared" ca="1" si="7"/>
        <v>942f0c67-49fa-be0c-13fc-b30e5700d886</v>
      </c>
      <c r="C511" s="7"/>
      <c r="D511" s="7"/>
      <c r="E511" s="10" t="s">
        <v>1208</v>
      </c>
      <c r="F511" s="10" t="s">
        <v>1634</v>
      </c>
      <c r="G511" s="10" t="s">
        <v>198</v>
      </c>
      <c r="H511" s="7"/>
      <c r="I511" s="7"/>
      <c r="J511" s="10" t="s">
        <v>1327</v>
      </c>
      <c r="K511" s="7"/>
      <c r="L511" s="7"/>
      <c r="M511" s="7"/>
      <c r="N511" s="7"/>
      <c r="O511" s="10" t="s">
        <v>1852</v>
      </c>
    </row>
    <row r="512" spans="2:15" x14ac:dyDescent="0.2">
      <c r="B512" s="7" t="str">
        <f t="shared" ca="1" si="7"/>
        <v>7eae2b69-de0d-68c0-0b9c-3012d50b589b</v>
      </c>
      <c r="C512" s="7"/>
      <c r="D512" s="7"/>
      <c r="E512" s="10" t="s">
        <v>1208</v>
      </c>
      <c r="F512" s="10" t="s">
        <v>1634</v>
      </c>
      <c r="G512" s="10"/>
      <c r="H512" s="7"/>
      <c r="I512" s="7"/>
      <c r="J512" s="10" t="s">
        <v>733</v>
      </c>
      <c r="K512" s="7"/>
      <c r="L512" s="7"/>
      <c r="M512" s="7"/>
      <c r="N512" s="7"/>
      <c r="O512" s="10" t="s">
        <v>1771</v>
      </c>
    </row>
    <row r="513" spans="2:15" x14ac:dyDescent="0.2">
      <c r="B513" s="7" t="str">
        <f t="shared" ca="1" si="7"/>
        <v>5c3d3214-c8b9-6589-ad31-5b3fa72d4d74</v>
      </c>
      <c r="C513" s="7"/>
      <c r="D513" s="7"/>
      <c r="E513" s="10" t="s">
        <v>1175</v>
      </c>
      <c r="F513" s="10" t="s">
        <v>1634</v>
      </c>
      <c r="G513" s="10" t="s">
        <v>398</v>
      </c>
      <c r="H513" s="7"/>
      <c r="I513" s="7"/>
      <c r="J513" s="10" t="s">
        <v>1178</v>
      </c>
      <c r="K513" s="7"/>
      <c r="L513" s="7"/>
      <c r="M513" s="7"/>
      <c r="N513" s="7"/>
      <c r="O513" s="10" t="s">
        <v>1723</v>
      </c>
    </row>
    <row r="514" spans="2:15" x14ac:dyDescent="0.2">
      <c r="B514" s="7" t="str">
        <f t="shared" ca="1" si="7"/>
        <v>4dcf713a-0f00-cc72-9c75-2a785ad72966</v>
      </c>
      <c r="C514" s="7"/>
      <c r="D514" s="7"/>
      <c r="E514" s="10" t="s">
        <v>1172</v>
      </c>
      <c r="F514" s="10" t="s">
        <v>1636</v>
      </c>
      <c r="G514" s="10">
        <v>2071881500</v>
      </c>
      <c r="H514" s="7"/>
      <c r="I514" s="7"/>
      <c r="J514" s="10" t="s">
        <v>1536</v>
      </c>
      <c r="K514" s="7"/>
      <c r="L514" s="7"/>
      <c r="M514" s="7"/>
      <c r="N514" s="7"/>
      <c r="O514" s="10" t="s">
        <v>1758</v>
      </c>
    </row>
    <row r="515" spans="2:15" x14ac:dyDescent="0.2">
      <c r="B515" s="7" t="str">
        <f t="shared" ca="1" si="7"/>
        <v>60a3a43a-66f6-b00e-8bb7-a785e849a913</v>
      </c>
      <c r="C515" s="7"/>
      <c r="D515" s="7"/>
      <c r="E515" s="10" t="s">
        <v>1110</v>
      </c>
      <c r="F515" s="10" t="s">
        <v>1634</v>
      </c>
      <c r="G515" s="10" t="s">
        <v>292</v>
      </c>
      <c r="H515" s="7"/>
      <c r="I515" s="7"/>
      <c r="J515" s="10" t="s">
        <v>1536</v>
      </c>
      <c r="K515" s="7"/>
      <c r="L515" s="7"/>
      <c r="M515" s="7"/>
      <c r="N515" s="7"/>
      <c r="O515" s="10" t="s">
        <v>1758</v>
      </c>
    </row>
    <row r="516" spans="2:15" x14ac:dyDescent="0.2">
      <c r="B516" s="7" t="str">
        <f t="shared" ca="1" si="7"/>
        <v>b50ee1c5-54e1-a09c-e12e-e52c2b479534</v>
      </c>
      <c r="C516" s="7"/>
      <c r="D516" s="7"/>
      <c r="E516" s="10" t="s">
        <v>1510</v>
      </c>
      <c r="F516" s="10" t="s">
        <v>1616</v>
      </c>
      <c r="G516" s="7" t="s">
        <v>322</v>
      </c>
      <c r="H516" s="7"/>
      <c r="I516" s="7"/>
      <c r="J516" s="7" t="s">
        <v>1536</v>
      </c>
      <c r="K516" s="7"/>
      <c r="L516" s="7"/>
      <c r="M516" s="7"/>
      <c r="N516" s="7"/>
      <c r="O516" s="10" t="s">
        <v>1758</v>
      </c>
    </row>
    <row r="517" spans="2:15" x14ac:dyDescent="0.2">
      <c r="B517" s="7" t="str">
        <f t="shared" ref="B517:B580" ca="1" si="8">LOWER(CONCATENATE(
    DEC2HEX(RANDBETWEEN(0,4294967295),8),"-",
    DEC2HEX(RANDBETWEEN(0,65535),4),"-",
    DEC2HEX(RANDBETWEEN(0,65535),4),"-",
    DEC2HEX(RANDBETWEEN(0,65535),4),"-",
    DEC2HEX(RANDBETWEEN(0,4294967295),8),
    DEC2HEX(RANDBETWEEN(0,65535),4)
))</f>
        <v>affe4c68-cb87-916b-d27c-3e9c3ee013af</v>
      </c>
      <c r="C517" s="7"/>
      <c r="D517" s="7"/>
      <c r="E517" s="10" t="s">
        <v>1559</v>
      </c>
      <c r="F517" s="10" t="s">
        <v>1634</v>
      </c>
      <c r="G517" s="10" t="s">
        <v>295</v>
      </c>
      <c r="H517" s="7"/>
      <c r="I517" s="7"/>
      <c r="J517" s="10" t="s">
        <v>1660</v>
      </c>
      <c r="K517" s="7"/>
      <c r="L517" s="7"/>
      <c r="M517" s="7"/>
      <c r="N517" s="7"/>
      <c r="O517" s="10" t="s">
        <v>1758</v>
      </c>
    </row>
    <row r="518" spans="2:15" x14ac:dyDescent="0.2">
      <c r="B518" s="7" t="str">
        <f t="shared" ca="1" si="8"/>
        <v>110ee0f2-2758-3caf-76ce-3c8abc42cd98</v>
      </c>
      <c r="C518" s="7"/>
      <c r="D518" s="7"/>
      <c r="E518" s="10" t="s">
        <v>1112</v>
      </c>
      <c r="F518" s="10" t="s">
        <v>1634</v>
      </c>
      <c r="G518" s="10" t="s">
        <v>322</v>
      </c>
      <c r="H518" s="7"/>
      <c r="I518" s="7"/>
      <c r="J518" s="10" t="s">
        <v>1660</v>
      </c>
      <c r="K518" s="7"/>
      <c r="L518" s="7"/>
      <c r="M518" s="7"/>
      <c r="N518" s="7"/>
      <c r="O518" s="10" t="s">
        <v>1758</v>
      </c>
    </row>
    <row r="519" spans="2:15" x14ac:dyDescent="0.2">
      <c r="B519" s="7" t="str">
        <f t="shared" ca="1" si="8"/>
        <v>38461a73-16e9-3628-cca8-de8353e66c5f</v>
      </c>
      <c r="C519" s="7"/>
      <c r="D519" s="7"/>
      <c r="E519" s="10" t="s">
        <v>1173</v>
      </c>
      <c r="F519" s="10" t="s">
        <v>1636</v>
      </c>
      <c r="G519" s="10">
        <v>1912231016</v>
      </c>
      <c r="H519" s="7"/>
      <c r="I519" s="7"/>
      <c r="J519" s="10" t="s">
        <v>1659</v>
      </c>
      <c r="K519" s="7"/>
      <c r="L519" s="7"/>
      <c r="M519" s="7"/>
      <c r="N519" s="7"/>
      <c r="O519" s="10" t="s">
        <v>1758</v>
      </c>
    </row>
    <row r="520" spans="2:15" x14ac:dyDescent="0.2">
      <c r="B520" s="7" t="str">
        <f t="shared" ca="1" si="8"/>
        <v>f7f77f87-1c32-bbd1-ec9b-443be908feea</v>
      </c>
      <c r="C520" s="7"/>
      <c r="D520" s="7"/>
      <c r="E520" s="10" t="s">
        <v>1208</v>
      </c>
      <c r="F520" s="10" t="s">
        <v>1634</v>
      </c>
      <c r="G520" s="10"/>
      <c r="H520" s="7"/>
      <c r="I520" s="7"/>
      <c r="J520" s="10" t="s">
        <v>1854</v>
      </c>
      <c r="K520" s="7"/>
      <c r="L520" s="7"/>
      <c r="M520" s="7"/>
      <c r="N520" s="7"/>
      <c r="O520" s="10" t="s">
        <v>1855</v>
      </c>
    </row>
    <row r="521" spans="2:15" x14ac:dyDescent="0.2">
      <c r="B521" s="7" t="str">
        <f t="shared" ca="1" si="8"/>
        <v>ac668c9c-a100-edc1-6317-2067da7a750c</v>
      </c>
      <c r="C521" s="7"/>
      <c r="D521" s="7"/>
      <c r="E521" s="10" t="s">
        <v>1208</v>
      </c>
      <c r="F521" s="10" t="s">
        <v>1634</v>
      </c>
      <c r="G521" s="10"/>
      <c r="H521" s="7"/>
      <c r="I521" s="7"/>
      <c r="J521" s="10" t="s">
        <v>1856</v>
      </c>
      <c r="K521" s="7"/>
      <c r="L521" s="7"/>
      <c r="M521" s="7"/>
      <c r="N521" s="7"/>
      <c r="O521" s="10" t="s">
        <v>1827</v>
      </c>
    </row>
    <row r="522" spans="2:15" x14ac:dyDescent="0.2">
      <c r="B522" s="7" t="str">
        <f t="shared" ca="1" si="8"/>
        <v>005e62c8-2775-a56b-44f0-cda539c3a296</v>
      </c>
      <c r="C522" s="7"/>
      <c r="D522" s="7"/>
      <c r="E522" s="10" t="s">
        <v>1272</v>
      </c>
      <c r="F522" s="10" t="s">
        <v>1318</v>
      </c>
      <c r="G522" s="10"/>
      <c r="H522" s="7"/>
      <c r="I522" s="7"/>
      <c r="J522" s="10" t="s">
        <v>1856</v>
      </c>
      <c r="K522" s="7"/>
      <c r="L522" s="7"/>
      <c r="M522" s="7"/>
      <c r="N522" s="7"/>
      <c r="O522" s="10" t="s">
        <v>1827</v>
      </c>
    </row>
    <row r="523" spans="2:15" x14ac:dyDescent="0.2">
      <c r="B523" s="7" t="str">
        <f t="shared" ca="1" si="8"/>
        <v>14ca7852-fcb2-513d-f71c-e3b6bbfd8ed1</v>
      </c>
      <c r="C523" s="7"/>
      <c r="D523" s="7"/>
      <c r="E523" s="10" t="s">
        <v>1269</v>
      </c>
      <c r="F523" s="10" t="s">
        <v>1318</v>
      </c>
      <c r="G523" s="10" t="s">
        <v>158</v>
      </c>
      <c r="H523" s="7"/>
      <c r="I523" s="7"/>
      <c r="J523" s="10" t="s">
        <v>1126</v>
      </c>
      <c r="K523" s="7"/>
      <c r="L523" s="7"/>
      <c r="M523" s="7"/>
      <c r="N523" s="7"/>
      <c r="O523" s="10" t="s">
        <v>1857</v>
      </c>
    </row>
    <row r="524" spans="2:15" x14ac:dyDescent="0.2">
      <c r="B524" s="7" t="str">
        <f t="shared" ca="1" si="8"/>
        <v>c95b3c9b-f7e8-a0b9-ea0b-91b81940d10b</v>
      </c>
      <c r="C524" s="7"/>
      <c r="D524" s="7"/>
      <c r="E524" s="10" t="s">
        <v>1207</v>
      </c>
      <c r="F524" s="10" t="s">
        <v>1634</v>
      </c>
      <c r="G524" s="10" t="s">
        <v>158</v>
      </c>
      <c r="H524" s="7"/>
      <c r="I524" s="7"/>
      <c r="J524" s="10" t="s">
        <v>1126</v>
      </c>
      <c r="K524" s="7"/>
      <c r="L524" s="7"/>
      <c r="M524" s="7"/>
      <c r="N524" s="7"/>
      <c r="O524" s="10" t="s">
        <v>1857</v>
      </c>
    </row>
    <row r="525" spans="2:15" x14ac:dyDescent="0.2">
      <c r="B525" s="7" t="str">
        <f t="shared" ca="1" si="8"/>
        <v>b401c4e0-88e3-41c9-9b2f-2b18399c8576</v>
      </c>
      <c r="C525" s="7"/>
      <c r="D525" s="7"/>
      <c r="E525" s="10" t="s">
        <v>1271</v>
      </c>
      <c r="F525" s="10" t="s">
        <v>1318</v>
      </c>
      <c r="G525" s="10" t="s">
        <v>620</v>
      </c>
      <c r="H525" s="7"/>
      <c r="I525" s="7"/>
      <c r="J525" s="10" t="s">
        <v>1858</v>
      </c>
      <c r="K525" s="7"/>
      <c r="L525" s="7"/>
      <c r="M525" s="7"/>
      <c r="N525" s="7"/>
      <c r="O525" s="10" t="s">
        <v>1790</v>
      </c>
    </row>
    <row r="526" spans="2:15" x14ac:dyDescent="0.2">
      <c r="B526" s="7" t="str">
        <f t="shared" ca="1" si="8"/>
        <v>0f87670a-c393-d299-989b-77a959477e29</v>
      </c>
      <c r="C526" s="7"/>
      <c r="D526" s="7"/>
      <c r="E526" s="10" t="s">
        <v>1120</v>
      </c>
      <c r="F526" s="10" t="s">
        <v>1634</v>
      </c>
      <c r="G526" s="10" t="s">
        <v>620</v>
      </c>
      <c r="H526" s="7"/>
      <c r="I526" s="7"/>
      <c r="J526" s="10" t="s">
        <v>1858</v>
      </c>
      <c r="K526" s="7"/>
      <c r="L526" s="7"/>
      <c r="M526" s="7"/>
      <c r="N526" s="7"/>
      <c r="O526" s="10" t="s">
        <v>1790</v>
      </c>
    </row>
    <row r="527" spans="2:15" x14ac:dyDescent="0.2">
      <c r="B527" s="7" t="str">
        <f t="shared" ca="1" si="8"/>
        <v>507457f5-25d3-a014-a4ba-f0b152ccebe9</v>
      </c>
      <c r="C527" s="7"/>
      <c r="D527" s="7"/>
      <c r="E527" s="10" t="s">
        <v>1104</v>
      </c>
      <c r="F527" s="10" t="s">
        <v>1634</v>
      </c>
      <c r="G527" s="10" t="s">
        <v>689</v>
      </c>
      <c r="H527" s="7"/>
      <c r="I527" s="7"/>
      <c r="J527" s="10" t="s">
        <v>1253</v>
      </c>
      <c r="K527" s="7"/>
      <c r="L527" s="7"/>
      <c r="M527" s="7"/>
      <c r="N527" s="7"/>
      <c r="O527" s="10" t="s">
        <v>1860</v>
      </c>
    </row>
    <row r="528" spans="2:15" x14ac:dyDescent="0.2">
      <c r="B528" s="7" t="str">
        <f t="shared" ca="1" si="8"/>
        <v>95b53844-2f25-dfb6-4731-54111d700646</v>
      </c>
      <c r="C528" s="7"/>
      <c r="D528" s="7"/>
      <c r="E528" s="10" t="s">
        <v>1280</v>
      </c>
      <c r="F528" s="10" t="s">
        <v>1318</v>
      </c>
      <c r="G528" s="10" t="s">
        <v>689</v>
      </c>
      <c r="H528" s="7"/>
      <c r="I528" s="7"/>
      <c r="J528" s="10" t="s">
        <v>1253</v>
      </c>
      <c r="K528" s="7"/>
      <c r="L528" s="7"/>
      <c r="M528" s="7"/>
      <c r="N528" s="7"/>
      <c r="O528" s="10" t="s">
        <v>1860</v>
      </c>
    </row>
    <row r="529" spans="2:15" x14ac:dyDescent="0.2">
      <c r="B529" s="7" t="str">
        <f t="shared" ca="1" si="8"/>
        <v>f65b5992-0b08-fb15-b889-64f3d8befc30</v>
      </c>
      <c r="C529" s="7"/>
      <c r="D529" s="7"/>
      <c r="E529" s="10" t="s">
        <v>1104</v>
      </c>
      <c r="F529" s="10" t="s">
        <v>1634</v>
      </c>
      <c r="G529" s="10" t="s">
        <v>607</v>
      </c>
      <c r="H529" s="7"/>
      <c r="I529" s="7"/>
      <c r="J529" s="10" t="s">
        <v>606</v>
      </c>
      <c r="K529" s="7"/>
      <c r="L529" s="7"/>
      <c r="M529" s="7"/>
      <c r="N529" s="7"/>
      <c r="O529" s="7"/>
    </row>
    <row r="530" spans="2:15" x14ac:dyDescent="0.2">
      <c r="B530" s="7" t="str">
        <f t="shared" ca="1" si="8"/>
        <v>25406bd0-b51c-9b93-9304-b98fe55db4db</v>
      </c>
      <c r="C530" s="7"/>
      <c r="D530" s="7"/>
      <c r="E530" s="10" t="s">
        <v>1330</v>
      </c>
      <c r="F530" s="10" t="s">
        <v>1329</v>
      </c>
      <c r="G530" s="7" t="s">
        <v>466</v>
      </c>
      <c r="H530" s="7"/>
      <c r="I530" s="7"/>
      <c r="J530" s="7" t="s">
        <v>1661</v>
      </c>
      <c r="K530" s="7"/>
      <c r="L530" s="7"/>
      <c r="M530" s="7"/>
      <c r="N530" s="7"/>
      <c r="O530" s="10" t="s">
        <v>1861</v>
      </c>
    </row>
    <row r="531" spans="2:15" x14ac:dyDescent="0.2">
      <c r="B531" s="7" t="str">
        <f t="shared" ca="1" si="8"/>
        <v>e2a9c347-164b-fc02-c795-7b6efc34ee31</v>
      </c>
      <c r="C531" s="7"/>
      <c r="D531" s="7"/>
      <c r="E531" s="10" t="s">
        <v>1104</v>
      </c>
      <c r="F531" s="10" t="s">
        <v>1634</v>
      </c>
      <c r="G531" s="10" t="s">
        <v>466</v>
      </c>
      <c r="H531" s="7"/>
      <c r="I531" s="7"/>
      <c r="J531" s="7" t="s">
        <v>1661</v>
      </c>
      <c r="K531" s="7"/>
      <c r="L531" s="7"/>
      <c r="M531" s="7"/>
      <c r="N531" s="7"/>
      <c r="O531" s="10" t="s">
        <v>1861</v>
      </c>
    </row>
    <row r="532" spans="2:15" x14ac:dyDescent="0.2">
      <c r="B532" s="7" t="str">
        <f t="shared" ca="1" si="8"/>
        <v>2a5fc92a-2efc-7052-ad9f-63fd7451b3dd</v>
      </c>
      <c r="C532" s="7"/>
      <c r="D532" s="7"/>
      <c r="E532" s="10" t="s">
        <v>1081</v>
      </c>
      <c r="F532" s="10" t="s">
        <v>1583</v>
      </c>
      <c r="G532" s="10" t="s">
        <v>466</v>
      </c>
      <c r="H532" s="7"/>
      <c r="I532" s="7"/>
      <c r="J532" s="10" t="s">
        <v>1661</v>
      </c>
      <c r="K532" s="7"/>
      <c r="L532" s="7"/>
      <c r="M532" s="7"/>
      <c r="N532" s="7"/>
      <c r="O532" s="10" t="s">
        <v>1861</v>
      </c>
    </row>
    <row r="533" spans="2:15" x14ac:dyDescent="0.2">
      <c r="B533" s="7" t="str">
        <f t="shared" ca="1" si="8"/>
        <v>dba7313b-8f40-7ef5-a43c-07392efc552a</v>
      </c>
      <c r="C533" s="7"/>
      <c r="D533" s="7"/>
      <c r="E533" s="10" t="s">
        <v>1271</v>
      </c>
      <c r="F533" s="10" t="s">
        <v>1318</v>
      </c>
      <c r="G533" s="10" t="s">
        <v>466</v>
      </c>
      <c r="H533" s="7"/>
      <c r="I533" s="7"/>
      <c r="J533" s="10" t="s">
        <v>1661</v>
      </c>
      <c r="K533" s="7"/>
      <c r="L533" s="7"/>
      <c r="M533" s="7"/>
      <c r="N533" s="7"/>
      <c r="O533" s="10" t="s">
        <v>1861</v>
      </c>
    </row>
    <row r="534" spans="2:15" x14ac:dyDescent="0.2">
      <c r="B534" s="7" t="str">
        <f t="shared" ca="1" si="8"/>
        <v>15920cb6-94af-743e-323f-f0d50fa81173</v>
      </c>
      <c r="C534" s="7"/>
      <c r="D534" s="7"/>
      <c r="E534" s="10" t="s">
        <v>1208</v>
      </c>
      <c r="F534" s="10" t="s">
        <v>1634</v>
      </c>
      <c r="G534" s="10" t="s">
        <v>466</v>
      </c>
      <c r="H534" s="7"/>
      <c r="I534" s="7"/>
      <c r="J534" s="10" t="s">
        <v>1666</v>
      </c>
      <c r="K534" s="7"/>
      <c r="L534" s="7"/>
      <c r="M534" s="7"/>
      <c r="N534" s="7"/>
      <c r="O534" s="10" t="s">
        <v>1861</v>
      </c>
    </row>
    <row r="535" spans="2:15" x14ac:dyDescent="0.2">
      <c r="B535" s="7" t="str">
        <f t="shared" ca="1" si="8"/>
        <v>6e08510f-2eac-7bac-8e11-9b44ffda4e12</v>
      </c>
      <c r="C535" s="7"/>
      <c r="D535" s="7"/>
      <c r="E535" s="10" t="s">
        <v>1204</v>
      </c>
      <c r="F535" s="10" t="s">
        <v>1634</v>
      </c>
      <c r="G535" s="10" t="s">
        <v>466</v>
      </c>
      <c r="H535" s="7"/>
      <c r="I535" s="7"/>
      <c r="J535" s="10" t="s">
        <v>1666</v>
      </c>
      <c r="K535" s="7"/>
      <c r="L535" s="7"/>
      <c r="M535" s="7"/>
      <c r="N535" s="7"/>
      <c r="O535" s="10" t="s">
        <v>1861</v>
      </c>
    </row>
    <row r="536" spans="2:15" x14ac:dyDescent="0.2">
      <c r="B536" s="7" t="str">
        <f t="shared" ca="1" si="8"/>
        <v>e227ceb5-e9b5-9cb0-bc5f-c91c013fa497</v>
      </c>
      <c r="C536" s="7"/>
      <c r="D536" s="7"/>
      <c r="E536" s="10" t="s">
        <v>1203</v>
      </c>
      <c r="F536" s="10" t="s">
        <v>1634</v>
      </c>
      <c r="G536" s="10" t="s">
        <v>466</v>
      </c>
      <c r="H536" s="7"/>
      <c r="I536" s="7"/>
      <c r="J536" s="10" t="s">
        <v>1665</v>
      </c>
      <c r="K536" s="7"/>
      <c r="L536" s="7"/>
      <c r="M536" s="7"/>
      <c r="N536" s="7"/>
      <c r="O536" s="10" t="s">
        <v>1861</v>
      </c>
    </row>
    <row r="537" spans="2:15" x14ac:dyDescent="0.2">
      <c r="B537" s="7" t="str">
        <f t="shared" ca="1" si="8"/>
        <v>4ad71a7b-259d-9c32-236e-c70d03e9e916</v>
      </c>
      <c r="C537" s="7"/>
      <c r="D537" s="7"/>
      <c r="E537" s="10" t="s">
        <v>1104</v>
      </c>
      <c r="F537" s="10" t="s">
        <v>1634</v>
      </c>
      <c r="G537" s="10" t="s">
        <v>466</v>
      </c>
      <c r="H537" s="7"/>
      <c r="I537" s="7"/>
      <c r="J537" s="10" t="s">
        <v>1664</v>
      </c>
      <c r="K537" s="7"/>
      <c r="L537" s="7"/>
      <c r="M537" s="7"/>
      <c r="N537" s="7"/>
      <c r="O537" s="10" t="s">
        <v>1861</v>
      </c>
    </row>
    <row r="538" spans="2:15" x14ac:dyDescent="0.2">
      <c r="B538" s="7" t="str">
        <f t="shared" ca="1" si="8"/>
        <v>10120429-28c6-8016-2315-3163b5a52961</v>
      </c>
      <c r="C538" s="7"/>
      <c r="D538" s="7"/>
      <c r="E538" s="10" t="s">
        <v>1269</v>
      </c>
      <c r="F538" s="10" t="s">
        <v>1318</v>
      </c>
      <c r="G538" s="10"/>
      <c r="H538" s="7"/>
      <c r="I538" s="7"/>
      <c r="J538" s="10" t="s">
        <v>1277</v>
      </c>
      <c r="K538" s="7"/>
      <c r="L538" s="7"/>
      <c r="M538" s="7"/>
      <c r="N538" s="7"/>
      <c r="O538" s="10" t="s">
        <v>1862</v>
      </c>
    </row>
    <row r="539" spans="2:15" x14ac:dyDescent="0.2">
      <c r="B539" s="7" t="str">
        <f t="shared" ca="1" si="8"/>
        <v>eb91dfea-b68e-ef52-ba4b-7293a0a244b7</v>
      </c>
      <c r="C539" s="7"/>
      <c r="D539" s="7"/>
      <c r="E539" s="10" t="s">
        <v>1265</v>
      </c>
      <c r="F539" s="10" t="s">
        <v>1634</v>
      </c>
      <c r="G539" s="10"/>
      <c r="H539" s="7"/>
      <c r="I539" s="7"/>
      <c r="J539" s="10" t="s">
        <v>1266</v>
      </c>
      <c r="K539" s="7"/>
      <c r="L539" s="7"/>
      <c r="M539" s="7"/>
      <c r="N539" s="7"/>
      <c r="O539" s="10" t="s">
        <v>1862</v>
      </c>
    </row>
    <row r="540" spans="2:15" x14ac:dyDescent="0.2">
      <c r="B540" s="7" t="str">
        <f t="shared" ca="1" si="8"/>
        <v>b70b2344-3cdd-cf09-bbfd-589b10cd5dad</v>
      </c>
      <c r="C540" s="7"/>
      <c r="D540" s="7"/>
      <c r="E540" s="10" t="s">
        <v>1120</v>
      </c>
      <c r="F540" s="10" t="s">
        <v>1634</v>
      </c>
      <c r="G540" s="10"/>
      <c r="H540" s="7"/>
      <c r="I540" s="7"/>
      <c r="J540" s="10" t="s">
        <v>1241</v>
      </c>
      <c r="K540" s="7"/>
      <c r="L540" s="7"/>
      <c r="M540" s="7"/>
      <c r="N540" s="7"/>
      <c r="O540" s="10" t="s">
        <v>14</v>
      </c>
    </row>
    <row r="541" spans="2:15" x14ac:dyDescent="0.2">
      <c r="B541" s="7" t="str">
        <f t="shared" ca="1" si="8"/>
        <v>c7acfe23-a0bc-a271-fd31-46ef8839ed60</v>
      </c>
      <c r="C541" s="7"/>
      <c r="D541" s="7"/>
      <c r="E541" s="10" t="s">
        <v>1104</v>
      </c>
      <c r="F541" s="10" t="s">
        <v>1634</v>
      </c>
      <c r="G541" s="10" t="s">
        <v>314</v>
      </c>
      <c r="H541" s="7"/>
      <c r="I541" s="7"/>
      <c r="J541" s="10" t="s">
        <v>1162</v>
      </c>
      <c r="K541" s="7"/>
      <c r="L541" s="7"/>
      <c r="M541" s="7"/>
      <c r="N541" s="7"/>
      <c r="O541" s="10" t="s">
        <v>1863</v>
      </c>
    </row>
    <row r="542" spans="2:15" x14ac:dyDescent="0.2">
      <c r="B542" s="7" t="str">
        <f t="shared" ca="1" si="8"/>
        <v>d1b65a0c-d32b-3b8c-ac75-0df4971c79f7</v>
      </c>
      <c r="C542" s="7"/>
      <c r="D542" s="7"/>
      <c r="E542" s="10" t="s">
        <v>1174</v>
      </c>
      <c r="F542" s="10" t="s">
        <v>1636</v>
      </c>
      <c r="G542" s="10" t="s">
        <v>367</v>
      </c>
      <c r="H542" s="7"/>
      <c r="I542" s="7"/>
      <c r="J542" s="10" t="s">
        <v>1268</v>
      </c>
      <c r="K542" s="7"/>
      <c r="L542" s="7"/>
      <c r="M542" s="7"/>
      <c r="N542" s="7"/>
      <c r="O542" s="10" t="s">
        <v>40</v>
      </c>
    </row>
    <row r="543" spans="2:15" x14ac:dyDescent="0.2">
      <c r="B543" s="7" t="str">
        <f t="shared" ca="1" si="8"/>
        <v>d528f41d-268e-402d-254d-106ac657d8a3</v>
      </c>
      <c r="C543" s="7"/>
      <c r="D543" s="7"/>
      <c r="E543" s="10" t="s">
        <v>1104</v>
      </c>
      <c r="F543" s="10" t="s">
        <v>1634</v>
      </c>
      <c r="G543" s="10" t="s">
        <v>44</v>
      </c>
      <c r="H543" s="7"/>
      <c r="I543" s="7"/>
      <c r="J543" s="10" t="s">
        <v>1160</v>
      </c>
      <c r="K543" s="7"/>
      <c r="L543" s="7"/>
      <c r="M543" s="7"/>
      <c r="N543" s="7"/>
      <c r="O543" s="10" t="s">
        <v>1750</v>
      </c>
    </row>
    <row r="544" spans="2:15" x14ac:dyDescent="0.2">
      <c r="B544" s="7" t="str">
        <f t="shared" ca="1" si="8"/>
        <v>8b9adf72-68e1-b47c-23b2-2a6d50b24008</v>
      </c>
      <c r="C544" s="7"/>
      <c r="D544" s="7"/>
      <c r="E544" s="10" t="s">
        <v>1271</v>
      </c>
      <c r="F544" s="10" t="s">
        <v>1318</v>
      </c>
      <c r="G544" s="10" t="s">
        <v>44</v>
      </c>
      <c r="H544" s="7"/>
      <c r="I544" s="7"/>
      <c r="J544" s="10" t="s">
        <v>1160</v>
      </c>
      <c r="K544" s="7"/>
      <c r="L544" s="7"/>
      <c r="M544" s="7"/>
      <c r="N544" s="7"/>
      <c r="O544" s="10" t="s">
        <v>1750</v>
      </c>
    </row>
    <row r="545" spans="2:15" x14ac:dyDescent="0.2">
      <c r="B545" s="7" t="str">
        <f t="shared" ca="1" si="8"/>
        <v>0bd67d54-0ec9-3369-4f1f-601418657680</v>
      </c>
      <c r="C545" s="7"/>
      <c r="D545" s="7"/>
      <c r="E545" s="10" t="s">
        <v>1510</v>
      </c>
      <c r="F545" s="10" t="s">
        <v>1616</v>
      </c>
      <c r="G545" s="7" t="s">
        <v>1528</v>
      </c>
      <c r="H545" s="7"/>
      <c r="I545" s="7"/>
      <c r="J545" s="7" t="s">
        <v>1527</v>
      </c>
      <c r="K545" s="7"/>
      <c r="L545" s="7"/>
      <c r="M545" s="7"/>
      <c r="N545" s="7"/>
      <c r="O545" s="10" t="s">
        <v>1828</v>
      </c>
    </row>
    <row r="546" spans="2:15" x14ac:dyDescent="0.2">
      <c r="B546" s="7" t="str">
        <f t="shared" ca="1" si="8"/>
        <v>c3a4806b-ab2d-3984-6493-883cc044419d</v>
      </c>
      <c r="C546" s="7"/>
      <c r="D546" s="7"/>
      <c r="E546" s="10" t="s">
        <v>1271</v>
      </c>
      <c r="F546" s="10" t="s">
        <v>1318</v>
      </c>
      <c r="G546" s="10" t="s">
        <v>314</v>
      </c>
      <c r="H546" s="7"/>
      <c r="I546" s="7"/>
      <c r="J546" s="10" t="s">
        <v>777</v>
      </c>
      <c r="K546" s="7"/>
      <c r="L546" s="7"/>
      <c r="M546" s="7"/>
      <c r="N546" s="7"/>
      <c r="O546" s="10" t="s">
        <v>1863</v>
      </c>
    </row>
    <row r="547" spans="2:15" x14ac:dyDescent="0.2">
      <c r="B547" s="7" t="str">
        <f t="shared" ca="1" si="8"/>
        <v>400fac20-af6a-afe2-daaf-4b8079773d8a</v>
      </c>
      <c r="C547" s="7"/>
      <c r="D547" s="7"/>
      <c r="E547" s="10" t="s">
        <v>1120</v>
      </c>
      <c r="F547" s="10" t="s">
        <v>1634</v>
      </c>
      <c r="G547" s="10"/>
      <c r="H547" s="7"/>
      <c r="I547" s="7"/>
      <c r="J547" s="10" t="s">
        <v>1240</v>
      </c>
      <c r="K547" s="7"/>
      <c r="L547" s="7"/>
      <c r="M547" s="7"/>
      <c r="N547" s="7"/>
      <c r="O547" s="10" t="s">
        <v>14</v>
      </c>
    </row>
    <row r="548" spans="2:15" x14ac:dyDescent="0.2">
      <c r="B548" s="7" t="str">
        <f t="shared" ca="1" si="8"/>
        <v>9b9ad304-898e-5e5e-bca7-6fcdeee87f88</v>
      </c>
      <c r="C548" s="7"/>
      <c r="D548" s="7"/>
      <c r="E548" s="10" t="s">
        <v>1137</v>
      </c>
      <c r="F548" s="10" t="s">
        <v>1634</v>
      </c>
      <c r="G548" s="10"/>
      <c r="H548" s="7"/>
      <c r="I548" s="7"/>
      <c r="J548" s="10" t="s">
        <v>1240</v>
      </c>
      <c r="K548" s="7"/>
      <c r="L548" s="7"/>
      <c r="M548" s="7"/>
      <c r="N548" s="7"/>
      <c r="O548" s="10" t="s">
        <v>14</v>
      </c>
    </row>
    <row r="549" spans="2:15" x14ac:dyDescent="0.2">
      <c r="B549" s="7" t="str">
        <f t="shared" ca="1" si="8"/>
        <v>6f739292-7b42-2808-fe06-76f62a79e4a2</v>
      </c>
      <c r="C549" s="7"/>
      <c r="D549" s="7"/>
      <c r="E549" s="10" t="s">
        <v>1328</v>
      </c>
      <c r="F549" s="10" t="s">
        <v>1891</v>
      </c>
      <c r="G549" s="10"/>
      <c r="H549" s="7"/>
      <c r="I549" s="7"/>
      <c r="J549" s="10" t="s">
        <v>1240</v>
      </c>
      <c r="K549" s="7"/>
      <c r="L549" s="7"/>
      <c r="M549" s="7"/>
      <c r="N549" s="7"/>
      <c r="O549" s="10" t="s">
        <v>14</v>
      </c>
    </row>
    <row r="550" spans="2:15" x14ac:dyDescent="0.2">
      <c r="B550" s="7" t="str">
        <f t="shared" ca="1" si="8"/>
        <v>d92d92a5-4b67-a1a2-c8a3-9098ad7b10e4</v>
      </c>
      <c r="C550" s="7"/>
      <c r="D550" s="7"/>
      <c r="E550" s="10" t="s">
        <v>1502</v>
      </c>
      <c r="F550" s="10" t="s">
        <v>1424</v>
      </c>
      <c r="G550" s="7" t="s">
        <v>1503</v>
      </c>
      <c r="H550" s="7"/>
      <c r="I550" s="7"/>
      <c r="J550" s="7" t="s">
        <v>1864</v>
      </c>
      <c r="K550" s="7"/>
      <c r="L550" s="7"/>
      <c r="M550" s="7"/>
      <c r="N550" s="7"/>
      <c r="O550" s="10" t="s">
        <v>1718</v>
      </c>
    </row>
    <row r="551" spans="2:15" x14ac:dyDescent="0.2">
      <c r="B551" s="7" t="str">
        <f t="shared" ca="1" si="8"/>
        <v>1f818bf9-3b1c-5e02-cb0e-30d07b54642b</v>
      </c>
      <c r="C551" s="7"/>
      <c r="D551" s="7"/>
      <c r="E551" s="10" t="s">
        <v>1208</v>
      </c>
      <c r="F551" s="10" t="s">
        <v>1634</v>
      </c>
      <c r="G551" s="10"/>
      <c r="H551" s="7"/>
      <c r="I551" s="7"/>
      <c r="J551" s="7" t="s">
        <v>148</v>
      </c>
      <c r="K551" s="7"/>
      <c r="L551" s="7"/>
      <c r="M551" s="7"/>
      <c r="N551" s="7"/>
      <c r="O551" s="10" t="s">
        <v>1797</v>
      </c>
    </row>
    <row r="552" spans="2:15" x14ac:dyDescent="0.2">
      <c r="B552" s="7" t="str">
        <f t="shared" ca="1" si="8"/>
        <v>092aa431-5604-9377-6470-7c34f23ce83b</v>
      </c>
      <c r="C552" s="7"/>
      <c r="D552" s="7"/>
      <c r="E552" s="10" t="s">
        <v>1130</v>
      </c>
      <c r="F552" s="10" t="s">
        <v>1634</v>
      </c>
      <c r="G552" s="10" t="s">
        <v>158</v>
      </c>
      <c r="H552" s="7"/>
      <c r="I552" s="7"/>
      <c r="J552" s="10" t="s">
        <v>1125</v>
      </c>
      <c r="K552" s="7"/>
      <c r="L552" s="7"/>
      <c r="M552" s="7"/>
      <c r="N552" s="7"/>
      <c r="O552" s="10" t="s">
        <v>1865</v>
      </c>
    </row>
    <row r="553" spans="2:15" x14ac:dyDescent="0.2">
      <c r="B553" s="7" t="str">
        <f t="shared" ca="1" si="8"/>
        <v>22f0f8e5-a204-3dbd-d738-d9432978b82c</v>
      </c>
      <c r="C553" s="7"/>
      <c r="D553" s="7"/>
      <c r="E553" s="10" t="s">
        <v>1271</v>
      </c>
      <c r="F553" s="10" t="s">
        <v>1318</v>
      </c>
      <c r="G553" s="10" t="s">
        <v>158</v>
      </c>
      <c r="H553" s="7"/>
      <c r="I553" s="7"/>
      <c r="J553" s="10" t="s">
        <v>816</v>
      </c>
      <c r="K553" s="7"/>
      <c r="L553" s="7"/>
      <c r="M553" s="7"/>
      <c r="N553" s="7"/>
      <c r="O553" s="10" t="s">
        <v>1865</v>
      </c>
    </row>
    <row r="554" spans="2:15" x14ac:dyDescent="0.2">
      <c r="B554" s="7" t="str">
        <f t="shared" ca="1" si="8"/>
        <v>372a7498-0042-9dbf-317e-e44dfeb6b80e</v>
      </c>
      <c r="C554" s="7"/>
      <c r="D554" s="7"/>
      <c r="E554" s="10" t="s">
        <v>1208</v>
      </c>
      <c r="F554" s="10" t="s">
        <v>1634</v>
      </c>
      <c r="G554" s="10" t="s">
        <v>410</v>
      </c>
      <c r="H554" s="7"/>
      <c r="I554" s="7"/>
      <c r="J554" s="7" t="s">
        <v>1557</v>
      </c>
      <c r="K554" s="7"/>
      <c r="L554" s="7"/>
      <c r="M554" s="7"/>
      <c r="N554" s="7"/>
      <c r="O554" s="10" t="s">
        <v>1866</v>
      </c>
    </row>
    <row r="555" spans="2:15" x14ac:dyDescent="0.2">
      <c r="B555" s="7" t="str">
        <f t="shared" ca="1" si="8"/>
        <v>3d2263d1-705c-0e0e-7e30-0118b94e7ce1</v>
      </c>
      <c r="C555" s="7"/>
      <c r="D555" s="7"/>
      <c r="E555" s="10" t="s">
        <v>1545</v>
      </c>
      <c r="F555" s="10" t="s">
        <v>1329</v>
      </c>
      <c r="G555" s="7"/>
      <c r="H555" s="7"/>
      <c r="I555" s="7"/>
      <c r="J555" s="7" t="s">
        <v>1557</v>
      </c>
      <c r="K555" s="7"/>
      <c r="L555" s="7"/>
      <c r="M555" s="7"/>
      <c r="N555" s="7"/>
      <c r="O555" s="10" t="s">
        <v>1866</v>
      </c>
    </row>
    <row r="556" spans="2:15" x14ac:dyDescent="0.2">
      <c r="B556" s="7" t="str">
        <f t="shared" ca="1" si="8"/>
        <v>058185f9-315a-e697-aea1-255c6de46f1c</v>
      </c>
      <c r="C556" s="7"/>
      <c r="D556" s="7"/>
      <c r="E556" s="10" t="s">
        <v>1271</v>
      </c>
      <c r="F556" s="10" t="s">
        <v>1318</v>
      </c>
      <c r="G556" s="10" t="s">
        <v>410</v>
      </c>
      <c r="H556" s="7"/>
      <c r="I556" s="7"/>
      <c r="J556" s="7" t="s">
        <v>1557</v>
      </c>
      <c r="K556" s="7"/>
      <c r="L556" s="7"/>
      <c r="M556" s="7"/>
      <c r="N556" s="7"/>
      <c r="O556" s="10" t="s">
        <v>1866</v>
      </c>
    </row>
    <row r="557" spans="2:15" x14ac:dyDescent="0.2">
      <c r="B557" s="7" t="str">
        <f t="shared" ca="1" si="8"/>
        <v>8623ad48-de42-5c9c-cbef-40c8ddfcaad1</v>
      </c>
      <c r="C557" s="7"/>
      <c r="D557" s="7"/>
      <c r="E557" s="10" t="s">
        <v>1104</v>
      </c>
      <c r="F557" s="10" t="s">
        <v>1634</v>
      </c>
      <c r="G557" s="10" t="s">
        <v>286</v>
      </c>
      <c r="H557" s="7"/>
      <c r="I557" s="7"/>
      <c r="J557" s="10" t="s">
        <v>1155</v>
      </c>
      <c r="K557" s="7"/>
      <c r="L557" s="7"/>
      <c r="M557" s="7"/>
      <c r="N557" s="7"/>
      <c r="O557" s="10" t="s">
        <v>1737</v>
      </c>
    </row>
    <row r="558" spans="2:15" x14ac:dyDescent="0.2">
      <c r="B558" s="7" t="str">
        <f t="shared" ca="1" si="8"/>
        <v>dfe5cdcc-528e-c854-0330-bffdb6713d9d</v>
      </c>
      <c r="C558" s="7"/>
      <c r="D558" s="7"/>
      <c r="E558" s="10" t="s">
        <v>1272</v>
      </c>
      <c r="F558" s="10" t="s">
        <v>1318</v>
      </c>
      <c r="G558" s="10" t="s">
        <v>286</v>
      </c>
      <c r="H558" s="7"/>
      <c r="I558" s="7"/>
      <c r="J558" s="10" t="s">
        <v>780</v>
      </c>
      <c r="K558" s="7"/>
      <c r="L558" s="7"/>
      <c r="M558" s="7"/>
      <c r="N558" s="7"/>
      <c r="O558" s="10" t="s">
        <v>1737</v>
      </c>
    </row>
    <row r="559" spans="2:15" x14ac:dyDescent="0.2">
      <c r="B559" s="7" t="str">
        <f t="shared" ca="1" si="8"/>
        <v>d492ab43-37e4-7cf1-5856-d800a7364a66</v>
      </c>
      <c r="C559" s="7"/>
      <c r="D559" s="7"/>
      <c r="E559" s="10" t="s">
        <v>1361</v>
      </c>
      <c r="F559" s="10" t="s">
        <v>1361</v>
      </c>
      <c r="G559" s="7" t="s">
        <v>1394</v>
      </c>
      <c r="H559" s="7"/>
      <c r="I559" s="7"/>
      <c r="J559" s="7" t="s">
        <v>1398</v>
      </c>
      <c r="K559" s="7"/>
      <c r="L559" s="7"/>
      <c r="M559" s="7"/>
      <c r="N559" s="7"/>
      <c r="O559" s="10" t="s">
        <v>1732</v>
      </c>
    </row>
    <row r="560" spans="2:15" x14ac:dyDescent="0.2">
      <c r="B560" s="7" t="str">
        <f t="shared" ca="1" si="8"/>
        <v>e8ff5d55-0be2-e045-e682-f60bbed32470</v>
      </c>
      <c r="C560" s="7"/>
      <c r="D560" s="7"/>
      <c r="E560" s="10" t="s">
        <v>1361</v>
      </c>
      <c r="F560" s="10" t="s">
        <v>1361</v>
      </c>
      <c r="G560" s="7" t="s">
        <v>1394</v>
      </c>
      <c r="H560" s="7"/>
      <c r="I560" s="7"/>
      <c r="J560" s="7" t="s">
        <v>1399</v>
      </c>
      <c r="K560" s="7"/>
      <c r="L560" s="7"/>
      <c r="M560" s="7"/>
      <c r="N560" s="7"/>
      <c r="O560" s="10" t="s">
        <v>1732</v>
      </c>
    </row>
    <row r="561" spans="2:15" x14ac:dyDescent="0.2">
      <c r="B561" s="7" t="str">
        <f t="shared" ca="1" si="8"/>
        <v>6417a432-883d-d2bc-1b07-78a0942279a8</v>
      </c>
      <c r="C561" s="7"/>
      <c r="D561" s="7"/>
      <c r="E561" s="10" t="s">
        <v>1330</v>
      </c>
      <c r="F561" s="10" t="s">
        <v>1329</v>
      </c>
      <c r="G561" s="7" t="s">
        <v>1358</v>
      </c>
      <c r="H561" s="7"/>
      <c r="I561" s="7"/>
      <c r="J561" s="7" t="s">
        <v>1171</v>
      </c>
      <c r="K561" s="7"/>
      <c r="L561" s="7"/>
      <c r="M561" s="7"/>
      <c r="N561" s="7"/>
      <c r="O561" s="7" t="s">
        <v>1704</v>
      </c>
    </row>
    <row r="562" spans="2:15" x14ac:dyDescent="0.2">
      <c r="B562" s="7" t="str">
        <f t="shared" ca="1" si="8"/>
        <v>d1aa2674-7366-9912-6a1e-d3a9d9a3e5a7</v>
      </c>
      <c r="C562" s="7"/>
      <c r="D562" s="7"/>
      <c r="E562" s="10" t="s">
        <v>1104</v>
      </c>
      <c r="F562" s="10" t="s">
        <v>1634</v>
      </c>
      <c r="G562" s="10" t="s">
        <v>349</v>
      </c>
      <c r="H562" s="7"/>
      <c r="I562" s="7"/>
      <c r="J562" s="10" t="s">
        <v>1171</v>
      </c>
      <c r="K562" s="7"/>
      <c r="L562" s="7"/>
      <c r="M562" s="7"/>
      <c r="N562" s="7"/>
      <c r="O562" s="7" t="s">
        <v>1704</v>
      </c>
    </row>
    <row r="563" spans="2:15" x14ac:dyDescent="0.2">
      <c r="B563" s="7" t="str">
        <f t="shared" ca="1" si="8"/>
        <v>39acdf05-d72b-cbef-329c-ad3f2eaecaf2</v>
      </c>
      <c r="C563" s="7"/>
      <c r="D563" s="7"/>
      <c r="E563" s="10" t="s">
        <v>1271</v>
      </c>
      <c r="F563" s="10" t="s">
        <v>1318</v>
      </c>
      <c r="G563" s="10" t="s">
        <v>349</v>
      </c>
      <c r="H563" s="7"/>
      <c r="I563" s="7"/>
      <c r="J563" s="10" t="s">
        <v>1171</v>
      </c>
      <c r="K563" s="7"/>
      <c r="L563" s="7"/>
      <c r="M563" s="7"/>
      <c r="N563" s="7"/>
      <c r="O563" s="7" t="s">
        <v>1704</v>
      </c>
    </row>
    <row r="564" spans="2:15" x14ac:dyDescent="0.2">
      <c r="B564" s="7" t="str">
        <f t="shared" ca="1" si="8"/>
        <v>6526a1da-732a-7f6d-0b17-76602136ab7b</v>
      </c>
      <c r="C564" s="7"/>
      <c r="D564" s="7"/>
      <c r="E564" s="10" t="s">
        <v>1208</v>
      </c>
      <c r="F564" s="10" t="s">
        <v>1634</v>
      </c>
      <c r="G564" s="10">
        <v>1284713000</v>
      </c>
      <c r="H564" s="7"/>
      <c r="I564" s="7"/>
      <c r="J564" s="10" t="s">
        <v>1188</v>
      </c>
      <c r="K564" s="7"/>
      <c r="L564" s="7"/>
      <c r="M564" s="7"/>
      <c r="N564" s="7"/>
      <c r="O564" s="7" t="s">
        <v>1734</v>
      </c>
    </row>
    <row r="565" spans="2:15" x14ac:dyDescent="0.2">
      <c r="B565" s="7" t="str">
        <f t="shared" ca="1" si="8"/>
        <v>853c75ee-78cc-fd03-169a-7d4ce5e09288</v>
      </c>
      <c r="C565" s="7"/>
      <c r="D565" s="7"/>
      <c r="E565" s="10" t="s">
        <v>1545</v>
      </c>
      <c r="F565" s="10" t="s">
        <v>1329</v>
      </c>
      <c r="G565" s="7"/>
      <c r="H565" s="7"/>
      <c r="I565" s="7"/>
      <c r="J565" s="7" t="s">
        <v>1188</v>
      </c>
      <c r="K565" s="7"/>
      <c r="L565" s="7"/>
      <c r="M565" s="7"/>
      <c r="N565" s="7"/>
      <c r="O565" s="7" t="s">
        <v>1734</v>
      </c>
    </row>
    <row r="566" spans="2:15" x14ac:dyDescent="0.2">
      <c r="B566" s="7" t="str">
        <f t="shared" ca="1" si="8"/>
        <v>df4bc8b3-56c3-4aa0-9328-cc07bc9e8b16</v>
      </c>
      <c r="C566" s="7"/>
      <c r="D566" s="7"/>
      <c r="E566" s="10" t="s">
        <v>1497</v>
      </c>
      <c r="F566" s="10" t="s">
        <v>1414</v>
      </c>
      <c r="G566" s="7" t="s">
        <v>1499</v>
      </c>
      <c r="H566" s="7"/>
      <c r="I566" s="7"/>
      <c r="J566" s="7" t="s">
        <v>1498</v>
      </c>
      <c r="K566" s="7"/>
      <c r="L566" s="7"/>
      <c r="M566" s="7"/>
      <c r="N566" s="7"/>
      <c r="O566" s="7" t="s">
        <v>1718</v>
      </c>
    </row>
    <row r="567" spans="2:15" x14ac:dyDescent="0.2">
      <c r="B567" s="7" t="str">
        <f t="shared" ca="1" si="8"/>
        <v>3f99e2ef-0496-444a-9efb-92422dce432a</v>
      </c>
      <c r="C567" s="7"/>
      <c r="D567" s="7"/>
      <c r="E567" s="10" t="s">
        <v>1464</v>
      </c>
      <c r="F567" s="10" t="s">
        <v>1414</v>
      </c>
      <c r="G567" s="7"/>
      <c r="H567" s="7"/>
      <c r="I567" s="7"/>
      <c r="J567" s="7" t="s">
        <v>1465</v>
      </c>
      <c r="K567" s="7"/>
      <c r="L567" s="7"/>
      <c r="M567" s="7"/>
      <c r="N567" s="7"/>
      <c r="O567" s="7" t="s">
        <v>1718</v>
      </c>
    </row>
    <row r="568" spans="2:15" x14ac:dyDescent="0.2">
      <c r="B568" s="7" t="str">
        <f t="shared" ca="1" si="8"/>
        <v>5880c05e-99f9-4bb7-89a1-6c6e55f96ce9</v>
      </c>
      <c r="C568" s="7"/>
      <c r="D568" s="7"/>
      <c r="E568" s="10" t="s">
        <v>1473</v>
      </c>
      <c r="F568" s="10" t="s">
        <v>1424</v>
      </c>
      <c r="G568" s="7"/>
      <c r="H568" s="7"/>
      <c r="I568" s="7"/>
      <c r="J568" s="7" t="s">
        <v>1465</v>
      </c>
      <c r="K568" s="7"/>
      <c r="L568" s="7"/>
      <c r="M568" s="7"/>
      <c r="N568" s="7"/>
      <c r="O568" s="7" t="s">
        <v>1718</v>
      </c>
    </row>
    <row r="569" spans="2:15" x14ac:dyDescent="0.2">
      <c r="B569" s="7" t="str">
        <f t="shared" ca="1" si="8"/>
        <v>236b9a80-9736-c3bf-e800-0a61f27a97b5</v>
      </c>
      <c r="C569" s="7"/>
      <c r="D569" s="7"/>
      <c r="E569" s="10" t="s">
        <v>1104</v>
      </c>
      <c r="F569" s="10" t="s">
        <v>1634</v>
      </c>
      <c r="G569" s="10"/>
      <c r="H569" s="7"/>
      <c r="I569" s="7"/>
      <c r="J569" s="10" t="s">
        <v>1259</v>
      </c>
      <c r="K569" s="7"/>
      <c r="L569" s="7"/>
      <c r="M569" s="7"/>
      <c r="N569" s="7"/>
      <c r="O569" s="7" t="s">
        <v>1867</v>
      </c>
    </row>
    <row r="570" spans="2:15" x14ac:dyDescent="0.2">
      <c r="B570" s="7" t="str">
        <f t="shared" ca="1" si="8"/>
        <v>66c054b8-0cda-37eb-2a68-909cc602dc49</v>
      </c>
      <c r="C570" s="7"/>
      <c r="D570" s="7"/>
      <c r="E570" s="10" t="s">
        <v>1330</v>
      </c>
      <c r="F570" s="10" t="s">
        <v>1329</v>
      </c>
      <c r="G570" s="7" t="s">
        <v>1352</v>
      </c>
      <c r="H570" s="7"/>
      <c r="I570" s="7"/>
      <c r="J570" s="7" t="s">
        <v>1351</v>
      </c>
      <c r="K570" s="7"/>
      <c r="L570" s="7"/>
      <c r="M570" s="7"/>
      <c r="N570" s="7"/>
      <c r="O570" s="7" t="s">
        <v>1798</v>
      </c>
    </row>
    <row r="571" spans="2:15" x14ac:dyDescent="0.2">
      <c r="B571" s="7" t="str">
        <f t="shared" ca="1" si="8"/>
        <v>1fa179e4-b2c8-30c4-6a3e-b9c14eff5d6d</v>
      </c>
      <c r="C571" s="7"/>
      <c r="D571" s="7"/>
      <c r="E571" s="10" t="s">
        <v>1130</v>
      </c>
      <c r="F571" s="10" t="s">
        <v>1634</v>
      </c>
      <c r="G571" s="10" t="s">
        <v>483</v>
      </c>
      <c r="H571" s="7"/>
      <c r="I571" s="7"/>
      <c r="J571" s="10" t="s">
        <v>1212</v>
      </c>
      <c r="K571" s="7"/>
      <c r="L571" s="7"/>
      <c r="M571" s="7"/>
      <c r="N571" s="7"/>
      <c r="O571" s="7" t="s">
        <v>1798</v>
      </c>
    </row>
    <row r="572" spans="2:15" x14ac:dyDescent="0.2">
      <c r="B572" s="7" t="str">
        <f t="shared" ca="1" si="8"/>
        <v>b6c8e2fa-0511-8364-bf9b-725c6764319b</v>
      </c>
      <c r="C572" s="7"/>
      <c r="D572" s="7"/>
      <c r="E572" s="10" t="s">
        <v>1271</v>
      </c>
      <c r="F572" s="10" t="s">
        <v>1318</v>
      </c>
      <c r="G572" s="10" t="s">
        <v>483</v>
      </c>
      <c r="H572" s="7"/>
      <c r="I572" s="7"/>
      <c r="J572" s="10" t="s">
        <v>1297</v>
      </c>
      <c r="K572" s="7"/>
      <c r="L572" s="7"/>
      <c r="M572" s="7"/>
      <c r="N572" s="7"/>
      <c r="O572" s="7" t="s">
        <v>1798</v>
      </c>
    </row>
    <row r="573" spans="2:15" x14ac:dyDescent="0.2">
      <c r="B573" s="7" t="str">
        <f t="shared" ca="1" si="8"/>
        <v>3af949f4-12fa-df1b-98d4-910816764283</v>
      </c>
      <c r="C573" s="7"/>
      <c r="D573" s="7"/>
      <c r="E573" s="10" t="s">
        <v>1130</v>
      </c>
      <c r="F573" s="10" t="s">
        <v>1634</v>
      </c>
      <c r="G573" s="10" t="s">
        <v>158</v>
      </c>
      <c r="H573" s="7"/>
      <c r="I573" s="7"/>
      <c r="J573" s="7" t="s">
        <v>141</v>
      </c>
      <c r="K573" s="7"/>
      <c r="L573" s="7"/>
      <c r="M573" s="7"/>
      <c r="N573" s="7"/>
      <c r="O573" s="7" t="s">
        <v>1685</v>
      </c>
    </row>
    <row r="574" spans="2:15" x14ac:dyDescent="0.2">
      <c r="B574" s="7" t="str">
        <f t="shared" ca="1" si="8"/>
        <v>0ecf9f8e-a97f-4252-1006-87368fc887c7</v>
      </c>
      <c r="C574" s="7"/>
      <c r="D574" s="7"/>
      <c r="E574" s="7" t="s">
        <v>140</v>
      </c>
      <c r="F574" s="7" t="s">
        <v>137</v>
      </c>
      <c r="G574" s="7" t="s">
        <v>73</v>
      </c>
      <c r="H574" s="7"/>
      <c r="I574" s="7"/>
      <c r="J574" s="7" t="s">
        <v>141</v>
      </c>
      <c r="K574" s="7"/>
      <c r="L574" s="7"/>
      <c r="M574" s="7"/>
      <c r="N574" s="7"/>
      <c r="O574" s="7" t="s">
        <v>1685</v>
      </c>
    </row>
    <row r="575" spans="2:15" x14ac:dyDescent="0.2">
      <c r="B575" s="7" t="str">
        <f t="shared" ca="1" si="8"/>
        <v>d62244b7-d4d6-3ffa-eee8-53e0334be757</v>
      </c>
      <c r="C575" s="7"/>
      <c r="D575" s="7"/>
      <c r="E575" s="10" t="s">
        <v>1271</v>
      </c>
      <c r="F575" s="10" t="s">
        <v>1318</v>
      </c>
      <c r="G575" s="10" t="s">
        <v>158</v>
      </c>
      <c r="H575" s="7"/>
      <c r="I575" s="7"/>
      <c r="J575" s="7" t="s">
        <v>141</v>
      </c>
      <c r="K575" s="7"/>
      <c r="L575" s="7"/>
      <c r="M575" s="7"/>
      <c r="N575" s="7"/>
      <c r="O575" s="7" t="s">
        <v>1685</v>
      </c>
    </row>
    <row r="576" spans="2:15" x14ac:dyDescent="0.2">
      <c r="B576" s="7" t="str">
        <f t="shared" ca="1" si="8"/>
        <v>86bae563-6f5f-ee61-6d5f-ff0c7a560ee1</v>
      </c>
      <c r="C576" s="7"/>
      <c r="D576" s="7"/>
      <c r="E576" s="10" t="s">
        <v>1330</v>
      </c>
      <c r="F576" s="10" t="s">
        <v>1329</v>
      </c>
      <c r="G576" s="7" t="s">
        <v>468</v>
      </c>
      <c r="H576" s="7"/>
      <c r="I576" s="7"/>
      <c r="J576" s="7" t="s">
        <v>1335</v>
      </c>
      <c r="K576" s="7"/>
      <c r="L576" s="7"/>
      <c r="M576" s="7"/>
      <c r="N576" s="7"/>
      <c r="O576" s="7" t="s">
        <v>1868</v>
      </c>
    </row>
    <row r="577" spans="2:15" x14ac:dyDescent="0.2">
      <c r="B577" s="7" t="str">
        <f t="shared" ca="1" si="8"/>
        <v>592d32a4-ef73-1dfa-67cb-fbe510c83e84</v>
      </c>
      <c r="C577" s="7"/>
      <c r="D577" s="7"/>
      <c r="E577" s="10" t="s">
        <v>1208</v>
      </c>
      <c r="F577" s="10" t="s">
        <v>1634</v>
      </c>
      <c r="G577" s="10" t="s">
        <v>468</v>
      </c>
      <c r="H577" s="7"/>
      <c r="I577" s="7"/>
      <c r="J577" s="10" t="s">
        <v>1201</v>
      </c>
      <c r="K577" s="7"/>
      <c r="L577" s="7"/>
      <c r="M577" s="7"/>
      <c r="N577" s="7"/>
      <c r="O577" s="7" t="s">
        <v>1868</v>
      </c>
    </row>
    <row r="578" spans="2:15" x14ac:dyDescent="0.2">
      <c r="B578" s="7" t="str">
        <f t="shared" ca="1" si="8"/>
        <v>79770a43-a63e-277b-d4df-c4d683b82300</v>
      </c>
      <c r="C578" s="7"/>
      <c r="D578" s="7"/>
      <c r="E578" s="10" t="s">
        <v>1271</v>
      </c>
      <c r="F578" s="10" t="s">
        <v>1318</v>
      </c>
      <c r="G578" s="10" t="s">
        <v>468</v>
      </c>
      <c r="H578" s="7"/>
      <c r="I578" s="7"/>
      <c r="J578" s="10" t="s">
        <v>1299</v>
      </c>
      <c r="K578" s="7"/>
      <c r="L578" s="7"/>
      <c r="M578" s="7"/>
      <c r="N578" s="7"/>
      <c r="O578" s="7" t="s">
        <v>1868</v>
      </c>
    </row>
    <row r="579" spans="2:15" x14ac:dyDescent="0.2">
      <c r="B579" s="7" t="str">
        <f t="shared" ca="1" si="8"/>
        <v>99b6bf2b-96c2-1a93-98a5-742e7a8d98ba</v>
      </c>
      <c r="C579" s="7"/>
      <c r="D579" s="7"/>
      <c r="E579" s="10" t="s">
        <v>1271</v>
      </c>
      <c r="F579" s="10" t="s">
        <v>1318</v>
      </c>
      <c r="G579" s="10" t="s">
        <v>632</v>
      </c>
      <c r="H579" s="7"/>
      <c r="I579" s="7"/>
      <c r="J579" s="10" t="s">
        <v>1003</v>
      </c>
      <c r="K579" s="7"/>
      <c r="L579" s="7"/>
      <c r="M579" s="7"/>
      <c r="N579" s="7"/>
      <c r="O579" s="10" t="s">
        <v>1776</v>
      </c>
    </row>
    <row r="580" spans="2:15" x14ac:dyDescent="0.2">
      <c r="B580" s="7" t="str">
        <f t="shared" ca="1" si="8"/>
        <v>28becc2f-4227-d6cb-9700-f8f17eca7fb0</v>
      </c>
      <c r="C580" s="7"/>
      <c r="D580" s="7"/>
      <c r="E580" s="10" t="s">
        <v>1120</v>
      </c>
      <c r="F580" s="10" t="s">
        <v>1634</v>
      </c>
      <c r="G580" s="10" t="s">
        <v>632</v>
      </c>
      <c r="H580" s="7"/>
      <c r="I580" s="7"/>
      <c r="J580" s="10" t="s">
        <v>631</v>
      </c>
      <c r="K580" s="7"/>
      <c r="L580" s="7"/>
      <c r="M580" s="7"/>
      <c r="N580" s="7"/>
      <c r="O580" s="10" t="s">
        <v>1776</v>
      </c>
    </row>
    <row r="581" spans="2:15" x14ac:dyDescent="0.2">
      <c r="B581" s="7" t="str">
        <f t="shared" ref="B581:B602" ca="1" si="9">LOWER(CONCATENATE(
    DEC2HEX(RANDBETWEEN(0,4294967295),8),"-",
    DEC2HEX(RANDBETWEEN(0,65535),4),"-",
    DEC2HEX(RANDBETWEEN(0,65535),4),"-",
    DEC2HEX(RANDBETWEEN(0,65535),4),"-",
    DEC2HEX(RANDBETWEEN(0,4294967295),8),
    DEC2HEX(RANDBETWEEN(0,65535),4)
))</f>
        <v>d058ca31-c1b8-2e69-f736-fb33bab53b47</v>
      </c>
      <c r="C581" s="7"/>
      <c r="D581" s="7"/>
      <c r="E581" s="10" t="s">
        <v>1361</v>
      </c>
      <c r="F581" s="10" t="s">
        <v>1361</v>
      </c>
      <c r="G581" s="7" t="s">
        <v>1400</v>
      </c>
      <c r="H581" s="7"/>
      <c r="I581" s="7"/>
      <c r="J581" s="7" t="s">
        <v>1401</v>
      </c>
      <c r="K581" s="7"/>
      <c r="L581" s="7"/>
      <c r="M581" s="7"/>
      <c r="N581" s="7"/>
      <c r="O581" s="7" t="s">
        <v>1732</v>
      </c>
    </row>
    <row r="582" spans="2:15" x14ac:dyDescent="0.2">
      <c r="B582" s="7" t="str">
        <f t="shared" ca="1" si="9"/>
        <v>bf53e192-53b1-d9df-d6a1-f9ea7afd3ced</v>
      </c>
      <c r="C582" s="7"/>
      <c r="D582" s="7"/>
      <c r="E582" s="10" t="s">
        <v>1361</v>
      </c>
      <c r="F582" s="10" t="s">
        <v>1361</v>
      </c>
      <c r="G582" s="7" t="s">
        <v>1406</v>
      </c>
      <c r="H582" s="7"/>
      <c r="I582" s="7"/>
      <c r="J582" s="7" t="s">
        <v>1405</v>
      </c>
      <c r="K582" s="7"/>
      <c r="L582" s="7"/>
      <c r="M582" s="7"/>
      <c r="N582" s="7"/>
      <c r="O582" s="7" t="s">
        <v>1732</v>
      </c>
    </row>
    <row r="583" spans="2:15" x14ac:dyDescent="0.2">
      <c r="B583" s="7" t="str">
        <f t="shared" ca="1" si="9"/>
        <v>c8d065db-f3b2-2510-d4f8-6375d20f1d54</v>
      </c>
      <c r="C583" s="7"/>
      <c r="D583" s="7"/>
      <c r="E583" s="10" t="s">
        <v>1120</v>
      </c>
      <c r="F583" s="10" t="s">
        <v>1634</v>
      </c>
      <c r="G583" s="10"/>
      <c r="H583" s="7"/>
      <c r="I583" s="7"/>
      <c r="J583" s="10" t="s">
        <v>1251</v>
      </c>
      <c r="K583" s="7"/>
      <c r="L583" s="7"/>
      <c r="M583" s="7"/>
      <c r="N583" s="7"/>
      <c r="O583" s="7" t="s">
        <v>14</v>
      </c>
    </row>
    <row r="584" spans="2:15" x14ac:dyDescent="0.2">
      <c r="B584" s="7" t="str">
        <f t="shared" ca="1" si="9"/>
        <v>fc3cc2ec-1f3c-574c-2b16-8a4345bf94b4</v>
      </c>
      <c r="C584" s="7"/>
      <c r="D584" s="7"/>
      <c r="E584" s="10" t="s">
        <v>1208</v>
      </c>
      <c r="F584" s="10" t="s">
        <v>1634</v>
      </c>
      <c r="G584" s="10"/>
      <c r="H584" s="7"/>
      <c r="I584" s="7"/>
      <c r="J584" s="10" t="s">
        <v>728</v>
      </c>
      <c r="K584" s="7"/>
      <c r="L584" s="7"/>
      <c r="M584" s="7"/>
      <c r="N584" s="7"/>
      <c r="O584" s="7" t="s">
        <v>1719</v>
      </c>
    </row>
    <row r="585" spans="2:15" x14ac:dyDescent="0.2">
      <c r="B585" s="7" t="str">
        <f t="shared" ca="1" si="9"/>
        <v>be57876e-250f-d997-6a31-3e3d8f51e984</v>
      </c>
      <c r="C585" s="7"/>
      <c r="D585" s="7"/>
      <c r="E585" s="10" t="s">
        <v>1271</v>
      </c>
      <c r="F585" s="10" t="s">
        <v>1318</v>
      </c>
      <c r="G585" s="10"/>
      <c r="H585" s="7"/>
      <c r="I585" s="7"/>
      <c r="J585" s="10" t="s">
        <v>904</v>
      </c>
      <c r="K585" s="7"/>
      <c r="L585" s="7"/>
      <c r="M585" s="7"/>
      <c r="N585" s="7"/>
      <c r="O585" s="7" t="s">
        <v>1719</v>
      </c>
    </row>
    <row r="586" spans="2:15" x14ac:dyDescent="0.2">
      <c r="B586" s="7" t="str">
        <f t="shared" ca="1" si="9"/>
        <v>945eaa03-7119-0544-8d82-7125049e8504</v>
      </c>
      <c r="C586" s="7"/>
      <c r="D586" s="7"/>
      <c r="E586" s="10" t="s">
        <v>1208</v>
      </c>
      <c r="F586" s="10" t="s">
        <v>1634</v>
      </c>
      <c r="G586" s="10" t="s">
        <v>441</v>
      </c>
      <c r="H586" s="7"/>
      <c r="I586" s="7"/>
      <c r="J586" s="10" t="s">
        <v>1193</v>
      </c>
      <c r="K586" s="7"/>
      <c r="L586" s="7"/>
      <c r="M586" s="7"/>
      <c r="N586" s="7"/>
      <c r="O586" s="10" t="s">
        <v>1807</v>
      </c>
    </row>
    <row r="587" spans="2:15" x14ac:dyDescent="0.2">
      <c r="B587" s="7" t="str">
        <f t="shared" ca="1" si="9"/>
        <v>a9d36632-c675-6634-ada7-00645f32b2e9</v>
      </c>
      <c r="C587" s="7"/>
      <c r="D587" s="7"/>
      <c r="E587" s="10" t="s">
        <v>1271</v>
      </c>
      <c r="F587" s="10" t="s">
        <v>1318</v>
      </c>
      <c r="G587" s="10" t="s">
        <v>441</v>
      </c>
      <c r="H587" s="7"/>
      <c r="I587" s="7"/>
      <c r="J587" s="10" t="s">
        <v>1308</v>
      </c>
      <c r="K587" s="7"/>
      <c r="L587" s="7"/>
      <c r="M587" s="7"/>
      <c r="N587" s="7"/>
      <c r="O587" s="10" t="s">
        <v>1807</v>
      </c>
    </row>
    <row r="588" spans="2:15" x14ac:dyDescent="0.2">
      <c r="B588" s="7" t="str">
        <f t="shared" ca="1" si="9"/>
        <v>0ff3ba46-447b-6b0e-50d5-8e09a5be7f7f</v>
      </c>
      <c r="C588" s="7"/>
      <c r="D588" s="7"/>
      <c r="E588" s="10" t="s">
        <v>1120</v>
      </c>
      <c r="F588" s="10" t="s">
        <v>1634</v>
      </c>
      <c r="G588" s="10"/>
      <c r="H588" s="7"/>
      <c r="I588" s="7"/>
      <c r="J588" s="10" t="s">
        <v>673</v>
      </c>
      <c r="K588" s="7"/>
      <c r="L588" s="7"/>
      <c r="M588" s="7"/>
      <c r="N588" s="7"/>
      <c r="O588" s="7" t="s">
        <v>14</v>
      </c>
    </row>
    <row r="589" spans="2:15" x14ac:dyDescent="0.2">
      <c r="B589" s="7" t="str">
        <f t="shared" ca="1" si="9"/>
        <v>7040d551-6401-006d-96ce-a310b58c703c</v>
      </c>
      <c r="C589" s="7"/>
      <c r="D589" s="7"/>
      <c r="E589" s="10" t="s">
        <v>1271</v>
      </c>
      <c r="F589" s="10" t="s">
        <v>1318</v>
      </c>
      <c r="G589" s="10"/>
      <c r="H589" s="7"/>
      <c r="I589" s="7"/>
      <c r="J589" s="10" t="s">
        <v>1287</v>
      </c>
      <c r="K589" s="7"/>
      <c r="L589" s="7"/>
      <c r="M589" s="7"/>
      <c r="N589" s="7"/>
      <c r="O589" s="7" t="s">
        <v>14</v>
      </c>
    </row>
    <row r="590" spans="2:15" x14ac:dyDescent="0.2">
      <c r="B590" s="7" t="str">
        <f t="shared" ca="1" si="9"/>
        <v>1f8ac82a-9ba8-63f3-031a-ba3b8c6119e4</v>
      </c>
      <c r="C590" s="7"/>
      <c r="D590" s="7"/>
      <c r="E590" s="10" t="s">
        <v>1131</v>
      </c>
      <c r="F590" s="10" t="s">
        <v>1634</v>
      </c>
      <c r="G590" s="10" t="s">
        <v>547</v>
      </c>
      <c r="H590" s="7"/>
      <c r="I590" s="7"/>
      <c r="J590" s="10" t="s">
        <v>1228</v>
      </c>
      <c r="K590" s="7"/>
      <c r="L590" s="7"/>
      <c r="M590" s="7"/>
      <c r="N590" s="7"/>
      <c r="O590" s="10" t="s">
        <v>1850</v>
      </c>
    </row>
    <row r="591" spans="2:15" x14ac:dyDescent="0.2">
      <c r="B591" s="7" t="str">
        <f t="shared" ca="1" si="9"/>
        <v>51c9ca28-e330-8ec1-99e0-39c6c584516e</v>
      </c>
      <c r="C591" s="7"/>
      <c r="D591" s="7"/>
      <c r="E591" s="10" t="s">
        <v>1172</v>
      </c>
      <c r="F591" s="10" t="s">
        <v>1636</v>
      </c>
      <c r="G591" s="10">
        <v>7837541143</v>
      </c>
      <c r="H591" s="7"/>
      <c r="I591" s="7"/>
      <c r="J591" s="10" t="s">
        <v>144</v>
      </c>
      <c r="K591" s="7"/>
      <c r="L591" s="7"/>
      <c r="M591" s="7"/>
      <c r="N591" s="7"/>
      <c r="O591" s="7" t="s">
        <v>1683</v>
      </c>
    </row>
    <row r="592" spans="2:15" x14ac:dyDescent="0.2">
      <c r="B592" s="7" t="str">
        <f t="shared" ca="1" si="9"/>
        <v>96faf687-812e-14bf-dedf-481b2871fca7</v>
      </c>
      <c r="C592" s="7"/>
      <c r="D592" s="7"/>
      <c r="E592" s="7" t="s">
        <v>140</v>
      </c>
      <c r="F592" s="7" t="s">
        <v>137</v>
      </c>
      <c r="G592" s="7" t="s">
        <v>79</v>
      </c>
      <c r="H592" s="7"/>
      <c r="I592" s="7"/>
      <c r="J592" s="7" t="s">
        <v>144</v>
      </c>
      <c r="K592" s="7"/>
      <c r="L592" s="7"/>
      <c r="M592" s="7"/>
      <c r="N592" s="7"/>
      <c r="O592" s="7" t="s">
        <v>1683</v>
      </c>
    </row>
    <row r="593" spans="2:15" x14ac:dyDescent="0.2">
      <c r="B593" s="7" t="str">
        <f t="shared" ca="1" si="9"/>
        <v>58121a01-9839-a58e-45c2-3dde05236ebd</v>
      </c>
      <c r="C593" s="7"/>
      <c r="D593" s="7"/>
      <c r="E593" s="10" t="s">
        <v>1107</v>
      </c>
      <c r="F593" s="10" t="s">
        <v>1634</v>
      </c>
      <c r="G593" s="10" t="s">
        <v>205</v>
      </c>
      <c r="H593" s="7"/>
      <c r="I593" s="7"/>
      <c r="J593" s="7" t="s">
        <v>144</v>
      </c>
      <c r="K593" s="7"/>
      <c r="L593" s="7"/>
      <c r="M593" s="7"/>
      <c r="N593" s="7"/>
      <c r="O593" s="7" t="s">
        <v>1683</v>
      </c>
    </row>
    <row r="594" spans="2:15" x14ac:dyDescent="0.2">
      <c r="B594" s="7" t="str">
        <f t="shared" ca="1" si="9"/>
        <v>6df5f679-8578-8a1f-bff6-3b014b3ffa0a</v>
      </c>
      <c r="C594" s="7"/>
      <c r="D594" s="7"/>
      <c r="E594" s="10" t="s">
        <v>1104</v>
      </c>
      <c r="F594" s="10" t="s">
        <v>1634</v>
      </c>
      <c r="G594" s="10" t="s">
        <v>197</v>
      </c>
      <c r="H594" s="7"/>
      <c r="I594" s="7"/>
      <c r="J594" s="7" t="s">
        <v>144</v>
      </c>
      <c r="K594" s="7"/>
      <c r="L594" s="7"/>
      <c r="M594" s="7"/>
      <c r="N594" s="7"/>
      <c r="O594" s="7" t="s">
        <v>1683</v>
      </c>
    </row>
    <row r="595" spans="2:15" x14ac:dyDescent="0.2">
      <c r="B595" s="7" t="str">
        <f t="shared" ca="1" si="9"/>
        <v>451fabeb-338c-985b-d6a0-0b6e76a2811b</v>
      </c>
      <c r="C595" s="7"/>
      <c r="D595" s="7"/>
      <c r="E595" s="10" t="s">
        <v>1272</v>
      </c>
      <c r="F595" s="10" t="s">
        <v>1318</v>
      </c>
      <c r="G595" s="10" t="s">
        <v>205</v>
      </c>
      <c r="H595" s="7"/>
      <c r="I595" s="7"/>
      <c r="J595" s="7" t="s">
        <v>144</v>
      </c>
      <c r="K595" s="7"/>
      <c r="L595" s="7"/>
      <c r="M595" s="7"/>
      <c r="N595" s="7"/>
      <c r="O595" s="7" t="s">
        <v>1683</v>
      </c>
    </row>
    <row r="596" spans="2:15" x14ac:dyDescent="0.2">
      <c r="B596" s="7" t="str">
        <f t="shared" ca="1" si="9"/>
        <v>16d6d3e2-f764-2a99-357c-96ffdb290c3f</v>
      </c>
      <c r="C596" s="7"/>
      <c r="D596" s="7"/>
      <c r="E596" s="10" t="s">
        <v>1474</v>
      </c>
      <c r="F596" s="10" t="s">
        <v>1414</v>
      </c>
      <c r="G596" s="7" t="s">
        <v>1478</v>
      </c>
      <c r="H596" s="7"/>
      <c r="I596" s="7"/>
      <c r="J596" s="7" t="s">
        <v>1475</v>
      </c>
      <c r="K596" s="7"/>
      <c r="L596" s="7"/>
      <c r="M596" s="7"/>
      <c r="N596" s="7"/>
      <c r="O596" s="7" t="s">
        <v>1718</v>
      </c>
    </row>
    <row r="597" spans="2:15" x14ac:dyDescent="0.2">
      <c r="B597" s="7" t="str">
        <f t="shared" ca="1" si="9"/>
        <v>a01db8d3-9a49-d3f0-f7a2-716915b040cd</v>
      </c>
      <c r="C597" s="7"/>
      <c r="D597" s="7"/>
      <c r="E597" s="10" t="s">
        <v>1482</v>
      </c>
      <c r="F597" s="10" t="s">
        <v>1424</v>
      </c>
      <c r="G597" s="7"/>
      <c r="H597" s="7"/>
      <c r="I597" s="7"/>
      <c r="J597" s="7" t="s">
        <v>1475</v>
      </c>
      <c r="K597" s="7"/>
      <c r="L597" s="7"/>
      <c r="M597" s="7"/>
      <c r="N597" s="7"/>
      <c r="O597" s="7" t="s">
        <v>1718</v>
      </c>
    </row>
    <row r="598" spans="2:15" x14ac:dyDescent="0.2">
      <c r="B598" s="7" t="str">
        <f t="shared" ca="1" si="9"/>
        <v>94753d1c-413c-b061-c021-e85b9cce1cdc</v>
      </c>
      <c r="C598" s="7"/>
      <c r="D598" s="7"/>
      <c r="E598" s="10" t="s">
        <v>1104</v>
      </c>
      <c r="F598" s="10" t="s">
        <v>1634</v>
      </c>
      <c r="G598" s="10"/>
      <c r="H598" s="7"/>
      <c r="I598" s="7"/>
      <c r="J598" s="10" t="s">
        <v>1256</v>
      </c>
      <c r="K598" s="7"/>
      <c r="L598" s="7"/>
      <c r="M598" s="7"/>
      <c r="N598" s="7"/>
      <c r="O598" s="7" t="s">
        <v>1732</v>
      </c>
    </row>
    <row r="599" spans="2:15" x14ac:dyDescent="0.2">
      <c r="B599" s="7" t="str">
        <f t="shared" ca="1" si="9"/>
        <v>68e2b910-09b9-47d0-8f42-1753e66cbede</v>
      </c>
      <c r="C599" s="7"/>
      <c r="D599" s="7"/>
      <c r="E599" s="10" t="s">
        <v>1271</v>
      </c>
      <c r="F599" s="10" t="s">
        <v>1318</v>
      </c>
      <c r="G599" s="10"/>
      <c r="H599" s="7"/>
      <c r="I599" s="7"/>
      <c r="J599" s="10" t="s">
        <v>1256</v>
      </c>
      <c r="K599" s="7"/>
      <c r="L599" s="7"/>
      <c r="M599" s="7"/>
      <c r="N599" s="7"/>
      <c r="O599" s="7" t="s">
        <v>1732</v>
      </c>
    </row>
    <row r="600" spans="2:15" x14ac:dyDescent="0.2">
      <c r="B600" s="7" t="str">
        <f t="shared" ca="1" si="9"/>
        <v>1e5732bb-bc24-0ad4-cfb7-76ced48c6c22</v>
      </c>
      <c r="C600" s="7"/>
      <c r="D600" s="7"/>
      <c r="E600" s="10" t="s">
        <v>1104</v>
      </c>
      <c r="F600" s="10" t="s">
        <v>1634</v>
      </c>
      <c r="G600" s="10" t="s">
        <v>263</v>
      </c>
      <c r="H600" s="7"/>
      <c r="I600" s="7"/>
      <c r="J600" s="10" t="s">
        <v>1147</v>
      </c>
      <c r="K600" s="7"/>
      <c r="L600" s="7"/>
      <c r="M600" s="7"/>
      <c r="N600" s="7"/>
      <c r="O600" s="10" t="s">
        <v>1834</v>
      </c>
    </row>
    <row r="601" spans="2:15" x14ac:dyDescent="0.2">
      <c r="B601" s="7" t="str">
        <f t="shared" ca="1" si="9"/>
        <v>9eb97b53-1093-9999-a474-f14adb23b3b0</v>
      </c>
      <c r="C601" s="7"/>
      <c r="D601" s="7"/>
      <c r="E601" s="10" t="s">
        <v>1271</v>
      </c>
      <c r="F601" s="10" t="s">
        <v>1318</v>
      </c>
      <c r="G601" s="10" t="s">
        <v>263</v>
      </c>
      <c r="H601" s="7"/>
      <c r="I601" s="7"/>
      <c r="J601" s="10" t="s">
        <v>1282</v>
      </c>
      <c r="K601" s="7"/>
      <c r="L601" s="7"/>
      <c r="M601" s="7"/>
      <c r="N601" s="7"/>
      <c r="O601" s="10" t="s">
        <v>1834</v>
      </c>
    </row>
    <row r="602" spans="2:15" x14ac:dyDescent="0.2">
      <c r="B602" s="7" t="str">
        <f t="shared" ca="1" si="9"/>
        <v>d6bea33b-14b2-9f72-a33b-fa490ae40ef9</v>
      </c>
      <c r="C602" s="7"/>
      <c r="D602" s="7"/>
      <c r="E602" s="10" t="s">
        <v>1104</v>
      </c>
      <c r="F602" s="10" t="s">
        <v>1634</v>
      </c>
      <c r="G602" s="7"/>
      <c r="H602" s="7"/>
      <c r="I602" s="7"/>
      <c r="J602" s="10" t="s">
        <v>1639</v>
      </c>
      <c r="K602" s="7"/>
      <c r="L602" s="7"/>
      <c r="M602" s="7"/>
      <c r="N602" s="7"/>
      <c r="O602" s="7"/>
    </row>
  </sheetData>
  <mergeCells count="1">
    <mergeCell ref="G2:H2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6ADC-0783-4309-AAC8-2EF68F1CD759}">
  <dimension ref="B1:E602"/>
  <sheetViews>
    <sheetView showGridLines="0" tabSelected="1" zoomScale="60" zoomScaleNormal="60" workbookViewId="0">
      <selection activeCell="E3" sqref="E3"/>
    </sheetView>
  </sheetViews>
  <sheetFormatPr defaultRowHeight="15" x14ac:dyDescent="0.2"/>
  <cols>
    <col min="1" max="1" width="3.21875" customWidth="1"/>
    <col min="2" max="2" width="52.21875" customWidth="1"/>
    <col min="3" max="3" width="40.44140625" customWidth="1"/>
    <col min="4" max="4" width="36.88671875" customWidth="1"/>
    <col min="5" max="5" width="30.109375" customWidth="1"/>
  </cols>
  <sheetData>
    <row r="1" spans="2:5" x14ac:dyDescent="0.2">
      <c r="B1" s="31" t="s">
        <v>2216</v>
      </c>
    </row>
    <row r="3" spans="2:5" ht="47.25" x14ac:dyDescent="0.2">
      <c r="B3" s="29" t="s">
        <v>2212</v>
      </c>
      <c r="C3" s="29" t="s">
        <v>2213</v>
      </c>
      <c r="D3" s="29" t="s">
        <v>2214</v>
      </c>
      <c r="E3" s="30" t="s">
        <v>1667</v>
      </c>
    </row>
    <row r="4" spans="2:5" x14ac:dyDescent="0.2">
      <c r="B4" s="7"/>
      <c r="C4" s="7"/>
      <c r="D4" s="10" t="s">
        <v>1172</v>
      </c>
      <c r="E4" s="10" t="s">
        <v>373</v>
      </c>
    </row>
    <row r="5" spans="2:5" x14ac:dyDescent="0.2">
      <c r="B5" s="10" t="s">
        <v>1715</v>
      </c>
      <c r="C5" s="10" t="s">
        <v>1708</v>
      </c>
      <c r="D5" s="10" t="s">
        <v>1510</v>
      </c>
      <c r="E5" s="10" t="s">
        <v>1183</v>
      </c>
    </row>
    <row r="6" spans="2:5" x14ac:dyDescent="0.2">
      <c r="B6" s="10" t="s">
        <v>1715</v>
      </c>
      <c r="C6" s="10"/>
      <c r="D6" s="10" t="s">
        <v>1091</v>
      </c>
      <c r="E6" s="10" t="s">
        <v>1183</v>
      </c>
    </row>
    <row r="7" spans="2:5" x14ac:dyDescent="0.2">
      <c r="B7" s="10" t="s">
        <v>1715</v>
      </c>
      <c r="C7" s="10" t="s">
        <v>29</v>
      </c>
      <c r="D7" s="10" t="s">
        <v>1269</v>
      </c>
      <c r="E7" s="10" t="s">
        <v>914</v>
      </c>
    </row>
    <row r="8" spans="2:5" x14ac:dyDescent="0.2">
      <c r="B8" s="10" t="s">
        <v>1715</v>
      </c>
      <c r="C8" s="7"/>
      <c r="D8" s="10" t="s">
        <v>1545</v>
      </c>
      <c r="E8" s="7" t="s">
        <v>1546</v>
      </c>
    </row>
    <row r="9" spans="2:5" x14ac:dyDescent="0.2">
      <c r="B9" s="10" t="s">
        <v>1715</v>
      </c>
      <c r="C9" s="7"/>
      <c r="D9" s="10" t="s">
        <v>1545</v>
      </c>
      <c r="E9" s="7" t="s">
        <v>1549</v>
      </c>
    </row>
    <row r="10" spans="2:5" x14ac:dyDescent="0.2">
      <c r="B10" s="10" t="s">
        <v>1716</v>
      </c>
      <c r="C10" s="7" t="s">
        <v>1689</v>
      </c>
      <c r="D10" s="10" t="s">
        <v>1130</v>
      </c>
      <c r="E10" s="10" t="s">
        <v>157</v>
      </c>
    </row>
    <row r="11" spans="2:5" x14ac:dyDescent="0.2">
      <c r="B11" s="10" t="s">
        <v>1716</v>
      </c>
      <c r="C11" s="7" t="s">
        <v>22</v>
      </c>
      <c r="D11" s="10" t="s">
        <v>1269</v>
      </c>
      <c r="E11" s="10" t="s">
        <v>810</v>
      </c>
    </row>
    <row r="12" spans="2:5" x14ac:dyDescent="0.2">
      <c r="B12" s="10" t="s">
        <v>1717</v>
      </c>
      <c r="C12" s="7" t="s">
        <v>1890</v>
      </c>
      <c r="D12" s="10" t="s">
        <v>1104</v>
      </c>
      <c r="E12" s="10" t="s">
        <v>1139</v>
      </c>
    </row>
    <row r="13" spans="2:5" x14ac:dyDescent="0.2">
      <c r="B13" s="10" t="s">
        <v>1717</v>
      </c>
      <c r="C13" s="7" t="s">
        <v>25</v>
      </c>
      <c r="D13" s="10" t="s">
        <v>1271</v>
      </c>
      <c r="E13" s="10" t="s">
        <v>1284</v>
      </c>
    </row>
    <row r="14" spans="2:5" x14ac:dyDescent="0.2">
      <c r="B14" s="7" t="s">
        <v>1682</v>
      </c>
      <c r="C14" s="7" t="s">
        <v>1677</v>
      </c>
      <c r="D14" s="7" t="s">
        <v>142</v>
      </c>
      <c r="E14" s="7" t="s">
        <v>143</v>
      </c>
    </row>
    <row r="15" spans="2:5" x14ac:dyDescent="0.2">
      <c r="B15" s="7" t="s">
        <v>1682</v>
      </c>
      <c r="C15" s="7"/>
      <c r="D15" s="10" t="s">
        <v>1173</v>
      </c>
      <c r="E15" s="7" t="s">
        <v>143</v>
      </c>
    </row>
    <row r="16" spans="2:5" x14ac:dyDescent="0.2">
      <c r="B16" s="7" t="s">
        <v>1682</v>
      </c>
      <c r="C16" s="7" t="s">
        <v>22</v>
      </c>
      <c r="D16" s="10" t="s">
        <v>1281</v>
      </c>
      <c r="E16" s="7" t="s">
        <v>143</v>
      </c>
    </row>
    <row r="17" spans="2:5" x14ac:dyDescent="0.2">
      <c r="B17" s="7" t="s">
        <v>1682</v>
      </c>
      <c r="C17" s="7" t="s">
        <v>1710</v>
      </c>
      <c r="D17" s="10" t="s">
        <v>1510</v>
      </c>
      <c r="E17" s="7" t="s">
        <v>143</v>
      </c>
    </row>
    <row r="18" spans="2:5" x14ac:dyDescent="0.2">
      <c r="B18" s="7" t="s">
        <v>1682</v>
      </c>
      <c r="C18" s="7"/>
      <c r="D18" s="10" t="s">
        <v>1328</v>
      </c>
      <c r="E18" s="7" t="s">
        <v>143</v>
      </c>
    </row>
    <row r="19" spans="2:5" x14ac:dyDescent="0.2">
      <c r="B19" s="7" t="s">
        <v>1718</v>
      </c>
      <c r="C19" s="7"/>
      <c r="D19" s="10" t="s">
        <v>1452</v>
      </c>
      <c r="E19" s="7" t="s">
        <v>1453</v>
      </c>
    </row>
    <row r="20" spans="2:5" x14ac:dyDescent="0.2">
      <c r="B20" s="7" t="s">
        <v>1719</v>
      </c>
      <c r="C20" s="7" t="s">
        <v>1869</v>
      </c>
      <c r="D20" s="10" t="s">
        <v>1208</v>
      </c>
      <c r="E20" s="10" t="s">
        <v>730</v>
      </c>
    </row>
    <row r="21" spans="2:5" x14ac:dyDescent="0.2">
      <c r="B21" s="7" t="s">
        <v>1719</v>
      </c>
      <c r="C21" s="7" t="s">
        <v>28</v>
      </c>
      <c r="D21" s="10" t="s">
        <v>1272</v>
      </c>
      <c r="E21" s="10" t="s">
        <v>907</v>
      </c>
    </row>
    <row r="22" spans="2:5" x14ac:dyDescent="0.2">
      <c r="B22" s="7"/>
      <c r="C22" s="7" t="s">
        <v>1872</v>
      </c>
      <c r="D22" s="10" t="s">
        <v>1104</v>
      </c>
      <c r="E22" s="10" t="s">
        <v>568</v>
      </c>
    </row>
    <row r="23" spans="2:5" x14ac:dyDescent="0.2">
      <c r="B23" s="7"/>
      <c r="C23" s="7" t="s">
        <v>1872</v>
      </c>
      <c r="D23" s="10" t="s">
        <v>1104</v>
      </c>
      <c r="E23" s="10" t="s">
        <v>573</v>
      </c>
    </row>
    <row r="24" spans="2:5" x14ac:dyDescent="0.2">
      <c r="B24" s="7" t="s">
        <v>1720</v>
      </c>
      <c r="C24" s="7" t="s">
        <v>1689</v>
      </c>
      <c r="D24" s="10" t="s">
        <v>1130</v>
      </c>
      <c r="E24" s="10" t="s">
        <v>1123</v>
      </c>
    </row>
    <row r="25" spans="2:5" x14ac:dyDescent="0.2">
      <c r="B25" s="7" t="s">
        <v>1720</v>
      </c>
      <c r="C25" s="7" t="s">
        <v>22</v>
      </c>
      <c r="D25" s="10" t="s">
        <v>1280</v>
      </c>
      <c r="E25" s="10" t="s">
        <v>1123</v>
      </c>
    </row>
    <row r="26" spans="2:5" x14ac:dyDescent="0.2">
      <c r="B26" s="7"/>
      <c r="C26" s="7" t="s">
        <v>1671</v>
      </c>
      <c r="D26" s="10" t="s">
        <v>1120</v>
      </c>
      <c r="E26" s="10" t="s">
        <v>677</v>
      </c>
    </row>
    <row r="27" spans="2:5" x14ac:dyDescent="0.2">
      <c r="B27" s="7"/>
      <c r="C27" s="7" t="s">
        <v>1671</v>
      </c>
      <c r="D27" s="10" t="s">
        <v>1232</v>
      </c>
      <c r="E27" s="10" t="s">
        <v>682</v>
      </c>
    </row>
    <row r="28" spans="2:5" x14ac:dyDescent="0.2">
      <c r="B28" s="10" t="s">
        <v>14</v>
      </c>
      <c r="C28" s="7" t="s">
        <v>27</v>
      </c>
      <c r="D28" s="10" t="s">
        <v>1271</v>
      </c>
      <c r="E28" s="10" t="s">
        <v>891</v>
      </c>
    </row>
    <row r="29" spans="2:5" x14ac:dyDescent="0.2">
      <c r="B29" s="7" t="s">
        <v>1721</v>
      </c>
      <c r="C29" s="7"/>
      <c r="D29" s="10" t="s">
        <v>1330</v>
      </c>
      <c r="E29" s="7" t="s">
        <v>1332</v>
      </c>
    </row>
    <row r="30" spans="2:5" x14ac:dyDescent="0.2">
      <c r="B30" s="7" t="s">
        <v>1721</v>
      </c>
      <c r="C30" s="7" t="s">
        <v>1877</v>
      </c>
      <c r="D30" s="10" t="s">
        <v>1208</v>
      </c>
      <c r="E30" s="10" t="s">
        <v>1202</v>
      </c>
    </row>
    <row r="31" spans="2:5" x14ac:dyDescent="0.2">
      <c r="B31" s="7" t="s">
        <v>1721</v>
      </c>
      <c r="C31" s="7" t="s">
        <v>31</v>
      </c>
      <c r="D31" s="10" t="s">
        <v>1271</v>
      </c>
      <c r="E31" s="10" t="s">
        <v>983</v>
      </c>
    </row>
    <row r="32" spans="2:5" x14ac:dyDescent="0.2">
      <c r="B32" s="10" t="s">
        <v>1722</v>
      </c>
      <c r="C32" s="7" t="s">
        <v>1884</v>
      </c>
      <c r="D32" s="10" t="s">
        <v>1104</v>
      </c>
      <c r="E32" s="10" t="s">
        <v>1150</v>
      </c>
    </row>
    <row r="33" spans="2:5" x14ac:dyDescent="0.2">
      <c r="B33" s="10" t="s">
        <v>1722</v>
      </c>
      <c r="C33" s="7" t="s">
        <v>26</v>
      </c>
      <c r="D33" s="10" t="s">
        <v>1271</v>
      </c>
      <c r="E33" s="10" t="s">
        <v>1150</v>
      </c>
    </row>
    <row r="34" spans="2:5" x14ac:dyDescent="0.2">
      <c r="B34" s="7" t="s">
        <v>1723</v>
      </c>
      <c r="C34" s="7" t="s">
        <v>1873</v>
      </c>
      <c r="D34" s="10" t="s">
        <v>1208</v>
      </c>
      <c r="E34" s="10" t="s">
        <v>1179</v>
      </c>
    </row>
    <row r="35" spans="2:5" x14ac:dyDescent="0.2">
      <c r="B35" s="7" t="s">
        <v>1723</v>
      </c>
      <c r="C35" s="7"/>
      <c r="D35" s="10" t="s">
        <v>1545</v>
      </c>
      <c r="E35" s="7" t="s">
        <v>1179</v>
      </c>
    </row>
    <row r="36" spans="2:5" x14ac:dyDescent="0.2">
      <c r="B36" s="7" t="s">
        <v>1723</v>
      </c>
      <c r="C36" s="7" t="s">
        <v>31</v>
      </c>
      <c r="D36" s="10" t="s">
        <v>1271</v>
      </c>
      <c r="E36" s="10" t="s">
        <v>1298</v>
      </c>
    </row>
    <row r="37" spans="2:5" x14ac:dyDescent="0.2">
      <c r="B37" s="10" t="s">
        <v>1724</v>
      </c>
      <c r="C37" s="7" t="s">
        <v>1889</v>
      </c>
      <c r="D37" s="10" t="s">
        <v>1224</v>
      </c>
      <c r="E37" s="10" t="s">
        <v>1222</v>
      </c>
    </row>
    <row r="38" spans="2:5" x14ac:dyDescent="0.2">
      <c r="B38" s="10" t="s">
        <v>1724</v>
      </c>
      <c r="C38" s="7" t="s">
        <v>39</v>
      </c>
      <c r="D38" s="10" t="s">
        <v>1280</v>
      </c>
      <c r="E38" s="10" t="s">
        <v>518</v>
      </c>
    </row>
    <row r="39" spans="2:5" x14ac:dyDescent="0.2">
      <c r="B39" s="10" t="s">
        <v>1725</v>
      </c>
      <c r="C39" s="7" t="s">
        <v>1884</v>
      </c>
      <c r="D39" s="10" t="s">
        <v>1104</v>
      </c>
      <c r="E39" s="10" t="s">
        <v>1151</v>
      </c>
    </row>
    <row r="40" spans="2:5" x14ac:dyDescent="0.2">
      <c r="B40" s="10" t="s">
        <v>1726</v>
      </c>
      <c r="C40" s="7" t="s">
        <v>1874</v>
      </c>
      <c r="D40" s="10" t="s">
        <v>1208</v>
      </c>
      <c r="E40" s="10" t="s">
        <v>1181</v>
      </c>
    </row>
    <row r="41" spans="2:5" x14ac:dyDescent="0.2">
      <c r="B41" s="10" t="s">
        <v>1726</v>
      </c>
      <c r="C41" s="7"/>
      <c r="D41" s="10" t="s">
        <v>1545</v>
      </c>
      <c r="E41" s="7" t="s">
        <v>1181</v>
      </c>
    </row>
    <row r="42" spans="2:5" x14ac:dyDescent="0.2">
      <c r="B42" s="10" t="s">
        <v>1726</v>
      </c>
      <c r="C42" s="7" t="s">
        <v>29</v>
      </c>
      <c r="D42" s="10" t="s">
        <v>1271</v>
      </c>
      <c r="E42" s="10" t="s">
        <v>1181</v>
      </c>
    </row>
    <row r="43" spans="2:5" x14ac:dyDescent="0.2">
      <c r="B43" s="7"/>
      <c r="C43" s="7" t="s">
        <v>1872</v>
      </c>
      <c r="D43" s="10" t="s">
        <v>1104</v>
      </c>
      <c r="E43" s="10" t="s">
        <v>578</v>
      </c>
    </row>
    <row r="44" spans="2:5" x14ac:dyDescent="0.2">
      <c r="B44" s="7"/>
      <c r="C44" s="7"/>
      <c r="D44" s="10" t="s">
        <v>1328</v>
      </c>
      <c r="E44" s="10" t="s">
        <v>578</v>
      </c>
    </row>
    <row r="45" spans="2:5" x14ac:dyDescent="0.2">
      <c r="B45" s="10" t="s">
        <v>1727</v>
      </c>
      <c r="C45" s="7"/>
      <c r="D45" s="10" t="s">
        <v>1096</v>
      </c>
      <c r="E45" s="7" t="s">
        <v>1322</v>
      </c>
    </row>
    <row r="46" spans="2:5" x14ac:dyDescent="0.2">
      <c r="B46" s="7" t="s">
        <v>1728</v>
      </c>
      <c r="C46" s="7" t="s">
        <v>1675</v>
      </c>
      <c r="D46" s="7" t="s">
        <v>142</v>
      </c>
      <c r="E46" s="7" t="s">
        <v>1343</v>
      </c>
    </row>
    <row r="47" spans="2:5" x14ac:dyDescent="0.2">
      <c r="B47" s="7" t="s">
        <v>1728</v>
      </c>
      <c r="C47" s="7"/>
      <c r="D47" s="10" t="s">
        <v>1173</v>
      </c>
      <c r="E47" s="7" t="s">
        <v>1343</v>
      </c>
    </row>
    <row r="48" spans="2:5" x14ac:dyDescent="0.2">
      <c r="B48" s="7" t="s">
        <v>1728</v>
      </c>
      <c r="C48" s="7" t="s">
        <v>20</v>
      </c>
      <c r="D48" s="10" t="s">
        <v>1269</v>
      </c>
      <c r="E48" s="7" t="s">
        <v>1343</v>
      </c>
    </row>
    <row r="49" spans="2:5" x14ac:dyDescent="0.2">
      <c r="B49" s="7" t="s">
        <v>1728</v>
      </c>
      <c r="C49" s="7"/>
      <c r="D49" s="10" t="s">
        <v>1510</v>
      </c>
      <c r="E49" s="7" t="s">
        <v>1343</v>
      </c>
    </row>
    <row r="50" spans="2:5" x14ac:dyDescent="0.2">
      <c r="B50" s="7" t="s">
        <v>1728</v>
      </c>
      <c r="C50" s="7"/>
      <c r="D50" s="10" t="s">
        <v>1328</v>
      </c>
      <c r="E50" s="7" t="s">
        <v>1343</v>
      </c>
    </row>
    <row r="51" spans="2:5" x14ac:dyDescent="0.2">
      <c r="B51" s="7" t="s">
        <v>1729</v>
      </c>
      <c r="C51" s="7" t="s">
        <v>28</v>
      </c>
      <c r="D51" s="10" t="s">
        <v>1272</v>
      </c>
      <c r="E51" s="10" t="s">
        <v>909</v>
      </c>
    </row>
    <row r="52" spans="2:5" x14ac:dyDescent="0.2">
      <c r="B52" s="10" t="s">
        <v>1730</v>
      </c>
      <c r="C52" s="7" t="s">
        <v>1692</v>
      </c>
      <c r="D52" s="10" t="s">
        <v>1132</v>
      </c>
      <c r="E52" s="10" t="s">
        <v>207</v>
      </c>
    </row>
    <row r="53" spans="2:5" x14ac:dyDescent="0.2">
      <c r="B53" s="10" t="s">
        <v>1730</v>
      </c>
      <c r="C53" s="7" t="s">
        <v>1692</v>
      </c>
      <c r="D53" s="10" t="s">
        <v>206</v>
      </c>
      <c r="E53" s="10" t="s">
        <v>207</v>
      </c>
    </row>
    <row r="54" spans="2:5" x14ac:dyDescent="0.2">
      <c r="B54" s="10" t="s">
        <v>1730</v>
      </c>
      <c r="C54" s="7" t="s">
        <v>21</v>
      </c>
      <c r="D54" s="10" t="s">
        <v>1271</v>
      </c>
      <c r="E54" s="10" t="s">
        <v>207</v>
      </c>
    </row>
    <row r="55" spans="2:5" x14ac:dyDescent="0.2">
      <c r="B55" s="10" t="s">
        <v>1718</v>
      </c>
      <c r="C55" s="7"/>
      <c r="D55" s="10" t="s">
        <v>1415</v>
      </c>
      <c r="E55" s="7" t="s">
        <v>1416</v>
      </c>
    </row>
    <row r="56" spans="2:5" x14ac:dyDescent="0.2">
      <c r="B56" s="10" t="s">
        <v>1718</v>
      </c>
      <c r="C56" s="7"/>
      <c r="D56" s="10" t="s">
        <v>1423</v>
      </c>
      <c r="E56" s="7" t="s">
        <v>1416</v>
      </c>
    </row>
    <row r="57" spans="2:5" x14ac:dyDescent="0.2">
      <c r="B57" s="10" t="s">
        <v>1718</v>
      </c>
      <c r="C57" s="7"/>
      <c r="D57" s="10" t="s">
        <v>1425</v>
      </c>
      <c r="E57" s="7" t="s">
        <v>1416</v>
      </c>
    </row>
    <row r="58" spans="2:5" x14ac:dyDescent="0.2">
      <c r="B58" s="10" t="s">
        <v>67</v>
      </c>
      <c r="C58" s="7" t="s">
        <v>18</v>
      </c>
      <c r="D58" s="10" t="s">
        <v>1208</v>
      </c>
      <c r="E58" s="10" t="s">
        <v>1235</v>
      </c>
    </row>
    <row r="59" spans="2:5" x14ac:dyDescent="0.2">
      <c r="B59" s="10" t="s">
        <v>67</v>
      </c>
      <c r="C59" s="7" t="s">
        <v>30</v>
      </c>
      <c r="D59" s="10" t="s">
        <v>1271</v>
      </c>
      <c r="E59" s="10" t="s">
        <v>959</v>
      </c>
    </row>
    <row r="60" spans="2:5" x14ac:dyDescent="0.2">
      <c r="B60" s="10" t="s">
        <v>1731</v>
      </c>
      <c r="C60" s="7" t="s">
        <v>1890</v>
      </c>
      <c r="D60" s="10" t="s">
        <v>1104</v>
      </c>
      <c r="E60" s="10" t="s">
        <v>229</v>
      </c>
    </row>
    <row r="61" spans="2:5" x14ac:dyDescent="0.2">
      <c r="B61" s="10" t="s">
        <v>1731</v>
      </c>
      <c r="C61" s="7" t="s">
        <v>25</v>
      </c>
      <c r="D61" s="10" t="s">
        <v>1280</v>
      </c>
      <c r="E61" s="10" t="s">
        <v>861</v>
      </c>
    </row>
    <row r="62" spans="2:5" x14ac:dyDescent="0.2">
      <c r="B62" s="10" t="s">
        <v>1732</v>
      </c>
      <c r="C62" s="7"/>
      <c r="D62" s="10" t="s">
        <v>1361</v>
      </c>
      <c r="E62" s="7" t="s">
        <v>1364</v>
      </c>
    </row>
    <row r="63" spans="2:5" x14ac:dyDescent="0.2">
      <c r="B63" s="10" t="s">
        <v>1732</v>
      </c>
      <c r="C63" s="7"/>
      <c r="D63" s="10" t="s">
        <v>1361</v>
      </c>
      <c r="E63" s="7" t="s">
        <v>1363</v>
      </c>
    </row>
    <row r="64" spans="2:5" x14ac:dyDescent="0.2">
      <c r="B64" s="10" t="s">
        <v>1718</v>
      </c>
      <c r="C64" s="7"/>
      <c r="D64" s="10" t="s">
        <v>1431</v>
      </c>
      <c r="E64" s="7" t="s">
        <v>1430</v>
      </c>
    </row>
    <row r="65" spans="2:5" x14ac:dyDescent="0.2">
      <c r="B65" s="10" t="s">
        <v>1733</v>
      </c>
      <c r="C65" s="7" t="s">
        <v>36</v>
      </c>
      <c r="D65" s="10" t="s">
        <v>1269</v>
      </c>
      <c r="E65" s="10" t="s">
        <v>1344</v>
      </c>
    </row>
    <row r="66" spans="2:5" x14ac:dyDescent="0.2">
      <c r="B66" s="10" t="s">
        <v>1733</v>
      </c>
      <c r="C66" s="7" t="s">
        <v>1711</v>
      </c>
      <c r="D66" s="10" t="s">
        <v>1510</v>
      </c>
      <c r="E66" s="7" t="s">
        <v>1344</v>
      </c>
    </row>
    <row r="67" spans="2:5" x14ac:dyDescent="0.2">
      <c r="B67" s="10" t="s">
        <v>1733</v>
      </c>
      <c r="C67" s="7"/>
      <c r="D67" s="10" t="s">
        <v>1328</v>
      </c>
      <c r="E67" s="7" t="s">
        <v>1344</v>
      </c>
    </row>
    <row r="68" spans="2:5" x14ac:dyDescent="0.2">
      <c r="B68" s="10" t="s">
        <v>1733</v>
      </c>
      <c r="C68" s="7" t="s">
        <v>1702</v>
      </c>
      <c r="D68" s="10" t="s">
        <v>1579</v>
      </c>
      <c r="E68" s="7" t="s">
        <v>1345</v>
      </c>
    </row>
    <row r="69" spans="2:5" x14ac:dyDescent="0.2">
      <c r="B69" s="10" t="s">
        <v>1733</v>
      </c>
      <c r="C69" s="7"/>
      <c r="D69" s="10" t="s">
        <v>1080</v>
      </c>
      <c r="E69" s="7" t="s">
        <v>1345</v>
      </c>
    </row>
    <row r="70" spans="2:5" x14ac:dyDescent="0.2">
      <c r="B70" s="10" t="s">
        <v>1733</v>
      </c>
      <c r="C70" s="7" t="s">
        <v>36</v>
      </c>
      <c r="D70" s="10" t="s">
        <v>1271</v>
      </c>
      <c r="E70" s="7" t="s">
        <v>1345</v>
      </c>
    </row>
    <row r="71" spans="2:5" x14ac:dyDescent="0.2">
      <c r="B71" s="10" t="s">
        <v>1733</v>
      </c>
      <c r="C71" s="7" t="s">
        <v>1675</v>
      </c>
      <c r="D71" s="7" t="s">
        <v>142</v>
      </c>
      <c r="E71" s="7" t="s">
        <v>1644</v>
      </c>
    </row>
    <row r="72" spans="2:5" x14ac:dyDescent="0.2">
      <c r="B72" s="10" t="s">
        <v>14</v>
      </c>
      <c r="C72" s="7" t="s">
        <v>1670</v>
      </c>
      <c r="D72" s="10" t="s">
        <v>1120</v>
      </c>
      <c r="E72" s="10" t="s">
        <v>1249</v>
      </c>
    </row>
    <row r="73" spans="2:5" x14ac:dyDescent="0.2">
      <c r="B73" s="10" t="s">
        <v>1723</v>
      </c>
      <c r="C73" s="7" t="s">
        <v>1673</v>
      </c>
      <c r="D73" s="7" t="s">
        <v>140</v>
      </c>
      <c r="E73" s="10" t="s">
        <v>1177</v>
      </c>
    </row>
    <row r="74" spans="2:5" x14ac:dyDescent="0.2">
      <c r="B74" s="10" t="s">
        <v>1723</v>
      </c>
      <c r="C74" s="7" t="s">
        <v>1673</v>
      </c>
      <c r="D74" s="7" t="s">
        <v>142</v>
      </c>
      <c r="E74" s="10" t="s">
        <v>1177</v>
      </c>
    </row>
    <row r="75" spans="2:5" x14ac:dyDescent="0.2">
      <c r="B75" s="10" t="s">
        <v>1723</v>
      </c>
      <c r="C75" s="7" t="s">
        <v>1873</v>
      </c>
      <c r="D75" s="10" t="s">
        <v>1104</v>
      </c>
      <c r="E75" s="10" t="s">
        <v>1177</v>
      </c>
    </row>
    <row r="76" spans="2:5" x14ac:dyDescent="0.2">
      <c r="B76" s="10" t="s">
        <v>1723</v>
      </c>
      <c r="C76" s="7"/>
      <c r="D76" s="10" t="s">
        <v>1545</v>
      </c>
      <c r="E76" s="7" t="s">
        <v>1177</v>
      </c>
    </row>
    <row r="77" spans="2:5" x14ac:dyDescent="0.2">
      <c r="B77" s="10" t="s">
        <v>1723</v>
      </c>
      <c r="C77" s="7" t="s">
        <v>29</v>
      </c>
      <c r="D77" s="10" t="s">
        <v>1271</v>
      </c>
      <c r="E77" s="10" t="s">
        <v>1291</v>
      </c>
    </row>
    <row r="78" spans="2:5" x14ac:dyDescent="0.2">
      <c r="B78" s="10" t="s">
        <v>1732</v>
      </c>
      <c r="C78" s="7"/>
      <c r="D78" s="10" t="s">
        <v>1361</v>
      </c>
      <c r="E78" s="7" t="s">
        <v>1369</v>
      </c>
    </row>
    <row r="79" spans="2:5" x14ac:dyDescent="0.2">
      <c r="B79" s="10" t="s">
        <v>1734</v>
      </c>
      <c r="C79" s="7" t="s">
        <v>29</v>
      </c>
      <c r="D79" s="10" t="s">
        <v>1271</v>
      </c>
      <c r="E79" s="10" t="s">
        <v>1292</v>
      </c>
    </row>
    <row r="80" spans="2:5" x14ac:dyDescent="0.2">
      <c r="B80" s="10" t="s">
        <v>1735</v>
      </c>
      <c r="C80" s="7" t="s">
        <v>1890</v>
      </c>
      <c r="D80" s="10" t="s">
        <v>1104</v>
      </c>
      <c r="E80" s="10" t="s">
        <v>1140</v>
      </c>
    </row>
    <row r="81" spans="2:5" x14ac:dyDescent="0.2">
      <c r="B81" s="10" t="s">
        <v>1736</v>
      </c>
      <c r="C81" s="7"/>
      <c r="D81" s="7" t="s">
        <v>1612</v>
      </c>
      <c r="E81" s="10" t="s">
        <v>1613</v>
      </c>
    </row>
    <row r="82" spans="2:5" x14ac:dyDescent="0.2">
      <c r="B82" s="10" t="s">
        <v>1736</v>
      </c>
      <c r="C82" s="7" t="s">
        <v>1876</v>
      </c>
      <c r="D82" s="10" t="s">
        <v>1209</v>
      </c>
      <c r="E82" s="10" t="s">
        <v>1184</v>
      </c>
    </row>
    <row r="83" spans="2:5" x14ac:dyDescent="0.2">
      <c r="B83" s="7"/>
      <c r="C83" s="7"/>
      <c r="D83" s="7" t="s">
        <v>1591</v>
      </c>
      <c r="E83" s="10" t="s">
        <v>1592</v>
      </c>
    </row>
    <row r="84" spans="2:5" x14ac:dyDescent="0.2">
      <c r="B84" s="10" t="s">
        <v>14</v>
      </c>
      <c r="C84" s="7"/>
      <c r="D84" s="10" t="s">
        <v>1510</v>
      </c>
      <c r="E84" s="7" t="s">
        <v>1540</v>
      </c>
    </row>
    <row r="85" spans="2:5" x14ac:dyDescent="0.2">
      <c r="B85" s="10" t="s">
        <v>1737</v>
      </c>
      <c r="C85" s="7" t="s">
        <v>19</v>
      </c>
      <c r="D85" s="10" t="s">
        <v>1271</v>
      </c>
      <c r="E85" s="10" t="s">
        <v>1273</v>
      </c>
    </row>
    <row r="86" spans="2:5" x14ac:dyDescent="0.2">
      <c r="B86" s="10" t="s">
        <v>1738</v>
      </c>
      <c r="C86" s="7" t="s">
        <v>1699</v>
      </c>
      <c r="D86" s="10" t="s">
        <v>1580</v>
      </c>
      <c r="E86" s="10" t="s">
        <v>1143</v>
      </c>
    </row>
    <row r="87" spans="2:5" x14ac:dyDescent="0.2">
      <c r="B87" s="7"/>
      <c r="C87" s="7"/>
      <c r="D87" s="10" t="s">
        <v>1584</v>
      </c>
      <c r="E87" s="10" t="s">
        <v>1585</v>
      </c>
    </row>
    <row r="88" spans="2:5" x14ac:dyDescent="0.2">
      <c r="B88" s="7"/>
      <c r="C88" s="7" t="s">
        <v>1872</v>
      </c>
      <c r="D88" s="10" t="s">
        <v>1104</v>
      </c>
      <c r="E88" s="10" t="s">
        <v>583</v>
      </c>
    </row>
    <row r="89" spans="2:5" x14ac:dyDescent="0.2">
      <c r="B89" s="10" t="s">
        <v>1683</v>
      </c>
      <c r="C89" s="7" t="s">
        <v>1691</v>
      </c>
      <c r="D89" s="11" t="s">
        <v>1138</v>
      </c>
      <c r="E89" s="10" t="s">
        <v>194</v>
      </c>
    </row>
    <row r="90" spans="2:5" x14ac:dyDescent="0.2">
      <c r="B90" s="10" t="s">
        <v>1683</v>
      </c>
      <c r="C90" s="7" t="s">
        <v>1691</v>
      </c>
      <c r="D90" s="10" t="s">
        <v>1137</v>
      </c>
      <c r="E90" s="10" t="s">
        <v>194</v>
      </c>
    </row>
    <row r="91" spans="2:5" x14ac:dyDescent="0.2">
      <c r="B91" s="10" t="s">
        <v>1683</v>
      </c>
      <c r="C91" s="7" t="s">
        <v>1691</v>
      </c>
      <c r="D91" s="10" t="s">
        <v>1104</v>
      </c>
      <c r="E91" s="10" t="s">
        <v>194</v>
      </c>
    </row>
    <row r="92" spans="2:5" x14ac:dyDescent="0.2">
      <c r="B92" s="10" t="s">
        <v>1739</v>
      </c>
      <c r="C92" s="7"/>
      <c r="D92" s="10" t="s">
        <v>1330</v>
      </c>
      <c r="E92" s="7" t="s">
        <v>1163</v>
      </c>
    </row>
    <row r="93" spans="2:5" x14ac:dyDescent="0.2">
      <c r="B93" s="10" t="s">
        <v>1739</v>
      </c>
      <c r="C93" s="7" t="s">
        <v>1880</v>
      </c>
      <c r="D93" s="10" t="s">
        <v>1324</v>
      </c>
      <c r="E93" s="10" t="s">
        <v>1163</v>
      </c>
    </row>
    <row r="94" spans="2:5" x14ac:dyDescent="0.2">
      <c r="B94" s="7" t="s">
        <v>1704</v>
      </c>
      <c r="C94" s="7"/>
      <c r="D94" s="10" t="s">
        <v>1330</v>
      </c>
      <c r="E94" s="7" t="s">
        <v>1164</v>
      </c>
    </row>
    <row r="95" spans="2:5" x14ac:dyDescent="0.2">
      <c r="B95" s="7" t="s">
        <v>1704</v>
      </c>
      <c r="C95" s="7" t="s">
        <v>1673</v>
      </c>
      <c r="D95" s="7" t="s">
        <v>140</v>
      </c>
      <c r="E95" s="10" t="s">
        <v>1164</v>
      </c>
    </row>
    <row r="96" spans="2:5" x14ac:dyDescent="0.2">
      <c r="B96" s="7" t="s">
        <v>1704</v>
      </c>
      <c r="C96" s="7" t="s">
        <v>1673</v>
      </c>
      <c r="D96" s="7" t="s">
        <v>142</v>
      </c>
      <c r="E96" s="10" t="s">
        <v>1164</v>
      </c>
    </row>
    <row r="97" spans="2:5" x14ac:dyDescent="0.2">
      <c r="B97" s="7" t="s">
        <v>1704</v>
      </c>
      <c r="C97" s="7" t="s">
        <v>1880</v>
      </c>
      <c r="D97" s="10" t="s">
        <v>1104</v>
      </c>
      <c r="E97" s="10" t="s">
        <v>1164</v>
      </c>
    </row>
    <row r="98" spans="2:5" x14ac:dyDescent="0.2">
      <c r="B98" s="7" t="s">
        <v>1704</v>
      </c>
      <c r="C98" s="7" t="s">
        <v>32</v>
      </c>
      <c r="D98" s="10" t="s">
        <v>1271</v>
      </c>
      <c r="E98" s="10" t="s">
        <v>1164</v>
      </c>
    </row>
    <row r="99" spans="2:5" x14ac:dyDescent="0.2">
      <c r="B99" s="7" t="s">
        <v>41</v>
      </c>
      <c r="C99" s="7" t="s">
        <v>18</v>
      </c>
      <c r="D99" s="10" t="s">
        <v>1635</v>
      </c>
      <c r="E99" s="10" t="s">
        <v>1741</v>
      </c>
    </row>
    <row r="100" spans="2:5" x14ac:dyDescent="0.2">
      <c r="B100" s="7" t="s">
        <v>41</v>
      </c>
      <c r="C100" s="7" t="s">
        <v>30</v>
      </c>
      <c r="D100" s="10" t="s">
        <v>1271</v>
      </c>
      <c r="E100" s="10" t="s">
        <v>1741</v>
      </c>
    </row>
    <row r="101" spans="2:5" x14ac:dyDescent="0.2">
      <c r="B101" s="7" t="s">
        <v>1744</v>
      </c>
      <c r="C101" s="7" t="s">
        <v>1873</v>
      </c>
      <c r="D101" s="10" t="s">
        <v>1208</v>
      </c>
      <c r="E101" s="7" t="s">
        <v>1743</v>
      </c>
    </row>
    <row r="102" spans="2:5" x14ac:dyDescent="0.2">
      <c r="B102" s="7" t="s">
        <v>1744</v>
      </c>
      <c r="C102" s="7"/>
      <c r="D102" s="10" t="s">
        <v>1545</v>
      </c>
      <c r="E102" s="7" t="s">
        <v>1743</v>
      </c>
    </row>
    <row r="103" spans="2:5" x14ac:dyDescent="0.2">
      <c r="B103" s="7" t="s">
        <v>1744</v>
      </c>
      <c r="C103" s="7" t="s">
        <v>29</v>
      </c>
      <c r="D103" s="10" t="s">
        <v>1271</v>
      </c>
      <c r="E103" s="7" t="s">
        <v>1743</v>
      </c>
    </row>
    <row r="104" spans="2:5" x14ac:dyDescent="0.2">
      <c r="B104" s="10" t="s">
        <v>1745</v>
      </c>
      <c r="C104" s="7" t="s">
        <v>1886</v>
      </c>
      <c r="D104" s="10" t="s">
        <v>1208</v>
      </c>
      <c r="E104" s="10" t="s">
        <v>1191</v>
      </c>
    </row>
    <row r="105" spans="2:5" x14ac:dyDescent="0.2">
      <c r="B105" s="10" t="s">
        <v>1745</v>
      </c>
      <c r="C105" s="7" t="s">
        <v>37</v>
      </c>
      <c r="D105" s="10" t="s">
        <v>1271</v>
      </c>
      <c r="E105" s="10" t="s">
        <v>1309</v>
      </c>
    </row>
    <row r="106" spans="2:5" x14ac:dyDescent="0.2">
      <c r="B106" s="7" t="s">
        <v>1740</v>
      </c>
      <c r="C106" s="7" t="s">
        <v>1689</v>
      </c>
      <c r="D106" s="10" t="s">
        <v>1130</v>
      </c>
      <c r="E106" s="10" t="s">
        <v>1647</v>
      </c>
    </row>
    <row r="107" spans="2:5" x14ac:dyDescent="0.2">
      <c r="B107" s="7" t="s">
        <v>1740</v>
      </c>
      <c r="C107" s="7" t="s">
        <v>22</v>
      </c>
      <c r="D107" s="10" t="s">
        <v>1271</v>
      </c>
      <c r="E107" s="10" t="s">
        <v>1647</v>
      </c>
    </row>
    <row r="108" spans="2:5" x14ac:dyDescent="0.2">
      <c r="B108" s="7"/>
      <c r="C108" s="7" t="s">
        <v>1872</v>
      </c>
      <c r="D108" s="10" t="s">
        <v>1104</v>
      </c>
      <c r="E108" s="10" t="s">
        <v>588</v>
      </c>
    </row>
    <row r="109" spans="2:5" x14ac:dyDescent="0.2">
      <c r="B109" s="7" t="s">
        <v>1746</v>
      </c>
      <c r="C109" s="7"/>
      <c r="D109" s="10" t="s">
        <v>1320</v>
      </c>
      <c r="E109" s="7" t="s">
        <v>1323</v>
      </c>
    </row>
    <row r="110" spans="2:5" x14ac:dyDescent="0.2">
      <c r="B110" s="7" t="s">
        <v>1732</v>
      </c>
      <c r="C110" s="7"/>
      <c r="D110" s="10" t="s">
        <v>1361</v>
      </c>
      <c r="E110" s="7" t="s">
        <v>1374</v>
      </c>
    </row>
    <row r="111" spans="2:5" x14ac:dyDescent="0.2">
      <c r="B111" s="10" t="s">
        <v>1748</v>
      </c>
      <c r="C111" s="7" t="s">
        <v>1883</v>
      </c>
      <c r="D111" s="10" t="s">
        <v>1130</v>
      </c>
      <c r="E111" s="10" t="s">
        <v>1747</v>
      </c>
    </row>
    <row r="112" spans="2:5" x14ac:dyDescent="0.2">
      <c r="B112" s="10" t="s">
        <v>1748</v>
      </c>
      <c r="C112" s="7" t="s">
        <v>34</v>
      </c>
      <c r="D112" s="10" t="s">
        <v>1271</v>
      </c>
      <c r="E112" s="10" t="s">
        <v>1747</v>
      </c>
    </row>
    <row r="113" spans="2:5" x14ac:dyDescent="0.2">
      <c r="B113" s="10" t="s">
        <v>1737</v>
      </c>
      <c r="C113" s="7" t="s">
        <v>1878</v>
      </c>
      <c r="D113" s="10" t="s">
        <v>1104</v>
      </c>
      <c r="E113" s="10" t="s">
        <v>1156</v>
      </c>
    </row>
    <row r="114" spans="2:5" x14ac:dyDescent="0.2">
      <c r="B114" s="10" t="s">
        <v>1749</v>
      </c>
      <c r="C114" s="7" t="s">
        <v>33</v>
      </c>
      <c r="D114" s="10" t="s">
        <v>1272</v>
      </c>
      <c r="E114" s="10" t="s">
        <v>1010</v>
      </c>
    </row>
    <row r="115" spans="2:5" x14ac:dyDescent="0.2">
      <c r="B115" s="10" t="s">
        <v>1749</v>
      </c>
      <c r="C115" s="7" t="s">
        <v>1875</v>
      </c>
      <c r="D115" s="10" t="s">
        <v>1130</v>
      </c>
      <c r="E115" s="10" t="s">
        <v>612</v>
      </c>
    </row>
    <row r="116" spans="2:5" x14ac:dyDescent="0.2">
      <c r="B116" s="10" t="s">
        <v>1750</v>
      </c>
      <c r="C116" s="7" t="s">
        <v>1887</v>
      </c>
      <c r="D116" s="10" t="s">
        <v>1104</v>
      </c>
      <c r="E116" s="10" t="s">
        <v>1161</v>
      </c>
    </row>
    <row r="117" spans="2:5" x14ac:dyDescent="0.2">
      <c r="B117" s="10" t="s">
        <v>1750</v>
      </c>
      <c r="C117" s="7" t="s">
        <v>19</v>
      </c>
      <c r="D117" s="10" t="s">
        <v>1271</v>
      </c>
      <c r="E117" s="10" t="s">
        <v>774</v>
      </c>
    </row>
    <row r="118" spans="2:5" x14ac:dyDescent="0.2">
      <c r="B118" s="10" t="s">
        <v>1751</v>
      </c>
      <c r="C118" s="7" t="s">
        <v>35</v>
      </c>
      <c r="D118" s="10" t="s">
        <v>1269</v>
      </c>
      <c r="E118" s="10" t="s">
        <v>154</v>
      </c>
    </row>
    <row r="119" spans="2:5" x14ac:dyDescent="0.2">
      <c r="B119" s="10" t="s">
        <v>1751</v>
      </c>
      <c r="C119" s="7" t="s">
        <v>1702</v>
      </c>
      <c r="D119" s="10" t="s">
        <v>1208</v>
      </c>
      <c r="E119" s="10" t="s">
        <v>1637</v>
      </c>
    </row>
    <row r="120" spans="2:5" x14ac:dyDescent="0.2">
      <c r="B120" s="10" t="s">
        <v>1751</v>
      </c>
      <c r="C120" s="7" t="s">
        <v>1702</v>
      </c>
      <c r="D120" s="10" t="s">
        <v>1208</v>
      </c>
      <c r="E120" s="10" t="s">
        <v>1638</v>
      </c>
    </row>
    <row r="121" spans="2:5" x14ac:dyDescent="0.2">
      <c r="B121" s="10" t="s">
        <v>1751</v>
      </c>
      <c r="C121" s="7" t="s">
        <v>1702</v>
      </c>
      <c r="D121" s="10" t="s">
        <v>1574</v>
      </c>
      <c r="E121" s="10" t="s">
        <v>1575</v>
      </c>
    </row>
    <row r="122" spans="2:5" x14ac:dyDescent="0.2">
      <c r="B122" s="10" t="s">
        <v>1752</v>
      </c>
      <c r="C122" s="7" t="s">
        <v>1699</v>
      </c>
      <c r="D122" s="10" t="s">
        <v>1104</v>
      </c>
      <c r="E122" s="10" t="s">
        <v>1144</v>
      </c>
    </row>
    <row r="123" spans="2:5" x14ac:dyDescent="0.2">
      <c r="B123" s="10" t="s">
        <v>1752</v>
      </c>
      <c r="C123" s="7" t="s">
        <v>24</v>
      </c>
      <c r="D123" s="10" t="s">
        <v>1271</v>
      </c>
      <c r="E123" s="10" t="s">
        <v>1283</v>
      </c>
    </row>
    <row r="124" spans="2:5" x14ac:dyDescent="0.2">
      <c r="B124" s="7"/>
      <c r="C124" s="7"/>
      <c r="D124" s="10" t="s">
        <v>1469</v>
      </c>
      <c r="E124" s="7" t="s">
        <v>1470</v>
      </c>
    </row>
    <row r="125" spans="2:5" x14ac:dyDescent="0.2">
      <c r="B125" s="7"/>
      <c r="C125" s="7"/>
      <c r="D125" s="10" t="s">
        <v>1479</v>
      </c>
      <c r="E125" s="10" t="s">
        <v>1470</v>
      </c>
    </row>
    <row r="126" spans="2:5" x14ac:dyDescent="0.2">
      <c r="B126" s="7"/>
      <c r="C126" s="7"/>
      <c r="D126" s="10" t="s">
        <v>1483</v>
      </c>
      <c r="E126" s="7" t="s">
        <v>1470</v>
      </c>
    </row>
    <row r="127" spans="2:5" x14ac:dyDescent="0.2">
      <c r="B127" s="10" t="s">
        <v>1725</v>
      </c>
      <c r="C127" s="7" t="s">
        <v>1884</v>
      </c>
      <c r="D127" s="10" t="s">
        <v>1104</v>
      </c>
      <c r="E127" s="10" t="s">
        <v>1152</v>
      </c>
    </row>
    <row r="128" spans="2:5" x14ac:dyDescent="0.2">
      <c r="B128" s="10" t="s">
        <v>1725</v>
      </c>
      <c r="C128" s="7" t="s">
        <v>26</v>
      </c>
      <c r="D128" s="10" t="s">
        <v>1271</v>
      </c>
      <c r="E128" s="10" t="s">
        <v>1152</v>
      </c>
    </row>
    <row r="129" spans="2:5" x14ac:dyDescent="0.2">
      <c r="B129" s="7" t="s">
        <v>1753</v>
      </c>
      <c r="C129" s="7"/>
      <c r="D129" s="10" t="s">
        <v>1436</v>
      </c>
      <c r="E129" s="7" t="s">
        <v>1437</v>
      </c>
    </row>
    <row r="130" spans="2:5" x14ac:dyDescent="0.2">
      <c r="B130" s="7" t="s">
        <v>1753</v>
      </c>
      <c r="C130" s="7" t="s">
        <v>39</v>
      </c>
      <c r="D130" s="10" t="s">
        <v>1280</v>
      </c>
      <c r="E130" s="10" t="s">
        <v>1316</v>
      </c>
    </row>
    <row r="131" spans="2:5" x14ac:dyDescent="0.2">
      <c r="B131" s="7" t="s">
        <v>1753</v>
      </c>
      <c r="C131" s="7" t="s">
        <v>1889</v>
      </c>
      <c r="D131" s="10" t="s">
        <v>1133</v>
      </c>
      <c r="E131" s="10" t="s">
        <v>1225</v>
      </c>
    </row>
    <row r="132" spans="2:5" x14ac:dyDescent="0.2">
      <c r="B132" s="7" t="s">
        <v>1705</v>
      </c>
      <c r="C132" s="7"/>
      <c r="D132" s="10" t="s">
        <v>1330</v>
      </c>
      <c r="E132" s="7" t="s">
        <v>1165</v>
      </c>
    </row>
    <row r="133" spans="2:5" x14ac:dyDescent="0.2">
      <c r="B133" s="7" t="s">
        <v>1705</v>
      </c>
      <c r="C133" s="7" t="s">
        <v>1880</v>
      </c>
      <c r="D133" s="10" t="s">
        <v>1104</v>
      </c>
      <c r="E133" s="10" t="s">
        <v>1165</v>
      </c>
    </row>
    <row r="134" spans="2:5" x14ac:dyDescent="0.2">
      <c r="B134" s="7" t="s">
        <v>1705</v>
      </c>
      <c r="C134" s="7" t="s">
        <v>32</v>
      </c>
      <c r="D134" s="10" t="s">
        <v>1271</v>
      </c>
      <c r="E134" s="10" t="s">
        <v>1165</v>
      </c>
    </row>
    <row r="135" spans="2:5" x14ac:dyDescent="0.2">
      <c r="B135" s="10" t="s">
        <v>1746</v>
      </c>
      <c r="C135" s="7" t="s">
        <v>1885</v>
      </c>
      <c r="D135" s="10" t="s">
        <v>1104</v>
      </c>
      <c r="E135" s="10" t="s">
        <v>1194</v>
      </c>
    </row>
    <row r="136" spans="2:5" x14ac:dyDescent="0.2">
      <c r="B136" s="10" t="s">
        <v>1746</v>
      </c>
      <c r="C136" s="7" t="s">
        <v>34</v>
      </c>
      <c r="D136" s="10" t="s">
        <v>1280</v>
      </c>
      <c r="E136" s="10" t="s">
        <v>1194</v>
      </c>
    </row>
    <row r="137" spans="2:5" x14ac:dyDescent="0.2">
      <c r="B137" s="10" t="s">
        <v>1745</v>
      </c>
      <c r="C137" s="7" t="s">
        <v>1886</v>
      </c>
      <c r="D137" s="10" t="s">
        <v>1208</v>
      </c>
      <c r="E137" s="10" t="s">
        <v>1192</v>
      </c>
    </row>
    <row r="138" spans="2:5" x14ac:dyDescent="0.2">
      <c r="B138" s="10" t="s">
        <v>1745</v>
      </c>
      <c r="C138" s="7" t="s">
        <v>37</v>
      </c>
      <c r="D138" s="10" t="s">
        <v>1272</v>
      </c>
      <c r="E138" s="10" t="s">
        <v>1310</v>
      </c>
    </row>
    <row r="139" spans="2:5" x14ac:dyDescent="0.2">
      <c r="B139" s="10" t="s">
        <v>1718</v>
      </c>
      <c r="C139" s="7"/>
      <c r="D139" s="10" t="s">
        <v>1459</v>
      </c>
      <c r="E139" s="7" t="s">
        <v>1460</v>
      </c>
    </row>
    <row r="140" spans="2:5" x14ac:dyDescent="0.2">
      <c r="B140" s="10" t="s">
        <v>1718</v>
      </c>
      <c r="C140" s="7"/>
      <c r="D140" s="10" t="s">
        <v>1463</v>
      </c>
      <c r="E140" s="7" t="s">
        <v>1460</v>
      </c>
    </row>
    <row r="141" spans="2:5" x14ac:dyDescent="0.2">
      <c r="B141" s="10" t="s">
        <v>1754</v>
      </c>
      <c r="C141" s="7"/>
      <c r="D141" s="10" t="s">
        <v>1330</v>
      </c>
      <c r="E141" s="7" t="s">
        <v>1216</v>
      </c>
    </row>
    <row r="142" spans="2:5" x14ac:dyDescent="0.2">
      <c r="B142" s="10" t="s">
        <v>1754</v>
      </c>
      <c r="C142" s="7" t="s">
        <v>1883</v>
      </c>
      <c r="D142" s="10" t="s">
        <v>1130</v>
      </c>
      <c r="E142" s="10" t="s">
        <v>1216</v>
      </c>
    </row>
    <row r="143" spans="2:5" x14ac:dyDescent="0.2">
      <c r="B143" s="10" t="s">
        <v>1755</v>
      </c>
      <c r="C143" s="7" t="s">
        <v>1710</v>
      </c>
      <c r="D143" s="10" t="s">
        <v>1510</v>
      </c>
      <c r="E143" s="7" t="s">
        <v>1511</v>
      </c>
    </row>
    <row r="144" spans="2:5" x14ac:dyDescent="0.2">
      <c r="B144" s="10" t="s">
        <v>1757</v>
      </c>
      <c r="C144" s="7" t="s">
        <v>23</v>
      </c>
      <c r="D144" s="10" t="s">
        <v>1272</v>
      </c>
      <c r="E144" s="10" t="s">
        <v>1756</v>
      </c>
    </row>
    <row r="145" spans="2:5" x14ac:dyDescent="0.2">
      <c r="B145" s="10" t="s">
        <v>1757</v>
      </c>
      <c r="C145" s="7" t="s">
        <v>1691</v>
      </c>
      <c r="D145" s="10" t="s">
        <v>1104</v>
      </c>
      <c r="E145" s="10" t="s">
        <v>1756</v>
      </c>
    </row>
    <row r="146" spans="2:5" x14ac:dyDescent="0.2">
      <c r="B146" s="10" t="s">
        <v>1758</v>
      </c>
      <c r="C146" s="7" t="s">
        <v>1878</v>
      </c>
      <c r="D146" s="10" t="s">
        <v>1560</v>
      </c>
      <c r="E146" s="10" t="s">
        <v>1157</v>
      </c>
    </row>
    <row r="147" spans="2:5" x14ac:dyDescent="0.2">
      <c r="B147" s="10" t="s">
        <v>1759</v>
      </c>
      <c r="C147" s="7" t="s">
        <v>1885</v>
      </c>
      <c r="D147" s="10" t="s">
        <v>1104</v>
      </c>
      <c r="E147" s="10" t="s">
        <v>1196</v>
      </c>
    </row>
    <row r="148" spans="2:5" x14ac:dyDescent="0.2">
      <c r="B148" s="10" t="s">
        <v>1759</v>
      </c>
      <c r="C148" s="7" t="s">
        <v>34</v>
      </c>
      <c r="D148" s="10" t="s">
        <v>1271</v>
      </c>
      <c r="E148" s="10" t="s">
        <v>1023</v>
      </c>
    </row>
    <row r="149" spans="2:5" x14ac:dyDescent="0.2">
      <c r="B149" s="10" t="s">
        <v>1732</v>
      </c>
      <c r="C149" s="7"/>
      <c r="D149" s="10" t="s">
        <v>1361</v>
      </c>
      <c r="E149" s="7" t="s">
        <v>1379</v>
      </c>
    </row>
    <row r="150" spans="2:5" x14ac:dyDescent="0.2">
      <c r="B150" s="10" t="s">
        <v>1761</v>
      </c>
      <c r="C150" s="10" t="s">
        <v>21</v>
      </c>
      <c r="D150" s="10" t="s">
        <v>1271</v>
      </c>
      <c r="E150" s="10" t="s">
        <v>1760</v>
      </c>
    </row>
    <row r="151" spans="2:5" x14ac:dyDescent="0.2">
      <c r="B151" s="10" t="s">
        <v>1761</v>
      </c>
      <c r="C151" s="7" t="s">
        <v>1692</v>
      </c>
      <c r="D151" s="10" t="s">
        <v>1130</v>
      </c>
      <c r="E151" s="10" t="s">
        <v>1760</v>
      </c>
    </row>
    <row r="152" spans="2:5" x14ac:dyDescent="0.2">
      <c r="B152" s="10" t="s">
        <v>1762</v>
      </c>
      <c r="C152" s="7" t="s">
        <v>1871</v>
      </c>
      <c r="D152" s="10" t="s">
        <v>1208</v>
      </c>
      <c r="E152" s="10" t="s">
        <v>1261</v>
      </c>
    </row>
    <row r="153" spans="2:5" x14ac:dyDescent="0.2">
      <c r="B153" s="10" t="s">
        <v>1762</v>
      </c>
      <c r="C153" s="7" t="s">
        <v>20</v>
      </c>
      <c r="D153" s="10" t="s">
        <v>1271</v>
      </c>
      <c r="E153" s="10" t="s">
        <v>785</v>
      </c>
    </row>
    <row r="154" spans="2:5" x14ac:dyDescent="0.2">
      <c r="B154" s="10" t="s">
        <v>14</v>
      </c>
      <c r="C154" s="7" t="s">
        <v>1671</v>
      </c>
      <c r="D154" s="10" t="s">
        <v>1120</v>
      </c>
      <c r="E154" s="10" t="s">
        <v>675</v>
      </c>
    </row>
    <row r="155" spans="2:5" x14ac:dyDescent="0.2">
      <c r="B155" s="10" t="s">
        <v>14</v>
      </c>
      <c r="C155" s="7" t="s">
        <v>27</v>
      </c>
      <c r="D155" s="10" t="s">
        <v>1271</v>
      </c>
      <c r="E155" s="10" t="s">
        <v>1286</v>
      </c>
    </row>
    <row r="156" spans="2:5" x14ac:dyDescent="0.2">
      <c r="B156" s="10" t="s">
        <v>14</v>
      </c>
      <c r="C156" s="7" t="s">
        <v>1670</v>
      </c>
      <c r="D156" s="10" t="s">
        <v>1120</v>
      </c>
      <c r="E156" s="10" t="s">
        <v>1252</v>
      </c>
    </row>
    <row r="157" spans="2:5" x14ac:dyDescent="0.2">
      <c r="B157" s="10" t="s">
        <v>40</v>
      </c>
      <c r="C157" s="7" t="s">
        <v>18</v>
      </c>
      <c r="D157" s="10" t="s">
        <v>1208</v>
      </c>
      <c r="E157" s="10" t="s">
        <v>1268</v>
      </c>
    </row>
    <row r="158" spans="2:5" x14ac:dyDescent="0.2">
      <c r="B158" s="10" t="s">
        <v>1764</v>
      </c>
      <c r="C158" s="7" t="s">
        <v>1702</v>
      </c>
      <c r="D158" s="10" t="s">
        <v>1121</v>
      </c>
      <c r="E158" s="10" t="s">
        <v>1763</v>
      </c>
    </row>
    <row r="159" spans="2:5" x14ac:dyDescent="0.2">
      <c r="B159" s="10" t="s">
        <v>1765</v>
      </c>
      <c r="C159" s="7" t="s">
        <v>1869</v>
      </c>
      <c r="D159" s="10" t="s">
        <v>1208</v>
      </c>
      <c r="E159" s="10" t="s">
        <v>718</v>
      </c>
    </row>
    <row r="160" spans="2:5" x14ac:dyDescent="0.2">
      <c r="B160" s="10" t="s">
        <v>1765</v>
      </c>
      <c r="C160" s="7" t="s">
        <v>28</v>
      </c>
      <c r="D160" s="10" t="s">
        <v>1272</v>
      </c>
      <c r="E160" s="10" t="s">
        <v>910</v>
      </c>
    </row>
    <row r="161" spans="2:5" x14ac:dyDescent="0.2">
      <c r="B161" s="10" t="s">
        <v>1758</v>
      </c>
      <c r="C161" s="7"/>
      <c r="D161" s="10" t="s">
        <v>1328</v>
      </c>
      <c r="E161" s="10" t="s">
        <v>324</v>
      </c>
    </row>
    <row r="162" spans="2:5" x14ac:dyDescent="0.2">
      <c r="B162" s="10" t="s">
        <v>1766</v>
      </c>
      <c r="C162" s="7"/>
      <c r="D162" s="10" t="s">
        <v>1173</v>
      </c>
      <c r="E162" s="10" t="s">
        <v>385</v>
      </c>
    </row>
    <row r="163" spans="2:5" x14ac:dyDescent="0.2">
      <c r="B163" s="10" t="s">
        <v>1766</v>
      </c>
      <c r="C163" s="7" t="s">
        <v>1710</v>
      </c>
      <c r="D163" s="10" t="s">
        <v>1516</v>
      </c>
      <c r="E163" s="7" t="s">
        <v>385</v>
      </c>
    </row>
    <row r="164" spans="2:5" x14ac:dyDescent="0.2">
      <c r="B164" s="10" t="s">
        <v>1766</v>
      </c>
      <c r="C164" s="7" t="s">
        <v>1710</v>
      </c>
      <c r="D164" s="10" t="s">
        <v>1515</v>
      </c>
      <c r="E164" s="7" t="s">
        <v>385</v>
      </c>
    </row>
    <row r="165" spans="2:5" x14ac:dyDescent="0.2">
      <c r="B165" s="10" t="s">
        <v>1766</v>
      </c>
      <c r="C165" s="7"/>
      <c r="D165" s="10" t="s">
        <v>1328</v>
      </c>
      <c r="E165" s="7" t="s">
        <v>385</v>
      </c>
    </row>
    <row r="166" spans="2:5" x14ac:dyDescent="0.2">
      <c r="B166" s="10" t="s">
        <v>1767</v>
      </c>
      <c r="C166" s="7" t="s">
        <v>36</v>
      </c>
      <c r="D166" s="10" t="s">
        <v>1271</v>
      </c>
      <c r="E166" s="10" t="s">
        <v>1306</v>
      </c>
    </row>
    <row r="167" spans="2:5" x14ac:dyDescent="0.2">
      <c r="B167" s="10" t="s">
        <v>1767</v>
      </c>
      <c r="C167" s="7" t="s">
        <v>1702</v>
      </c>
      <c r="D167" s="10" t="s">
        <v>1104</v>
      </c>
      <c r="E167" s="10" t="s">
        <v>1258</v>
      </c>
    </row>
    <row r="168" spans="2:5" x14ac:dyDescent="0.2">
      <c r="B168" s="10" t="s">
        <v>1768</v>
      </c>
      <c r="C168" s="7"/>
      <c r="D168" s="10" t="s">
        <v>1172</v>
      </c>
      <c r="E168" s="10" t="s">
        <v>357</v>
      </c>
    </row>
    <row r="169" spans="2:5" x14ac:dyDescent="0.2">
      <c r="B169" s="10" t="s">
        <v>1739</v>
      </c>
      <c r="C169" s="7" t="s">
        <v>1880</v>
      </c>
      <c r="D169" s="10" t="s">
        <v>1324</v>
      </c>
      <c r="E169" s="10" t="s">
        <v>1166</v>
      </c>
    </row>
    <row r="170" spans="2:5" x14ac:dyDescent="0.2">
      <c r="B170" s="10" t="s">
        <v>1768</v>
      </c>
      <c r="C170" s="7" t="s">
        <v>1880</v>
      </c>
      <c r="D170" s="10" t="s">
        <v>1325</v>
      </c>
      <c r="E170" s="10" t="s">
        <v>1167</v>
      </c>
    </row>
    <row r="171" spans="2:5" x14ac:dyDescent="0.2">
      <c r="B171" s="10" t="s">
        <v>1769</v>
      </c>
      <c r="C171" s="7"/>
      <c r="D171" s="10" t="s">
        <v>1545</v>
      </c>
      <c r="E171" s="7" t="s">
        <v>1552</v>
      </c>
    </row>
    <row r="172" spans="2:5" x14ac:dyDescent="0.2">
      <c r="B172" s="10" t="s">
        <v>1770</v>
      </c>
      <c r="C172" s="7" t="s">
        <v>1890</v>
      </c>
      <c r="D172" s="10" t="s">
        <v>1104</v>
      </c>
      <c r="E172" s="10" t="s">
        <v>1142</v>
      </c>
    </row>
    <row r="173" spans="2:5" x14ac:dyDescent="0.2">
      <c r="B173" s="10" t="s">
        <v>1770</v>
      </c>
      <c r="C173" s="7" t="s">
        <v>25</v>
      </c>
      <c r="D173" s="10" t="s">
        <v>1271</v>
      </c>
      <c r="E173" s="10" t="s">
        <v>1142</v>
      </c>
    </row>
    <row r="174" spans="2:5" x14ac:dyDescent="0.2">
      <c r="B174" s="10" t="s">
        <v>1765</v>
      </c>
      <c r="C174" s="7" t="s">
        <v>1869</v>
      </c>
      <c r="D174" s="10" t="s">
        <v>1208</v>
      </c>
      <c r="E174" s="10" t="s">
        <v>738</v>
      </c>
    </row>
    <row r="175" spans="2:5" x14ac:dyDescent="0.2">
      <c r="B175" s="10" t="s">
        <v>1765</v>
      </c>
      <c r="C175" s="7" t="s">
        <v>28</v>
      </c>
      <c r="D175" s="10" t="s">
        <v>1271</v>
      </c>
      <c r="E175" s="10" t="s">
        <v>893</v>
      </c>
    </row>
    <row r="176" spans="2:5" x14ac:dyDescent="0.2">
      <c r="B176" s="10" t="s">
        <v>1759</v>
      </c>
      <c r="C176" s="7" t="s">
        <v>38</v>
      </c>
      <c r="D176" s="10" t="s">
        <v>1280</v>
      </c>
      <c r="E176" s="10" t="s">
        <v>1314</v>
      </c>
    </row>
    <row r="177" spans="2:5" x14ac:dyDescent="0.2">
      <c r="B177" s="10" t="s">
        <v>1759</v>
      </c>
      <c r="C177" s="7" t="s">
        <v>1888</v>
      </c>
      <c r="D177" s="10" t="s">
        <v>206</v>
      </c>
      <c r="E177" s="10" t="s">
        <v>539</v>
      </c>
    </row>
    <row r="178" spans="2:5" x14ac:dyDescent="0.2">
      <c r="B178" s="10" t="s">
        <v>1771</v>
      </c>
      <c r="C178" s="7" t="s">
        <v>28</v>
      </c>
      <c r="D178" s="10" t="s">
        <v>1271</v>
      </c>
      <c r="E178" s="10" t="s">
        <v>894</v>
      </c>
    </row>
    <row r="179" spans="2:5" x14ac:dyDescent="0.2">
      <c r="B179" s="10" t="s">
        <v>1706</v>
      </c>
      <c r="C179" s="7"/>
      <c r="D179" s="10" t="s">
        <v>1330</v>
      </c>
      <c r="E179" s="7" t="s">
        <v>1168</v>
      </c>
    </row>
    <row r="180" spans="2:5" x14ac:dyDescent="0.2">
      <c r="B180" s="10" t="s">
        <v>1706</v>
      </c>
      <c r="C180" s="7" t="s">
        <v>1880</v>
      </c>
      <c r="D180" s="10" t="s">
        <v>1104</v>
      </c>
      <c r="E180" s="10" t="s">
        <v>1168</v>
      </c>
    </row>
    <row r="181" spans="2:5" x14ac:dyDescent="0.2">
      <c r="B181" s="10" t="s">
        <v>1706</v>
      </c>
      <c r="C181" s="7" t="s">
        <v>32</v>
      </c>
      <c r="D181" s="10" t="s">
        <v>1271</v>
      </c>
      <c r="E181" s="10" t="s">
        <v>1168</v>
      </c>
    </row>
    <row r="182" spans="2:5" x14ac:dyDescent="0.2">
      <c r="B182" s="10" t="s">
        <v>1772</v>
      </c>
      <c r="C182" s="7"/>
      <c r="D182" s="10" t="s">
        <v>1545</v>
      </c>
      <c r="E182" s="7" t="s">
        <v>1554</v>
      </c>
    </row>
    <row r="183" spans="2:5" x14ac:dyDescent="0.2">
      <c r="B183" s="10" t="s">
        <v>1772</v>
      </c>
      <c r="C183" s="7" t="s">
        <v>1876</v>
      </c>
      <c r="D183" s="10" t="s">
        <v>1208</v>
      </c>
      <c r="E183" s="10" t="s">
        <v>414</v>
      </c>
    </row>
    <row r="184" spans="2:5" x14ac:dyDescent="0.2">
      <c r="B184" s="10" t="s">
        <v>1772</v>
      </c>
      <c r="C184" s="7" t="s">
        <v>29</v>
      </c>
      <c r="D184" s="10" t="s">
        <v>1272</v>
      </c>
      <c r="E184" s="10" t="s">
        <v>943</v>
      </c>
    </row>
    <row r="185" spans="2:5" x14ac:dyDescent="0.2">
      <c r="B185" s="10" t="s">
        <v>1773</v>
      </c>
      <c r="C185" s="7" t="s">
        <v>1879</v>
      </c>
      <c r="D185" s="10" t="s">
        <v>1130</v>
      </c>
      <c r="E185" s="10" t="s">
        <v>1337</v>
      </c>
    </row>
    <row r="186" spans="2:5" x14ac:dyDescent="0.2">
      <c r="B186" s="10" t="s">
        <v>1773</v>
      </c>
      <c r="C186" s="7" t="s">
        <v>31</v>
      </c>
      <c r="D186" s="10" t="s">
        <v>1271</v>
      </c>
      <c r="E186" s="10" t="s">
        <v>1338</v>
      </c>
    </row>
    <row r="187" spans="2:5" x14ac:dyDescent="0.2">
      <c r="B187" s="10" t="s">
        <v>1773</v>
      </c>
      <c r="C187" s="7"/>
      <c r="D187" s="10" t="s">
        <v>1330</v>
      </c>
      <c r="E187" s="7" t="s">
        <v>1336</v>
      </c>
    </row>
    <row r="188" spans="2:5" x14ac:dyDescent="0.2">
      <c r="B188" s="10" t="s">
        <v>1735</v>
      </c>
      <c r="C188" s="7" t="s">
        <v>1890</v>
      </c>
      <c r="D188" s="10" t="s">
        <v>1104</v>
      </c>
      <c r="E188" s="10" t="s">
        <v>236</v>
      </c>
    </row>
    <row r="189" spans="2:5" x14ac:dyDescent="0.2">
      <c r="B189" s="10" t="s">
        <v>1735</v>
      </c>
      <c r="C189" s="7" t="s">
        <v>25</v>
      </c>
      <c r="D189" s="10" t="s">
        <v>1271</v>
      </c>
      <c r="E189" s="10" t="s">
        <v>866</v>
      </c>
    </row>
    <row r="190" spans="2:5" x14ac:dyDescent="0.2">
      <c r="B190" s="10" t="s">
        <v>1738</v>
      </c>
      <c r="C190" s="7" t="s">
        <v>1699</v>
      </c>
      <c r="D190" s="10" t="s">
        <v>1104</v>
      </c>
      <c r="E190" s="10" t="s">
        <v>256</v>
      </c>
    </row>
    <row r="191" spans="2:5" x14ac:dyDescent="0.2">
      <c r="B191" s="10" t="s">
        <v>1738</v>
      </c>
      <c r="C191" s="7" t="s">
        <v>24</v>
      </c>
      <c r="D191" s="10" t="s">
        <v>1269</v>
      </c>
      <c r="E191" s="10" t="s">
        <v>847</v>
      </c>
    </row>
    <row r="192" spans="2:5" x14ac:dyDescent="0.2">
      <c r="B192" s="10" t="s">
        <v>1744</v>
      </c>
      <c r="C192" s="7" t="s">
        <v>1876</v>
      </c>
      <c r="D192" s="10" t="s">
        <v>1208</v>
      </c>
      <c r="E192" s="10" t="s">
        <v>417</v>
      </c>
    </row>
    <row r="193" spans="2:5" x14ac:dyDescent="0.2">
      <c r="B193" s="10" t="s">
        <v>1744</v>
      </c>
      <c r="C193" s="7"/>
      <c r="D193" s="10" t="s">
        <v>1545</v>
      </c>
      <c r="E193" s="7" t="s">
        <v>919</v>
      </c>
    </row>
    <row r="194" spans="2:5" x14ac:dyDescent="0.2">
      <c r="B194" s="10" t="s">
        <v>1744</v>
      </c>
      <c r="C194" s="7" t="s">
        <v>29</v>
      </c>
      <c r="D194" s="10" t="s">
        <v>1271</v>
      </c>
      <c r="E194" s="10" t="s">
        <v>919</v>
      </c>
    </row>
    <row r="195" spans="2:5" x14ac:dyDescent="0.2">
      <c r="B195" s="7"/>
      <c r="C195" s="7"/>
      <c r="D195" s="7" t="s">
        <v>1620</v>
      </c>
      <c r="E195" s="10" t="s">
        <v>1621</v>
      </c>
    </row>
    <row r="196" spans="2:5" x14ac:dyDescent="0.2">
      <c r="B196" s="10" t="s">
        <v>1688</v>
      </c>
      <c r="C196" s="7" t="s">
        <v>1887</v>
      </c>
      <c r="D196" s="10" t="s">
        <v>1577</v>
      </c>
      <c r="E196" s="10" t="s">
        <v>1578</v>
      </c>
    </row>
    <row r="197" spans="2:5" x14ac:dyDescent="0.2">
      <c r="B197" s="10" t="s">
        <v>1688</v>
      </c>
      <c r="C197" s="7" t="s">
        <v>1887</v>
      </c>
      <c r="D197" s="10" t="s">
        <v>1111</v>
      </c>
      <c r="E197" s="10" t="s">
        <v>326</v>
      </c>
    </row>
    <row r="198" spans="2:5" x14ac:dyDescent="0.2">
      <c r="B198" s="10" t="s">
        <v>1688</v>
      </c>
      <c r="C198" s="7" t="s">
        <v>19</v>
      </c>
      <c r="D198" s="10" t="s">
        <v>1269</v>
      </c>
      <c r="E198" s="10" t="s">
        <v>326</v>
      </c>
    </row>
    <row r="199" spans="2:5" x14ac:dyDescent="0.2">
      <c r="B199" s="10" t="s">
        <v>1688</v>
      </c>
      <c r="C199" s="7" t="s">
        <v>1887</v>
      </c>
      <c r="D199" s="10" t="s">
        <v>1560</v>
      </c>
      <c r="E199" s="10" t="s">
        <v>326</v>
      </c>
    </row>
    <row r="200" spans="2:5" x14ac:dyDescent="0.2">
      <c r="B200" s="10" t="s">
        <v>1688</v>
      </c>
      <c r="C200" s="7" t="s">
        <v>1887</v>
      </c>
      <c r="D200" s="10" t="s">
        <v>1328</v>
      </c>
      <c r="E200" s="10" t="s">
        <v>326</v>
      </c>
    </row>
    <row r="201" spans="2:5" x14ac:dyDescent="0.2">
      <c r="B201" s="7" t="s">
        <v>1774</v>
      </c>
      <c r="C201" s="7" t="s">
        <v>1876</v>
      </c>
      <c r="D201" s="10" t="s">
        <v>1208</v>
      </c>
      <c r="E201" s="10" t="s">
        <v>1185</v>
      </c>
    </row>
    <row r="202" spans="2:5" x14ac:dyDescent="0.2">
      <c r="B202" s="7" t="s">
        <v>1774</v>
      </c>
      <c r="C202" s="7"/>
      <c r="D202" s="10" t="s">
        <v>1545</v>
      </c>
      <c r="E202" s="10" t="s">
        <v>1185</v>
      </c>
    </row>
    <row r="203" spans="2:5" x14ac:dyDescent="0.2">
      <c r="B203" s="7" t="s">
        <v>1774</v>
      </c>
      <c r="C203" s="7" t="s">
        <v>29</v>
      </c>
      <c r="D203" s="10" t="s">
        <v>1271</v>
      </c>
      <c r="E203" s="10" t="s">
        <v>1289</v>
      </c>
    </row>
    <row r="204" spans="2:5" x14ac:dyDescent="0.2">
      <c r="B204" s="10" t="s">
        <v>1775</v>
      </c>
      <c r="C204" s="7" t="s">
        <v>1888</v>
      </c>
      <c r="D204" s="10" t="s">
        <v>1208</v>
      </c>
      <c r="E204" s="10" t="s">
        <v>1226</v>
      </c>
    </row>
    <row r="205" spans="2:5" x14ac:dyDescent="0.2">
      <c r="B205" s="10" t="s">
        <v>1775</v>
      </c>
      <c r="C205" s="7" t="s">
        <v>1888</v>
      </c>
      <c r="D205" s="10" t="s">
        <v>1186</v>
      </c>
      <c r="E205" s="10" t="s">
        <v>1226</v>
      </c>
    </row>
    <row r="206" spans="2:5" x14ac:dyDescent="0.2">
      <c r="B206" s="10" t="s">
        <v>1775</v>
      </c>
      <c r="C206" s="7" t="s">
        <v>38</v>
      </c>
      <c r="D206" s="10" t="s">
        <v>1281</v>
      </c>
      <c r="E206" s="10" t="s">
        <v>1226</v>
      </c>
    </row>
    <row r="207" spans="2:5" x14ac:dyDescent="0.2">
      <c r="B207" s="10" t="s">
        <v>1775</v>
      </c>
      <c r="C207" s="7" t="s">
        <v>1888</v>
      </c>
      <c r="D207" s="10" t="s">
        <v>1115</v>
      </c>
      <c r="E207" s="10" t="s">
        <v>1226</v>
      </c>
    </row>
    <row r="208" spans="2:5" x14ac:dyDescent="0.2">
      <c r="B208" s="10" t="s">
        <v>1775</v>
      </c>
      <c r="C208" s="7"/>
      <c r="D208" s="10" t="s">
        <v>1510</v>
      </c>
      <c r="E208" s="7" t="s">
        <v>1226</v>
      </c>
    </row>
    <row r="209" spans="2:5" x14ac:dyDescent="0.2">
      <c r="B209" s="10" t="s">
        <v>1775</v>
      </c>
      <c r="C209" s="7" t="s">
        <v>1888</v>
      </c>
      <c r="D209" s="10" t="s">
        <v>1231</v>
      </c>
      <c r="E209" s="10" t="s">
        <v>1229</v>
      </c>
    </row>
    <row r="210" spans="2:5" x14ac:dyDescent="0.2">
      <c r="B210" s="10" t="s">
        <v>1776</v>
      </c>
      <c r="C210" s="7" t="s">
        <v>1875</v>
      </c>
      <c r="D210" s="10" t="s">
        <v>1236</v>
      </c>
      <c r="E210" s="10" t="s">
        <v>623</v>
      </c>
    </row>
    <row r="211" spans="2:5" x14ac:dyDescent="0.2">
      <c r="B211" s="10" t="s">
        <v>1777</v>
      </c>
      <c r="C211" s="7" t="s">
        <v>1871</v>
      </c>
      <c r="D211" s="10" t="s">
        <v>1208</v>
      </c>
      <c r="E211" s="10" t="s">
        <v>1262</v>
      </c>
    </row>
    <row r="212" spans="2:5" x14ac:dyDescent="0.2">
      <c r="B212" s="10" t="s">
        <v>1777</v>
      </c>
      <c r="C212" s="7" t="s">
        <v>20</v>
      </c>
      <c r="D212" s="10" t="s">
        <v>1271</v>
      </c>
      <c r="E212" s="10" t="s">
        <v>1274</v>
      </c>
    </row>
    <row r="213" spans="2:5" x14ac:dyDescent="0.2">
      <c r="B213" s="7"/>
      <c r="C213" s="7"/>
      <c r="D213" s="7" t="s">
        <v>1596</v>
      </c>
      <c r="E213" s="10" t="s">
        <v>1597</v>
      </c>
    </row>
    <row r="214" spans="2:5" x14ac:dyDescent="0.2">
      <c r="B214" s="10" t="s">
        <v>1780</v>
      </c>
      <c r="C214" s="7"/>
      <c r="D214" s="10" t="s">
        <v>1330</v>
      </c>
      <c r="E214" s="7" t="s">
        <v>1205</v>
      </c>
    </row>
    <row r="215" spans="2:5" x14ac:dyDescent="0.2">
      <c r="B215" s="10" t="s">
        <v>1780</v>
      </c>
      <c r="C215" s="7" t="s">
        <v>1879</v>
      </c>
      <c r="D215" s="10" t="s">
        <v>1130</v>
      </c>
      <c r="E215" s="10" t="s">
        <v>1205</v>
      </c>
    </row>
    <row r="216" spans="2:5" x14ac:dyDescent="0.2">
      <c r="B216" s="10" t="s">
        <v>1778</v>
      </c>
      <c r="C216" s="7"/>
      <c r="D216" s="10" t="s">
        <v>1330</v>
      </c>
      <c r="E216" s="7" t="s">
        <v>1218</v>
      </c>
    </row>
    <row r="217" spans="2:5" x14ac:dyDescent="0.2">
      <c r="B217" s="10" t="s">
        <v>1778</v>
      </c>
      <c r="C217" s="7" t="s">
        <v>1882</v>
      </c>
      <c r="D217" s="10" t="s">
        <v>1130</v>
      </c>
      <c r="E217" s="10" t="s">
        <v>1218</v>
      </c>
    </row>
    <row r="218" spans="2:5" x14ac:dyDescent="0.2">
      <c r="B218" s="10" t="s">
        <v>1778</v>
      </c>
      <c r="C218" s="7"/>
      <c r="D218" s="10" t="s">
        <v>1172</v>
      </c>
      <c r="E218" s="10" t="s">
        <v>1218</v>
      </c>
    </row>
    <row r="219" spans="2:5" x14ac:dyDescent="0.2">
      <c r="B219" s="10" t="s">
        <v>1778</v>
      </c>
      <c r="C219" s="7" t="s">
        <v>33</v>
      </c>
      <c r="D219" s="10" t="s">
        <v>1269</v>
      </c>
      <c r="E219" s="10" t="s">
        <v>1218</v>
      </c>
    </row>
    <row r="220" spans="2:5" x14ac:dyDescent="0.2">
      <c r="B220" s="10" t="s">
        <v>1778</v>
      </c>
      <c r="C220" s="7" t="s">
        <v>1710</v>
      </c>
      <c r="D220" s="10" t="s">
        <v>1510</v>
      </c>
      <c r="E220" s="7" t="s">
        <v>1218</v>
      </c>
    </row>
    <row r="221" spans="2:5" x14ac:dyDescent="0.2">
      <c r="B221" s="10" t="s">
        <v>66</v>
      </c>
      <c r="C221" s="7" t="s">
        <v>18</v>
      </c>
      <c r="D221" s="10" t="s">
        <v>1208</v>
      </c>
      <c r="E221" s="10" t="s">
        <v>1233</v>
      </c>
    </row>
    <row r="222" spans="2:5" x14ac:dyDescent="0.2">
      <c r="B222" s="10" t="s">
        <v>66</v>
      </c>
      <c r="C222" s="7" t="s">
        <v>30</v>
      </c>
      <c r="D222" s="10" t="s">
        <v>1271</v>
      </c>
      <c r="E222" s="10" t="s">
        <v>956</v>
      </c>
    </row>
    <row r="223" spans="2:5" x14ac:dyDescent="0.2">
      <c r="B223" s="10" t="s">
        <v>1718</v>
      </c>
      <c r="C223" s="7"/>
      <c r="D223" s="10" t="s">
        <v>1448</v>
      </c>
      <c r="E223" s="7" t="s">
        <v>1449</v>
      </c>
    </row>
    <row r="224" spans="2:5" x14ac:dyDescent="0.2">
      <c r="B224" s="7" t="s">
        <v>1779</v>
      </c>
      <c r="C224" s="7"/>
      <c r="D224" s="10" t="s">
        <v>1330</v>
      </c>
      <c r="E224" s="7" t="s">
        <v>1214</v>
      </c>
    </row>
    <row r="225" spans="2:5" x14ac:dyDescent="0.2">
      <c r="B225" s="7" t="s">
        <v>1779</v>
      </c>
      <c r="C225" s="7" t="s">
        <v>1883</v>
      </c>
      <c r="D225" s="10" t="s">
        <v>1130</v>
      </c>
      <c r="E225" s="10" t="s">
        <v>1214</v>
      </c>
    </row>
    <row r="226" spans="2:5" x14ac:dyDescent="0.2">
      <c r="B226" s="7" t="s">
        <v>1779</v>
      </c>
      <c r="C226" s="7" t="s">
        <v>34</v>
      </c>
      <c r="D226" s="10" t="s">
        <v>1271</v>
      </c>
      <c r="E226" s="10" t="s">
        <v>1016</v>
      </c>
    </row>
    <row r="227" spans="2:5" x14ac:dyDescent="0.2">
      <c r="B227" s="7"/>
      <c r="C227" s="7"/>
      <c r="D227" s="10" t="s">
        <v>1492</v>
      </c>
      <c r="E227" s="7" t="s">
        <v>1494</v>
      </c>
    </row>
    <row r="228" spans="2:5" x14ac:dyDescent="0.2">
      <c r="B228" s="10" t="s">
        <v>1781</v>
      </c>
      <c r="C228" s="7" t="s">
        <v>1890</v>
      </c>
      <c r="D228" s="10" t="s">
        <v>1104</v>
      </c>
      <c r="E228" s="7" t="s">
        <v>1531</v>
      </c>
    </row>
    <row r="229" spans="2:5" x14ac:dyDescent="0.2">
      <c r="B229" s="10" t="s">
        <v>1781</v>
      </c>
      <c r="C229" s="7" t="s">
        <v>25</v>
      </c>
      <c r="D229" s="10" t="s">
        <v>1269</v>
      </c>
      <c r="E229" s="7" t="s">
        <v>1531</v>
      </c>
    </row>
    <row r="230" spans="2:5" x14ac:dyDescent="0.2">
      <c r="B230" s="10" t="s">
        <v>1781</v>
      </c>
      <c r="C230" s="7" t="s">
        <v>1712</v>
      </c>
      <c r="D230" s="10" t="s">
        <v>1510</v>
      </c>
      <c r="E230" s="7" t="s">
        <v>1531</v>
      </c>
    </row>
    <row r="231" spans="2:5" x14ac:dyDescent="0.2">
      <c r="B231" s="10" t="s">
        <v>1781</v>
      </c>
      <c r="C231" s="7"/>
      <c r="D231" s="10" t="s">
        <v>1328</v>
      </c>
      <c r="E231" s="7" t="s">
        <v>1531</v>
      </c>
    </row>
    <row r="232" spans="2:5" x14ac:dyDescent="0.2">
      <c r="B232" s="10" t="s">
        <v>40</v>
      </c>
      <c r="C232" s="7"/>
      <c r="D232" s="10" t="s">
        <v>1095</v>
      </c>
      <c r="E232" s="7" t="s">
        <v>1319</v>
      </c>
    </row>
    <row r="233" spans="2:5" x14ac:dyDescent="0.2">
      <c r="B233" s="10" t="s">
        <v>40</v>
      </c>
      <c r="C233" s="7"/>
      <c r="D233" s="7" t="s">
        <v>1589</v>
      </c>
      <c r="E233" s="10" t="s">
        <v>1319</v>
      </c>
    </row>
    <row r="234" spans="2:5" x14ac:dyDescent="0.2">
      <c r="B234" s="10" t="s">
        <v>40</v>
      </c>
      <c r="C234" s="7"/>
      <c r="D234" s="10" t="s">
        <v>1510</v>
      </c>
      <c r="E234" s="7" t="s">
        <v>1319</v>
      </c>
    </row>
    <row r="235" spans="2:5" x14ac:dyDescent="0.2">
      <c r="B235" s="10" t="s">
        <v>40</v>
      </c>
      <c r="C235" s="7" t="s">
        <v>18</v>
      </c>
      <c r="D235" s="10" t="s">
        <v>1208</v>
      </c>
      <c r="E235" s="10" t="s">
        <v>761</v>
      </c>
    </row>
    <row r="236" spans="2:5" x14ac:dyDescent="0.2">
      <c r="B236" s="10" t="s">
        <v>40</v>
      </c>
      <c r="C236" s="7" t="s">
        <v>30</v>
      </c>
      <c r="D236" s="10" t="s">
        <v>1271</v>
      </c>
      <c r="E236" s="10" t="s">
        <v>962</v>
      </c>
    </row>
    <row r="237" spans="2:5" x14ac:dyDescent="0.2">
      <c r="B237" s="10" t="s">
        <v>1782</v>
      </c>
      <c r="C237" s="7" t="s">
        <v>1689</v>
      </c>
      <c r="D237" s="10" t="s">
        <v>1130</v>
      </c>
      <c r="E237" s="10" t="s">
        <v>1346</v>
      </c>
    </row>
    <row r="238" spans="2:5" x14ac:dyDescent="0.2">
      <c r="B238" s="10" t="s">
        <v>1782</v>
      </c>
      <c r="C238" s="7" t="s">
        <v>27</v>
      </c>
      <c r="D238" s="10" t="s">
        <v>1271</v>
      </c>
      <c r="E238" s="10" t="s">
        <v>1346</v>
      </c>
    </row>
    <row r="239" spans="2:5" x14ac:dyDescent="0.2">
      <c r="B239" s="10" t="s">
        <v>1784</v>
      </c>
      <c r="C239" s="7"/>
      <c r="D239" s="10" t="s">
        <v>1330</v>
      </c>
      <c r="E239" s="7" t="s">
        <v>1783</v>
      </c>
    </row>
    <row r="240" spans="2:5" x14ac:dyDescent="0.2">
      <c r="B240" s="10" t="s">
        <v>1784</v>
      </c>
      <c r="C240" s="7" t="s">
        <v>1882</v>
      </c>
      <c r="D240" s="10" t="s">
        <v>1130</v>
      </c>
      <c r="E240" s="7" t="s">
        <v>1783</v>
      </c>
    </row>
    <row r="241" spans="2:5" x14ac:dyDescent="0.2">
      <c r="B241" s="10" t="s">
        <v>1784</v>
      </c>
      <c r="C241" s="7" t="s">
        <v>33</v>
      </c>
      <c r="D241" s="10" t="s">
        <v>1271</v>
      </c>
      <c r="E241" s="7" t="s">
        <v>1783</v>
      </c>
    </row>
    <row r="242" spans="2:5" x14ac:dyDescent="0.2">
      <c r="B242" s="10" t="s">
        <v>67</v>
      </c>
      <c r="C242" s="7" t="s">
        <v>18</v>
      </c>
      <c r="D242" s="10" t="s">
        <v>1208</v>
      </c>
      <c r="E242" s="10" t="s">
        <v>1234</v>
      </c>
    </row>
    <row r="243" spans="2:5" x14ac:dyDescent="0.2">
      <c r="B243" s="10" t="s">
        <v>67</v>
      </c>
      <c r="C243" s="7" t="s">
        <v>30</v>
      </c>
      <c r="D243" s="10" t="s">
        <v>1271</v>
      </c>
      <c r="E243" s="10" t="s">
        <v>965</v>
      </c>
    </row>
    <row r="244" spans="2:5" x14ac:dyDescent="0.2">
      <c r="B244" s="10" t="s">
        <v>1785</v>
      </c>
      <c r="C244" s="7"/>
      <c r="D244" s="10" t="s">
        <v>1545</v>
      </c>
      <c r="E244" s="7" t="s">
        <v>1555</v>
      </c>
    </row>
    <row r="245" spans="2:5" x14ac:dyDescent="0.2">
      <c r="B245" s="10" t="s">
        <v>1785</v>
      </c>
      <c r="C245" s="7" t="s">
        <v>1874</v>
      </c>
      <c r="D245" s="10" t="s">
        <v>1208</v>
      </c>
      <c r="E245" s="10" t="s">
        <v>1182</v>
      </c>
    </row>
    <row r="246" spans="2:5" x14ac:dyDescent="0.2">
      <c r="B246" s="10" t="s">
        <v>1785</v>
      </c>
      <c r="C246" s="7" t="s">
        <v>29</v>
      </c>
      <c r="D246" s="10" t="s">
        <v>1271</v>
      </c>
      <c r="E246" s="10" t="s">
        <v>1290</v>
      </c>
    </row>
    <row r="247" spans="2:5" x14ac:dyDescent="0.2">
      <c r="B247" s="10" t="s">
        <v>1786</v>
      </c>
      <c r="C247" s="7" t="s">
        <v>1689</v>
      </c>
      <c r="D247" s="10" t="s">
        <v>1572</v>
      </c>
      <c r="E247" s="10" t="s">
        <v>1573</v>
      </c>
    </row>
    <row r="248" spans="2:5" x14ac:dyDescent="0.2">
      <c r="B248" s="10" t="s">
        <v>1726</v>
      </c>
      <c r="C248" s="7" t="s">
        <v>1874</v>
      </c>
      <c r="D248" s="10" t="s">
        <v>1186</v>
      </c>
      <c r="E248" s="10" t="s">
        <v>926</v>
      </c>
    </row>
    <row r="249" spans="2:5" x14ac:dyDescent="0.2">
      <c r="B249" s="10" t="s">
        <v>1726</v>
      </c>
      <c r="C249" s="7"/>
      <c r="D249" s="10" t="s">
        <v>1545</v>
      </c>
      <c r="E249" s="7" t="s">
        <v>926</v>
      </c>
    </row>
    <row r="250" spans="2:5" x14ac:dyDescent="0.2">
      <c r="B250" s="10" t="s">
        <v>1726</v>
      </c>
      <c r="C250" s="7" t="s">
        <v>29</v>
      </c>
      <c r="D250" s="10" t="s">
        <v>1271</v>
      </c>
      <c r="E250" s="10" t="s">
        <v>926</v>
      </c>
    </row>
    <row r="251" spans="2:5" x14ac:dyDescent="0.2">
      <c r="B251" s="10" t="s">
        <v>1789</v>
      </c>
      <c r="C251" s="7" t="s">
        <v>1689</v>
      </c>
      <c r="D251" s="10" t="s">
        <v>1130</v>
      </c>
      <c r="E251" s="10" t="s">
        <v>1787</v>
      </c>
    </row>
    <row r="252" spans="2:5" x14ac:dyDescent="0.2">
      <c r="B252" s="10" t="s">
        <v>1789</v>
      </c>
      <c r="C252" s="7" t="s">
        <v>22</v>
      </c>
      <c r="D252" s="10" t="s">
        <v>1272</v>
      </c>
      <c r="E252" s="10" t="s">
        <v>1787</v>
      </c>
    </row>
    <row r="253" spans="2:5" x14ac:dyDescent="0.2">
      <c r="B253" s="10" t="s">
        <v>1790</v>
      </c>
      <c r="C253" s="7" t="s">
        <v>33</v>
      </c>
      <c r="D253" s="10" t="s">
        <v>1272</v>
      </c>
      <c r="E253" s="10" t="s">
        <v>1008</v>
      </c>
    </row>
    <row r="254" spans="2:5" x14ac:dyDescent="0.2">
      <c r="B254" s="10" t="s">
        <v>1790</v>
      </c>
      <c r="C254" s="7" t="s">
        <v>1875</v>
      </c>
      <c r="D254" s="10" t="s">
        <v>1120</v>
      </c>
      <c r="E254" s="10" t="s">
        <v>616</v>
      </c>
    </row>
    <row r="255" spans="2:5" x14ac:dyDescent="0.2">
      <c r="B255" s="10" t="s">
        <v>1683</v>
      </c>
      <c r="C255" s="7" t="s">
        <v>23</v>
      </c>
      <c r="D255" s="10" t="s">
        <v>1269</v>
      </c>
      <c r="E255" s="10" t="s">
        <v>825</v>
      </c>
    </row>
    <row r="256" spans="2:5" x14ac:dyDescent="0.2">
      <c r="B256" s="7"/>
      <c r="C256" s="7" t="s">
        <v>1872</v>
      </c>
      <c r="D256" s="10" t="s">
        <v>1104</v>
      </c>
      <c r="E256" s="10" t="s">
        <v>598</v>
      </c>
    </row>
    <row r="257" spans="2:5" x14ac:dyDescent="0.2">
      <c r="B257" s="10" t="s">
        <v>1791</v>
      </c>
      <c r="C257" s="7"/>
      <c r="D257" s="10" t="s">
        <v>1446</v>
      </c>
      <c r="E257" s="7" t="s">
        <v>1650</v>
      </c>
    </row>
    <row r="258" spans="2:5" x14ac:dyDescent="0.2">
      <c r="B258" s="10" t="s">
        <v>1791</v>
      </c>
      <c r="C258" s="7" t="s">
        <v>1875</v>
      </c>
      <c r="D258" s="10" t="s">
        <v>1208</v>
      </c>
      <c r="E258" s="10" t="s">
        <v>1649</v>
      </c>
    </row>
    <row r="259" spans="2:5" x14ac:dyDescent="0.2">
      <c r="B259" s="10" t="s">
        <v>1791</v>
      </c>
      <c r="C259" s="7" t="s">
        <v>33</v>
      </c>
      <c r="D259" s="10" t="s">
        <v>1271</v>
      </c>
      <c r="E259" s="10" t="s">
        <v>1005</v>
      </c>
    </row>
    <row r="260" spans="2:5" x14ac:dyDescent="0.2">
      <c r="B260" s="7" t="s">
        <v>1793</v>
      </c>
      <c r="C260" s="7" t="s">
        <v>1888</v>
      </c>
      <c r="D260" s="10" t="s">
        <v>1208</v>
      </c>
      <c r="E260" s="10" t="s">
        <v>1792</v>
      </c>
    </row>
    <row r="261" spans="2:5" x14ac:dyDescent="0.2">
      <c r="B261" s="7" t="s">
        <v>1793</v>
      </c>
      <c r="C261" s="7" t="s">
        <v>38</v>
      </c>
      <c r="D261" s="10" t="s">
        <v>1271</v>
      </c>
      <c r="E261" s="10" t="s">
        <v>1794</v>
      </c>
    </row>
    <row r="262" spans="2:5" x14ac:dyDescent="0.2">
      <c r="B262" s="10" t="s">
        <v>1732</v>
      </c>
      <c r="C262" s="7"/>
      <c r="D262" s="10" t="s">
        <v>1361</v>
      </c>
      <c r="E262" s="7" t="s">
        <v>1384</v>
      </c>
    </row>
    <row r="263" spans="2:5" x14ac:dyDescent="0.2">
      <c r="B263" s="10" t="s">
        <v>14</v>
      </c>
      <c r="C263" s="7" t="s">
        <v>1675</v>
      </c>
      <c r="D263" s="7" t="s">
        <v>140</v>
      </c>
      <c r="E263" s="7" t="s">
        <v>151</v>
      </c>
    </row>
    <row r="264" spans="2:5" x14ac:dyDescent="0.2">
      <c r="B264" s="10" t="s">
        <v>14</v>
      </c>
      <c r="C264" s="7" t="s">
        <v>1675</v>
      </c>
      <c r="D264" s="7" t="s">
        <v>142</v>
      </c>
      <c r="E264" s="7" t="s">
        <v>151</v>
      </c>
    </row>
    <row r="265" spans="2:5" x14ac:dyDescent="0.2">
      <c r="B265" s="10" t="s">
        <v>14</v>
      </c>
      <c r="C265" s="7" t="s">
        <v>1670</v>
      </c>
      <c r="D265" s="10" t="s">
        <v>1120</v>
      </c>
      <c r="E265" s="10" t="s">
        <v>1246</v>
      </c>
    </row>
    <row r="266" spans="2:5" x14ac:dyDescent="0.2">
      <c r="B266" s="10" t="s">
        <v>1732</v>
      </c>
      <c r="C266" s="7" t="s">
        <v>1702</v>
      </c>
      <c r="D266" s="10" t="s">
        <v>1104</v>
      </c>
      <c r="E266" s="10" t="s">
        <v>1254</v>
      </c>
    </row>
    <row r="267" spans="2:5" x14ac:dyDescent="0.2">
      <c r="B267" s="10" t="s">
        <v>1732</v>
      </c>
      <c r="C267" s="7" t="s">
        <v>36</v>
      </c>
      <c r="D267" s="10" t="s">
        <v>1271</v>
      </c>
      <c r="E267" s="10" t="s">
        <v>1254</v>
      </c>
    </row>
    <row r="268" spans="2:5" x14ac:dyDescent="0.2">
      <c r="B268" s="10" t="s">
        <v>14</v>
      </c>
      <c r="C268" s="7" t="s">
        <v>1669</v>
      </c>
      <c r="D268" s="10" t="s">
        <v>1120</v>
      </c>
      <c r="E268" s="10" t="s">
        <v>1238</v>
      </c>
    </row>
    <row r="269" spans="2:5" x14ac:dyDescent="0.2">
      <c r="B269" s="10" t="s">
        <v>1795</v>
      </c>
      <c r="C269" s="7" t="s">
        <v>1869</v>
      </c>
      <c r="D269" s="10" t="s">
        <v>1208</v>
      </c>
      <c r="E269" s="10" t="s">
        <v>723</v>
      </c>
    </row>
    <row r="270" spans="2:5" x14ac:dyDescent="0.2">
      <c r="B270" s="10" t="s">
        <v>1795</v>
      </c>
      <c r="C270" s="7" t="s">
        <v>28</v>
      </c>
      <c r="D270" s="10" t="s">
        <v>1271</v>
      </c>
      <c r="E270" s="10" t="s">
        <v>897</v>
      </c>
    </row>
    <row r="271" spans="2:5" x14ac:dyDescent="0.2">
      <c r="B271" s="7"/>
      <c r="C271" s="7"/>
      <c r="D271" s="10" t="s">
        <v>1321</v>
      </c>
      <c r="E271" s="7" t="s">
        <v>1796</v>
      </c>
    </row>
    <row r="272" spans="2:5" x14ac:dyDescent="0.2">
      <c r="B272" s="10" t="s">
        <v>1798</v>
      </c>
      <c r="C272" s="7"/>
      <c r="D272" s="10" t="s">
        <v>1330</v>
      </c>
      <c r="E272" s="7" t="s">
        <v>1340</v>
      </c>
    </row>
    <row r="273" spans="2:5" x14ac:dyDescent="0.2">
      <c r="B273" s="10" t="s">
        <v>1798</v>
      </c>
      <c r="C273" s="7" t="s">
        <v>1879</v>
      </c>
      <c r="D273" s="10" t="s">
        <v>1130</v>
      </c>
      <c r="E273" s="7" t="s">
        <v>1340</v>
      </c>
    </row>
    <row r="274" spans="2:5" x14ac:dyDescent="0.2">
      <c r="B274" s="10" t="s">
        <v>1798</v>
      </c>
      <c r="C274" s="7" t="s">
        <v>31</v>
      </c>
      <c r="D274" s="10" t="s">
        <v>1271</v>
      </c>
      <c r="E274" s="7" t="s">
        <v>1340</v>
      </c>
    </row>
    <row r="275" spans="2:5" x14ac:dyDescent="0.2">
      <c r="B275" s="7"/>
      <c r="C275" s="7"/>
      <c r="D275" s="7" t="s">
        <v>1607</v>
      </c>
      <c r="E275" s="10" t="s">
        <v>1608</v>
      </c>
    </row>
    <row r="276" spans="2:5" x14ac:dyDescent="0.2">
      <c r="B276" s="7"/>
      <c r="C276" s="7" t="s">
        <v>22</v>
      </c>
      <c r="D276" s="10" t="s">
        <v>1271</v>
      </c>
      <c r="E276" s="10" t="s">
        <v>1278</v>
      </c>
    </row>
    <row r="277" spans="2:5" x14ac:dyDescent="0.2">
      <c r="B277" s="7" t="s">
        <v>1799</v>
      </c>
      <c r="C277" s="7" t="s">
        <v>1876</v>
      </c>
      <c r="D277" s="10" t="s">
        <v>1208</v>
      </c>
      <c r="E277" s="10" t="s">
        <v>422</v>
      </c>
    </row>
    <row r="278" spans="2:5" x14ac:dyDescent="0.2">
      <c r="B278" s="7" t="s">
        <v>1799</v>
      </c>
      <c r="C278" s="7"/>
      <c r="D278" s="10" t="s">
        <v>1545</v>
      </c>
      <c r="E278" s="10" t="s">
        <v>422</v>
      </c>
    </row>
    <row r="279" spans="2:5" x14ac:dyDescent="0.2">
      <c r="B279" s="7" t="s">
        <v>1799</v>
      </c>
      <c r="C279" s="7" t="s">
        <v>29</v>
      </c>
      <c r="D279" s="10" t="s">
        <v>1271</v>
      </c>
      <c r="E279" s="10" t="s">
        <v>930</v>
      </c>
    </row>
    <row r="280" spans="2:5" x14ac:dyDescent="0.2">
      <c r="B280" s="10" t="s">
        <v>1800</v>
      </c>
      <c r="C280" s="7" t="s">
        <v>35</v>
      </c>
      <c r="D280" s="10" t="s">
        <v>1271</v>
      </c>
      <c r="E280" s="10" t="s">
        <v>1304</v>
      </c>
    </row>
    <row r="281" spans="2:5" x14ac:dyDescent="0.2">
      <c r="B281" s="10" t="s">
        <v>1800</v>
      </c>
      <c r="C281" s="7" t="s">
        <v>1702</v>
      </c>
      <c r="D281" s="10" t="s">
        <v>1104</v>
      </c>
      <c r="E281" s="10" t="s">
        <v>1257</v>
      </c>
    </row>
    <row r="282" spans="2:5" x14ac:dyDescent="0.2">
      <c r="B282" s="10" t="s">
        <v>1683</v>
      </c>
      <c r="C282" s="7" t="s">
        <v>1691</v>
      </c>
      <c r="D282" s="10" t="s">
        <v>1130</v>
      </c>
      <c r="E282" s="10" t="s">
        <v>1127</v>
      </c>
    </row>
    <row r="283" spans="2:5" x14ac:dyDescent="0.2">
      <c r="B283" s="10" t="s">
        <v>1683</v>
      </c>
      <c r="C283" s="7" t="s">
        <v>23</v>
      </c>
      <c r="D283" s="10" t="s">
        <v>1272</v>
      </c>
      <c r="E283" s="10" t="s">
        <v>1127</v>
      </c>
    </row>
    <row r="284" spans="2:5" x14ac:dyDescent="0.2">
      <c r="B284" s="10" t="s">
        <v>1801</v>
      </c>
      <c r="C284" s="7"/>
      <c r="D284" s="10" t="s">
        <v>1330</v>
      </c>
      <c r="E284" s="7" t="s">
        <v>1199</v>
      </c>
    </row>
    <row r="285" spans="2:5" x14ac:dyDescent="0.2">
      <c r="B285" s="10" t="s">
        <v>1801</v>
      </c>
      <c r="C285" s="7" t="s">
        <v>1877</v>
      </c>
      <c r="D285" s="10" t="s">
        <v>1208</v>
      </c>
      <c r="E285" s="10" t="s">
        <v>1199</v>
      </c>
    </row>
    <row r="286" spans="2:5" x14ac:dyDescent="0.2">
      <c r="B286" s="10" t="s">
        <v>1801</v>
      </c>
      <c r="C286" s="7" t="s">
        <v>31</v>
      </c>
      <c r="D286" s="10" t="s">
        <v>1271</v>
      </c>
      <c r="E286" s="10" t="s">
        <v>1199</v>
      </c>
    </row>
    <row r="287" spans="2:5" x14ac:dyDescent="0.2">
      <c r="B287" s="10" t="s">
        <v>1802</v>
      </c>
      <c r="C287" s="7"/>
      <c r="D287" s="7" t="s">
        <v>1601</v>
      </c>
      <c r="E287" s="10" t="s">
        <v>1602</v>
      </c>
    </row>
    <row r="288" spans="2:5" x14ac:dyDescent="0.2">
      <c r="B288" s="10" t="s">
        <v>1803</v>
      </c>
      <c r="C288" s="7" t="s">
        <v>1871</v>
      </c>
      <c r="D288" s="10" t="s">
        <v>1208</v>
      </c>
      <c r="E288" s="10" t="s">
        <v>1263</v>
      </c>
    </row>
    <row r="289" spans="2:5" x14ac:dyDescent="0.2">
      <c r="B289" s="10" t="s">
        <v>1803</v>
      </c>
      <c r="C289" s="7" t="s">
        <v>20</v>
      </c>
      <c r="D289" s="10" t="s">
        <v>1271</v>
      </c>
      <c r="E289" s="10" t="s">
        <v>1275</v>
      </c>
    </row>
    <row r="290" spans="2:5" x14ac:dyDescent="0.2">
      <c r="B290" s="10" t="s">
        <v>1804</v>
      </c>
      <c r="C290" s="10" t="s">
        <v>1884</v>
      </c>
      <c r="D290" s="10" t="s">
        <v>1572</v>
      </c>
      <c r="E290" s="10" t="s">
        <v>1154</v>
      </c>
    </row>
    <row r="291" spans="2:5" x14ac:dyDescent="0.2">
      <c r="B291" s="10" t="s">
        <v>1804</v>
      </c>
      <c r="C291" s="7" t="s">
        <v>26</v>
      </c>
      <c r="D291" s="10" t="s">
        <v>1269</v>
      </c>
      <c r="E291" s="10" t="s">
        <v>1154</v>
      </c>
    </row>
    <row r="292" spans="2:5" x14ac:dyDescent="0.2">
      <c r="B292" s="10" t="s">
        <v>1802</v>
      </c>
      <c r="C292" s="7" t="s">
        <v>1878</v>
      </c>
      <c r="D292" s="10" t="s">
        <v>1208</v>
      </c>
      <c r="E292" s="10" t="s">
        <v>298</v>
      </c>
    </row>
    <row r="293" spans="2:5" x14ac:dyDescent="0.2">
      <c r="B293" s="10" t="s">
        <v>1802</v>
      </c>
      <c r="C293" s="7" t="s">
        <v>19</v>
      </c>
      <c r="D293" s="10" t="s">
        <v>1271</v>
      </c>
      <c r="E293" s="10" t="s">
        <v>783</v>
      </c>
    </row>
    <row r="294" spans="2:5" x14ac:dyDescent="0.2">
      <c r="B294" s="10" t="s">
        <v>1705</v>
      </c>
      <c r="C294" s="7"/>
      <c r="D294" s="10" t="s">
        <v>1330</v>
      </c>
      <c r="E294" s="7" t="s">
        <v>1169</v>
      </c>
    </row>
    <row r="295" spans="2:5" x14ac:dyDescent="0.2">
      <c r="B295" s="10" t="s">
        <v>1705</v>
      </c>
      <c r="C295" s="7" t="s">
        <v>1880</v>
      </c>
      <c r="D295" s="10" t="s">
        <v>1324</v>
      </c>
      <c r="E295" s="10" t="s">
        <v>1169</v>
      </c>
    </row>
    <row r="296" spans="2:5" x14ac:dyDescent="0.2">
      <c r="B296" s="10" t="s">
        <v>1705</v>
      </c>
      <c r="C296" s="7" t="s">
        <v>32</v>
      </c>
      <c r="D296" s="10" t="s">
        <v>1280</v>
      </c>
      <c r="E296" s="10" t="s">
        <v>1300</v>
      </c>
    </row>
    <row r="297" spans="2:5" x14ac:dyDescent="0.2">
      <c r="B297" s="10" t="s">
        <v>65</v>
      </c>
      <c r="C297" s="7"/>
      <c r="D297" s="10" t="s">
        <v>1510</v>
      </c>
      <c r="E297" s="7" t="s">
        <v>1525</v>
      </c>
    </row>
    <row r="298" spans="2:5" x14ac:dyDescent="0.2">
      <c r="B298" s="10" t="s">
        <v>65</v>
      </c>
      <c r="C298" s="7" t="s">
        <v>30</v>
      </c>
      <c r="D298" s="10" t="s">
        <v>1271</v>
      </c>
      <c r="E298" s="10" t="s">
        <v>1294</v>
      </c>
    </row>
    <row r="299" spans="2:5" x14ac:dyDescent="0.2">
      <c r="B299" s="10" t="s">
        <v>65</v>
      </c>
      <c r="C299" s="7"/>
      <c r="D299" s="10" t="s">
        <v>1328</v>
      </c>
      <c r="E299" s="10" t="s">
        <v>1294</v>
      </c>
    </row>
    <row r="300" spans="2:5" x14ac:dyDescent="0.2">
      <c r="B300" s="10" t="s">
        <v>65</v>
      </c>
      <c r="C300" s="7" t="s">
        <v>18</v>
      </c>
      <c r="D300" s="10" t="s">
        <v>1208</v>
      </c>
      <c r="E300" s="7" t="s">
        <v>1561</v>
      </c>
    </row>
    <row r="301" spans="2:5" x14ac:dyDescent="0.2">
      <c r="B301" s="10" t="s">
        <v>65</v>
      </c>
      <c r="C301" s="7" t="s">
        <v>1679</v>
      </c>
      <c r="D301" s="7" t="s">
        <v>138</v>
      </c>
      <c r="E301" s="7" t="s">
        <v>1561</v>
      </c>
    </row>
    <row r="302" spans="2:5" x14ac:dyDescent="0.2">
      <c r="B302" s="10" t="s">
        <v>65</v>
      </c>
      <c r="C302" s="7" t="s">
        <v>1679</v>
      </c>
      <c r="D302" s="7" t="s">
        <v>142</v>
      </c>
      <c r="E302" s="7" t="s">
        <v>1562</v>
      </c>
    </row>
    <row r="303" spans="2:5" x14ac:dyDescent="0.2">
      <c r="B303" s="10" t="s">
        <v>1805</v>
      </c>
      <c r="C303" s="7" t="s">
        <v>1876</v>
      </c>
      <c r="D303" s="10" t="s">
        <v>1104</v>
      </c>
      <c r="E303" s="10" t="s">
        <v>1187</v>
      </c>
    </row>
    <row r="304" spans="2:5" x14ac:dyDescent="0.2">
      <c r="B304" s="10" t="s">
        <v>1772</v>
      </c>
      <c r="C304" s="7"/>
      <c r="D304" s="10" t="s">
        <v>1545</v>
      </c>
      <c r="E304" s="7" t="s">
        <v>1651</v>
      </c>
    </row>
    <row r="305" spans="2:5" x14ac:dyDescent="0.2">
      <c r="B305" s="10" t="s">
        <v>1772</v>
      </c>
      <c r="C305" s="7" t="s">
        <v>1876</v>
      </c>
      <c r="D305" s="10" t="s">
        <v>1208</v>
      </c>
      <c r="E305" s="10" t="s">
        <v>428</v>
      </c>
    </row>
    <row r="306" spans="2:5" x14ac:dyDescent="0.2">
      <c r="B306" s="10" t="s">
        <v>1772</v>
      </c>
      <c r="C306" s="7" t="s">
        <v>29</v>
      </c>
      <c r="D306" s="10" t="s">
        <v>1271</v>
      </c>
      <c r="E306" s="10" t="s">
        <v>933</v>
      </c>
    </row>
    <row r="307" spans="2:5" x14ac:dyDescent="0.2">
      <c r="B307" s="7" t="s">
        <v>1684</v>
      </c>
      <c r="C307" s="7" t="s">
        <v>1677</v>
      </c>
      <c r="D307" s="7" t="s">
        <v>140</v>
      </c>
      <c r="E307" s="7" t="s">
        <v>147</v>
      </c>
    </row>
    <row r="308" spans="2:5" x14ac:dyDescent="0.2">
      <c r="B308" s="7" t="s">
        <v>1684</v>
      </c>
      <c r="C308" s="7" t="s">
        <v>1677</v>
      </c>
      <c r="D308" s="7" t="s">
        <v>142</v>
      </c>
      <c r="E308" s="7" t="s">
        <v>147</v>
      </c>
    </row>
    <row r="309" spans="2:5" x14ac:dyDescent="0.2">
      <c r="B309" s="7" t="s">
        <v>1684</v>
      </c>
      <c r="C309" s="7" t="s">
        <v>1890</v>
      </c>
      <c r="D309" s="10" t="s">
        <v>1104</v>
      </c>
      <c r="E309" s="7" t="s">
        <v>147</v>
      </c>
    </row>
    <row r="310" spans="2:5" x14ac:dyDescent="0.2">
      <c r="B310" s="7" t="s">
        <v>1684</v>
      </c>
      <c r="C310" s="7" t="s">
        <v>25</v>
      </c>
      <c r="D310" s="10" t="s">
        <v>1280</v>
      </c>
      <c r="E310" s="7" t="s">
        <v>147</v>
      </c>
    </row>
    <row r="311" spans="2:5" x14ac:dyDescent="0.2">
      <c r="B311" s="7" t="s">
        <v>1806</v>
      </c>
      <c r="C311" s="7"/>
      <c r="D311" s="10" t="s">
        <v>1457</v>
      </c>
      <c r="E311" s="7" t="s">
        <v>1074</v>
      </c>
    </row>
    <row r="312" spans="2:5" x14ac:dyDescent="0.2">
      <c r="B312" s="7" t="s">
        <v>1806</v>
      </c>
      <c r="C312" s="7"/>
      <c r="D312" s="10" t="s">
        <v>1458</v>
      </c>
      <c r="E312" s="7" t="s">
        <v>1074</v>
      </c>
    </row>
    <row r="313" spans="2:5" x14ac:dyDescent="0.2">
      <c r="B313" s="7" t="s">
        <v>1806</v>
      </c>
      <c r="C313" s="7" t="s">
        <v>39</v>
      </c>
      <c r="D313" s="10" t="s">
        <v>1271</v>
      </c>
      <c r="E313" s="10" t="s">
        <v>1074</v>
      </c>
    </row>
    <row r="314" spans="2:5" x14ac:dyDescent="0.2">
      <c r="B314" s="7" t="s">
        <v>1806</v>
      </c>
      <c r="C314" s="7" t="s">
        <v>1889</v>
      </c>
      <c r="D314" s="10" t="s">
        <v>1133</v>
      </c>
      <c r="E314" s="10" t="s">
        <v>531</v>
      </c>
    </row>
    <row r="315" spans="2:5" x14ac:dyDescent="0.2">
      <c r="B315" s="7" t="s">
        <v>14</v>
      </c>
      <c r="C315" s="7" t="s">
        <v>1669</v>
      </c>
      <c r="D315" s="10" t="s">
        <v>1120</v>
      </c>
      <c r="E315" s="10" t="s">
        <v>1242</v>
      </c>
    </row>
    <row r="316" spans="2:5" x14ac:dyDescent="0.2">
      <c r="B316" s="7" t="s">
        <v>14</v>
      </c>
      <c r="C316" s="7" t="s">
        <v>1670</v>
      </c>
      <c r="D316" s="10" t="s">
        <v>1120</v>
      </c>
      <c r="E316" s="10" t="s">
        <v>1250</v>
      </c>
    </row>
    <row r="317" spans="2:5" x14ac:dyDescent="0.2">
      <c r="B317" s="7" t="s">
        <v>1769</v>
      </c>
      <c r="C317" s="7" t="s">
        <v>1873</v>
      </c>
      <c r="D317" s="10" t="s">
        <v>1208</v>
      </c>
      <c r="E317" s="10" t="s">
        <v>1176</v>
      </c>
    </row>
    <row r="318" spans="2:5" x14ac:dyDescent="0.2">
      <c r="B318" s="7" t="s">
        <v>1769</v>
      </c>
      <c r="C318" s="7" t="s">
        <v>29</v>
      </c>
      <c r="D318" s="10" t="s">
        <v>1271</v>
      </c>
      <c r="E318" s="10" t="s">
        <v>936</v>
      </c>
    </row>
    <row r="319" spans="2:5" x14ac:dyDescent="0.2">
      <c r="B319" s="7" t="s">
        <v>14</v>
      </c>
      <c r="C319" s="7" t="s">
        <v>1670</v>
      </c>
      <c r="D319" s="10" t="s">
        <v>1245</v>
      </c>
      <c r="E319" s="10" t="s">
        <v>1247</v>
      </c>
    </row>
    <row r="320" spans="2:5" x14ac:dyDescent="0.2">
      <c r="B320" s="7" t="s">
        <v>1778</v>
      </c>
      <c r="C320" s="7"/>
      <c r="D320" s="10" t="s">
        <v>1330</v>
      </c>
      <c r="E320" s="7" t="s">
        <v>1652</v>
      </c>
    </row>
    <row r="321" spans="2:5" x14ac:dyDescent="0.2">
      <c r="B321" s="10" t="s">
        <v>1807</v>
      </c>
      <c r="C321" s="7" t="s">
        <v>1886</v>
      </c>
      <c r="D321" s="10" t="s">
        <v>1208</v>
      </c>
      <c r="E321" s="10" t="s">
        <v>1189</v>
      </c>
    </row>
    <row r="322" spans="2:5" x14ac:dyDescent="0.2">
      <c r="B322" s="10" t="s">
        <v>1807</v>
      </c>
      <c r="C322" s="7" t="s">
        <v>33</v>
      </c>
      <c r="D322" s="10" t="s">
        <v>1311</v>
      </c>
      <c r="E322" s="10" t="s">
        <v>1312</v>
      </c>
    </row>
    <row r="323" spans="2:5" x14ac:dyDescent="0.2">
      <c r="B323" s="7" t="s">
        <v>1778</v>
      </c>
      <c r="C323" s="7" t="s">
        <v>1882</v>
      </c>
      <c r="D323" s="10" t="s">
        <v>1130</v>
      </c>
      <c r="E323" s="10" t="s">
        <v>1652</v>
      </c>
    </row>
    <row r="324" spans="2:5" x14ac:dyDescent="0.2">
      <c r="B324" s="7" t="s">
        <v>1778</v>
      </c>
      <c r="C324" s="7" t="s">
        <v>37</v>
      </c>
      <c r="D324" s="10" t="s">
        <v>1271</v>
      </c>
      <c r="E324" s="10" t="s">
        <v>1652</v>
      </c>
    </row>
    <row r="325" spans="2:5" x14ac:dyDescent="0.2">
      <c r="B325" s="10" t="s">
        <v>1808</v>
      </c>
      <c r="C325" s="7" t="s">
        <v>1889</v>
      </c>
      <c r="D325" s="10" t="s">
        <v>1135</v>
      </c>
      <c r="E325" s="10" t="s">
        <v>1221</v>
      </c>
    </row>
    <row r="326" spans="2:5" x14ac:dyDescent="0.2">
      <c r="B326" s="10" t="s">
        <v>1808</v>
      </c>
      <c r="C326" s="7" t="s">
        <v>39</v>
      </c>
      <c r="D326" s="10" t="s">
        <v>1280</v>
      </c>
      <c r="E326" s="10" t="s">
        <v>1317</v>
      </c>
    </row>
    <row r="327" spans="2:5" x14ac:dyDescent="0.2">
      <c r="B327" s="10" t="s">
        <v>1784</v>
      </c>
      <c r="C327" s="7"/>
      <c r="D327" s="10" t="s">
        <v>1330</v>
      </c>
      <c r="E327" s="7" t="s">
        <v>1657</v>
      </c>
    </row>
    <row r="328" spans="2:5" x14ac:dyDescent="0.2">
      <c r="B328" s="7" t="s">
        <v>1765</v>
      </c>
      <c r="C328" s="7" t="s">
        <v>1679</v>
      </c>
      <c r="D328" s="7" t="s">
        <v>140</v>
      </c>
      <c r="E328" s="7" t="s">
        <v>1654</v>
      </c>
    </row>
    <row r="329" spans="2:5" x14ac:dyDescent="0.2">
      <c r="B329" s="7" t="s">
        <v>1765</v>
      </c>
      <c r="C329" s="7"/>
      <c r="D329" s="10" t="s">
        <v>1094</v>
      </c>
      <c r="E329" s="7" t="s">
        <v>1654</v>
      </c>
    </row>
    <row r="330" spans="2:5" x14ac:dyDescent="0.2">
      <c r="B330" s="7" t="s">
        <v>1765</v>
      </c>
      <c r="C330" s="7" t="s">
        <v>1869</v>
      </c>
      <c r="D330" s="10" t="s">
        <v>1208</v>
      </c>
      <c r="E330" s="10" t="s">
        <v>1654</v>
      </c>
    </row>
    <row r="331" spans="2:5" x14ac:dyDescent="0.2">
      <c r="B331" s="7" t="s">
        <v>1765</v>
      </c>
      <c r="C331" s="7" t="s">
        <v>28</v>
      </c>
      <c r="D331" s="10" t="s">
        <v>1269</v>
      </c>
      <c r="E331" s="10" t="s">
        <v>1654</v>
      </c>
    </row>
    <row r="332" spans="2:5" x14ac:dyDescent="0.2">
      <c r="B332" s="10" t="s">
        <v>1810</v>
      </c>
      <c r="C332" s="7" t="s">
        <v>1878</v>
      </c>
      <c r="D332" s="10" t="s">
        <v>307</v>
      </c>
      <c r="E332" s="10" t="s">
        <v>1655</v>
      </c>
    </row>
    <row r="333" spans="2:5" x14ac:dyDescent="0.2">
      <c r="B333" s="10" t="s">
        <v>1810</v>
      </c>
      <c r="C333" s="7" t="s">
        <v>19</v>
      </c>
      <c r="D333" s="10" t="s">
        <v>1271</v>
      </c>
      <c r="E333" s="10" t="s">
        <v>1655</v>
      </c>
    </row>
    <row r="334" spans="2:5" x14ac:dyDescent="0.2">
      <c r="B334" s="10" t="s">
        <v>1809</v>
      </c>
      <c r="C334" s="7" t="s">
        <v>1876</v>
      </c>
      <c r="D334" s="10" t="s">
        <v>1208</v>
      </c>
      <c r="E334" s="10" t="s">
        <v>1656</v>
      </c>
    </row>
    <row r="335" spans="2:5" x14ac:dyDescent="0.2">
      <c r="B335" s="10" t="s">
        <v>1809</v>
      </c>
      <c r="C335" s="7"/>
      <c r="D335" s="10" t="s">
        <v>1545</v>
      </c>
      <c r="E335" s="7" t="s">
        <v>1656</v>
      </c>
    </row>
    <row r="336" spans="2:5" x14ac:dyDescent="0.2">
      <c r="B336" s="10" t="s">
        <v>1809</v>
      </c>
      <c r="C336" s="7" t="s">
        <v>29</v>
      </c>
      <c r="D336" s="10" t="s">
        <v>1271</v>
      </c>
      <c r="E336" s="10" t="s">
        <v>1656</v>
      </c>
    </row>
    <row r="337" spans="2:5" x14ac:dyDescent="0.2">
      <c r="B337" s="10" t="s">
        <v>1784</v>
      </c>
      <c r="C337" s="7" t="s">
        <v>1882</v>
      </c>
      <c r="D337" s="10" t="s">
        <v>1130</v>
      </c>
      <c r="E337" s="10" t="s">
        <v>1657</v>
      </c>
    </row>
    <row r="338" spans="2:5" x14ac:dyDescent="0.2">
      <c r="B338" s="10" t="s">
        <v>1784</v>
      </c>
      <c r="C338" s="7" t="s">
        <v>33</v>
      </c>
      <c r="D338" s="10" t="s">
        <v>1271</v>
      </c>
      <c r="E338" s="10" t="s">
        <v>1657</v>
      </c>
    </row>
    <row r="339" spans="2:5" x14ac:dyDescent="0.2">
      <c r="B339" s="10" t="s">
        <v>1776</v>
      </c>
      <c r="C339" s="7" t="s">
        <v>33</v>
      </c>
      <c r="D339" s="10" t="s">
        <v>1272</v>
      </c>
      <c r="E339" s="10" t="s">
        <v>1301</v>
      </c>
    </row>
    <row r="340" spans="2:5" x14ac:dyDescent="0.2">
      <c r="B340" s="10" t="s">
        <v>1776</v>
      </c>
      <c r="C340" s="7" t="s">
        <v>1875</v>
      </c>
      <c r="D340" s="10" t="s">
        <v>1120</v>
      </c>
      <c r="E340" s="10" t="s">
        <v>1237</v>
      </c>
    </row>
    <row r="341" spans="2:5" x14ac:dyDescent="0.2">
      <c r="B341" s="10" t="s">
        <v>1811</v>
      </c>
      <c r="C341" s="7" t="s">
        <v>1886</v>
      </c>
      <c r="D341" s="10" t="s">
        <v>1208</v>
      </c>
      <c r="E341" s="10" t="s">
        <v>150</v>
      </c>
    </row>
    <row r="342" spans="2:5" x14ac:dyDescent="0.2">
      <c r="B342" s="10" t="s">
        <v>1811</v>
      </c>
      <c r="C342" s="7" t="s">
        <v>1673</v>
      </c>
      <c r="D342" s="7" t="s">
        <v>142</v>
      </c>
      <c r="E342" s="7" t="s">
        <v>150</v>
      </c>
    </row>
    <row r="343" spans="2:5" x14ac:dyDescent="0.2">
      <c r="B343" s="10" t="s">
        <v>1811</v>
      </c>
      <c r="C343" s="7" t="s">
        <v>1673</v>
      </c>
      <c r="D343" s="7" t="s">
        <v>138</v>
      </c>
      <c r="E343" s="7" t="s">
        <v>150</v>
      </c>
    </row>
    <row r="344" spans="2:5" x14ac:dyDescent="0.2">
      <c r="B344" s="10" t="s">
        <v>1780</v>
      </c>
      <c r="C344" s="7"/>
      <c r="D344" s="10" t="s">
        <v>1330</v>
      </c>
      <c r="E344" s="7" t="s">
        <v>1341</v>
      </c>
    </row>
    <row r="345" spans="2:5" x14ac:dyDescent="0.2">
      <c r="B345" s="10" t="s">
        <v>1814</v>
      </c>
      <c r="C345" s="7" t="s">
        <v>18</v>
      </c>
      <c r="D345" s="10" t="s">
        <v>1208</v>
      </c>
      <c r="E345" s="10" t="s">
        <v>1813</v>
      </c>
    </row>
    <row r="346" spans="2:5" x14ac:dyDescent="0.2">
      <c r="B346" s="10" t="s">
        <v>1780</v>
      </c>
      <c r="C346" s="7" t="s">
        <v>1879</v>
      </c>
      <c r="D346" s="10" t="s">
        <v>1130</v>
      </c>
      <c r="E346" s="10" t="s">
        <v>1210</v>
      </c>
    </row>
    <row r="347" spans="2:5" x14ac:dyDescent="0.2">
      <c r="B347" s="10" t="s">
        <v>1780</v>
      </c>
      <c r="C347" s="7" t="s">
        <v>31</v>
      </c>
      <c r="D347" s="10" t="s">
        <v>1271</v>
      </c>
      <c r="E347" s="10" t="s">
        <v>1296</v>
      </c>
    </row>
    <row r="348" spans="2:5" x14ac:dyDescent="0.2">
      <c r="B348" s="10" t="s">
        <v>65</v>
      </c>
      <c r="C348" s="7" t="s">
        <v>18</v>
      </c>
      <c r="D348" s="10" t="s">
        <v>1104</v>
      </c>
      <c r="E348" s="10" t="s">
        <v>1347</v>
      </c>
    </row>
    <row r="349" spans="2:5" x14ac:dyDescent="0.2">
      <c r="B349" s="10" t="s">
        <v>65</v>
      </c>
      <c r="C349" s="7" t="s">
        <v>30</v>
      </c>
      <c r="D349" s="10" t="s">
        <v>1269</v>
      </c>
      <c r="E349" s="10" t="s">
        <v>1347</v>
      </c>
    </row>
    <row r="350" spans="2:5" x14ac:dyDescent="0.2">
      <c r="B350" s="10" t="s">
        <v>65</v>
      </c>
      <c r="C350" s="7" t="s">
        <v>18</v>
      </c>
      <c r="D350" s="10" t="s">
        <v>1232</v>
      </c>
      <c r="E350" s="10" t="s">
        <v>1347</v>
      </c>
    </row>
    <row r="351" spans="2:5" x14ac:dyDescent="0.2">
      <c r="B351" s="10" t="s">
        <v>1815</v>
      </c>
      <c r="C351" s="7" t="s">
        <v>1884</v>
      </c>
      <c r="D351" s="10" t="s">
        <v>1104</v>
      </c>
      <c r="E351" s="10" t="s">
        <v>1149</v>
      </c>
    </row>
    <row r="352" spans="2:5" x14ac:dyDescent="0.2">
      <c r="B352" s="10" t="s">
        <v>1815</v>
      </c>
      <c r="C352" s="7" t="s">
        <v>26</v>
      </c>
      <c r="D352" s="10" t="s">
        <v>1271</v>
      </c>
      <c r="E352" s="10" t="s">
        <v>1285</v>
      </c>
    </row>
    <row r="353" spans="2:5" x14ac:dyDescent="0.2">
      <c r="B353" s="10" t="s">
        <v>1816</v>
      </c>
      <c r="C353" s="7" t="s">
        <v>1691</v>
      </c>
      <c r="D353" s="10" t="s">
        <v>1104</v>
      </c>
      <c r="E353" s="10" t="s">
        <v>844</v>
      </c>
    </row>
    <row r="354" spans="2:5" x14ac:dyDescent="0.2">
      <c r="B354" s="10" t="s">
        <v>1816</v>
      </c>
      <c r="C354" s="7" t="s">
        <v>23</v>
      </c>
      <c r="D354" s="10" t="s">
        <v>1280</v>
      </c>
      <c r="E354" s="10" t="s">
        <v>844</v>
      </c>
    </row>
    <row r="355" spans="2:5" x14ac:dyDescent="0.2">
      <c r="B355" s="10" t="s">
        <v>1817</v>
      </c>
      <c r="C355" s="7" t="s">
        <v>38</v>
      </c>
      <c r="D355" s="10" t="s">
        <v>1280</v>
      </c>
      <c r="E355" s="10" t="s">
        <v>1315</v>
      </c>
    </row>
    <row r="356" spans="2:5" x14ac:dyDescent="0.2">
      <c r="B356" s="10" t="s">
        <v>1817</v>
      </c>
      <c r="C356" s="7" t="s">
        <v>1888</v>
      </c>
      <c r="D356" s="10" t="s">
        <v>206</v>
      </c>
      <c r="E356" s="10" t="s">
        <v>1227</v>
      </c>
    </row>
    <row r="357" spans="2:5" x14ac:dyDescent="0.2">
      <c r="B357" s="10" t="s">
        <v>1818</v>
      </c>
      <c r="C357" s="7" t="s">
        <v>1692</v>
      </c>
      <c r="D357" s="10" t="s">
        <v>1130</v>
      </c>
      <c r="E357" s="10" t="s">
        <v>212</v>
      </c>
    </row>
    <row r="358" spans="2:5" x14ac:dyDescent="0.2">
      <c r="B358" s="10" t="s">
        <v>1818</v>
      </c>
      <c r="C358" s="7" t="s">
        <v>21</v>
      </c>
      <c r="D358" s="10" t="s">
        <v>1271</v>
      </c>
      <c r="E358" s="10" t="s">
        <v>212</v>
      </c>
    </row>
    <row r="359" spans="2:5" x14ac:dyDescent="0.2">
      <c r="B359" s="10" t="s">
        <v>1819</v>
      </c>
      <c r="C359" s="7" t="s">
        <v>1691</v>
      </c>
      <c r="D359" s="10" t="s">
        <v>1130</v>
      </c>
      <c r="E359" s="10" t="s">
        <v>1128</v>
      </c>
    </row>
    <row r="360" spans="2:5" x14ac:dyDescent="0.2">
      <c r="B360" s="10" t="s">
        <v>1819</v>
      </c>
      <c r="C360" s="7" t="s">
        <v>23</v>
      </c>
      <c r="D360" s="10" t="s">
        <v>1272</v>
      </c>
      <c r="E360" s="10" t="s">
        <v>830</v>
      </c>
    </row>
    <row r="361" spans="2:5" x14ac:dyDescent="0.2">
      <c r="B361" s="10" t="s">
        <v>1806</v>
      </c>
      <c r="C361" s="7"/>
      <c r="D361" s="10" t="s">
        <v>1427</v>
      </c>
      <c r="E361" s="7" t="s">
        <v>1428</v>
      </c>
    </row>
    <row r="362" spans="2:5" x14ac:dyDescent="0.2">
      <c r="B362" s="10" t="s">
        <v>1806</v>
      </c>
      <c r="C362" s="7" t="s">
        <v>1889</v>
      </c>
      <c r="D362" s="10" t="s">
        <v>1133</v>
      </c>
      <c r="E362" s="10" t="s">
        <v>526</v>
      </c>
    </row>
    <row r="363" spans="2:5" x14ac:dyDescent="0.2">
      <c r="B363" s="10" t="s">
        <v>1768</v>
      </c>
      <c r="C363" s="7"/>
      <c r="D363" s="10" t="s">
        <v>1172</v>
      </c>
      <c r="E363" s="10" t="s">
        <v>1170</v>
      </c>
    </row>
    <row r="364" spans="2:5" x14ac:dyDescent="0.2">
      <c r="B364" s="10" t="s">
        <v>1768</v>
      </c>
      <c r="C364" s="7" t="s">
        <v>1880</v>
      </c>
      <c r="D364" s="10" t="s">
        <v>1265</v>
      </c>
      <c r="E364" s="10" t="s">
        <v>1170</v>
      </c>
    </row>
    <row r="365" spans="2:5" x14ac:dyDescent="0.2">
      <c r="B365" s="10" t="s">
        <v>1768</v>
      </c>
      <c r="C365" s="7"/>
      <c r="D365" s="10" t="s">
        <v>1088</v>
      </c>
      <c r="E365" s="7" t="s">
        <v>1170</v>
      </c>
    </row>
    <row r="366" spans="2:5" x14ac:dyDescent="0.2">
      <c r="B366" s="10" t="s">
        <v>1768</v>
      </c>
      <c r="C366" s="7" t="s">
        <v>1710</v>
      </c>
      <c r="D366" s="10" t="s">
        <v>1510</v>
      </c>
      <c r="E366" s="7" t="s">
        <v>1170</v>
      </c>
    </row>
    <row r="367" spans="2:5" x14ac:dyDescent="0.2">
      <c r="B367" s="10" t="s">
        <v>1820</v>
      </c>
      <c r="C367" s="7" t="s">
        <v>1702</v>
      </c>
      <c r="D367" s="10" t="s">
        <v>1208</v>
      </c>
      <c r="E367" s="10" t="s">
        <v>686</v>
      </c>
    </row>
    <row r="368" spans="2:5" x14ac:dyDescent="0.2">
      <c r="B368" s="10" t="s">
        <v>1820</v>
      </c>
      <c r="C368" s="7" t="s">
        <v>35</v>
      </c>
      <c r="D368" s="10" t="s">
        <v>1271</v>
      </c>
      <c r="E368" s="10" t="s">
        <v>1031</v>
      </c>
    </row>
    <row r="369" spans="2:5" x14ac:dyDescent="0.2">
      <c r="B369" s="10" t="s">
        <v>1821</v>
      </c>
      <c r="C369" s="7" t="s">
        <v>18</v>
      </c>
      <c r="D369" s="10" t="s">
        <v>1104</v>
      </c>
      <c r="E369" s="10" t="s">
        <v>1230</v>
      </c>
    </row>
    <row r="370" spans="2:5" x14ac:dyDescent="0.2">
      <c r="B370" s="10" t="s">
        <v>1821</v>
      </c>
      <c r="C370" s="7" t="s">
        <v>30</v>
      </c>
      <c r="D370" s="10" t="s">
        <v>1271</v>
      </c>
      <c r="E370" s="10" t="s">
        <v>1293</v>
      </c>
    </row>
    <row r="371" spans="2:5" x14ac:dyDescent="0.2">
      <c r="B371" s="10" t="s">
        <v>1800</v>
      </c>
      <c r="C371" s="7" t="s">
        <v>35</v>
      </c>
      <c r="D371" s="10" t="s">
        <v>1271</v>
      </c>
      <c r="E371" s="10" t="s">
        <v>1305</v>
      </c>
    </row>
    <row r="372" spans="2:5" x14ac:dyDescent="0.2">
      <c r="B372" s="10" t="s">
        <v>1800</v>
      </c>
      <c r="C372" s="7" t="s">
        <v>1702</v>
      </c>
      <c r="D372" s="10" t="s">
        <v>1104</v>
      </c>
      <c r="E372" s="10" t="s">
        <v>1255</v>
      </c>
    </row>
    <row r="373" spans="2:5" x14ac:dyDescent="0.2">
      <c r="B373" s="10" t="s">
        <v>1721</v>
      </c>
      <c r="C373" s="7"/>
      <c r="D373" s="10" t="s">
        <v>1330</v>
      </c>
      <c r="E373" s="7" t="s">
        <v>1200</v>
      </c>
    </row>
    <row r="374" spans="2:5" x14ac:dyDescent="0.2">
      <c r="B374" s="10" t="s">
        <v>1721</v>
      </c>
      <c r="C374" s="7" t="s">
        <v>1877</v>
      </c>
      <c r="D374" s="10" t="s">
        <v>1208</v>
      </c>
      <c r="E374" s="10" t="s">
        <v>1200</v>
      </c>
    </row>
    <row r="375" spans="2:5" x14ac:dyDescent="0.2">
      <c r="B375" s="10" t="s">
        <v>1721</v>
      </c>
      <c r="C375" s="7" t="s">
        <v>31</v>
      </c>
      <c r="D375" s="10" t="s">
        <v>1271</v>
      </c>
      <c r="E375" s="10" t="s">
        <v>1200</v>
      </c>
    </row>
    <row r="376" spans="2:5" x14ac:dyDescent="0.2">
      <c r="B376" s="10" t="s">
        <v>14</v>
      </c>
      <c r="C376" s="7" t="s">
        <v>1669</v>
      </c>
      <c r="D376" s="10" t="s">
        <v>1137</v>
      </c>
      <c r="E376" s="10" t="s">
        <v>1244</v>
      </c>
    </row>
    <row r="377" spans="2:5" x14ac:dyDescent="0.2">
      <c r="B377" s="10" t="s">
        <v>14</v>
      </c>
      <c r="C377" s="7" t="s">
        <v>1669</v>
      </c>
      <c r="D377" s="10" t="s">
        <v>1120</v>
      </c>
      <c r="E377" s="10" t="s">
        <v>1243</v>
      </c>
    </row>
    <row r="378" spans="2:5" x14ac:dyDescent="0.2">
      <c r="B378" s="10" t="s">
        <v>1764</v>
      </c>
      <c r="C378" s="7" t="s">
        <v>36</v>
      </c>
      <c r="D378" s="10" t="s">
        <v>1271</v>
      </c>
      <c r="E378" s="10" t="s">
        <v>1822</v>
      </c>
    </row>
    <row r="379" spans="2:5" x14ac:dyDescent="0.2">
      <c r="B379" s="10" t="s">
        <v>14</v>
      </c>
      <c r="C379" s="7" t="s">
        <v>1669</v>
      </c>
      <c r="D379" s="10" t="s">
        <v>1120</v>
      </c>
      <c r="E379" s="10" t="s">
        <v>1239</v>
      </c>
    </row>
    <row r="380" spans="2:5" x14ac:dyDescent="0.2">
      <c r="B380" s="10" t="s">
        <v>1804</v>
      </c>
      <c r="C380" s="7" t="s">
        <v>1884</v>
      </c>
      <c r="D380" s="10" t="s">
        <v>1560</v>
      </c>
      <c r="E380" s="10" t="s">
        <v>1153</v>
      </c>
    </row>
    <row r="381" spans="2:5" x14ac:dyDescent="0.2">
      <c r="B381" s="10" t="s">
        <v>1724</v>
      </c>
      <c r="C381" s="7" t="s">
        <v>1889</v>
      </c>
      <c r="D381" s="10" t="s">
        <v>1219</v>
      </c>
      <c r="E381" s="10" t="s">
        <v>1220</v>
      </c>
    </row>
    <row r="382" spans="2:5" x14ac:dyDescent="0.2">
      <c r="B382" s="7"/>
      <c r="C382" s="7"/>
      <c r="D382" s="10" t="s">
        <v>1173</v>
      </c>
      <c r="E382" s="10" t="s">
        <v>1823</v>
      </c>
    </row>
    <row r="383" spans="2:5" x14ac:dyDescent="0.2">
      <c r="B383" s="7"/>
      <c r="C383" s="7"/>
      <c r="D383" s="10" t="s">
        <v>1328</v>
      </c>
      <c r="E383" s="10" t="s">
        <v>1823</v>
      </c>
    </row>
    <row r="384" spans="2:5" x14ac:dyDescent="0.2">
      <c r="B384" s="10" t="s">
        <v>1761</v>
      </c>
      <c r="C384" s="7" t="s">
        <v>1692</v>
      </c>
      <c r="D384" s="10" t="s">
        <v>1130</v>
      </c>
      <c r="E384" s="10" t="s">
        <v>218</v>
      </c>
    </row>
    <row r="385" spans="2:5" x14ac:dyDescent="0.2">
      <c r="B385" s="10" t="s">
        <v>1761</v>
      </c>
      <c r="C385" s="7" t="s">
        <v>21</v>
      </c>
      <c r="D385" s="10" t="s">
        <v>1271</v>
      </c>
      <c r="E385" s="10" t="s">
        <v>218</v>
      </c>
    </row>
    <row r="386" spans="2:5" x14ac:dyDescent="0.2">
      <c r="B386" s="10" t="s">
        <v>1824</v>
      </c>
      <c r="C386" s="7" t="s">
        <v>1689</v>
      </c>
      <c r="D386" s="10" t="s">
        <v>1208</v>
      </c>
      <c r="E386" s="10" t="s">
        <v>1124</v>
      </c>
    </row>
    <row r="387" spans="2:5" x14ac:dyDescent="0.2">
      <c r="B387" s="10" t="s">
        <v>1824</v>
      </c>
      <c r="C387" s="7" t="s">
        <v>1689</v>
      </c>
      <c r="D387" s="10" t="s">
        <v>1206</v>
      </c>
      <c r="E387" s="10" t="s">
        <v>1124</v>
      </c>
    </row>
    <row r="388" spans="2:5" x14ac:dyDescent="0.2">
      <c r="B388" s="10" t="s">
        <v>1824</v>
      </c>
      <c r="C388" s="7" t="s">
        <v>1689</v>
      </c>
      <c r="D388" s="10" t="s">
        <v>1131</v>
      </c>
      <c r="E388" s="10" t="s">
        <v>168</v>
      </c>
    </row>
    <row r="389" spans="2:5" x14ac:dyDescent="0.2">
      <c r="B389" s="10" t="s">
        <v>1824</v>
      </c>
      <c r="C389" s="7" t="s">
        <v>1689</v>
      </c>
      <c r="D389" s="10" t="s">
        <v>1137</v>
      </c>
      <c r="E389" s="10" t="s">
        <v>171</v>
      </c>
    </row>
    <row r="390" spans="2:5" x14ac:dyDescent="0.2">
      <c r="B390" s="10" t="s">
        <v>1824</v>
      </c>
      <c r="C390" s="7" t="s">
        <v>22</v>
      </c>
      <c r="D390" s="10" t="s">
        <v>1271</v>
      </c>
      <c r="E390" s="10" t="s">
        <v>171</v>
      </c>
    </row>
    <row r="391" spans="2:5" x14ac:dyDescent="0.2">
      <c r="B391" s="7" t="s">
        <v>1798</v>
      </c>
      <c r="C391" s="7"/>
      <c r="D391" s="10" t="s">
        <v>1330</v>
      </c>
      <c r="E391" s="7" t="s">
        <v>1295</v>
      </c>
    </row>
    <row r="392" spans="2:5" x14ac:dyDescent="0.2">
      <c r="B392" s="7" t="s">
        <v>1798</v>
      </c>
      <c r="C392" s="7" t="s">
        <v>31</v>
      </c>
      <c r="D392" s="10" t="s">
        <v>1269</v>
      </c>
      <c r="E392" s="10" t="s">
        <v>1295</v>
      </c>
    </row>
    <row r="393" spans="2:5" x14ac:dyDescent="0.2">
      <c r="B393" s="7" t="s">
        <v>1798</v>
      </c>
      <c r="C393" s="7"/>
      <c r="D393" s="10" t="s">
        <v>1083</v>
      </c>
      <c r="E393" s="10" t="s">
        <v>1295</v>
      </c>
    </row>
    <row r="394" spans="2:5" x14ac:dyDescent="0.2">
      <c r="B394" s="7" t="s">
        <v>1798</v>
      </c>
      <c r="C394" s="7" t="s">
        <v>1710</v>
      </c>
      <c r="D394" s="10" t="s">
        <v>1510</v>
      </c>
      <c r="E394" s="7" t="s">
        <v>1295</v>
      </c>
    </row>
    <row r="395" spans="2:5" x14ac:dyDescent="0.2">
      <c r="B395" s="7" t="s">
        <v>1798</v>
      </c>
      <c r="C395" s="7" t="s">
        <v>1879</v>
      </c>
      <c r="D395" s="10" t="s">
        <v>1130</v>
      </c>
      <c r="E395" s="10" t="s">
        <v>1211</v>
      </c>
    </row>
    <row r="396" spans="2:5" x14ac:dyDescent="0.2">
      <c r="B396" s="7" t="s">
        <v>1683</v>
      </c>
      <c r="C396" s="7" t="s">
        <v>1677</v>
      </c>
      <c r="D396" s="7" t="s">
        <v>142</v>
      </c>
      <c r="E396" s="7" t="s">
        <v>145</v>
      </c>
    </row>
    <row r="397" spans="2:5" x14ac:dyDescent="0.2">
      <c r="B397" s="7" t="s">
        <v>1683</v>
      </c>
      <c r="C397" s="7" t="s">
        <v>23</v>
      </c>
      <c r="D397" s="10" t="s">
        <v>1269</v>
      </c>
      <c r="E397" s="7" t="s">
        <v>145</v>
      </c>
    </row>
    <row r="398" spans="2:5" x14ac:dyDescent="0.2">
      <c r="B398" s="7" t="s">
        <v>1683</v>
      </c>
      <c r="C398" s="7"/>
      <c r="D398" s="10" t="s">
        <v>1510</v>
      </c>
      <c r="E398" s="7" t="s">
        <v>145</v>
      </c>
    </row>
    <row r="399" spans="2:5" x14ac:dyDescent="0.2">
      <c r="B399" s="7" t="s">
        <v>1683</v>
      </c>
      <c r="C399" s="7"/>
      <c r="D399" s="10" t="s">
        <v>1328</v>
      </c>
      <c r="E399" s="7" t="s">
        <v>145</v>
      </c>
    </row>
    <row r="400" spans="2:5" x14ac:dyDescent="0.2">
      <c r="B400" s="10" t="s">
        <v>1825</v>
      </c>
      <c r="C400" s="10" t="s">
        <v>1883</v>
      </c>
      <c r="D400" s="10" t="s">
        <v>1113</v>
      </c>
      <c r="E400" s="10" t="s">
        <v>1576</v>
      </c>
    </row>
    <row r="401" spans="2:5" x14ac:dyDescent="0.2">
      <c r="B401" s="7" t="s">
        <v>1826</v>
      </c>
      <c r="C401" s="7" t="s">
        <v>1877</v>
      </c>
      <c r="D401" s="10" t="s">
        <v>1208</v>
      </c>
      <c r="E401" s="10" t="s">
        <v>1198</v>
      </c>
    </row>
    <row r="402" spans="2:5" x14ac:dyDescent="0.2">
      <c r="B402" s="10" t="s">
        <v>1757</v>
      </c>
      <c r="C402" s="7" t="s">
        <v>1691</v>
      </c>
      <c r="D402" s="10" t="s">
        <v>1106</v>
      </c>
      <c r="E402" s="10" t="s">
        <v>191</v>
      </c>
    </row>
    <row r="403" spans="2:5" x14ac:dyDescent="0.2">
      <c r="B403" s="10" t="s">
        <v>1757</v>
      </c>
      <c r="C403" s="7" t="s">
        <v>23</v>
      </c>
      <c r="D403" s="10" t="s">
        <v>1271</v>
      </c>
      <c r="E403" s="10" t="s">
        <v>836</v>
      </c>
    </row>
    <row r="404" spans="2:5" x14ac:dyDescent="0.2">
      <c r="B404" s="10" t="s">
        <v>1805</v>
      </c>
      <c r="C404" s="7"/>
      <c r="D404" s="10" t="s">
        <v>1172</v>
      </c>
      <c r="E404" s="10" t="s">
        <v>361</v>
      </c>
    </row>
    <row r="405" spans="2:5" x14ac:dyDescent="0.2">
      <c r="B405" s="10" t="s">
        <v>1687</v>
      </c>
      <c r="C405" s="7" t="s">
        <v>1692</v>
      </c>
      <c r="D405" s="10" t="s">
        <v>1130</v>
      </c>
      <c r="E405" s="10" t="s">
        <v>221</v>
      </c>
    </row>
    <row r="406" spans="2:5" x14ac:dyDescent="0.2">
      <c r="B406" s="10" t="s">
        <v>1687</v>
      </c>
      <c r="C406" s="7"/>
      <c r="D406" s="10" t="s">
        <v>1103</v>
      </c>
      <c r="E406" s="7" t="s">
        <v>221</v>
      </c>
    </row>
    <row r="407" spans="2:5" x14ac:dyDescent="0.2">
      <c r="B407" s="10" t="s">
        <v>1687</v>
      </c>
      <c r="C407" s="7" t="s">
        <v>21</v>
      </c>
      <c r="D407" s="10" t="s">
        <v>1269</v>
      </c>
      <c r="E407" s="10" t="s">
        <v>221</v>
      </c>
    </row>
    <row r="408" spans="2:5" x14ac:dyDescent="0.2">
      <c r="B408" s="10" t="s">
        <v>1827</v>
      </c>
      <c r="C408" s="7" t="s">
        <v>1881</v>
      </c>
      <c r="D408" s="10" t="s">
        <v>1208</v>
      </c>
      <c r="E408" s="10" t="s">
        <v>750</v>
      </c>
    </row>
    <row r="409" spans="2:5" x14ac:dyDescent="0.2">
      <c r="B409" s="10" t="s">
        <v>1827</v>
      </c>
      <c r="C409" s="7" t="s">
        <v>27</v>
      </c>
      <c r="D409" s="10" t="s">
        <v>1271</v>
      </c>
      <c r="E409" s="10" t="s">
        <v>885</v>
      </c>
    </row>
    <row r="410" spans="2:5" x14ac:dyDescent="0.2">
      <c r="B410" s="10" t="s">
        <v>1828</v>
      </c>
      <c r="C410" s="7" t="s">
        <v>1881</v>
      </c>
      <c r="D410" s="10" t="s">
        <v>1208</v>
      </c>
      <c r="E410" s="10" t="s">
        <v>747</v>
      </c>
    </row>
    <row r="411" spans="2:5" x14ac:dyDescent="0.2">
      <c r="B411" s="10" t="s">
        <v>1828</v>
      </c>
      <c r="C411" s="7" t="s">
        <v>27</v>
      </c>
      <c r="D411" s="10" t="s">
        <v>1269</v>
      </c>
      <c r="E411" s="10" t="s">
        <v>878</v>
      </c>
    </row>
    <row r="412" spans="2:5" x14ac:dyDescent="0.2">
      <c r="B412" s="10" t="s">
        <v>1828</v>
      </c>
      <c r="C412" s="7"/>
      <c r="D412" s="10" t="s">
        <v>1510</v>
      </c>
      <c r="E412" s="10" t="s">
        <v>878</v>
      </c>
    </row>
    <row r="413" spans="2:5" x14ac:dyDescent="0.2">
      <c r="B413" s="10" t="s">
        <v>1829</v>
      </c>
      <c r="C413" s="7" t="s">
        <v>1885</v>
      </c>
      <c r="D413" s="10" t="s">
        <v>1104</v>
      </c>
      <c r="E413" s="10" t="s">
        <v>1195</v>
      </c>
    </row>
    <row r="414" spans="2:5" x14ac:dyDescent="0.2">
      <c r="B414" s="10" t="s">
        <v>1829</v>
      </c>
      <c r="C414" s="7" t="s">
        <v>34</v>
      </c>
      <c r="D414" s="10" t="s">
        <v>1280</v>
      </c>
      <c r="E414" s="10" t="s">
        <v>1021</v>
      </c>
    </row>
    <row r="415" spans="2:5" x14ac:dyDescent="0.2">
      <c r="B415" s="10" t="s">
        <v>1807</v>
      </c>
      <c r="C415" s="7" t="s">
        <v>1886</v>
      </c>
      <c r="D415" s="10" t="s">
        <v>1208</v>
      </c>
      <c r="E415" s="10" t="s">
        <v>1190</v>
      </c>
    </row>
    <row r="416" spans="2:5" x14ac:dyDescent="0.2">
      <c r="B416" s="10" t="s">
        <v>1807</v>
      </c>
      <c r="C416" s="7" t="s">
        <v>37</v>
      </c>
      <c r="D416" s="10" t="s">
        <v>1281</v>
      </c>
      <c r="E416" s="10" t="s">
        <v>1048</v>
      </c>
    </row>
    <row r="417" spans="2:5" x14ac:dyDescent="0.2">
      <c r="B417" s="10" t="s">
        <v>1830</v>
      </c>
      <c r="C417" s="7" t="s">
        <v>36</v>
      </c>
      <c r="D417" s="10" t="s">
        <v>1271</v>
      </c>
      <c r="E417" s="10" t="s">
        <v>1307</v>
      </c>
    </row>
    <row r="418" spans="2:5" x14ac:dyDescent="0.2">
      <c r="B418" s="10" t="s">
        <v>1830</v>
      </c>
      <c r="C418" s="7" t="s">
        <v>1702</v>
      </c>
      <c r="D418" s="10" t="s">
        <v>1104</v>
      </c>
      <c r="E418" s="10" t="s">
        <v>1260</v>
      </c>
    </row>
    <row r="419" spans="2:5" x14ac:dyDescent="0.2">
      <c r="B419" s="7"/>
      <c r="C419" s="7" t="s">
        <v>1872</v>
      </c>
      <c r="D419" s="10" t="s">
        <v>1326</v>
      </c>
      <c r="E419" s="10" t="s">
        <v>602</v>
      </c>
    </row>
    <row r="420" spans="2:5" x14ac:dyDescent="0.2">
      <c r="B420" s="7"/>
      <c r="C420" s="7" t="s">
        <v>1872</v>
      </c>
      <c r="D420" s="10" t="s">
        <v>1104</v>
      </c>
      <c r="E420" s="10" t="s">
        <v>602</v>
      </c>
    </row>
    <row r="421" spans="2:5" x14ac:dyDescent="0.2">
      <c r="B421" s="10" t="s">
        <v>1797</v>
      </c>
      <c r="C421" s="7" t="s">
        <v>1878</v>
      </c>
      <c r="D421" s="10" t="s">
        <v>1208</v>
      </c>
      <c r="E421" s="10" t="s">
        <v>148</v>
      </c>
    </row>
    <row r="422" spans="2:5" x14ac:dyDescent="0.2">
      <c r="B422" s="10" t="s">
        <v>1797</v>
      </c>
      <c r="C422" s="7" t="s">
        <v>1677</v>
      </c>
      <c r="D422" s="7" t="s">
        <v>140</v>
      </c>
      <c r="E422" s="7" t="s">
        <v>148</v>
      </c>
    </row>
    <row r="423" spans="2:5" x14ac:dyDescent="0.2">
      <c r="B423" s="10" t="s">
        <v>1797</v>
      </c>
      <c r="C423" s="7" t="s">
        <v>1677</v>
      </c>
      <c r="D423" s="7" t="s">
        <v>142</v>
      </c>
      <c r="E423" s="7" t="s">
        <v>148</v>
      </c>
    </row>
    <row r="424" spans="2:5" x14ac:dyDescent="0.2">
      <c r="B424" s="10" t="s">
        <v>1797</v>
      </c>
      <c r="C424" s="7" t="s">
        <v>19</v>
      </c>
      <c r="D424" s="10" t="s">
        <v>1269</v>
      </c>
      <c r="E424" s="10" t="s">
        <v>148</v>
      </c>
    </row>
    <row r="425" spans="2:5" x14ac:dyDescent="0.2">
      <c r="B425" s="10" t="s">
        <v>1797</v>
      </c>
      <c r="C425" s="7" t="s">
        <v>1712</v>
      </c>
      <c r="D425" s="10" t="s">
        <v>1510</v>
      </c>
      <c r="E425" s="7" t="s">
        <v>148</v>
      </c>
    </row>
    <row r="426" spans="2:5" x14ac:dyDescent="0.2">
      <c r="B426" s="10" t="s">
        <v>1831</v>
      </c>
      <c r="C426" s="7" t="s">
        <v>1869</v>
      </c>
      <c r="D426" s="10" t="s">
        <v>1208</v>
      </c>
      <c r="E426" s="10" t="s">
        <v>716</v>
      </c>
    </row>
    <row r="427" spans="2:5" x14ac:dyDescent="0.2">
      <c r="B427" s="10" t="s">
        <v>1831</v>
      </c>
      <c r="C427" s="7" t="s">
        <v>28</v>
      </c>
      <c r="D427" s="10" t="s">
        <v>1271</v>
      </c>
      <c r="E427" s="10" t="s">
        <v>900</v>
      </c>
    </row>
    <row r="428" spans="2:5" x14ac:dyDescent="0.2">
      <c r="B428" s="10" t="s">
        <v>1757</v>
      </c>
      <c r="C428" s="7" t="s">
        <v>1691</v>
      </c>
      <c r="D428" s="10" t="s">
        <v>1130</v>
      </c>
      <c r="E428" s="10" t="s">
        <v>188</v>
      </c>
    </row>
    <row r="429" spans="2:5" x14ac:dyDescent="0.2">
      <c r="B429" s="10" t="s">
        <v>1757</v>
      </c>
      <c r="C429" s="7" t="s">
        <v>23</v>
      </c>
      <c r="D429" s="10" t="s">
        <v>1269</v>
      </c>
      <c r="E429" s="10" t="s">
        <v>827</v>
      </c>
    </row>
    <row r="430" spans="2:5" x14ac:dyDescent="0.2">
      <c r="B430" s="10" t="s">
        <v>1832</v>
      </c>
      <c r="C430" s="7" t="s">
        <v>1675</v>
      </c>
      <c r="D430" s="7" t="s">
        <v>142</v>
      </c>
      <c r="E430" s="7" t="s">
        <v>153</v>
      </c>
    </row>
    <row r="431" spans="2:5" x14ac:dyDescent="0.2">
      <c r="B431" s="10" t="s">
        <v>1832</v>
      </c>
      <c r="C431" s="7" t="s">
        <v>1675</v>
      </c>
      <c r="D431" s="7" t="s">
        <v>138</v>
      </c>
      <c r="E431" s="7" t="s">
        <v>153</v>
      </c>
    </row>
    <row r="432" spans="2:5" x14ac:dyDescent="0.2">
      <c r="B432" s="10" t="s">
        <v>1832</v>
      </c>
      <c r="C432" s="7" t="s">
        <v>1889</v>
      </c>
      <c r="D432" s="10" t="s">
        <v>1133</v>
      </c>
      <c r="E432" s="7" t="s">
        <v>153</v>
      </c>
    </row>
    <row r="433" spans="2:5" x14ac:dyDescent="0.2">
      <c r="B433" s="10" t="s">
        <v>1832</v>
      </c>
      <c r="C433" s="7" t="s">
        <v>39</v>
      </c>
      <c r="D433" s="10" t="s">
        <v>1271</v>
      </c>
      <c r="E433" s="7" t="s">
        <v>153</v>
      </c>
    </row>
    <row r="434" spans="2:5" x14ac:dyDescent="0.2">
      <c r="B434" s="10" t="s">
        <v>1729</v>
      </c>
      <c r="C434" s="7" t="s">
        <v>1869</v>
      </c>
      <c r="D434" s="10" t="s">
        <v>1208</v>
      </c>
      <c r="E434" s="10" t="s">
        <v>1833</v>
      </c>
    </row>
    <row r="435" spans="2:5" x14ac:dyDescent="0.2">
      <c r="B435" s="10" t="s">
        <v>1729</v>
      </c>
      <c r="C435" s="7" t="s">
        <v>28</v>
      </c>
      <c r="D435" s="10" t="s">
        <v>1271</v>
      </c>
      <c r="E435" s="10" t="s">
        <v>1833</v>
      </c>
    </row>
    <row r="436" spans="2:5" x14ac:dyDescent="0.2">
      <c r="B436" s="10" t="s">
        <v>1834</v>
      </c>
      <c r="C436" s="7" t="s">
        <v>1699</v>
      </c>
      <c r="D436" s="10" t="s">
        <v>1104</v>
      </c>
      <c r="E436" s="10" t="s">
        <v>1145</v>
      </c>
    </row>
    <row r="437" spans="2:5" x14ac:dyDescent="0.2">
      <c r="B437" s="10" t="s">
        <v>1834</v>
      </c>
      <c r="C437" s="7" t="s">
        <v>24</v>
      </c>
      <c r="D437" s="10" t="s">
        <v>1271</v>
      </c>
      <c r="E437" s="10" t="s">
        <v>1145</v>
      </c>
    </row>
    <row r="438" spans="2:5" x14ac:dyDescent="0.2">
      <c r="B438" s="10" t="s">
        <v>1752</v>
      </c>
      <c r="C438" s="7" t="s">
        <v>1699</v>
      </c>
      <c r="D438" s="10" t="s">
        <v>1104</v>
      </c>
      <c r="E438" s="10" t="s">
        <v>1146</v>
      </c>
    </row>
    <row r="439" spans="2:5" x14ac:dyDescent="0.2">
      <c r="B439" s="10" t="s">
        <v>1752</v>
      </c>
      <c r="C439" s="7" t="s">
        <v>24</v>
      </c>
      <c r="D439" s="10" t="s">
        <v>1271</v>
      </c>
      <c r="E439" s="10" t="s">
        <v>1146</v>
      </c>
    </row>
    <row r="440" spans="2:5" x14ac:dyDescent="0.2">
      <c r="B440" s="7" t="s">
        <v>1686</v>
      </c>
      <c r="C440" s="7" t="s">
        <v>1677</v>
      </c>
      <c r="D440" s="7" t="s">
        <v>142</v>
      </c>
      <c r="E440" s="7" t="s">
        <v>146</v>
      </c>
    </row>
    <row r="441" spans="2:5" x14ac:dyDescent="0.2">
      <c r="B441" s="7" t="s">
        <v>1686</v>
      </c>
      <c r="C441" s="7"/>
      <c r="D441" s="10" t="s">
        <v>1510</v>
      </c>
      <c r="E441" s="7" t="s">
        <v>146</v>
      </c>
    </row>
    <row r="442" spans="2:5" x14ac:dyDescent="0.2">
      <c r="B442" s="7" t="s">
        <v>1686</v>
      </c>
      <c r="C442" s="7" t="s">
        <v>26</v>
      </c>
      <c r="D442" s="10" t="s">
        <v>1269</v>
      </c>
      <c r="E442" s="10" t="s">
        <v>1348</v>
      </c>
    </row>
    <row r="443" spans="2:5" x14ac:dyDescent="0.2">
      <c r="B443" s="7" t="s">
        <v>1686</v>
      </c>
      <c r="C443" s="7" t="s">
        <v>1677</v>
      </c>
      <c r="D443" s="7" t="s">
        <v>138</v>
      </c>
      <c r="E443" s="7" t="s">
        <v>139</v>
      </c>
    </row>
    <row r="444" spans="2:5" x14ac:dyDescent="0.2">
      <c r="B444" s="7" t="s">
        <v>1804</v>
      </c>
      <c r="C444" s="7" t="s">
        <v>1884</v>
      </c>
      <c r="D444" s="10" t="s">
        <v>1208</v>
      </c>
      <c r="E444" s="10" t="s">
        <v>1267</v>
      </c>
    </row>
    <row r="445" spans="2:5" x14ac:dyDescent="0.2">
      <c r="B445" s="7" t="s">
        <v>1804</v>
      </c>
      <c r="C445" s="7" t="s">
        <v>1884</v>
      </c>
      <c r="D445" s="10" t="s">
        <v>1104</v>
      </c>
      <c r="E445" s="10" t="s">
        <v>1148</v>
      </c>
    </row>
    <row r="446" spans="2:5" x14ac:dyDescent="0.2">
      <c r="B446" s="7" t="s">
        <v>14</v>
      </c>
      <c r="C446" s="7" t="s">
        <v>1670</v>
      </c>
      <c r="D446" s="10" t="s">
        <v>1137</v>
      </c>
      <c r="E446" s="10" t="s">
        <v>1248</v>
      </c>
    </row>
    <row r="447" spans="2:5" x14ac:dyDescent="0.2">
      <c r="B447" s="7" t="s">
        <v>1765</v>
      </c>
      <c r="C447" s="7" t="s">
        <v>28</v>
      </c>
      <c r="D447" s="10" t="s">
        <v>1272</v>
      </c>
      <c r="E447" s="10" t="s">
        <v>911</v>
      </c>
    </row>
    <row r="448" spans="2:5" x14ac:dyDescent="0.2">
      <c r="B448" s="7"/>
      <c r="C448" s="7" t="s">
        <v>1680</v>
      </c>
      <c r="D448" s="7" t="s">
        <v>140</v>
      </c>
      <c r="E448" s="7" t="s">
        <v>155</v>
      </c>
    </row>
    <row r="449" spans="2:5" x14ac:dyDescent="0.2">
      <c r="B449" s="7" t="s">
        <v>1732</v>
      </c>
      <c r="C449" s="7"/>
      <c r="D449" s="10" t="s">
        <v>1361</v>
      </c>
      <c r="E449" s="7" t="s">
        <v>1389</v>
      </c>
    </row>
    <row r="450" spans="2:5" x14ac:dyDescent="0.2">
      <c r="B450" s="10" t="s">
        <v>1835</v>
      </c>
      <c r="C450" s="7" t="s">
        <v>1878</v>
      </c>
      <c r="D450" s="10" t="s">
        <v>1559</v>
      </c>
      <c r="E450" s="10" t="s">
        <v>1158</v>
      </c>
    </row>
    <row r="451" spans="2:5" x14ac:dyDescent="0.2">
      <c r="B451" s="10" t="s">
        <v>1835</v>
      </c>
      <c r="C451" s="7" t="s">
        <v>19</v>
      </c>
      <c r="D451" s="10" t="s">
        <v>1271</v>
      </c>
      <c r="E451" s="10" t="s">
        <v>1158</v>
      </c>
    </row>
    <row r="452" spans="2:5" x14ac:dyDescent="0.2">
      <c r="B452" s="7" t="s">
        <v>1836</v>
      </c>
      <c r="C452" s="7" t="s">
        <v>1871</v>
      </c>
      <c r="D452" s="10" t="s">
        <v>1208</v>
      </c>
      <c r="E452" s="10" t="s">
        <v>1264</v>
      </c>
    </row>
    <row r="453" spans="2:5" x14ac:dyDescent="0.2">
      <c r="B453" s="7" t="s">
        <v>1836</v>
      </c>
      <c r="C453" s="7" t="s">
        <v>20</v>
      </c>
      <c r="D453" s="10" t="s">
        <v>1271</v>
      </c>
      <c r="E453" s="10" t="s">
        <v>1276</v>
      </c>
    </row>
    <row r="454" spans="2:5" x14ac:dyDescent="0.2">
      <c r="B454" s="7"/>
      <c r="C454" s="7" t="s">
        <v>1872</v>
      </c>
      <c r="D454" s="10" t="s">
        <v>1104</v>
      </c>
      <c r="E454" s="10" t="s">
        <v>593</v>
      </c>
    </row>
    <row r="455" spans="2:5" x14ac:dyDescent="0.2">
      <c r="B455" s="7" t="s">
        <v>1837</v>
      </c>
      <c r="C455" s="7"/>
      <c r="D455" s="7" t="s">
        <v>1615</v>
      </c>
      <c r="E455" s="10" t="s">
        <v>1539</v>
      </c>
    </row>
    <row r="456" spans="2:5" x14ac:dyDescent="0.2">
      <c r="B456" s="7" t="s">
        <v>1837</v>
      </c>
      <c r="C456" s="7"/>
      <c r="D456" s="10" t="s">
        <v>1510</v>
      </c>
      <c r="E456" s="7" t="s">
        <v>1839</v>
      </c>
    </row>
    <row r="457" spans="2:5" x14ac:dyDescent="0.2">
      <c r="B457" s="7" t="s">
        <v>1837</v>
      </c>
      <c r="C457" s="7"/>
      <c r="D457" s="10" t="s">
        <v>1328</v>
      </c>
      <c r="E457" s="7" t="s">
        <v>1839</v>
      </c>
    </row>
    <row r="458" spans="2:5" x14ac:dyDescent="0.2">
      <c r="B458" s="7" t="s">
        <v>1837</v>
      </c>
      <c r="C458" s="7" t="s">
        <v>1889</v>
      </c>
      <c r="D458" s="10" t="s">
        <v>1132</v>
      </c>
      <c r="E458" s="10" t="s">
        <v>1539</v>
      </c>
    </row>
    <row r="459" spans="2:5" x14ac:dyDescent="0.2">
      <c r="B459" s="7" t="s">
        <v>1837</v>
      </c>
      <c r="C459" s="7" t="s">
        <v>1889</v>
      </c>
      <c r="D459" s="10" t="s">
        <v>1114</v>
      </c>
      <c r="E459" s="10" t="s">
        <v>1539</v>
      </c>
    </row>
    <row r="460" spans="2:5" x14ac:dyDescent="0.2">
      <c r="B460" s="7" t="s">
        <v>1837</v>
      </c>
      <c r="C460" s="7" t="s">
        <v>1889</v>
      </c>
      <c r="D460" s="10" t="s">
        <v>1134</v>
      </c>
      <c r="E460" s="10" t="s">
        <v>1539</v>
      </c>
    </row>
    <row r="461" spans="2:5" x14ac:dyDescent="0.2">
      <c r="B461" s="7" t="s">
        <v>1837</v>
      </c>
      <c r="C461" s="7" t="s">
        <v>39</v>
      </c>
      <c r="D461" s="10" t="s">
        <v>1269</v>
      </c>
      <c r="E461" s="10" t="s">
        <v>1539</v>
      </c>
    </row>
    <row r="462" spans="2:5" x14ac:dyDescent="0.2">
      <c r="B462" s="7" t="s">
        <v>1723</v>
      </c>
      <c r="C462" s="7" t="s">
        <v>1873</v>
      </c>
      <c r="D462" s="10" t="s">
        <v>1208</v>
      </c>
      <c r="E462" s="10" t="s">
        <v>1180</v>
      </c>
    </row>
    <row r="463" spans="2:5" x14ac:dyDescent="0.2">
      <c r="B463" s="7" t="s">
        <v>1723</v>
      </c>
      <c r="C463" s="7"/>
      <c r="D463" s="10" t="s">
        <v>1545</v>
      </c>
      <c r="E463" s="7" t="s">
        <v>1180</v>
      </c>
    </row>
    <row r="464" spans="2:5" x14ac:dyDescent="0.2">
      <c r="B464" s="7" t="s">
        <v>1723</v>
      </c>
      <c r="C464" s="7" t="s">
        <v>31</v>
      </c>
      <c r="D464" s="10" t="s">
        <v>1271</v>
      </c>
      <c r="E464" s="10" t="s">
        <v>1180</v>
      </c>
    </row>
    <row r="465" spans="2:5" x14ac:dyDescent="0.2">
      <c r="B465" s="7" t="s">
        <v>1841</v>
      </c>
      <c r="C465" s="7" t="s">
        <v>1675</v>
      </c>
      <c r="D465" s="7" t="s">
        <v>138</v>
      </c>
      <c r="E465" s="7" t="s">
        <v>152</v>
      </c>
    </row>
    <row r="466" spans="2:5" x14ac:dyDescent="0.2">
      <c r="B466" s="7" t="s">
        <v>1841</v>
      </c>
      <c r="C466" s="7" t="s">
        <v>1702</v>
      </c>
      <c r="D466" s="10" t="s">
        <v>1104</v>
      </c>
      <c r="E466" s="10" t="s">
        <v>711</v>
      </c>
    </row>
    <row r="467" spans="2:5" x14ac:dyDescent="0.2">
      <c r="B467" s="7" t="s">
        <v>1841</v>
      </c>
      <c r="C467" s="7" t="s">
        <v>36</v>
      </c>
      <c r="D467" s="10" t="s">
        <v>1269</v>
      </c>
      <c r="E467" s="10" t="s">
        <v>1038</v>
      </c>
    </row>
    <row r="468" spans="2:5" x14ac:dyDescent="0.2">
      <c r="B468" s="10" t="s">
        <v>1844</v>
      </c>
      <c r="C468" s="7" t="s">
        <v>1689</v>
      </c>
      <c r="D468" s="10" t="s">
        <v>1130</v>
      </c>
      <c r="E468" s="10" t="s">
        <v>1843</v>
      </c>
    </row>
    <row r="469" spans="2:5" x14ac:dyDescent="0.2">
      <c r="B469" s="10" t="s">
        <v>1844</v>
      </c>
      <c r="C469" s="7" t="s">
        <v>22</v>
      </c>
      <c r="D469" s="10" t="s">
        <v>1271</v>
      </c>
      <c r="E469" s="10" t="s">
        <v>1843</v>
      </c>
    </row>
    <row r="470" spans="2:5" x14ac:dyDescent="0.2">
      <c r="B470" s="7" t="s">
        <v>1798</v>
      </c>
      <c r="C470" s="7" t="s">
        <v>1879</v>
      </c>
      <c r="D470" s="10" t="s">
        <v>1130</v>
      </c>
      <c r="E470" s="10" t="s">
        <v>1642</v>
      </c>
    </row>
    <row r="471" spans="2:5" x14ac:dyDescent="0.2">
      <c r="B471" s="7" t="s">
        <v>1798</v>
      </c>
      <c r="C471" s="7"/>
      <c r="D471" s="10" t="s">
        <v>1172</v>
      </c>
      <c r="E471" s="10" t="s">
        <v>1642</v>
      </c>
    </row>
    <row r="472" spans="2:5" x14ac:dyDescent="0.2">
      <c r="B472" s="10" t="s">
        <v>1739</v>
      </c>
      <c r="C472" s="10" t="s">
        <v>32</v>
      </c>
      <c r="D472" s="10" t="s">
        <v>1269</v>
      </c>
      <c r="E472" s="10" t="s">
        <v>1892</v>
      </c>
    </row>
    <row r="473" spans="2:5" x14ac:dyDescent="0.2">
      <c r="B473" s="10" t="s">
        <v>1739</v>
      </c>
      <c r="C473" s="10" t="s">
        <v>1880</v>
      </c>
      <c r="D473" s="10" t="s">
        <v>1324</v>
      </c>
      <c r="E473" s="10" t="s">
        <v>1892</v>
      </c>
    </row>
    <row r="474" spans="2:5" x14ac:dyDescent="0.2">
      <c r="B474" s="7" t="s">
        <v>1845</v>
      </c>
      <c r="C474" s="7"/>
      <c r="D474" s="10" t="s">
        <v>1330</v>
      </c>
      <c r="E474" s="7" t="s">
        <v>1215</v>
      </c>
    </row>
    <row r="475" spans="2:5" x14ac:dyDescent="0.2">
      <c r="B475" s="7" t="s">
        <v>1845</v>
      </c>
      <c r="C475" s="7" t="s">
        <v>1883</v>
      </c>
      <c r="D475" s="10" t="s">
        <v>1130</v>
      </c>
      <c r="E475" s="10" t="s">
        <v>1215</v>
      </c>
    </row>
    <row r="476" spans="2:5" x14ac:dyDescent="0.2">
      <c r="B476" s="7" t="s">
        <v>1845</v>
      </c>
      <c r="C476" s="7" t="s">
        <v>1710</v>
      </c>
      <c r="D476" s="10" t="s">
        <v>1510</v>
      </c>
      <c r="E476" s="7" t="s">
        <v>1215</v>
      </c>
    </row>
    <row r="477" spans="2:5" x14ac:dyDescent="0.2">
      <c r="B477" s="7" t="s">
        <v>1845</v>
      </c>
      <c r="C477" s="7"/>
      <c r="D477" s="10" t="s">
        <v>1086</v>
      </c>
      <c r="E477" s="10" t="s">
        <v>1215</v>
      </c>
    </row>
    <row r="478" spans="2:5" x14ac:dyDescent="0.2">
      <c r="B478" s="7" t="s">
        <v>1845</v>
      </c>
      <c r="C478" s="7" t="s">
        <v>34</v>
      </c>
      <c r="D478" s="10" t="s">
        <v>1269</v>
      </c>
      <c r="E478" s="10" t="s">
        <v>1349</v>
      </c>
    </row>
    <row r="479" spans="2:5" x14ac:dyDescent="0.2">
      <c r="B479" s="7" t="s">
        <v>1754</v>
      </c>
      <c r="C479" s="7"/>
      <c r="D479" s="10" t="s">
        <v>1330</v>
      </c>
      <c r="E479" s="10" t="s">
        <v>1213</v>
      </c>
    </row>
    <row r="480" spans="2:5" x14ac:dyDescent="0.2">
      <c r="B480" s="7" t="s">
        <v>1754</v>
      </c>
      <c r="C480" s="7" t="s">
        <v>1883</v>
      </c>
      <c r="D480" s="10" t="s">
        <v>1130</v>
      </c>
      <c r="E480" s="10" t="s">
        <v>1213</v>
      </c>
    </row>
    <row r="481" spans="2:5" x14ac:dyDescent="0.2">
      <c r="B481" s="7" t="s">
        <v>1754</v>
      </c>
      <c r="C481" s="7" t="s">
        <v>34</v>
      </c>
      <c r="D481" s="10" t="s">
        <v>1271</v>
      </c>
      <c r="E481" s="10" t="s">
        <v>1302</v>
      </c>
    </row>
    <row r="482" spans="2:5" x14ac:dyDescent="0.2">
      <c r="B482" s="10" t="s">
        <v>1781</v>
      </c>
      <c r="C482" s="7" t="s">
        <v>1890</v>
      </c>
      <c r="D482" s="10" t="s">
        <v>1104</v>
      </c>
      <c r="E482" s="10" t="s">
        <v>1141</v>
      </c>
    </row>
    <row r="483" spans="2:5" x14ac:dyDescent="0.2">
      <c r="B483" s="7" t="s">
        <v>1718</v>
      </c>
      <c r="C483" s="7"/>
      <c r="D483" s="10" t="s">
        <v>1439</v>
      </c>
      <c r="E483" s="7" t="s">
        <v>1440</v>
      </c>
    </row>
    <row r="484" spans="2:5" x14ac:dyDescent="0.2">
      <c r="B484" s="7" t="s">
        <v>1718</v>
      </c>
      <c r="C484" s="7"/>
      <c r="D484" s="10" t="s">
        <v>1445</v>
      </c>
      <c r="E484" s="7" t="s">
        <v>1440</v>
      </c>
    </row>
    <row r="485" spans="2:5" x14ac:dyDescent="0.2">
      <c r="B485" s="7" t="s">
        <v>1739</v>
      </c>
      <c r="C485" s="7"/>
      <c r="D485" s="10" t="s">
        <v>1330</v>
      </c>
      <c r="E485" s="10" t="s">
        <v>1639</v>
      </c>
    </row>
    <row r="486" spans="2:5" x14ac:dyDescent="0.2">
      <c r="B486" s="7" t="s">
        <v>1739</v>
      </c>
      <c r="C486" s="7" t="s">
        <v>1710</v>
      </c>
      <c r="D486" s="10" t="s">
        <v>1510</v>
      </c>
      <c r="E486" s="10" t="s">
        <v>1639</v>
      </c>
    </row>
    <row r="487" spans="2:5" x14ac:dyDescent="0.2">
      <c r="B487" s="10" t="s">
        <v>1846</v>
      </c>
      <c r="C487" s="7" t="s">
        <v>1889</v>
      </c>
      <c r="D487" s="10" t="s">
        <v>1223</v>
      </c>
      <c r="E487" s="10" t="s">
        <v>1640</v>
      </c>
    </row>
    <row r="488" spans="2:5" x14ac:dyDescent="0.2">
      <c r="B488" s="10" t="s">
        <v>1846</v>
      </c>
      <c r="C488" s="7" t="s">
        <v>32</v>
      </c>
      <c r="D488" s="10" t="s">
        <v>1280</v>
      </c>
      <c r="E488" s="10" t="s">
        <v>1640</v>
      </c>
    </row>
    <row r="489" spans="2:5" x14ac:dyDescent="0.2">
      <c r="B489" s="7" t="s">
        <v>1847</v>
      </c>
      <c r="C489" s="7" t="s">
        <v>1885</v>
      </c>
      <c r="D489" s="10" t="s">
        <v>1104</v>
      </c>
      <c r="E489" s="10" t="s">
        <v>1197</v>
      </c>
    </row>
    <row r="490" spans="2:5" x14ac:dyDescent="0.2">
      <c r="B490" s="7" t="s">
        <v>1847</v>
      </c>
      <c r="C490" s="7" t="s">
        <v>34</v>
      </c>
      <c r="D490" s="10" t="s">
        <v>1280</v>
      </c>
      <c r="E490" s="10" t="s">
        <v>1303</v>
      </c>
    </row>
    <row r="491" spans="2:5" x14ac:dyDescent="0.2">
      <c r="B491" s="10" t="s">
        <v>1807</v>
      </c>
      <c r="C491" s="7" t="s">
        <v>1886</v>
      </c>
      <c r="D491" s="10" t="s">
        <v>1133</v>
      </c>
      <c r="E491" s="10" t="s">
        <v>1848</v>
      </c>
    </row>
    <row r="492" spans="2:5" x14ac:dyDescent="0.2">
      <c r="B492" s="10" t="s">
        <v>1807</v>
      </c>
      <c r="C492" s="7" t="s">
        <v>37</v>
      </c>
      <c r="D492" s="10" t="s">
        <v>1280</v>
      </c>
      <c r="E492" s="10" t="s">
        <v>1848</v>
      </c>
    </row>
    <row r="493" spans="2:5" x14ac:dyDescent="0.2">
      <c r="B493" s="10" t="s">
        <v>1768</v>
      </c>
      <c r="C493" s="7"/>
      <c r="D493" s="10" t="s">
        <v>1330</v>
      </c>
      <c r="E493" s="7" t="s">
        <v>1217</v>
      </c>
    </row>
    <row r="494" spans="2:5" x14ac:dyDescent="0.2">
      <c r="B494" s="10" t="s">
        <v>1768</v>
      </c>
      <c r="C494" s="7" t="s">
        <v>1882</v>
      </c>
      <c r="D494" s="10" t="s">
        <v>1130</v>
      </c>
      <c r="E494" s="10" t="s">
        <v>1217</v>
      </c>
    </row>
    <row r="495" spans="2:5" x14ac:dyDescent="0.2">
      <c r="B495" s="10" t="s">
        <v>1768</v>
      </c>
      <c r="C495" s="7"/>
      <c r="D495" s="10" t="s">
        <v>1082</v>
      </c>
      <c r="E495" s="10" t="s">
        <v>1217</v>
      </c>
    </row>
    <row r="496" spans="2:5" x14ac:dyDescent="0.2">
      <c r="B496" s="10" t="s">
        <v>1768</v>
      </c>
      <c r="C496" s="7"/>
      <c r="D496" s="7" t="s">
        <v>1618</v>
      </c>
      <c r="E496" s="10" t="s">
        <v>1217</v>
      </c>
    </row>
    <row r="497" spans="2:5" x14ac:dyDescent="0.2">
      <c r="B497" s="10" t="s">
        <v>1768</v>
      </c>
      <c r="C497" s="7" t="s">
        <v>33</v>
      </c>
      <c r="D497" s="10" t="s">
        <v>1271</v>
      </c>
      <c r="E497" s="10" t="s">
        <v>1217</v>
      </c>
    </row>
    <row r="498" spans="2:5" x14ac:dyDescent="0.2">
      <c r="B498" s="10" t="s">
        <v>1828</v>
      </c>
      <c r="C498" s="7" t="s">
        <v>27</v>
      </c>
      <c r="D498" s="10" t="s">
        <v>1272</v>
      </c>
      <c r="E498" s="10" t="s">
        <v>1288</v>
      </c>
    </row>
    <row r="499" spans="2:5" x14ac:dyDescent="0.2">
      <c r="B499" s="10" t="s">
        <v>1849</v>
      </c>
      <c r="C499" s="7" t="s">
        <v>1691</v>
      </c>
      <c r="D499" s="10" t="s">
        <v>1104</v>
      </c>
      <c r="E499" s="10" t="s">
        <v>183</v>
      </c>
    </row>
    <row r="500" spans="2:5" x14ac:dyDescent="0.2">
      <c r="B500" s="10" t="s">
        <v>1849</v>
      </c>
      <c r="C500" s="7" t="s">
        <v>23</v>
      </c>
      <c r="D500" s="10" t="s">
        <v>1271</v>
      </c>
      <c r="E500" s="10" t="s">
        <v>839</v>
      </c>
    </row>
    <row r="501" spans="2:5" x14ac:dyDescent="0.2">
      <c r="B501" s="10" t="s">
        <v>1850</v>
      </c>
      <c r="C501" s="7" t="s">
        <v>1673</v>
      </c>
      <c r="D501" s="7" t="s">
        <v>142</v>
      </c>
      <c r="E501" s="7" t="s">
        <v>149</v>
      </c>
    </row>
    <row r="502" spans="2:5" x14ac:dyDescent="0.2">
      <c r="B502" s="10" t="s">
        <v>1850</v>
      </c>
      <c r="C502" s="7" t="s">
        <v>1673</v>
      </c>
      <c r="D502" s="7" t="s">
        <v>138</v>
      </c>
      <c r="E502" s="7" t="s">
        <v>149</v>
      </c>
    </row>
    <row r="503" spans="2:5" x14ac:dyDescent="0.2">
      <c r="B503" s="10" t="s">
        <v>1850</v>
      </c>
      <c r="C503" s="7" t="s">
        <v>1888</v>
      </c>
      <c r="D503" s="10" t="s">
        <v>1131</v>
      </c>
      <c r="E503" s="10" t="s">
        <v>149</v>
      </c>
    </row>
    <row r="504" spans="2:5" x14ac:dyDescent="0.2">
      <c r="B504" s="10" t="s">
        <v>1850</v>
      </c>
      <c r="C504" s="7" t="s">
        <v>38</v>
      </c>
      <c r="D504" s="10" t="s">
        <v>1280</v>
      </c>
      <c r="E504" s="10" t="s">
        <v>1313</v>
      </c>
    </row>
    <row r="505" spans="2:5" x14ac:dyDescent="0.2">
      <c r="B505" s="10" t="s">
        <v>1835</v>
      </c>
      <c r="C505" s="7" t="s">
        <v>1878</v>
      </c>
      <c r="D505" s="10" t="s">
        <v>1104</v>
      </c>
      <c r="E505" s="10" t="s">
        <v>1159</v>
      </c>
    </row>
    <row r="506" spans="2:5" x14ac:dyDescent="0.2">
      <c r="B506" s="10" t="s">
        <v>1835</v>
      </c>
      <c r="C506" s="7" t="s">
        <v>19</v>
      </c>
      <c r="D506" s="10" t="s">
        <v>1271</v>
      </c>
      <c r="E506" s="10" t="s">
        <v>771</v>
      </c>
    </row>
    <row r="507" spans="2:5" x14ac:dyDescent="0.2">
      <c r="B507" s="10" t="s">
        <v>14</v>
      </c>
      <c r="C507" s="7"/>
      <c r="D507" s="10" t="s">
        <v>1487</v>
      </c>
      <c r="E507" s="7" t="s">
        <v>1488</v>
      </c>
    </row>
    <row r="508" spans="2:5" x14ac:dyDescent="0.2">
      <c r="B508" s="10" t="s">
        <v>1851</v>
      </c>
      <c r="C508" s="7" t="s">
        <v>1691</v>
      </c>
      <c r="D508" s="10" t="s">
        <v>1105</v>
      </c>
      <c r="E508" s="10" t="s">
        <v>1129</v>
      </c>
    </row>
    <row r="509" spans="2:5" x14ac:dyDescent="0.2">
      <c r="B509" s="10" t="s">
        <v>1851</v>
      </c>
      <c r="C509" s="7" t="s">
        <v>23</v>
      </c>
      <c r="D509" s="10" t="s">
        <v>1272</v>
      </c>
      <c r="E509" s="10" t="s">
        <v>1279</v>
      </c>
    </row>
    <row r="510" spans="2:5" x14ac:dyDescent="0.2">
      <c r="B510" s="10" t="s">
        <v>1732</v>
      </c>
      <c r="C510" s="7"/>
      <c r="D510" s="10" t="s">
        <v>1330</v>
      </c>
      <c r="E510" s="7" t="s">
        <v>1507</v>
      </c>
    </row>
    <row r="511" spans="2:5" x14ac:dyDescent="0.2">
      <c r="B511" s="10" t="s">
        <v>1852</v>
      </c>
      <c r="C511" s="7" t="s">
        <v>1691</v>
      </c>
      <c r="D511" s="10" t="s">
        <v>1208</v>
      </c>
      <c r="E511" s="10" t="s">
        <v>1327</v>
      </c>
    </row>
    <row r="512" spans="2:5" x14ac:dyDescent="0.2">
      <c r="B512" s="10" t="s">
        <v>1771</v>
      </c>
      <c r="C512" s="7" t="s">
        <v>1869</v>
      </c>
      <c r="D512" s="10" t="s">
        <v>1208</v>
      </c>
      <c r="E512" s="10" t="s">
        <v>733</v>
      </c>
    </row>
    <row r="513" spans="2:5" x14ac:dyDescent="0.2">
      <c r="B513" s="10" t="s">
        <v>1723</v>
      </c>
      <c r="C513" s="7" t="s">
        <v>1873</v>
      </c>
      <c r="D513" s="10" t="s">
        <v>1175</v>
      </c>
      <c r="E513" s="10" t="s">
        <v>1178</v>
      </c>
    </row>
    <row r="514" spans="2:5" x14ac:dyDescent="0.2">
      <c r="B514" s="10" t="s">
        <v>1758</v>
      </c>
      <c r="C514" s="7"/>
      <c r="D514" s="10" t="s">
        <v>1172</v>
      </c>
      <c r="E514" s="10" t="s">
        <v>1536</v>
      </c>
    </row>
    <row r="515" spans="2:5" x14ac:dyDescent="0.2">
      <c r="B515" s="10" t="s">
        <v>1758</v>
      </c>
      <c r="C515" s="10" t="s">
        <v>1878</v>
      </c>
      <c r="D515" s="10" t="s">
        <v>1110</v>
      </c>
      <c r="E515" s="10" t="s">
        <v>1536</v>
      </c>
    </row>
    <row r="516" spans="2:5" x14ac:dyDescent="0.2">
      <c r="B516" s="10" t="s">
        <v>1758</v>
      </c>
      <c r="C516" s="7" t="s">
        <v>1712</v>
      </c>
      <c r="D516" s="10" t="s">
        <v>1510</v>
      </c>
      <c r="E516" s="7" t="s">
        <v>1536</v>
      </c>
    </row>
    <row r="517" spans="2:5" x14ac:dyDescent="0.2">
      <c r="B517" s="10" t="s">
        <v>1758</v>
      </c>
      <c r="C517" s="10" t="s">
        <v>1878</v>
      </c>
      <c r="D517" s="10" t="s">
        <v>1559</v>
      </c>
      <c r="E517" s="10" t="s">
        <v>1660</v>
      </c>
    </row>
    <row r="518" spans="2:5" x14ac:dyDescent="0.2">
      <c r="B518" s="10" t="s">
        <v>1758</v>
      </c>
      <c r="C518" s="10" t="s">
        <v>1878</v>
      </c>
      <c r="D518" s="10" t="s">
        <v>1112</v>
      </c>
      <c r="E518" s="10" t="s">
        <v>1660</v>
      </c>
    </row>
    <row r="519" spans="2:5" x14ac:dyDescent="0.2">
      <c r="B519" s="10" t="s">
        <v>1758</v>
      </c>
      <c r="C519" s="7"/>
      <c r="D519" s="10" t="s">
        <v>1173</v>
      </c>
      <c r="E519" s="10" t="s">
        <v>1659</v>
      </c>
    </row>
    <row r="520" spans="2:5" x14ac:dyDescent="0.2">
      <c r="B520" s="10" t="s">
        <v>1855</v>
      </c>
      <c r="C520" s="7" t="s">
        <v>1869</v>
      </c>
      <c r="D520" s="10" t="s">
        <v>1208</v>
      </c>
      <c r="E520" s="10" t="s">
        <v>1854</v>
      </c>
    </row>
    <row r="521" spans="2:5" x14ac:dyDescent="0.2">
      <c r="B521" s="10" t="s">
        <v>1827</v>
      </c>
      <c r="C521" s="7" t="s">
        <v>1881</v>
      </c>
      <c r="D521" s="10" t="s">
        <v>1208</v>
      </c>
      <c r="E521" s="10" t="s">
        <v>1856</v>
      </c>
    </row>
    <row r="522" spans="2:5" x14ac:dyDescent="0.2">
      <c r="B522" s="10" t="s">
        <v>1827</v>
      </c>
      <c r="C522" s="7" t="s">
        <v>27</v>
      </c>
      <c r="D522" s="10" t="s">
        <v>1272</v>
      </c>
      <c r="E522" s="10" t="s">
        <v>1856</v>
      </c>
    </row>
    <row r="523" spans="2:5" x14ac:dyDescent="0.2">
      <c r="B523" s="10" t="s">
        <v>1857</v>
      </c>
      <c r="C523" s="7" t="s">
        <v>22</v>
      </c>
      <c r="D523" s="10" t="s">
        <v>1269</v>
      </c>
      <c r="E523" s="10" t="s">
        <v>1126</v>
      </c>
    </row>
    <row r="524" spans="2:5" x14ac:dyDescent="0.2">
      <c r="B524" s="10" t="s">
        <v>1857</v>
      </c>
      <c r="C524" s="10" t="s">
        <v>1689</v>
      </c>
      <c r="D524" s="10" t="s">
        <v>1207</v>
      </c>
      <c r="E524" s="10" t="s">
        <v>1126</v>
      </c>
    </row>
    <row r="525" spans="2:5" x14ac:dyDescent="0.2">
      <c r="B525" s="10" t="s">
        <v>1790</v>
      </c>
      <c r="C525" s="7" t="s">
        <v>33</v>
      </c>
      <c r="D525" s="10" t="s">
        <v>1271</v>
      </c>
      <c r="E525" s="10" t="s">
        <v>1858</v>
      </c>
    </row>
    <row r="526" spans="2:5" x14ac:dyDescent="0.2">
      <c r="B526" s="10" t="s">
        <v>1790</v>
      </c>
      <c r="C526" s="7" t="s">
        <v>1875</v>
      </c>
      <c r="D526" s="10" t="s">
        <v>1120</v>
      </c>
      <c r="E526" s="10" t="s">
        <v>1858</v>
      </c>
    </row>
    <row r="527" spans="2:5" x14ac:dyDescent="0.2">
      <c r="B527" s="10" t="s">
        <v>1860</v>
      </c>
      <c r="C527" s="7" t="s">
        <v>1702</v>
      </c>
      <c r="D527" s="10" t="s">
        <v>1104</v>
      </c>
      <c r="E527" s="10" t="s">
        <v>1253</v>
      </c>
    </row>
    <row r="528" spans="2:5" x14ac:dyDescent="0.2">
      <c r="B528" s="10" t="s">
        <v>1860</v>
      </c>
      <c r="C528" s="7" t="s">
        <v>35</v>
      </c>
      <c r="D528" s="10" t="s">
        <v>1280</v>
      </c>
      <c r="E528" s="10" t="s">
        <v>1253</v>
      </c>
    </row>
    <row r="529" spans="2:5" x14ac:dyDescent="0.2">
      <c r="B529" s="7"/>
      <c r="C529" s="7" t="s">
        <v>1872</v>
      </c>
      <c r="D529" s="10" t="s">
        <v>1104</v>
      </c>
      <c r="E529" s="10" t="s">
        <v>606</v>
      </c>
    </row>
    <row r="530" spans="2:5" x14ac:dyDescent="0.2">
      <c r="B530" s="10" t="s">
        <v>1861</v>
      </c>
      <c r="C530" s="7"/>
      <c r="D530" s="10" t="s">
        <v>1330</v>
      </c>
      <c r="E530" s="7" t="s">
        <v>1661</v>
      </c>
    </row>
    <row r="531" spans="2:5" x14ac:dyDescent="0.2">
      <c r="B531" s="10" t="s">
        <v>1861</v>
      </c>
      <c r="C531" s="7" t="s">
        <v>1877</v>
      </c>
      <c r="D531" s="10" t="s">
        <v>1104</v>
      </c>
      <c r="E531" s="7" t="s">
        <v>1661</v>
      </c>
    </row>
    <row r="532" spans="2:5" x14ac:dyDescent="0.2">
      <c r="B532" s="10" t="s">
        <v>1861</v>
      </c>
      <c r="C532" s="7"/>
      <c r="D532" s="10" t="s">
        <v>1081</v>
      </c>
      <c r="E532" s="10" t="s">
        <v>1661</v>
      </c>
    </row>
    <row r="533" spans="2:5" x14ac:dyDescent="0.2">
      <c r="B533" s="10" t="s">
        <v>1861</v>
      </c>
      <c r="C533" s="7" t="s">
        <v>31</v>
      </c>
      <c r="D533" s="10" t="s">
        <v>1271</v>
      </c>
      <c r="E533" s="10" t="s">
        <v>1661</v>
      </c>
    </row>
    <row r="534" spans="2:5" x14ac:dyDescent="0.2">
      <c r="B534" s="10" t="s">
        <v>1861</v>
      </c>
      <c r="C534" s="7" t="s">
        <v>1877</v>
      </c>
      <c r="D534" s="10" t="s">
        <v>1208</v>
      </c>
      <c r="E534" s="10" t="s">
        <v>1666</v>
      </c>
    </row>
    <row r="535" spans="2:5" x14ac:dyDescent="0.2">
      <c r="B535" s="10" t="s">
        <v>1861</v>
      </c>
      <c r="C535" s="7" t="s">
        <v>1877</v>
      </c>
      <c r="D535" s="10" t="s">
        <v>1204</v>
      </c>
      <c r="E535" s="10" t="s">
        <v>1666</v>
      </c>
    </row>
    <row r="536" spans="2:5" x14ac:dyDescent="0.2">
      <c r="B536" s="10" t="s">
        <v>1861</v>
      </c>
      <c r="C536" s="7" t="s">
        <v>1877</v>
      </c>
      <c r="D536" s="10" t="s">
        <v>1203</v>
      </c>
      <c r="E536" s="10" t="s">
        <v>1665</v>
      </c>
    </row>
    <row r="537" spans="2:5" x14ac:dyDescent="0.2">
      <c r="B537" s="10" t="s">
        <v>1861</v>
      </c>
      <c r="C537" s="7" t="s">
        <v>1877</v>
      </c>
      <c r="D537" s="10" t="s">
        <v>1104</v>
      </c>
      <c r="E537" s="10" t="s">
        <v>1664</v>
      </c>
    </row>
    <row r="538" spans="2:5" x14ac:dyDescent="0.2">
      <c r="B538" s="10" t="s">
        <v>1862</v>
      </c>
      <c r="C538" s="7" t="s">
        <v>20</v>
      </c>
      <c r="D538" s="10" t="s">
        <v>1269</v>
      </c>
      <c r="E538" s="10" t="s">
        <v>1277</v>
      </c>
    </row>
    <row r="539" spans="2:5" x14ac:dyDescent="0.2">
      <c r="B539" s="10" t="s">
        <v>1862</v>
      </c>
      <c r="C539" s="7" t="s">
        <v>1871</v>
      </c>
      <c r="D539" s="10" t="s">
        <v>1265</v>
      </c>
      <c r="E539" s="10" t="s">
        <v>1266</v>
      </c>
    </row>
    <row r="540" spans="2:5" x14ac:dyDescent="0.2">
      <c r="B540" s="10" t="s">
        <v>14</v>
      </c>
      <c r="C540" s="10" t="s">
        <v>1669</v>
      </c>
      <c r="D540" s="10" t="s">
        <v>1120</v>
      </c>
      <c r="E540" s="10" t="s">
        <v>1241</v>
      </c>
    </row>
    <row r="541" spans="2:5" x14ac:dyDescent="0.2">
      <c r="B541" s="10" t="s">
        <v>1863</v>
      </c>
      <c r="C541" s="7" t="s">
        <v>1887</v>
      </c>
      <c r="D541" s="10" t="s">
        <v>1104</v>
      </c>
      <c r="E541" s="10" t="s">
        <v>1162</v>
      </c>
    </row>
    <row r="542" spans="2:5" x14ac:dyDescent="0.2">
      <c r="B542" s="10" t="s">
        <v>40</v>
      </c>
      <c r="C542" s="7"/>
      <c r="D542" s="10" t="s">
        <v>1174</v>
      </c>
      <c r="E542" s="10" t="s">
        <v>1268</v>
      </c>
    </row>
    <row r="543" spans="2:5" x14ac:dyDescent="0.2">
      <c r="B543" s="10" t="s">
        <v>1750</v>
      </c>
      <c r="C543" s="10" t="s">
        <v>1887</v>
      </c>
      <c r="D543" s="10" t="s">
        <v>1104</v>
      </c>
      <c r="E543" s="10" t="s">
        <v>1160</v>
      </c>
    </row>
    <row r="544" spans="2:5" x14ac:dyDescent="0.2">
      <c r="B544" s="10" t="s">
        <v>1750</v>
      </c>
      <c r="C544" s="7" t="s">
        <v>19</v>
      </c>
      <c r="D544" s="10" t="s">
        <v>1271</v>
      </c>
      <c r="E544" s="10" t="s">
        <v>1160</v>
      </c>
    </row>
    <row r="545" spans="2:5" x14ac:dyDescent="0.2">
      <c r="B545" s="10" t="s">
        <v>1828</v>
      </c>
      <c r="C545" s="7"/>
      <c r="D545" s="10" t="s">
        <v>1510</v>
      </c>
      <c r="E545" s="7" t="s">
        <v>1527</v>
      </c>
    </row>
    <row r="546" spans="2:5" x14ac:dyDescent="0.2">
      <c r="B546" s="10" t="s">
        <v>1863</v>
      </c>
      <c r="C546" s="7" t="s">
        <v>19</v>
      </c>
      <c r="D546" s="10" t="s">
        <v>1271</v>
      </c>
      <c r="E546" s="10" t="s">
        <v>777</v>
      </c>
    </row>
    <row r="547" spans="2:5" x14ac:dyDescent="0.2">
      <c r="B547" s="10" t="s">
        <v>14</v>
      </c>
      <c r="C547" s="7" t="s">
        <v>1669</v>
      </c>
      <c r="D547" s="10" t="s">
        <v>1120</v>
      </c>
      <c r="E547" s="10" t="s">
        <v>1240</v>
      </c>
    </row>
    <row r="548" spans="2:5" x14ac:dyDescent="0.2">
      <c r="B548" s="10" t="s">
        <v>14</v>
      </c>
      <c r="C548" s="7" t="s">
        <v>1669</v>
      </c>
      <c r="D548" s="10" t="s">
        <v>1137</v>
      </c>
      <c r="E548" s="10" t="s">
        <v>1240</v>
      </c>
    </row>
    <row r="549" spans="2:5" x14ac:dyDescent="0.2">
      <c r="B549" s="10" t="s">
        <v>14</v>
      </c>
      <c r="C549" s="7"/>
      <c r="D549" s="10" t="s">
        <v>1328</v>
      </c>
      <c r="E549" s="10" t="s">
        <v>1240</v>
      </c>
    </row>
    <row r="550" spans="2:5" x14ac:dyDescent="0.2">
      <c r="B550" s="10" t="s">
        <v>1718</v>
      </c>
      <c r="C550" s="7"/>
      <c r="D550" s="10" t="s">
        <v>1502</v>
      </c>
      <c r="E550" s="7" t="s">
        <v>1864</v>
      </c>
    </row>
    <row r="551" spans="2:5" x14ac:dyDescent="0.2">
      <c r="B551" s="10" t="s">
        <v>1797</v>
      </c>
      <c r="C551" s="10" t="s">
        <v>1878</v>
      </c>
      <c r="D551" s="10" t="s">
        <v>1208</v>
      </c>
      <c r="E551" s="7" t="s">
        <v>148</v>
      </c>
    </row>
    <row r="552" spans="2:5" x14ac:dyDescent="0.2">
      <c r="B552" s="10" t="s">
        <v>1865</v>
      </c>
      <c r="C552" s="7" t="s">
        <v>1689</v>
      </c>
      <c r="D552" s="10" t="s">
        <v>1130</v>
      </c>
      <c r="E552" s="10" t="s">
        <v>1125</v>
      </c>
    </row>
    <row r="553" spans="2:5" x14ac:dyDescent="0.2">
      <c r="B553" s="10" t="s">
        <v>1865</v>
      </c>
      <c r="C553" s="7" t="s">
        <v>22</v>
      </c>
      <c r="D553" s="10" t="s">
        <v>1271</v>
      </c>
      <c r="E553" s="10" t="s">
        <v>816</v>
      </c>
    </row>
    <row r="554" spans="2:5" x14ac:dyDescent="0.2">
      <c r="B554" s="10" t="s">
        <v>1866</v>
      </c>
      <c r="C554" s="7" t="s">
        <v>1874</v>
      </c>
      <c r="D554" s="10" t="s">
        <v>1208</v>
      </c>
      <c r="E554" s="7" t="s">
        <v>1557</v>
      </c>
    </row>
    <row r="555" spans="2:5" x14ac:dyDescent="0.2">
      <c r="B555" s="10" t="s">
        <v>1866</v>
      </c>
      <c r="C555" s="7"/>
      <c r="D555" s="10" t="s">
        <v>1545</v>
      </c>
      <c r="E555" s="7" t="s">
        <v>1557</v>
      </c>
    </row>
    <row r="556" spans="2:5" x14ac:dyDescent="0.2">
      <c r="B556" s="10" t="s">
        <v>1866</v>
      </c>
      <c r="C556" s="7" t="s">
        <v>32</v>
      </c>
      <c r="D556" s="10" t="s">
        <v>1271</v>
      </c>
      <c r="E556" s="7" t="s">
        <v>1557</v>
      </c>
    </row>
    <row r="557" spans="2:5" x14ac:dyDescent="0.2">
      <c r="B557" s="10" t="s">
        <v>1737</v>
      </c>
      <c r="C557" s="7" t="s">
        <v>1878</v>
      </c>
      <c r="D557" s="10" t="s">
        <v>1104</v>
      </c>
      <c r="E557" s="10" t="s">
        <v>1155</v>
      </c>
    </row>
    <row r="558" spans="2:5" x14ac:dyDescent="0.2">
      <c r="B558" s="10" t="s">
        <v>1737</v>
      </c>
      <c r="C558" s="7" t="s">
        <v>19</v>
      </c>
      <c r="D558" s="10" t="s">
        <v>1272</v>
      </c>
      <c r="E558" s="10" t="s">
        <v>780</v>
      </c>
    </row>
    <row r="559" spans="2:5" x14ac:dyDescent="0.2">
      <c r="B559" s="10" t="s">
        <v>1732</v>
      </c>
      <c r="C559" s="7"/>
      <c r="D559" s="10" t="s">
        <v>1361</v>
      </c>
      <c r="E559" s="7" t="s">
        <v>1398</v>
      </c>
    </row>
    <row r="560" spans="2:5" x14ac:dyDescent="0.2">
      <c r="B560" s="10" t="s">
        <v>1732</v>
      </c>
      <c r="C560" s="7"/>
      <c r="D560" s="10" t="s">
        <v>1361</v>
      </c>
      <c r="E560" s="7" t="s">
        <v>1399</v>
      </c>
    </row>
    <row r="561" spans="2:5" x14ac:dyDescent="0.2">
      <c r="B561" s="7" t="s">
        <v>1704</v>
      </c>
      <c r="C561" s="7"/>
      <c r="D561" s="10" t="s">
        <v>1330</v>
      </c>
      <c r="E561" s="7" t="s">
        <v>1171</v>
      </c>
    </row>
    <row r="562" spans="2:5" x14ac:dyDescent="0.2">
      <c r="B562" s="7" t="s">
        <v>1704</v>
      </c>
      <c r="C562" s="7" t="s">
        <v>1880</v>
      </c>
      <c r="D562" s="10" t="s">
        <v>1104</v>
      </c>
      <c r="E562" s="10" t="s">
        <v>1171</v>
      </c>
    </row>
    <row r="563" spans="2:5" x14ac:dyDescent="0.2">
      <c r="B563" s="7" t="s">
        <v>1704</v>
      </c>
      <c r="C563" s="7" t="s">
        <v>32</v>
      </c>
      <c r="D563" s="10" t="s">
        <v>1271</v>
      </c>
      <c r="E563" s="10" t="s">
        <v>1171</v>
      </c>
    </row>
    <row r="564" spans="2:5" x14ac:dyDescent="0.2">
      <c r="B564" s="7" t="s">
        <v>1734</v>
      </c>
      <c r="C564" s="7" t="s">
        <v>1876</v>
      </c>
      <c r="D564" s="10" t="s">
        <v>1208</v>
      </c>
      <c r="E564" s="10" t="s">
        <v>1188</v>
      </c>
    </row>
    <row r="565" spans="2:5" x14ac:dyDescent="0.2">
      <c r="B565" s="7" t="s">
        <v>1734</v>
      </c>
      <c r="C565" s="7"/>
      <c r="D565" s="10" t="s">
        <v>1545</v>
      </c>
      <c r="E565" s="7" t="s">
        <v>1188</v>
      </c>
    </row>
    <row r="566" spans="2:5" x14ac:dyDescent="0.2">
      <c r="B566" s="7" t="s">
        <v>1718</v>
      </c>
      <c r="C566" s="7"/>
      <c r="D566" s="10" t="s">
        <v>1497</v>
      </c>
      <c r="E566" s="7" t="s">
        <v>1498</v>
      </c>
    </row>
    <row r="567" spans="2:5" x14ac:dyDescent="0.2">
      <c r="B567" s="7" t="s">
        <v>1718</v>
      </c>
      <c r="C567" s="7"/>
      <c r="D567" s="10" t="s">
        <v>1464</v>
      </c>
      <c r="E567" s="7" t="s">
        <v>1465</v>
      </c>
    </row>
    <row r="568" spans="2:5" x14ac:dyDescent="0.2">
      <c r="B568" s="7" t="s">
        <v>1718</v>
      </c>
      <c r="C568" s="7"/>
      <c r="D568" s="10" t="s">
        <v>1473</v>
      </c>
      <c r="E568" s="7" t="s">
        <v>1465</v>
      </c>
    </row>
    <row r="569" spans="2:5" x14ac:dyDescent="0.2">
      <c r="B569" s="7" t="s">
        <v>1867</v>
      </c>
      <c r="C569" s="7" t="s">
        <v>1702</v>
      </c>
      <c r="D569" s="10" t="s">
        <v>1104</v>
      </c>
      <c r="E569" s="10" t="s">
        <v>1259</v>
      </c>
    </row>
    <row r="570" spans="2:5" x14ac:dyDescent="0.2">
      <c r="B570" s="7" t="s">
        <v>1798</v>
      </c>
      <c r="C570" s="7"/>
      <c r="D570" s="10" t="s">
        <v>1330</v>
      </c>
      <c r="E570" s="7" t="s">
        <v>1351</v>
      </c>
    </row>
    <row r="571" spans="2:5" x14ac:dyDescent="0.2">
      <c r="B571" s="7" t="s">
        <v>1798</v>
      </c>
      <c r="C571" s="7" t="s">
        <v>1879</v>
      </c>
      <c r="D571" s="10" t="s">
        <v>1130</v>
      </c>
      <c r="E571" s="10" t="s">
        <v>1212</v>
      </c>
    </row>
    <row r="572" spans="2:5" x14ac:dyDescent="0.2">
      <c r="B572" s="7" t="s">
        <v>1798</v>
      </c>
      <c r="C572" s="7" t="s">
        <v>31</v>
      </c>
      <c r="D572" s="10" t="s">
        <v>1271</v>
      </c>
      <c r="E572" s="10" t="s">
        <v>1297</v>
      </c>
    </row>
    <row r="573" spans="2:5" x14ac:dyDescent="0.2">
      <c r="B573" s="7" t="s">
        <v>1685</v>
      </c>
      <c r="C573" s="7" t="s">
        <v>1689</v>
      </c>
      <c r="D573" s="10" t="s">
        <v>1130</v>
      </c>
      <c r="E573" s="7" t="s">
        <v>141</v>
      </c>
    </row>
    <row r="574" spans="2:5" x14ac:dyDescent="0.2">
      <c r="B574" s="7" t="s">
        <v>1685</v>
      </c>
      <c r="C574" s="7" t="s">
        <v>1677</v>
      </c>
      <c r="D574" s="7" t="s">
        <v>140</v>
      </c>
      <c r="E574" s="7" t="s">
        <v>141</v>
      </c>
    </row>
    <row r="575" spans="2:5" x14ac:dyDescent="0.2">
      <c r="B575" s="7" t="s">
        <v>1685</v>
      </c>
      <c r="C575" s="7" t="s">
        <v>22</v>
      </c>
      <c r="D575" s="10" t="s">
        <v>1271</v>
      </c>
      <c r="E575" s="7" t="s">
        <v>141</v>
      </c>
    </row>
    <row r="576" spans="2:5" x14ac:dyDescent="0.2">
      <c r="B576" s="7" t="s">
        <v>1868</v>
      </c>
      <c r="C576" s="7"/>
      <c r="D576" s="10" t="s">
        <v>1330</v>
      </c>
      <c r="E576" s="7" t="s">
        <v>1335</v>
      </c>
    </row>
    <row r="577" spans="2:5" x14ac:dyDescent="0.2">
      <c r="B577" s="7" t="s">
        <v>1868</v>
      </c>
      <c r="C577" s="7" t="s">
        <v>1877</v>
      </c>
      <c r="D577" s="10" t="s">
        <v>1208</v>
      </c>
      <c r="E577" s="10" t="s">
        <v>1201</v>
      </c>
    </row>
    <row r="578" spans="2:5" x14ac:dyDescent="0.2">
      <c r="B578" s="7" t="s">
        <v>1868</v>
      </c>
      <c r="C578" s="7" t="s">
        <v>31</v>
      </c>
      <c r="D578" s="10" t="s">
        <v>1271</v>
      </c>
      <c r="E578" s="10" t="s">
        <v>1299</v>
      </c>
    </row>
    <row r="579" spans="2:5" x14ac:dyDescent="0.2">
      <c r="B579" s="10" t="s">
        <v>1776</v>
      </c>
      <c r="C579" s="7" t="s">
        <v>33</v>
      </c>
      <c r="D579" s="10" t="s">
        <v>1271</v>
      </c>
      <c r="E579" s="10" t="s">
        <v>1003</v>
      </c>
    </row>
    <row r="580" spans="2:5" x14ac:dyDescent="0.2">
      <c r="B580" s="10" t="s">
        <v>1776</v>
      </c>
      <c r="C580" s="7" t="s">
        <v>1875</v>
      </c>
      <c r="D580" s="10" t="s">
        <v>1120</v>
      </c>
      <c r="E580" s="10" t="s">
        <v>631</v>
      </c>
    </row>
    <row r="581" spans="2:5" x14ac:dyDescent="0.2">
      <c r="B581" s="7" t="s">
        <v>1732</v>
      </c>
      <c r="C581" s="7"/>
      <c r="D581" s="10" t="s">
        <v>1361</v>
      </c>
      <c r="E581" s="7" t="s">
        <v>1401</v>
      </c>
    </row>
    <row r="582" spans="2:5" x14ac:dyDescent="0.2">
      <c r="B582" s="7" t="s">
        <v>1732</v>
      </c>
      <c r="C582" s="7"/>
      <c r="D582" s="10" t="s">
        <v>1361</v>
      </c>
      <c r="E582" s="7" t="s">
        <v>1405</v>
      </c>
    </row>
    <row r="583" spans="2:5" x14ac:dyDescent="0.2">
      <c r="B583" s="7" t="s">
        <v>14</v>
      </c>
      <c r="C583" s="7" t="s">
        <v>1670</v>
      </c>
      <c r="D583" s="10" t="s">
        <v>1120</v>
      </c>
      <c r="E583" s="10" t="s">
        <v>1251</v>
      </c>
    </row>
    <row r="584" spans="2:5" x14ac:dyDescent="0.2">
      <c r="B584" s="7" t="s">
        <v>1719</v>
      </c>
      <c r="C584" s="7" t="s">
        <v>1869</v>
      </c>
      <c r="D584" s="10" t="s">
        <v>1208</v>
      </c>
      <c r="E584" s="10" t="s">
        <v>728</v>
      </c>
    </row>
    <row r="585" spans="2:5" x14ac:dyDescent="0.2">
      <c r="B585" s="7" t="s">
        <v>1719</v>
      </c>
      <c r="C585" s="7" t="s">
        <v>28</v>
      </c>
      <c r="D585" s="10" t="s">
        <v>1271</v>
      </c>
      <c r="E585" s="10" t="s">
        <v>904</v>
      </c>
    </row>
    <row r="586" spans="2:5" x14ac:dyDescent="0.2">
      <c r="B586" s="10" t="s">
        <v>1807</v>
      </c>
      <c r="C586" s="7" t="s">
        <v>1886</v>
      </c>
      <c r="D586" s="10" t="s">
        <v>1208</v>
      </c>
      <c r="E586" s="10" t="s">
        <v>1193</v>
      </c>
    </row>
    <row r="587" spans="2:5" x14ac:dyDescent="0.2">
      <c r="B587" s="10" t="s">
        <v>1807</v>
      </c>
      <c r="C587" s="7" t="s">
        <v>37</v>
      </c>
      <c r="D587" s="10" t="s">
        <v>1271</v>
      </c>
      <c r="E587" s="10" t="s">
        <v>1308</v>
      </c>
    </row>
    <row r="588" spans="2:5" x14ac:dyDescent="0.2">
      <c r="B588" s="7" t="s">
        <v>14</v>
      </c>
      <c r="C588" s="7" t="s">
        <v>1671</v>
      </c>
      <c r="D588" s="10" t="s">
        <v>1120</v>
      </c>
      <c r="E588" s="10" t="s">
        <v>673</v>
      </c>
    </row>
    <row r="589" spans="2:5" x14ac:dyDescent="0.2">
      <c r="B589" s="7" t="s">
        <v>14</v>
      </c>
      <c r="C589" s="7" t="s">
        <v>27</v>
      </c>
      <c r="D589" s="10" t="s">
        <v>1271</v>
      </c>
      <c r="E589" s="10" t="s">
        <v>1287</v>
      </c>
    </row>
    <row r="590" spans="2:5" x14ac:dyDescent="0.2">
      <c r="B590" s="10" t="s">
        <v>1850</v>
      </c>
      <c r="C590" s="7" t="s">
        <v>1888</v>
      </c>
      <c r="D590" s="10" t="s">
        <v>1131</v>
      </c>
      <c r="E590" s="10" t="s">
        <v>1228</v>
      </c>
    </row>
    <row r="591" spans="2:5" x14ac:dyDescent="0.2">
      <c r="B591" s="7" t="s">
        <v>1683</v>
      </c>
      <c r="C591" s="7"/>
      <c r="D591" s="10" t="s">
        <v>1172</v>
      </c>
      <c r="E591" s="10" t="s">
        <v>144</v>
      </c>
    </row>
    <row r="592" spans="2:5" x14ac:dyDescent="0.2">
      <c r="B592" s="7" t="s">
        <v>1683</v>
      </c>
      <c r="C592" s="7" t="s">
        <v>1677</v>
      </c>
      <c r="D592" s="7" t="s">
        <v>140</v>
      </c>
      <c r="E592" s="7" t="s">
        <v>144</v>
      </c>
    </row>
    <row r="593" spans="2:5" x14ac:dyDescent="0.2">
      <c r="B593" s="7" t="s">
        <v>1683</v>
      </c>
      <c r="C593" s="7" t="s">
        <v>1691</v>
      </c>
      <c r="D593" s="10" t="s">
        <v>1107</v>
      </c>
      <c r="E593" s="7" t="s">
        <v>144</v>
      </c>
    </row>
    <row r="594" spans="2:5" x14ac:dyDescent="0.2">
      <c r="B594" s="7" t="s">
        <v>1683</v>
      </c>
      <c r="C594" s="7" t="s">
        <v>1691</v>
      </c>
      <c r="D594" s="10" t="s">
        <v>1104</v>
      </c>
      <c r="E594" s="7" t="s">
        <v>144</v>
      </c>
    </row>
    <row r="595" spans="2:5" x14ac:dyDescent="0.2">
      <c r="B595" s="7" t="s">
        <v>1683</v>
      </c>
      <c r="C595" s="7" t="s">
        <v>23</v>
      </c>
      <c r="D595" s="10" t="s">
        <v>1272</v>
      </c>
      <c r="E595" s="7" t="s">
        <v>144</v>
      </c>
    </row>
    <row r="596" spans="2:5" x14ac:dyDescent="0.2">
      <c r="B596" s="7" t="s">
        <v>1718</v>
      </c>
      <c r="C596" s="7"/>
      <c r="D596" s="10" t="s">
        <v>1474</v>
      </c>
      <c r="E596" s="7" t="s">
        <v>1475</v>
      </c>
    </row>
    <row r="597" spans="2:5" x14ac:dyDescent="0.2">
      <c r="B597" s="7" t="s">
        <v>1718</v>
      </c>
      <c r="C597" s="7"/>
      <c r="D597" s="10" t="s">
        <v>1482</v>
      </c>
      <c r="E597" s="7" t="s">
        <v>1475</v>
      </c>
    </row>
    <row r="598" spans="2:5" x14ac:dyDescent="0.2">
      <c r="B598" s="7" t="s">
        <v>1732</v>
      </c>
      <c r="C598" s="7" t="s">
        <v>1702</v>
      </c>
      <c r="D598" s="10" t="s">
        <v>1104</v>
      </c>
      <c r="E598" s="10" t="s">
        <v>1256</v>
      </c>
    </row>
    <row r="599" spans="2:5" x14ac:dyDescent="0.2">
      <c r="B599" s="7" t="s">
        <v>1732</v>
      </c>
      <c r="C599" s="7" t="s">
        <v>36</v>
      </c>
      <c r="D599" s="10" t="s">
        <v>1271</v>
      </c>
      <c r="E599" s="10" t="s">
        <v>1256</v>
      </c>
    </row>
    <row r="600" spans="2:5" x14ac:dyDescent="0.2">
      <c r="B600" s="10" t="s">
        <v>1834</v>
      </c>
      <c r="C600" s="7" t="s">
        <v>1699</v>
      </c>
      <c r="D600" s="10" t="s">
        <v>1104</v>
      </c>
      <c r="E600" s="10" t="s">
        <v>1147</v>
      </c>
    </row>
    <row r="601" spans="2:5" x14ac:dyDescent="0.2">
      <c r="B601" s="10" t="s">
        <v>1834</v>
      </c>
      <c r="C601" s="7" t="s">
        <v>24</v>
      </c>
      <c r="D601" s="10" t="s">
        <v>1271</v>
      </c>
      <c r="E601" s="10" t="s">
        <v>1282</v>
      </c>
    </row>
    <row r="602" spans="2:5" x14ac:dyDescent="0.2">
      <c r="B602" s="7"/>
      <c r="C602" s="7" t="s">
        <v>1880</v>
      </c>
      <c r="D602" s="10" t="s">
        <v>1104</v>
      </c>
      <c r="E602" s="10" t="s">
        <v>1639</v>
      </c>
    </row>
  </sheetData>
  <hyperlinks>
    <hyperlink ref="B1" r:id="rId1" xr:uid="{8D991D4E-0912-4F17-863A-73CD166BC9AF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B7DA1-D36B-474D-B9E6-50948699386C}">
  <dimension ref="A1:L292"/>
  <sheetViews>
    <sheetView zoomScale="60" zoomScaleNormal="60" workbookViewId="0">
      <selection activeCell="I1" sqref="I1:L1"/>
    </sheetView>
  </sheetViews>
  <sheetFormatPr defaultRowHeight="15" x14ac:dyDescent="0.2"/>
  <cols>
    <col min="1" max="1" width="32.6640625" customWidth="1"/>
    <col min="2" max="2" width="23.21875" customWidth="1"/>
    <col min="3" max="3" width="11.5546875" customWidth="1"/>
    <col min="4" max="4" width="25.88671875" customWidth="1"/>
    <col min="5" max="5" width="30.5546875" bestFit="1" customWidth="1"/>
    <col min="6" max="6" width="44.33203125" customWidth="1"/>
    <col min="7" max="7" width="11.109375" customWidth="1"/>
    <col min="8" max="8" width="13.21875" customWidth="1"/>
    <col min="11" max="11" width="13.109375" customWidth="1"/>
    <col min="12" max="12" width="13.77734375" customWidth="1"/>
  </cols>
  <sheetData>
    <row r="1" spans="1:12" ht="63" x14ac:dyDescent="0.25">
      <c r="A1" s="1" t="s">
        <v>135</v>
      </c>
      <c r="B1" s="1" t="s">
        <v>4</v>
      </c>
      <c r="C1" s="1" t="s">
        <v>5</v>
      </c>
      <c r="D1" s="1" t="s">
        <v>136</v>
      </c>
      <c r="E1" s="35" t="s">
        <v>2211</v>
      </c>
      <c r="F1" s="35"/>
      <c r="G1" s="1" t="s">
        <v>61</v>
      </c>
      <c r="H1" s="1" t="s">
        <v>60</v>
      </c>
      <c r="I1" s="28" t="s">
        <v>2206</v>
      </c>
      <c r="J1" s="28" t="s">
        <v>2207</v>
      </c>
      <c r="K1" s="28" t="s">
        <v>2208</v>
      </c>
      <c r="L1" s="28" t="s">
        <v>2209</v>
      </c>
    </row>
    <row r="2" spans="1:12" x14ac:dyDescent="0.2">
      <c r="A2" s="4" t="s">
        <v>1641</v>
      </c>
      <c r="B2" s="4" t="s">
        <v>376</v>
      </c>
      <c r="C2" s="4" t="s">
        <v>377</v>
      </c>
      <c r="D2" s="4" t="s">
        <v>378</v>
      </c>
      <c r="E2" s="26" t="str">
        <f>B2&amp;", "&amp;C2</f>
        <v>Cornhill Road, Aberdeen, AB25 2ZN</v>
      </c>
      <c r="F2" s="26" t="str">
        <f>E2&amp;", "&amp;D2</f>
        <v>Cornhill Road, Aberdeen, AB25 2ZN, Aberdeen</v>
      </c>
      <c r="G2" s="4">
        <v>391865</v>
      </c>
      <c r="H2" s="4">
        <v>807054</v>
      </c>
      <c r="I2" s="27">
        <f>ATANH(SIN(H2/6378137)/(COS(G2/6378137))) * (180/PI())</f>
        <v>7.2832033239033489</v>
      </c>
      <c r="J2" s="27">
        <f>ATAN2(SIN(G2/6378137), COS(H2/6378137)) * (180/PI())</f>
        <v>86.458197119430267</v>
      </c>
      <c r="K2" s="27" t="str">
        <f>CONCATENATE(TEXT(INT(I2),"0"),"° ", TEXT(INT(MOD(G5*60,60)),"00"),"' ", TEXT(MOD(G5*3600,60),"00.00"), """")</f>
        <v>7° 00' 00.00"</v>
      </c>
      <c r="L2" s="27" t="str">
        <f>CONCATENATE(TEXT(INT(J2),"0"),"° ", TEXT(INT(MOD(J2*60,60)),"00"),"' ", TEXT(MOD(J2*3600,60),"00.00"), """")</f>
        <v>86° 27' 29.51"</v>
      </c>
    </row>
    <row r="3" spans="1:12" x14ac:dyDescent="0.2">
      <c r="A3" s="4" t="s">
        <v>914</v>
      </c>
      <c r="B3" s="4" t="s">
        <v>915</v>
      </c>
      <c r="C3" s="4" t="s">
        <v>48</v>
      </c>
      <c r="D3" s="4" t="s">
        <v>366</v>
      </c>
      <c r="E3" s="26" t="str">
        <f t="shared" ref="E3:E66" si="0">B3&amp;", "&amp;C3</f>
        <v>HILLS ROAD, CAMBRIDGE, CB2 0QQ</v>
      </c>
      <c r="F3" s="26" t="str">
        <f t="shared" ref="F3:F66" si="1">E3&amp;", "&amp;D3</f>
        <v>HILLS ROAD, CAMBRIDGE, CB2 0QQ, CAMBRIDGE</v>
      </c>
      <c r="G3" s="4">
        <v>546290</v>
      </c>
      <c r="H3" s="4">
        <v>255130</v>
      </c>
      <c r="I3" s="27">
        <f t="shared" ref="I3:I66" si="2">ATANH(SIN(H3/6378137)/(COS(G3/6378137))) * (180/PI())</f>
        <v>2.3009268695973226</v>
      </c>
      <c r="J3" s="27">
        <f t="shared" ref="J3:J66" si="3">ATAN2(SIN(G3/6378137), COS(H3/6378137)) * (180/PI())</f>
        <v>85.106600055417417</v>
      </c>
      <c r="K3" s="27" t="str">
        <f>CONCATENATE(TEXT(INT(I3),"0"),"° ", TEXT(INT(MOD(G6*60,60)),"00"),"' ", TEXT(MOD(G6*3600,60),"00.00"), """")</f>
        <v>2° 00' 00.00"</v>
      </c>
      <c r="L3" s="27" t="str">
        <f t="shared" ref="L3:L66" si="4">CONCATENATE(TEXT(INT(J3),"0"),"° ", TEXT(INT(MOD(J3*60,60)),"00"),"' ", TEXT(MOD(J3*3600,60),"00.00"), """")</f>
        <v>85° 06' 23.76"</v>
      </c>
    </row>
    <row r="4" spans="1:12" x14ac:dyDescent="0.2">
      <c r="A4" t="s">
        <v>1546</v>
      </c>
      <c r="B4" t="s">
        <v>1547</v>
      </c>
      <c r="C4" t="s">
        <v>48</v>
      </c>
      <c r="D4" t="s">
        <v>366</v>
      </c>
      <c r="E4" s="26" t="str">
        <f t="shared" si="0"/>
        <v>Hills Road, CB2 0QQ</v>
      </c>
      <c r="F4" s="26" t="str">
        <f t="shared" si="1"/>
        <v>Hills Road, CB2 0QQ, CAMBRIDGE</v>
      </c>
      <c r="G4" s="4">
        <v>546290</v>
      </c>
      <c r="H4" s="4">
        <v>255130</v>
      </c>
      <c r="I4" s="27">
        <f t="shared" si="2"/>
        <v>2.3009268695973226</v>
      </c>
      <c r="J4" s="27">
        <f t="shared" si="3"/>
        <v>85.106600055417417</v>
      </c>
      <c r="K4" s="27" t="str">
        <f>CONCATENATE(TEXT(INT(I4),"0"),"° ", TEXT(INT(MOD(G7*60,60)),"00"),"' ", TEXT(MOD(G7*3600,60),"00.00"), """")</f>
        <v>2° 00' 00.00"</v>
      </c>
      <c r="L4" s="27" t="str">
        <f t="shared" si="4"/>
        <v>85° 06' 23.76"</v>
      </c>
    </row>
    <row r="5" spans="1:12" x14ac:dyDescent="0.2">
      <c r="A5" t="s">
        <v>1549</v>
      </c>
      <c r="B5" t="s">
        <v>1547</v>
      </c>
      <c r="C5" t="s">
        <v>48</v>
      </c>
      <c r="D5" t="s">
        <v>366</v>
      </c>
      <c r="E5" s="26" t="str">
        <f t="shared" si="0"/>
        <v>Hills Road, CB2 0QQ</v>
      </c>
      <c r="F5" s="26" t="str">
        <f t="shared" si="1"/>
        <v>Hills Road, CB2 0QQ, CAMBRIDGE</v>
      </c>
      <c r="G5" s="4">
        <v>546290</v>
      </c>
      <c r="H5" s="4">
        <v>255130</v>
      </c>
      <c r="I5" s="27">
        <f t="shared" si="2"/>
        <v>2.3009268695973226</v>
      </c>
      <c r="J5" s="27">
        <f t="shared" si="3"/>
        <v>85.106600055417417</v>
      </c>
      <c r="K5" s="27" t="str">
        <f>CONCATENATE(TEXT(INT(I5),"0"),"° ", TEXT(INT(MOD(G8*60,60)),"00"),"' ", TEXT(MOD(G8*3600,60),"00.00"), """")</f>
        <v>2° 00' 00.00"</v>
      </c>
      <c r="L5" s="27" t="str">
        <f t="shared" si="4"/>
        <v>85° 06' 23.76"</v>
      </c>
    </row>
    <row r="6" spans="1:12" x14ac:dyDescent="0.2">
      <c r="A6" s="4" t="s">
        <v>810</v>
      </c>
      <c r="B6" s="4" t="s">
        <v>159</v>
      </c>
      <c r="C6" s="4" t="s">
        <v>160</v>
      </c>
      <c r="D6" s="4" t="s">
        <v>758</v>
      </c>
      <c r="E6" s="26" t="str">
        <f t="shared" si="0"/>
        <v>Lower Lane, Walton, Liverpool, L9 7AL</v>
      </c>
      <c r="F6" s="26" t="str">
        <f t="shared" si="1"/>
        <v>Lower Lane, Walton, Liverpool, L9 7AL, LIVERPOOL</v>
      </c>
      <c r="G6" s="4">
        <v>338285</v>
      </c>
      <c r="H6" s="4">
        <v>397023</v>
      </c>
      <c r="I6" s="27">
        <f t="shared" si="2"/>
        <v>3.573862322000017</v>
      </c>
      <c r="J6" s="27">
        <f t="shared" si="3"/>
        <v>86.95952176355577</v>
      </c>
      <c r="K6" s="27" t="str">
        <f>CONCATENATE(TEXT(INT(I6),"0"),"° ", TEXT(INT(MOD(G9*60,60)),"00"),"' ", TEXT(MOD(G9*3600,60),"00.00"), """")</f>
        <v>3° 00' 00.00"</v>
      </c>
      <c r="L6" s="27" t="str">
        <f t="shared" si="4"/>
        <v>86° 57' 34.28"</v>
      </c>
    </row>
    <row r="7" spans="1:12" x14ac:dyDescent="0.2">
      <c r="A7" s="4" t="s">
        <v>1284</v>
      </c>
      <c r="B7" s="4" t="s">
        <v>1342</v>
      </c>
      <c r="C7" s="4" t="s">
        <v>228</v>
      </c>
      <c r="D7" s="4" t="s">
        <v>860</v>
      </c>
      <c r="E7" s="26" t="str">
        <f t="shared" si="0"/>
        <v>Skipton Road, Steeton, Keighley, BD20 6TD</v>
      </c>
      <c r="F7" s="26" t="str">
        <f t="shared" si="1"/>
        <v>Skipton Road, Steeton, Keighley, BD20 6TD, STEETON WITH EASTBURN</v>
      </c>
      <c r="G7" s="4">
        <v>402462</v>
      </c>
      <c r="H7" s="4">
        <v>444522</v>
      </c>
      <c r="I7" s="27">
        <f t="shared" si="2"/>
        <v>4.0044411080236948</v>
      </c>
      <c r="J7" s="27">
        <f t="shared" si="3"/>
        <v>86.383040867569946</v>
      </c>
      <c r="K7" s="27" t="str">
        <f t="shared" ref="K7:K70" si="5">CONCATENATE(TEXT(INT(I7),"0"),"° ", TEXT(INT(MOD(G10*60,60)),"00"),"' ", TEXT(MOD(G10*3600,60),"00.00"), """")</f>
        <v>4° 00' 00.00"</v>
      </c>
      <c r="L7" s="27" t="str">
        <f t="shared" si="4"/>
        <v>86° 22' 58.95"</v>
      </c>
    </row>
    <row r="8" spans="1:12" x14ac:dyDescent="0.2">
      <c r="A8" t="s">
        <v>143</v>
      </c>
      <c r="B8" t="s">
        <v>77</v>
      </c>
      <c r="C8" t="s">
        <v>78</v>
      </c>
      <c r="D8" s="4" t="s">
        <v>758</v>
      </c>
      <c r="E8" s="26" t="str">
        <f t="shared" si="0"/>
        <v>Eaton Road, West Derby, Liverpool, L12 2AP</v>
      </c>
      <c r="F8" s="26" t="str">
        <f t="shared" si="1"/>
        <v>Eaton Road, West Derby, Liverpool, L12 2AP, LIVERPOOL</v>
      </c>
      <c r="G8">
        <v>340433</v>
      </c>
      <c r="H8">
        <v>391981</v>
      </c>
      <c r="I8" s="27">
        <f t="shared" si="2"/>
        <v>3.528481538021965</v>
      </c>
      <c r="J8" s="27">
        <f t="shared" si="3"/>
        <v>86.940420034574728</v>
      </c>
      <c r="K8" s="27" t="str">
        <f t="shared" si="5"/>
        <v>3° 00' 00.00"</v>
      </c>
      <c r="L8" s="27" t="str">
        <f t="shared" si="4"/>
        <v>86° 56' 25.51"</v>
      </c>
    </row>
    <row r="9" spans="1:12" x14ac:dyDescent="0.2">
      <c r="A9" t="s">
        <v>1453</v>
      </c>
      <c r="B9" t="s">
        <v>1455</v>
      </c>
      <c r="C9" t="s">
        <v>1456</v>
      </c>
      <c r="D9" t="s">
        <v>1076</v>
      </c>
      <c r="E9" s="26" t="str">
        <f t="shared" si="0"/>
        <v>Ringwood Road, BH12 4NB</v>
      </c>
      <c r="F9" s="26" t="str">
        <f t="shared" si="1"/>
        <v>Ringwood Road, BH12 4NB, POOLE</v>
      </c>
      <c r="I9" s="27">
        <f t="shared" si="2"/>
        <v>0</v>
      </c>
      <c r="J9" s="27">
        <f t="shared" si="3"/>
        <v>90</v>
      </c>
      <c r="K9" s="27" t="str">
        <f t="shared" si="5"/>
        <v>0° 00' 00.00"</v>
      </c>
      <c r="L9" s="27" t="str">
        <f t="shared" si="4"/>
        <v>90° 00' 00.00"</v>
      </c>
    </row>
    <row r="10" spans="1:12" x14ac:dyDescent="0.2">
      <c r="A10" s="4" t="s">
        <v>730</v>
      </c>
      <c r="B10" s="4" t="s">
        <v>908</v>
      </c>
      <c r="C10" s="4" t="s">
        <v>731</v>
      </c>
      <c r="D10" s="4" t="s">
        <v>732</v>
      </c>
      <c r="E10" s="26" t="str">
        <f t="shared" si="0"/>
        <v>WOODROW DRIVE, REDDITCH, B98 7UB</v>
      </c>
      <c r="F10" s="26" t="str">
        <f t="shared" si="1"/>
        <v>WOODROW DRIVE, REDDITCH, B98 7UB, REDDITCH</v>
      </c>
      <c r="G10" s="4">
        <v>406142</v>
      </c>
      <c r="H10" s="4">
        <v>264693</v>
      </c>
      <c r="I10" s="27">
        <f t="shared" si="2"/>
        <v>2.3832962963622788</v>
      </c>
      <c r="J10" s="27">
        <f t="shared" si="3"/>
        <v>86.355809527789049</v>
      </c>
      <c r="K10" s="27" t="str">
        <f t="shared" si="5"/>
        <v>2° 00' 00.00"</v>
      </c>
      <c r="L10" s="27" t="str">
        <f t="shared" si="4"/>
        <v>86° 21' 20.91"</v>
      </c>
    </row>
    <row r="11" spans="1:12" x14ac:dyDescent="0.2">
      <c r="A11" s="4" t="s">
        <v>568</v>
      </c>
      <c r="B11" s="4" t="s">
        <v>570</v>
      </c>
      <c r="C11" s="4" t="s">
        <v>571</v>
      </c>
      <c r="D11" s="4" t="s">
        <v>572</v>
      </c>
      <c r="E11" s="26" t="str">
        <f t="shared" si="0"/>
        <v>Altnagelvin, Londonderry, BT47 6SB</v>
      </c>
      <c r="F11" s="26" t="str">
        <f t="shared" si="1"/>
        <v>Altnagelvin, Londonderry, BT47 6SB, Londonderry</v>
      </c>
      <c r="G11" s="4">
        <v>245300</v>
      </c>
      <c r="H11" s="4">
        <v>415600</v>
      </c>
      <c r="I11" s="27">
        <f t="shared" si="2"/>
        <v>3.7388156387476741</v>
      </c>
      <c r="J11" s="27">
        <f t="shared" si="3"/>
        <v>87.793382289189509</v>
      </c>
      <c r="K11" s="27" t="str">
        <f t="shared" si="5"/>
        <v>3° 00' 00.00"</v>
      </c>
      <c r="L11" s="27" t="str">
        <f t="shared" si="4"/>
        <v>87° 47' 36.18"</v>
      </c>
    </row>
    <row r="12" spans="1:12" x14ac:dyDescent="0.2">
      <c r="A12" s="4" t="s">
        <v>573</v>
      </c>
      <c r="B12" s="4" t="s">
        <v>575</v>
      </c>
      <c r="C12" s="4" t="s">
        <v>576</v>
      </c>
      <c r="D12" s="4" t="s">
        <v>577</v>
      </c>
      <c r="E12" s="26" t="str">
        <f t="shared" si="0"/>
        <v>Bush Road, Antrim, BT41 2RL</v>
      </c>
      <c r="F12" s="26" t="str">
        <f t="shared" si="1"/>
        <v>Bush Road, Antrim, BT41 2RL, Antrim</v>
      </c>
      <c r="G12" s="4">
        <v>316900</v>
      </c>
      <c r="H12" s="4">
        <v>388700</v>
      </c>
      <c r="I12" s="27">
        <f t="shared" si="2"/>
        <v>3.4982426799718596</v>
      </c>
      <c r="J12" s="27">
        <f t="shared" si="3"/>
        <v>87.151466782195115</v>
      </c>
      <c r="K12" s="27" t="str">
        <f t="shared" si="5"/>
        <v>3° 00' 00.00"</v>
      </c>
      <c r="L12" s="27" t="str">
        <f t="shared" si="4"/>
        <v>87° 09' 05.28"</v>
      </c>
    </row>
    <row r="13" spans="1:12" x14ac:dyDescent="0.2">
      <c r="A13" s="4" t="s">
        <v>1123</v>
      </c>
      <c r="B13" s="4" t="s">
        <v>819</v>
      </c>
      <c r="C13" s="4" t="s">
        <v>162</v>
      </c>
      <c r="D13" s="4" t="s">
        <v>820</v>
      </c>
      <c r="E13" s="26" t="str">
        <f t="shared" si="0"/>
        <v>ARROWE PARK ROAD, WOODCHURCH, CH49 5PE</v>
      </c>
      <c r="F13" s="26" t="str">
        <f t="shared" si="1"/>
        <v>ARROWE PARK ROAD, WOODCHURCH, CH49 5PE, WOODCHURCH</v>
      </c>
      <c r="G13" s="4">
        <v>327309</v>
      </c>
      <c r="H13" s="4">
        <v>386317</v>
      </c>
      <c r="I13" s="27">
        <f t="shared" si="2"/>
        <v>3.4770570673704513</v>
      </c>
      <c r="J13" s="27">
        <f t="shared" si="3"/>
        <v>87.058212131851832</v>
      </c>
      <c r="K13" s="27" t="str">
        <f t="shared" si="5"/>
        <v>3° 00' 00.00"</v>
      </c>
      <c r="L13" s="27" t="str">
        <f t="shared" si="4"/>
        <v>87° 03' 29.56"</v>
      </c>
    </row>
    <row r="14" spans="1:12" x14ac:dyDescent="0.2">
      <c r="A14" s="4" t="s">
        <v>677</v>
      </c>
      <c r="B14" s="4" t="s">
        <v>679</v>
      </c>
      <c r="C14" s="4" t="s">
        <v>680</v>
      </c>
      <c r="D14" s="4" t="s">
        <v>681</v>
      </c>
      <c r="E14" s="26" t="str">
        <f t="shared" si="0"/>
        <v>Ysbyty Gwynedd, Penrhosgarnedd, Bangor, Gwyned Wales, LL57 2PW</v>
      </c>
      <c r="F14" s="26" t="str">
        <f t="shared" si="1"/>
        <v>Ysbyty Gwynedd, Penrhosgarnedd, Bangor, Gwyned Wales, LL57 2PW, PENRHOSGARNEDD</v>
      </c>
      <c r="G14" s="4">
        <v>255857</v>
      </c>
      <c r="H14" s="4">
        <v>370173</v>
      </c>
      <c r="I14" s="27">
        <f t="shared" si="2"/>
        <v>3.3298739042131458</v>
      </c>
      <c r="J14" s="27">
        <f t="shared" si="3"/>
        <v>87.699575396052168</v>
      </c>
      <c r="K14" s="27" t="str">
        <f t="shared" si="5"/>
        <v>3° 00' 00.00"</v>
      </c>
      <c r="L14" s="27" t="str">
        <f t="shared" si="4"/>
        <v>87° 41' 58.47"</v>
      </c>
    </row>
    <row r="15" spans="1:12" x14ac:dyDescent="0.2">
      <c r="A15" s="4" t="s">
        <v>983</v>
      </c>
      <c r="B15" s="4" t="s">
        <v>984</v>
      </c>
      <c r="C15" s="4" t="s">
        <v>471</v>
      </c>
      <c r="D15" s="4" t="s">
        <v>985</v>
      </c>
      <c r="E15" s="26" t="str">
        <f t="shared" si="0"/>
        <v>WELLHOUSE LANE, BARNET, EN5 3DJ</v>
      </c>
      <c r="F15" s="26" t="str">
        <f t="shared" si="1"/>
        <v>WELLHOUSE LANE, BARNET, EN5 3DJ, BARNET</v>
      </c>
      <c r="G15" s="4">
        <v>523738</v>
      </c>
      <c r="H15" s="4">
        <v>196048</v>
      </c>
      <c r="I15" s="27">
        <f t="shared" si="2"/>
        <v>1.7673654416302034</v>
      </c>
      <c r="J15" s="27">
        <f t="shared" si="3"/>
        <v>85.308757539459435</v>
      </c>
      <c r="K15" s="27" t="str">
        <f t="shared" si="5"/>
        <v>1° 00' 00.00"</v>
      </c>
      <c r="L15" s="27" t="str">
        <f t="shared" si="4"/>
        <v>85° 18' 31.53"</v>
      </c>
    </row>
    <row r="16" spans="1:12" x14ac:dyDescent="0.2">
      <c r="A16" s="4" t="s">
        <v>1150</v>
      </c>
      <c r="B16" s="4" t="s">
        <v>869</v>
      </c>
      <c r="C16" s="4" t="s">
        <v>272</v>
      </c>
      <c r="D16" s="4" t="s">
        <v>870</v>
      </c>
      <c r="E16" s="26" t="str">
        <f t="shared" si="0"/>
        <v>GAWBER ROAD, BARNSLEY, S75 2EP</v>
      </c>
      <c r="F16" s="26" t="str">
        <f t="shared" si="1"/>
        <v>GAWBER ROAD, BARNSLEY, S75 2EP, BARNSLEY</v>
      </c>
      <c r="G16" s="4">
        <v>433085</v>
      </c>
      <c r="H16" s="4">
        <v>406961</v>
      </c>
      <c r="I16" s="27">
        <f t="shared" si="2"/>
        <v>3.6667486833267522</v>
      </c>
      <c r="J16" s="27">
        <f t="shared" si="3"/>
        <v>86.110578771456062</v>
      </c>
      <c r="K16" s="27" t="str">
        <f t="shared" si="5"/>
        <v>3° 00' 00.00"</v>
      </c>
      <c r="L16" s="27" t="str">
        <f t="shared" si="4"/>
        <v>86° 06' 38.08"</v>
      </c>
    </row>
    <row r="17" spans="1:12" x14ac:dyDescent="0.2">
      <c r="A17" s="4" t="s">
        <v>1298</v>
      </c>
      <c r="B17" s="4" t="s">
        <v>974</v>
      </c>
      <c r="C17" s="4" t="s">
        <v>400</v>
      </c>
      <c r="D17" s="4" t="s">
        <v>975</v>
      </c>
      <c r="E17" s="26" t="str">
        <f t="shared" si="0"/>
        <v>NETHER MAYNE, BASILDON, SS16 5NL</v>
      </c>
      <c r="F17" s="26" t="str">
        <f t="shared" si="1"/>
        <v>NETHER MAYNE, BASILDON, SS16 5NL, BASILDON</v>
      </c>
      <c r="G17" s="4">
        <v>569858</v>
      </c>
      <c r="H17" s="4">
        <v>187243</v>
      </c>
      <c r="I17" s="27">
        <f t="shared" si="2"/>
        <v>1.6890149264626655</v>
      </c>
      <c r="J17" s="27">
        <f t="shared" si="3"/>
        <v>84.899002704552927</v>
      </c>
      <c r="K17" s="27" t="str">
        <f t="shared" si="5"/>
        <v>1° 00' 00.00"</v>
      </c>
      <c r="L17" s="27" t="str">
        <f t="shared" si="4"/>
        <v>84° 53' 56.41"</v>
      </c>
    </row>
    <row r="18" spans="1:12" x14ac:dyDescent="0.2">
      <c r="A18" s="4" t="s">
        <v>518</v>
      </c>
      <c r="B18" s="4" t="s">
        <v>1070</v>
      </c>
      <c r="C18" s="4" t="s">
        <v>520</v>
      </c>
      <c r="D18" s="4" t="s">
        <v>1071</v>
      </c>
      <c r="E18" s="26" t="str">
        <f t="shared" si="0"/>
        <v>ALDERMASTON ROAD, BASINGSTOKE, RG24 9NA</v>
      </c>
      <c r="F18" s="26" t="str">
        <f t="shared" si="1"/>
        <v>ALDERMASTON ROAD, BASINGSTOKE, RG24 9NA, BASINGSTOKE</v>
      </c>
      <c r="G18" s="4">
        <v>462236</v>
      </c>
      <c r="H18" s="4">
        <v>153925</v>
      </c>
      <c r="I18" s="27">
        <f t="shared" si="2"/>
        <v>1.3865069568249113</v>
      </c>
      <c r="J18" s="27">
        <f t="shared" si="3"/>
        <v>85.857322915357884</v>
      </c>
      <c r="K18" s="27" t="str">
        <f t="shared" si="5"/>
        <v>1° 00' 00.00"</v>
      </c>
      <c r="L18" s="27" t="str">
        <f t="shared" si="4"/>
        <v>85° 51' 26.36"</v>
      </c>
    </row>
    <row r="19" spans="1:12" x14ac:dyDescent="0.2">
      <c r="A19" s="4" t="s">
        <v>1151</v>
      </c>
      <c r="B19" s="4" t="s">
        <v>278</v>
      </c>
      <c r="C19" s="4" t="s">
        <v>279</v>
      </c>
      <c r="D19" s="4" t="s">
        <v>280</v>
      </c>
      <c r="E19" s="26" t="str">
        <f t="shared" si="0"/>
        <v>Blyth Road, Worksop, Nottinghamshire, S81 0BD</v>
      </c>
      <c r="F19" s="26" t="str">
        <f t="shared" si="1"/>
        <v>Blyth Road, Worksop, Nottinghamshire, S81 0BD, Worksop</v>
      </c>
      <c r="G19" s="4">
        <v>459353</v>
      </c>
      <c r="H19" s="4">
        <v>380470</v>
      </c>
      <c r="I19" s="27">
        <f t="shared" si="2"/>
        <v>3.4287585282578372</v>
      </c>
      <c r="J19" s="27">
        <f t="shared" si="3"/>
        <v>85.87691364229704</v>
      </c>
      <c r="K19" s="27" t="str">
        <f t="shared" si="5"/>
        <v>3° 00' 00.00"</v>
      </c>
      <c r="L19" s="27" t="str">
        <f t="shared" si="4"/>
        <v>85° 52' 36.89"</v>
      </c>
    </row>
    <row r="20" spans="1:12" x14ac:dyDescent="0.2">
      <c r="A20" s="4" t="s">
        <v>1181</v>
      </c>
      <c r="B20" s="4" t="s">
        <v>916</v>
      </c>
      <c r="C20" s="4" t="s">
        <v>406</v>
      </c>
      <c r="D20" s="4" t="s">
        <v>917</v>
      </c>
      <c r="E20" s="26" t="str">
        <f t="shared" si="0"/>
        <v>KEMPSTON ROAD, BEDFORD, MK42 9DJ</v>
      </c>
      <c r="F20" s="26" t="str">
        <f t="shared" si="1"/>
        <v>KEMPSTON ROAD, BEDFORD, MK42 9DJ, BEDFORD</v>
      </c>
      <c r="G20" s="4">
        <v>504760</v>
      </c>
      <c r="H20" s="4">
        <v>248963</v>
      </c>
      <c r="I20" s="27">
        <f t="shared" si="2"/>
        <v>2.2440716174465947</v>
      </c>
      <c r="J20" s="27">
        <f t="shared" si="3"/>
        <v>85.476365254265218</v>
      </c>
      <c r="K20" s="27" t="str">
        <f t="shared" si="5"/>
        <v>2° 00' 00.00"</v>
      </c>
      <c r="L20" s="27" t="str">
        <f t="shared" si="4"/>
        <v>85° 28' 34.91"</v>
      </c>
    </row>
    <row r="21" spans="1:12" x14ac:dyDescent="0.2">
      <c r="A21" s="4" t="s">
        <v>578</v>
      </c>
      <c r="B21" s="4" t="s">
        <v>580</v>
      </c>
      <c r="C21" s="4" t="s">
        <v>581</v>
      </c>
      <c r="D21" s="4" t="s">
        <v>582</v>
      </c>
      <c r="E21" s="26" t="str">
        <f t="shared" si="0"/>
        <v>Lisburn Road, Belfast, BT9 7AB</v>
      </c>
      <c r="F21" s="26" t="str">
        <f t="shared" si="1"/>
        <v>Lisburn Road, Belfast, BT9 7AB, Belfast</v>
      </c>
      <c r="G21" s="4">
        <v>332800</v>
      </c>
      <c r="H21" s="4">
        <v>372800</v>
      </c>
      <c r="I21" s="27">
        <f t="shared" si="2"/>
        <v>3.3554049159567474</v>
      </c>
      <c r="J21" s="27">
        <f t="shared" si="3"/>
        <v>87.009370294595229</v>
      </c>
      <c r="K21" s="27" t="str">
        <f t="shared" si="5"/>
        <v>3° 00' 00.00"</v>
      </c>
      <c r="L21" s="27" t="str">
        <f t="shared" si="4"/>
        <v>87° 00' 33.73"</v>
      </c>
    </row>
    <row r="22" spans="1:12" x14ac:dyDescent="0.2">
      <c r="A22" t="s">
        <v>1322</v>
      </c>
      <c r="B22" s="4" t="s">
        <v>1097</v>
      </c>
      <c r="C22" s="4" t="s">
        <v>1098</v>
      </c>
      <c r="D22" s="4" t="s">
        <v>1099</v>
      </c>
      <c r="E22" s="26" t="str">
        <f t="shared" si="0"/>
        <v>STATION APPROACH, BICESTER, OX26 6HR</v>
      </c>
      <c r="F22" s="26" t="str">
        <f t="shared" si="1"/>
        <v>STATION APPROACH, BICESTER, OX26 6HR, BICESTER</v>
      </c>
      <c r="G22" s="4">
        <v>458689</v>
      </c>
      <c r="H22" s="4">
        <v>221914</v>
      </c>
      <c r="I22" s="27">
        <f t="shared" si="2"/>
        <v>1.9990611120658348</v>
      </c>
      <c r="J22" s="27">
        <f t="shared" si="3"/>
        <v>85.887660472891511</v>
      </c>
      <c r="K22" s="27" t="str">
        <f t="shared" si="5"/>
        <v>1° 00' 00.00"</v>
      </c>
      <c r="L22" s="27" t="str">
        <f t="shared" si="4"/>
        <v>85° 53' 15.58"</v>
      </c>
    </row>
    <row r="23" spans="1:12" x14ac:dyDescent="0.2">
      <c r="A23" t="s">
        <v>1343</v>
      </c>
      <c r="B23" s="4" t="s">
        <v>796</v>
      </c>
      <c r="C23" s="4" t="s">
        <v>96</v>
      </c>
      <c r="D23" s="4" t="s">
        <v>741</v>
      </c>
      <c r="E23" s="26" t="str">
        <f t="shared" si="0"/>
        <v>STEELHOUSE LANE, BIRMINGHAM, B4 6NH</v>
      </c>
      <c r="F23" s="26" t="str">
        <f t="shared" si="1"/>
        <v>STEELHOUSE LANE, BIRMINGHAM, B4 6NH, BIRMINGHAM</v>
      </c>
      <c r="G23" s="4">
        <v>407311</v>
      </c>
      <c r="H23" s="4">
        <v>287534</v>
      </c>
      <c r="I23" s="27">
        <f t="shared" si="2"/>
        <v>2.5891220145178422</v>
      </c>
      <c r="J23" s="27">
        <f t="shared" si="3"/>
        <v>86.344797592100761</v>
      </c>
      <c r="K23" s="27" t="str">
        <f t="shared" si="5"/>
        <v>2° 00' 00.00"</v>
      </c>
      <c r="L23" s="27" t="str">
        <f t="shared" si="4"/>
        <v>86° 20' 41.27"</v>
      </c>
    </row>
    <row r="24" spans="1:12" x14ac:dyDescent="0.2">
      <c r="A24" s="4" t="s">
        <v>909</v>
      </c>
      <c r="B24" s="4" t="s">
        <v>903</v>
      </c>
      <c r="C24" s="4" t="s">
        <v>722</v>
      </c>
      <c r="D24" s="4" t="s">
        <v>741</v>
      </c>
      <c r="E24" s="26" t="str">
        <f t="shared" si="0"/>
        <v>DUDLEY ROAD, BIRMINGHAM, B18 7QH</v>
      </c>
      <c r="F24" s="26" t="str">
        <f t="shared" si="1"/>
        <v>DUDLEY ROAD, BIRMINGHAM, B18 7QH, BIRMINGHAM</v>
      </c>
      <c r="G24" s="4">
        <v>404834</v>
      </c>
      <c r="H24" s="4">
        <v>287669</v>
      </c>
      <c r="I24" s="27">
        <f t="shared" si="2"/>
        <v>2.5902742435496044</v>
      </c>
      <c r="J24" s="27">
        <f t="shared" si="3"/>
        <v>86.366933104136137</v>
      </c>
      <c r="K24" s="27" t="str">
        <f t="shared" si="5"/>
        <v>2° 00' 00.00"</v>
      </c>
      <c r="L24" s="27" t="str">
        <f t="shared" si="4"/>
        <v>86° 22' 00.96"</v>
      </c>
    </row>
    <row r="25" spans="1:12" x14ac:dyDescent="0.2">
      <c r="A25" s="4" t="s">
        <v>207</v>
      </c>
      <c r="B25" s="4" t="s">
        <v>808</v>
      </c>
      <c r="C25" s="4" t="s">
        <v>210</v>
      </c>
      <c r="D25" s="4" t="s">
        <v>211</v>
      </c>
      <c r="E25" s="26" t="str">
        <f t="shared" si="0"/>
        <v>WHINNEY HEYS ROAD, BLACKPOOL, FY3 8NR</v>
      </c>
      <c r="F25" s="26" t="str">
        <f t="shared" si="1"/>
        <v>WHINNEY HEYS ROAD, BLACKPOOL, FY3 8NR, BLACKPOOL</v>
      </c>
      <c r="G25" s="4">
        <v>333442</v>
      </c>
      <c r="H25" s="4">
        <v>436612</v>
      </c>
      <c r="I25" s="27">
        <f t="shared" si="2"/>
        <v>3.9306060764937505</v>
      </c>
      <c r="J25" s="27">
        <f t="shared" si="3"/>
        <v>87.001714973225418</v>
      </c>
      <c r="K25" s="27" t="str">
        <f t="shared" si="5"/>
        <v>3° 00' 00.00"</v>
      </c>
      <c r="L25" s="27" t="str">
        <f t="shared" si="4"/>
        <v>87° 00' 06.17"</v>
      </c>
    </row>
    <row r="26" spans="1:12" x14ac:dyDescent="0.2">
      <c r="A26" t="s">
        <v>1416</v>
      </c>
      <c r="B26" t="s">
        <v>1418</v>
      </c>
      <c r="C26" t="s">
        <v>1419</v>
      </c>
      <c r="D26" t="s">
        <v>1420</v>
      </c>
      <c r="E26" s="26" t="str">
        <f t="shared" si="0"/>
        <v>Milldown Road, DT11 7DD</v>
      </c>
      <c r="F26" s="26" t="str">
        <f t="shared" si="1"/>
        <v>Milldown Road, DT11 7DD, BLANDFORD FORUM</v>
      </c>
      <c r="I26" s="27">
        <f t="shared" si="2"/>
        <v>0</v>
      </c>
      <c r="J26" s="27">
        <f t="shared" si="3"/>
        <v>90</v>
      </c>
      <c r="K26" s="27" t="str">
        <f t="shared" si="5"/>
        <v>0° 00' 00.00"</v>
      </c>
      <c r="L26" s="27" t="str">
        <f t="shared" si="4"/>
        <v>90° 00' 00.00"</v>
      </c>
    </row>
    <row r="27" spans="1:12" x14ac:dyDescent="0.2">
      <c r="A27" s="4" t="s">
        <v>959</v>
      </c>
      <c r="B27" s="4" t="s">
        <v>960</v>
      </c>
      <c r="C27" s="4" t="s">
        <v>566</v>
      </c>
      <c r="D27" s="4" t="s">
        <v>961</v>
      </c>
      <c r="E27" s="26" t="str">
        <f t="shared" si="0"/>
        <v>SIBSEY ROAD, BOSTON, PE21 9QS</v>
      </c>
      <c r="F27" s="26" t="str">
        <f t="shared" si="1"/>
        <v>SIBSEY ROAD, BOSTON, PE21 9QS, BOSTON</v>
      </c>
      <c r="G27" s="4">
        <v>533537</v>
      </c>
      <c r="H27" s="4">
        <v>345760</v>
      </c>
      <c r="I27" s="27">
        <f t="shared" si="2"/>
        <v>3.118463100933921</v>
      </c>
      <c r="J27" s="27">
        <f t="shared" si="3"/>
        <v>85.216843060215695</v>
      </c>
      <c r="K27" s="27" t="str">
        <f t="shared" si="5"/>
        <v>3° 00' 00.00"</v>
      </c>
      <c r="L27" s="27" t="str">
        <f t="shared" si="4"/>
        <v>85° 13' 00.64"</v>
      </c>
    </row>
    <row r="28" spans="1:12" x14ac:dyDescent="0.2">
      <c r="A28" s="4" t="s">
        <v>861</v>
      </c>
      <c r="B28" s="4" t="s">
        <v>862</v>
      </c>
      <c r="C28" s="4" t="s">
        <v>231</v>
      </c>
      <c r="D28" s="4" t="s">
        <v>863</v>
      </c>
      <c r="E28" s="26" t="str">
        <f t="shared" si="0"/>
        <v>DUCKWORTH LANE, BRADFORD, BD9 6RJ</v>
      </c>
      <c r="F28" s="26" t="str">
        <f t="shared" si="1"/>
        <v>DUCKWORTH LANE, BRADFORD, BD9 6RJ, BRADFORD</v>
      </c>
      <c r="G28" s="4">
        <v>413405</v>
      </c>
      <c r="H28" s="4">
        <v>434431</v>
      </c>
      <c r="I28" s="27">
        <f t="shared" si="2"/>
        <v>3.9138249407370997</v>
      </c>
      <c r="J28" s="27">
        <f t="shared" si="3"/>
        <v>86.285507007433608</v>
      </c>
      <c r="K28" s="27" t="str">
        <f t="shared" si="5"/>
        <v>3° 00' 00.00"</v>
      </c>
      <c r="L28" s="27" t="str">
        <f t="shared" si="4"/>
        <v>86° 17' 07.83"</v>
      </c>
    </row>
    <row r="29" spans="1:12" x14ac:dyDescent="0.2">
      <c r="A29" t="s">
        <v>1364</v>
      </c>
      <c r="B29" t="s">
        <v>1365</v>
      </c>
      <c r="C29" t="s">
        <v>1366</v>
      </c>
      <c r="D29" t="s">
        <v>1367</v>
      </c>
      <c r="E29" s="26" t="str">
        <f t="shared" si="0"/>
        <v>Bower Lane, Bridgwater, Somerset, TA6 4GU</v>
      </c>
      <c r="F29" s="26" t="str">
        <f t="shared" si="1"/>
        <v>Bower Lane, Bridgwater, Somerset, TA6 4GU, BRIDGWATER</v>
      </c>
      <c r="I29" s="27">
        <f t="shared" si="2"/>
        <v>0</v>
      </c>
      <c r="J29" s="27">
        <f t="shared" si="3"/>
        <v>90</v>
      </c>
      <c r="K29" s="27" t="str">
        <f t="shared" si="5"/>
        <v>0° 00' 00.00"</v>
      </c>
      <c r="L29" s="27" t="str">
        <f t="shared" si="4"/>
        <v>90° 00' 00.00"</v>
      </c>
    </row>
    <row r="30" spans="1:12" x14ac:dyDescent="0.2">
      <c r="A30" t="s">
        <v>1363</v>
      </c>
      <c r="B30" t="s">
        <v>1365</v>
      </c>
      <c r="C30" t="s">
        <v>1366</v>
      </c>
      <c r="D30" t="s">
        <v>1367</v>
      </c>
      <c r="E30" s="26" t="str">
        <f t="shared" si="0"/>
        <v>Bower Lane, Bridgwater, Somerset, TA6 4GU</v>
      </c>
      <c r="F30" s="26" t="str">
        <f t="shared" si="1"/>
        <v>Bower Lane, Bridgwater, Somerset, TA6 4GU, BRIDGWATER</v>
      </c>
      <c r="I30" s="27">
        <f t="shared" si="2"/>
        <v>0</v>
      </c>
      <c r="J30" s="27">
        <f t="shared" si="3"/>
        <v>90</v>
      </c>
      <c r="K30" s="27" t="str">
        <f t="shared" si="5"/>
        <v>0° 00' 00.00"</v>
      </c>
      <c r="L30" s="27" t="str">
        <f t="shared" si="4"/>
        <v>90° 00' 00.00"</v>
      </c>
    </row>
    <row r="31" spans="1:12" x14ac:dyDescent="0.2">
      <c r="A31" t="s">
        <v>1430</v>
      </c>
      <c r="B31" t="s">
        <v>1433</v>
      </c>
      <c r="C31" t="s">
        <v>1434</v>
      </c>
      <c r="D31" t="s">
        <v>1435</v>
      </c>
      <c r="E31" s="26" t="str">
        <f t="shared" si="0"/>
        <v>Hospital Lane, DT6 5DR</v>
      </c>
      <c r="F31" s="26" t="str">
        <f t="shared" si="1"/>
        <v>Hospital Lane, DT6 5DR, BRIDPORT</v>
      </c>
      <c r="I31" s="27">
        <f t="shared" si="2"/>
        <v>0</v>
      </c>
      <c r="J31" s="27">
        <f t="shared" si="3"/>
        <v>90</v>
      </c>
      <c r="K31" s="27" t="str">
        <f t="shared" si="5"/>
        <v>0° 00' 00.00"</v>
      </c>
      <c r="L31" s="27" t="str">
        <f t="shared" si="4"/>
        <v>90° 00' 00.00"</v>
      </c>
    </row>
    <row r="32" spans="1:12" x14ac:dyDescent="0.2">
      <c r="A32" s="4" t="s">
        <v>1344</v>
      </c>
      <c r="B32" s="4" t="s">
        <v>1036</v>
      </c>
      <c r="C32" s="4" t="s">
        <v>120</v>
      </c>
      <c r="D32" s="4" t="s">
        <v>1037</v>
      </c>
      <c r="E32" s="26" t="str">
        <f t="shared" si="0"/>
        <v>UPPER MAUDLIN STREET, BRISTOL, BS2 8BJ</v>
      </c>
      <c r="F32" s="26" t="str">
        <f t="shared" si="1"/>
        <v>UPPER MAUDLIN STREET, BRISTOL, BS2 8BJ, BRISTOL</v>
      </c>
      <c r="G32" s="4">
        <v>358599</v>
      </c>
      <c r="H32" s="4">
        <v>173334</v>
      </c>
      <c r="I32" s="27">
        <f t="shared" si="2"/>
        <v>1.5597432879454303</v>
      </c>
      <c r="J32" s="27">
        <f t="shared" si="3"/>
        <v>86.78254419374106</v>
      </c>
      <c r="K32" s="27" t="str">
        <f t="shared" si="5"/>
        <v>1° 00' 00.00"</v>
      </c>
      <c r="L32" s="27" t="str">
        <f t="shared" si="4"/>
        <v>86° 46' 57.16"</v>
      </c>
    </row>
    <row r="33" spans="1:12" x14ac:dyDescent="0.2">
      <c r="A33" t="s">
        <v>1345</v>
      </c>
      <c r="B33" s="4" t="s">
        <v>1047</v>
      </c>
      <c r="C33" s="4" t="s">
        <v>692</v>
      </c>
      <c r="D33" s="4" t="s">
        <v>1037</v>
      </c>
      <c r="E33" s="26" t="str">
        <f t="shared" si="0"/>
        <v>MARLBOROUGH STREET, BRISTOL, BS2 8HW</v>
      </c>
      <c r="F33" s="26" t="str">
        <f t="shared" si="1"/>
        <v>MARLBOROUGH STREET, BRISTOL, BS2 8HW, BRISTOL</v>
      </c>
      <c r="G33" s="4">
        <v>358777</v>
      </c>
      <c r="H33" s="4">
        <v>173517</v>
      </c>
      <c r="I33" s="27">
        <f t="shared" si="2"/>
        <v>1.5613928736325626</v>
      </c>
      <c r="J33" s="27">
        <f t="shared" si="3"/>
        <v>86.78094965737759</v>
      </c>
      <c r="K33" s="27" t="str">
        <f t="shared" si="5"/>
        <v>1° 00' 00.00"</v>
      </c>
      <c r="L33" s="27" t="str">
        <f t="shared" si="4"/>
        <v>86° 46' 51.42"</v>
      </c>
    </row>
    <row r="34" spans="1:12" x14ac:dyDescent="0.2">
      <c r="A34" t="s">
        <v>1644</v>
      </c>
      <c r="B34" t="s">
        <v>1645</v>
      </c>
      <c r="C34" t="s">
        <v>120</v>
      </c>
      <c r="D34" t="s">
        <v>121</v>
      </c>
      <c r="E34" s="26" t="str">
        <f t="shared" si="0"/>
        <v>Paul O'Gorman Building, Upper Maudlin Street, BS2 8BJ</v>
      </c>
      <c r="F34" s="26" t="str">
        <f t="shared" si="1"/>
        <v>Paul O'Gorman Building, Upper Maudlin Street, BS2 8BJ, Bristol</v>
      </c>
      <c r="G34">
        <v>358599</v>
      </c>
      <c r="H34">
        <v>173334</v>
      </c>
      <c r="I34" s="27">
        <f t="shared" si="2"/>
        <v>1.5597432879454303</v>
      </c>
      <c r="J34" s="27">
        <f t="shared" si="3"/>
        <v>86.78254419374106</v>
      </c>
      <c r="K34" s="27" t="str">
        <f t="shared" si="5"/>
        <v>1° 00' 00.00"</v>
      </c>
      <c r="L34" s="27" t="str">
        <f t="shared" si="4"/>
        <v>86° 46' 57.16"</v>
      </c>
    </row>
    <row r="35" spans="1:12" x14ac:dyDescent="0.2">
      <c r="A35" s="4" t="s">
        <v>1249</v>
      </c>
      <c r="B35" s="4" t="s">
        <v>661</v>
      </c>
      <c r="C35" s="4" t="s">
        <v>662</v>
      </c>
      <c r="D35" s="4" t="s">
        <v>663</v>
      </c>
      <c r="E35" s="26" t="str">
        <f t="shared" si="0"/>
        <v>Caradoc Road, Aberystwyth, SY23 1ER</v>
      </c>
      <c r="F35" s="26" t="str">
        <f t="shared" si="1"/>
        <v>Caradoc Road, Aberystwyth, SY23 1ER, Aberystwyth</v>
      </c>
      <c r="G35" s="4">
        <v>259226</v>
      </c>
      <c r="H35" s="4">
        <v>281789</v>
      </c>
      <c r="I35" s="27">
        <f t="shared" si="2"/>
        <v>2.5342731079664924</v>
      </c>
      <c r="J35" s="27">
        <f t="shared" si="3"/>
        <v>87.670983992104951</v>
      </c>
      <c r="K35" s="27" t="str">
        <f t="shared" si="5"/>
        <v>2° 00' 00.00"</v>
      </c>
      <c r="L35" s="27" t="str">
        <f t="shared" si="4"/>
        <v>87° 40' 15.54"</v>
      </c>
    </row>
    <row r="36" spans="1:12" x14ac:dyDescent="0.2">
      <c r="A36" s="4" t="s">
        <v>1291</v>
      </c>
      <c r="B36" s="4" t="s">
        <v>929</v>
      </c>
      <c r="C36" s="4" t="s">
        <v>104</v>
      </c>
      <c r="D36" s="4" t="s">
        <v>105</v>
      </c>
      <c r="E36" s="26" t="str">
        <f t="shared" si="0"/>
        <v>COURT ROAD, CHELMSFORD, CM1 7ET</v>
      </c>
      <c r="F36" s="26" t="str">
        <f t="shared" si="1"/>
        <v>COURT ROAD, CHELMSFORD, CM1 7ET, CHELMSFORD</v>
      </c>
      <c r="G36" s="4">
        <v>570071</v>
      </c>
      <c r="H36" s="4">
        <v>211277</v>
      </c>
      <c r="I36" s="27">
        <f t="shared" si="2"/>
        <v>1.9058939888090602</v>
      </c>
      <c r="J36" s="27">
        <f t="shared" si="3"/>
        <v>84.896513402350692</v>
      </c>
      <c r="K36" s="27" t="str">
        <f t="shared" si="5"/>
        <v>1° 00' 00.00"</v>
      </c>
      <c r="L36" s="27" t="str">
        <f t="shared" si="4"/>
        <v>84° 53' 47.45"</v>
      </c>
    </row>
    <row r="37" spans="1:12" x14ac:dyDescent="0.2">
      <c r="A37" t="s">
        <v>1369</v>
      </c>
      <c r="B37" t="s">
        <v>1371</v>
      </c>
      <c r="C37" t="s">
        <v>1372</v>
      </c>
      <c r="D37" t="s">
        <v>1373</v>
      </c>
      <c r="E37" s="26" t="str">
        <f t="shared" si="0"/>
        <v>Love Lane, TA8 1ED</v>
      </c>
      <c r="F37" s="26" t="str">
        <f t="shared" si="1"/>
        <v>Love Lane, TA8 1ED, BURNHAM ON SEA</v>
      </c>
      <c r="I37" s="27">
        <f t="shared" si="2"/>
        <v>0</v>
      </c>
      <c r="J37" s="27">
        <f t="shared" si="3"/>
        <v>90</v>
      </c>
      <c r="K37" s="27" t="str">
        <f t="shared" si="5"/>
        <v>0° 00' 00.00"</v>
      </c>
      <c r="L37" s="27" t="str">
        <f t="shared" si="4"/>
        <v>90° 00' 00.00"</v>
      </c>
    </row>
    <row r="38" spans="1:12" x14ac:dyDescent="0.2">
      <c r="A38" s="4" t="s">
        <v>1292</v>
      </c>
      <c r="B38" s="4" t="s">
        <v>940</v>
      </c>
      <c r="C38" s="4" t="s">
        <v>941</v>
      </c>
      <c r="D38" s="4" t="s">
        <v>942</v>
      </c>
      <c r="E38" s="26" t="str">
        <f t="shared" si="0"/>
        <v>CHEQUER SQUARE, BURY ST EDMUNDS, IP33 1QZ</v>
      </c>
      <c r="F38" s="26" t="str">
        <f t="shared" si="1"/>
        <v>CHEQUER SQUARE, BURY ST EDMUNDS, IP33 1QZ, BURY ST EDMUNDS</v>
      </c>
      <c r="G38" s="4">
        <v>585530</v>
      </c>
      <c r="H38" s="4">
        <v>264048</v>
      </c>
      <c r="I38" s="27">
        <f t="shared" si="2"/>
        <v>2.382706229050414</v>
      </c>
      <c r="J38" s="27">
        <f t="shared" si="3"/>
        <v>84.757653314533556</v>
      </c>
      <c r="K38" s="27" t="str">
        <f t="shared" si="5"/>
        <v>2° 00' 00.00"</v>
      </c>
      <c r="L38" s="27" t="str">
        <f t="shared" si="4"/>
        <v>84° 45' 27.55"</v>
      </c>
    </row>
    <row r="39" spans="1:12" x14ac:dyDescent="0.2">
      <c r="A39" s="4" t="s">
        <v>1140</v>
      </c>
      <c r="B39" s="4" t="s">
        <v>233</v>
      </c>
      <c r="C39" s="4" t="s">
        <v>234</v>
      </c>
      <c r="D39" s="4" t="s">
        <v>235</v>
      </c>
      <c r="E39" s="26" t="str">
        <f t="shared" si="0"/>
        <v>Calderdale General Adult Critical Care, Salterhebble, Halifax, HX3 0PW</v>
      </c>
      <c r="F39" s="26" t="str">
        <f t="shared" si="1"/>
        <v>Calderdale General Adult Critical Care, Salterhebble, Halifax, HX3 0PW, Halifax</v>
      </c>
      <c r="G39" s="4">
        <v>409471</v>
      </c>
      <c r="H39" s="4">
        <v>423113</v>
      </c>
      <c r="I39" s="27">
        <f t="shared" si="2"/>
        <v>3.8115547404495076</v>
      </c>
      <c r="J39" s="27">
        <f t="shared" si="3"/>
        <v>86.321146568684085</v>
      </c>
      <c r="K39" s="27" t="str">
        <f t="shared" si="5"/>
        <v>3° 00' 00.00"</v>
      </c>
      <c r="L39" s="27" t="str">
        <f t="shared" si="4"/>
        <v>86° 19' 16.13"</v>
      </c>
    </row>
    <row r="40" spans="1:12" x14ac:dyDescent="0.2">
      <c r="A40" s="4" t="s">
        <v>1613</v>
      </c>
      <c r="B40" s="4" t="s">
        <v>1547</v>
      </c>
      <c r="C40" s="4" t="s">
        <v>48</v>
      </c>
      <c r="D40" s="4" t="s">
        <v>366</v>
      </c>
      <c r="E40" s="26" t="str">
        <f t="shared" si="0"/>
        <v>Hills Road, CB2 0QQ</v>
      </c>
      <c r="F40" s="26" t="str">
        <f t="shared" si="1"/>
        <v>Hills Road, CB2 0QQ, CAMBRIDGE</v>
      </c>
      <c r="I40" s="27">
        <f t="shared" si="2"/>
        <v>0</v>
      </c>
      <c r="J40" s="27">
        <f t="shared" si="3"/>
        <v>90</v>
      </c>
      <c r="K40" s="27" t="str">
        <f t="shared" si="5"/>
        <v>0° 00' 00.00"</v>
      </c>
      <c r="L40" s="27" t="str">
        <f t="shared" si="4"/>
        <v>90° 00' 00.00"</v>
      </c>
    </row>
    <row r="41" spans="1:12" x14ac:dyDescent="0.2">
      <c r="A41" s="4" t="s">
        <v>1592</v>
      </c>
      <c r="B41" s="4" t="s">
        <v>1594</v>
      </c>
      <c r="C41" s="4" t="s">
        <v>1595</v>
      </c>
      <c r="D41" s="4" t="s">
        <v>870</v>
      </c>
      <c r="E41" s="26" t="str">
        <f t="shared" si="0"/>
        <v>Capitol Business Park, S75 3UB</v>
      </c>
      <c r="F41" s="26" t="str">
        <f t="shared" si="1"/>
        <v>Capitol Business Park, S75 3UB, BARNSLEY</v>
      </c>
      <c r="I41" s="27">
        <f t="shared" si="2"/>
        <v>0</v>
      </c>
      <c r="J41" s="27">
        <f t="shared" si="3"/>
        <v>90</v>
      </c>
      <c r="K41" s="27" t="str">
        <f t="shared" si="5"/>
        <v>0° 00' 00.00"</v>
      </c>
      <c r="L41" s="27" t="str">
        <f t="shared" si="4"/>
        <v>90° 00' 00.00"</v>
      </c>
    </row>
    <row r="42" spans="1:12" x14ac:dyDescent="0.2">
      <c r="A42" t="s">
        <v>1540</v>
      </c>
      <c r="B42" t="s">
        <v>1542</v>
      </c>
      <c r="C42" t="s">
        <v>1543</v>
      </c>
      <c r="D42" t="s">
        <v>1544</v>
      </c>
      <c r="E42" s="26" t="str">
        <f t="shared" si="0"/>
        <v>Newport Road, CF24 0SZ</v>
      </c>
      <c r="F42" s="26" t="str">
        <f t="shared" si="1"/>
        <v>Newport Road, CF24 0SZ, CARDIFF</v>
      </c>
      <c r="I42" s="27">
        <f t="shared" si="2"/>
        <v>0</v>
      </c>
      <c r="J42" s="27">
        <f t="shared" si="3"/>
        <v>90</v>
      </c>
      <c r="K42" s="27" t="str">
        <f t="shared" si="5"/>
        <v>0° 00' 00.00"</v>
      </c>
      <c r="L42" s="27" t="str">
        <f t="shared" si="4"/>
        <v>90° 00' 00.00"</v>
      </c>
    </row>
    <row r="43" spans="1:12" x14ac:dyDescent="0.2">
      <c r="A43" s="4" t="s">
        <v>1273</v>
      </c>
      <c r="B43" s="4" t="s">
        <v>767</v>
      </c>
      <c r="C43" s="4" t="s">
        <v>290</v>
      </c>
      <c r="D43" s="4" t="s">
        <v>768</v>
      </c>
      <c r="E43" s="26" t="str">
        <f t="shared" si="0"/>
        <v>CUMBERLAND INFIRMARY,, NEWTOWN ROAD,, CARLISLE, CA2 7HY</v>
      </c>
      <c r="F43" s="26" t="str">
        <f t="shared" si="1"/>
        <v>CUMBERLAND INFIRMARY,, NEWTOWN ROAD,, CARLISLE, CA2 7HY, CARLISLE</v>
      </c>
      <c r="G43" s="4">
        <v>338791</v>
      </c>
      <c r="H43" s="4">
        <v>556152</v>
      </c>
      <c r="I43" s="27">
        <f t="shared" si="2"/>
        <v>5.0094427802042576</v>
      </c>
      <c r="J43" s="27">
        <f t="shared" si="3"/>
        <v>86.949304570741191</v>
      </c>
      <c r="K43" s="27" t="str">
        <f t="shared" si="5"/>
        <v>5° 00' 00.00"</v>
      </c>
      <c r="L43" s="27" t="str">
        <f t="shared" si="4"/>
        <v>86° 56' 57.50"</v>
      </c>
    </row>
    <row r="44" spans="1:12" x14ac:dyDescent="0.2">
      <c r="A44" s="4" t="s">
        <v>1143</v>
      </c>
      <c r="B44" s="4" t="s">
        <v>251</v>
      </c>
      <c r="C44" s="4" t="s">
        <v>252</v>
      </c>
      <c r="D44" s="4" t="s">
        <v>253</v>
      </c>
      <c r="E44" s="26" t="str">
        <f t="shared" si="0"/>
        <v>Castle Road, Cottingham, HU16 5JQ</v>
      </c>
      <c r="F44" s="26" t="str">
        <f t="shared" si="1"/>
        <v>Castle Road, Cottingham, HU16 5JQ, Cottingham</v>
      </c>
      <c r="G44" s="4">
        <v>502795</v>
      </c>
      <c r="H44" s="4">
        <v>432296</v>
      </c>
      <c r="I44" s="27">
        <f t="shared" si="2"/>
        <v>3.8985019660883626</v>
      </c>
      <c r="J44" s="27">
        <f t="shared" si="3"/>
        <v>85.486965285307036</v>
      </c>
      <c r="K44" s="27" t="str">
        <f t="shared" si="5"/>
        <v>3° 00' 00.00"</v>
      </c>
      <c r="L44" s="27" t="str">
        <f t="shared" si="4"/>
        <v>85° 29' 13.08"</v>
      </c>
    </row>
    <row r="45" spans="1:12" x14ac:dyDescent="0.2">
      <c r="A45" s="4" t="s">
        <v>1585</v>
      </c>
      <c r="B45" s="4" t="s">
        <v>1587</v>
      </c>
      <c r="C45" s="4" t="s">
        <v>1588</v>
      </c>
      <c r="D45" s="4" t="s">
        <v>114</v>
      </c>
      <c r="E45" s="26" t="str">
        <f t="shared" si="0"/>
        <v>26-27 Boswell Street, WC1N 3JZ</v>
      </c>
      <c r="F45" s="26" t="str">
        <f t="shared" si="1"/>
        <v>26-27 Boswell Street, WC1N 3JZ, LONDON</v>
      </c>
      <c r="I45" s="27">
        <f t="shared" si="2"/>
        <v>0</v>
      </c>
      <c r="J45" s="27">
        <f t="shared" si="3"/>
        <v>90</v>
      </c>
      <c r="K45" s="27" t="str">
        <f t="shared" si="5"/>
        <v>0° 00' 00.00"</v>
      </c>
      <c r="L45" s="27" t="str">
        <f t="shared" si="4"/>
        <v>90° 00' 00.00"</v>
      </c>
    </row>
    <row r="46" spans="1:12" x14ac:dyDescent="0.2">
      <c r="A46" s="4" t="s">
        <v>583</v>
      </c>
      <c r="B46" s="4" t="s">
        <v>585</v>
      </c>
      <c r="C46" s="4" t="s">
        <v>586</v>
      </c>
      <c r="D46" s="4" t="s">
        <v>587</v>
      </c>
      <c r="E46" s="26" t="str">
        <f t="shared" si="0"/>
        <v>Newbridge Road, Coleraine, BT52 1HS</v>
      </c>
      <c r="F46" s="26" t="str">
        <f t="shared" si="1"/>
        <v>Newbridge Road, Coleraine, BT52 1HS, Coleraine</v>
      </c>
      <c r="G46" s="4">
        <v>285900</v>
      </c>
      <c r="H46" s="4">
        <v>431600</v>
      </c>
      <c r="I46" s="27">
        <f t="shared" si="2"/>
        <v>3.8840044036506649</v>
      </c>
      <c r="J46" s="27">
        <f t="shared" si="3"/>
        <v>87.428415338236547</v>
      </c>
      <c r="K46" s="27" t="str">
        <f t="shared" si="5"/>
        <v>3° 00' 00.00"</v>
      </c>
      <c r="L46" s="27" t="str">
        <f t="shared" si="4"/>
        <v>87° 25' 42.30"</v>
      </c>
    </row>
    <row r="47" spans="1:12" x14ac:dyDescent="0.2">
      <c r="A47" s="4" t="s">
        <v>1646</v>
      </c>
      <c r="B47" s="4" t="s">
        <v>1534</v>
      </c>
      <c r="C47" s="4" t="s">
        <v>84</v>
      </c>
      <c r="D47" s="4" t="s">
        <v>82</v>
      </c>
      <c r="E47" s="26" t="str">
        <f t="shared" si="0"/>
        <v>Oxford Road, M13 9WL</v>
      </c>
      <c r="F47" s="26" t="str">
        <f t="shared" si="1"/>
        <v>Oxford Road, M13 9WL, Manchester</v>
      </c>
      <c r="G47" s="4">
        <v>384944</v>
      </c>
      <c r="H47" s="4">
        <v>396227</v>
      </c>
      <c r="I47" s="27">
        <f t="shared" si="2"/>
        <v>3.5681727585407441</v>
      </c>
      <c r="J47" s="27">
        <f t="shared" si="3"/>
        <v>86.541615023649413</v>
      </c>
      <c r="K47" s="27" t="str">
        <f t="shared" si="5"/>
        <v>3° 00' 00.00"</v>
      </c>
      <c r="L47" s="27" t="str">
        <f t="shared" si="4"/>
        <v>86° 32' 29.81"</v>
      </c>
    </row>
    <row r="48" spans="1:12" x14ac:dyDescent="0.2">
      <c r="A48" s="4" t="s">
        <v>1163</v>
      </c>
      <c r="B48" s="4" t="s">
        <v>329</v>
      </c>
      <c r="C48" s="4" t="s">
        <v>330</v>
      </c>
      <c r="D48" s="4" t="s">
        <v>108</v>
      </c>
      <c r="E48" s="26" t="str">
        <f t="shared" si="0"/>
        <v>Fulham Palace Road, London, W6 8RF</v>
      </c>
      <c r="F48" s="26" t="str">
        <f t="shared" si="1"/>
        <v>Fulham Palace Road, London, W6 8RF, London</v>
      </c>
      <c r="G48" s="4">
        <v>523634</v>
      </c>
      <c r="H48" s="4">
        <v>177944</v>
      </c>
      <c r="I48" s="27">
        <f t="shared" si="2"/>
        <v>1.6041112862085374</v>
      </c>
      <c r="J48" s="27">
        <f t="shared" si="3"/>
        <v>85.310071524974887</v>
      </c>
      <c r="K48" s="27" t="str">
        <f t="shared" si="5"/>
        <v>1° 00' 00.00"</v>
      </c>
      <c r="L48" s="27" t="str">
        <f t="shared" si="4"/>
        <v>85° 18' 36.26"</v>
      </c>
    </row>
    <row r="49" spans="1:12" x14ac:dyDescent="0.2">
      <c r="A49" s="4" t="s">
        <v>1164</v>
      </c>
      <c r="B49" t="s">
        <v>113</v>
      </c>
      <c r="C49" t="s">
        <v>107</v>
      </c>
      <c r="D49" t="s">
        <v>114</v>
      </c>
      <c r="E49" s="26" t="str">
        <f t="shared" si="0"/>
        <v>FULHAM ROAD, LONDON, SW10 9NH</v>
      </c>
      <c r="F49" s="26" t="str">
        <f t="shared" si="1"/>
        <v>FULHAM ROAD, LONDON, SW10 9NH, LONDON</v>
      </c>
      <c r="G49">
        <v>526356</v>
      </c>
      <c r="H49">
        <v>177717</v>
      </c>
      <c r="I49" s="27">
        <f t="shared" si="2"/>
        <v>1.6021208481479126</v>
      </c>
      <c r="J49" s="27">
        <f t="shared" si="3"/>
        <v>85.285861160876536</v>
      </c>
      <c r="K49" s="27" t="str">
        <f t="shared" si="5"/>
        <v>1° 00' 00.00"</v>
      </c>
      <c r="L49" s="27" t="str">
        <f t="shared" si="4"/>
        <v>85° 17' 09.10"</v>
      </c>
    </row>
    <row r="50" spans="1:12" x14ac:dyDescent="0.2">
      <c r="A50" s="4" t="s">
        <v>1742</v>
      </c>
      <c r="B50" s="4" t="s">
        <v>948</v>
      </c>
      <c r="C50" s="4" t="s">
        <v>949</v>
      </c>
      <c r="D50" s="4" t="s">
        <v>950</v>
      </c>
      <c r="E50" s="26" t="str">
        <f t="shared" si="0"/>
        <v>CHESTERFIELD ROAD, CALOW, S44 5BL</v>
      </c>
      <c r="F50" s="26" t="str">
        <f t="shared" si="1"/>
        <v>CHESTERFIELD ROAD, CALOW, S44 5BL, CALOW</v>
      </c>
      <c r="G50" s="4">
        <v>440288</v>
      </c>
      <c r="H50" s="4">
        <v>371232</v>
      </c>
      <c r="I50" s="27">
        <f t="shared" si="2"/>
        <v>3.3447023448971143</v>
      </c>
      <c r="J50" s="27">
        <f t="shared" si="3"/>
        <v>86.047543983343644</v>
      </c>
      <c r="K50" s="27" t="str">
        <f t="shared" si="5"/>
        <v>3° 00' 00.00"</v>
      </c>
      <c r="L50" s="27" t="str">
        <f t="shared" si="4"/>
        <v>86° 02' 51.16"</v>
      </c>
    </row>
    <row r="51" spans="1:12" x14ac:dyDescent="0.2">
      <c r="A51" t="s">
        <v>1550</v>
      </c>
      <c r="B51" t="s">
        <v>1551</v>
      </c>
      <c r="C51" t="s">
        <v>402</v>
      </c>
      <c r="D51" t="s">
        <v>918</v>
      </c>
      <c r="E51" s="26" t="str">
        <f t="shared" si="0"/>
        <v>Turner Road, CO4 5JL</v>
      </c>
      <c r="F51" s="26" t="str">
        <f t="shared" si="1"/>
        <v>Turner Road, CO4 5JL, COLCHESTER</v>
      </c>
      <c r="G51" s="4">
        <v>599511</v>
      </c>
      <c r="H51" s="4">
        <v>227486</v>
      </c>
      <c r="I51" s="27">
        <f t="shared" si="2"/>
        <v>2.0530452720218872</v>
      </c>
      <c r="J51" s="27">
        <f t="shared" si="3"/>
        <v>84.634742814257081</v>
      </c>
      <c r="K51" s="27" t="str">
        <f t="shared" si="5"/>
        <v>2° 00' 00.00"</v>
      </c>
      <c r="L51" s="27" t="str">
        <f t="shared" si="4"/>
        <v>84° 38' 05.07"</v>
      </c>
    </row>
    <row r="52" spans="1:12" x14ac:dyDescent="0.2">
      <c r="A52" s="4" t="s">
        <v>1309</v>
      </c>
      <c r="B52" s="4" t="s">
        <v>1055</v>
      </c>
      <c r="C52" s="4" t="s">
        <v>438</v>
      </c>
      <c r="D52" s="4" t="s">
        <v>1056</v>
      </c>
      <c r="E52" s="26" t="str">
        <f t="shared" si="0"/>
        <v>THE RIDGE, ST LEONARDS-ON-SEA, TN37 7RD</v>
      </c>
      <c r="F52" s="26" t="str">
        <f t="shared" si="1"/>
        <v>THE RIDGE, ST LEONARDS-ON-SEA, TN37 7RD, ST LEONARDS-ON-SEA</v>
      </c>
      <c r="G52" s="4">
        <v>580678</v>
      </c>
      <c r="H52" s="4">
        <v>112659</v>
      </c>
      <c r="I52" s="27">
        <f t="shared" si="2"/>
        <v>1.0162954649781812</v>
      </c>
      <c r="J52" s="27">
        <f t="shared" si="3"/>
        <v>84.804359445600937</v>
      </c>
      <c r="K52" s="27" t="str">
        <f t="shared" si="5"/>
        <v>1° 00' 00.00"</v>
      </c>
      <c r="L52" s="27" t="str">
        <f t="shared" si="4"/>
        <v>84° 48' 15.69"</v>
      </c>
    </row>
    <row r="53" spans="1:12" x14ac:dyDescent="0.2">
      <c r="A53" s="4" t="s">
        <v>1647</v>
      </c>
      <c r="B53" s="4" t="s">
        <v>811</v>
      </c>
      <c r="C53" s="4" t="s">
        <v>164</v>
      </c>
      <c r="D53" s="4" t="s">
        <v>812</v>
      </c>
      <c r="E53" s="26" t="str">
        <f t="shared" si="0"/>
        <v>LIVERPOOL ROAD, CHESTER, CH2 1UL</v>
      </c>
      <c r="F53" s="26" t="str">
        <f t="shared" si="1"/>
        <v>LIVERPOOL ROAD, CHESTER, CH2 1UL, CHESTER</v>
      </c>
      <c r="G53" s="4">
        <v>339950</v>
      </c>
      <c r="H53" s="4">
        <v>368368</v>
      </c>
      <c r="I53" s="27">
        <f t="shared" si="2"/>
        <v>3.3156662057791606</v>
      </c>
      <c r="J53" s="27">
        <f t="shared" si="3"/>
        <v>86.945422228073056</v>
      </c>
      <c r="K53" s="27" t="str">
        <f t="shared" si="5"/>
        <v>3° 00' 00.00"</v>
      </c>
      <c r="L53" s="27" t="str">
        <f t="shared" si="4"/>
        <v>86° 56' 43.52"</v>
      </c>
    </row>
    <row r="54" spans="1:12" x14ac:dyDescent="0.2">
      <c r="A54" s="4" t="s">
        <v>588</v>
      </c>
      <c r="B54" s="4" t="s">
        <v>590</v>
      </c>
      <c r="C54" s="4" t="s">
        <v>591</v>
      </c>
      <c r="D54" s="4" t="s">
        <v>592</v>
      </c>
      <c r="E54" s="26" t="str">
        <f t="shared" si="0"/>
        <v>Lurgan Road, Portadown, Craigavon, BT63 5QQ</v>
      </c>
      <c r="F54" s="26" t="str">
        <f t="shared" si="1"/>
        <v>Lurgan Road, Portadown, Craigavon, BT63 5QQ, Portadown</v>
      </c>
      <c r="G54" s="4">
        <v>303200</v>
      </c>
      <c r="H54" s="4">
        <v>355100</v>
      </c>
      <c r="I54" s="27">
        <f t="shared" si="2"/>
        <v>3.1951838336331928</v>
      </c>
      <c r="J54" s="27">
        <f t="shared" si="3"/>
        <v>87.275164769420741</v>
      </c>
      <c r="K54" s="27" t="str">
        <f t="shared" si="5"/>
        <v>3° 00' 00.00"</v>
      </c>
      <c r="L54" s="27" t="str">
        <f t="shared" si="4"/>
        <v>87° 16' 30.59"</v>
      </c>
    </row>
    <row r="55" spans="1:12" x14ac:dyDescent="0.2">
      <c r="A55" t="s">
        <v>1323</v>
      </c>
      <c r="B55" s="4" t="s">
        <v>1100</v>
      </c>
      <c r="C55" s="4" t="s">
        <v>1101</v>
      </c>
      <c r="D55" s="4" t="s">
        <v>1102</v>
      </c>
      <c r="E55" s="26" t="str">
        <f t="shared" si="0"/>
        <v>GATWICK ROAD, CRAWLEY, RH10 9BG</v>
      </c>
      <c r="F55" s="26" t="str">
        <f t="shared" si="1"/>
        <v>GATWICK ROAD, CRAWLEY, RH10 9BG, CRAWLEY</v>
      </c>
      <c r="G55" s="4">
        <v>528211</v>
      </c>
      <c r="H55" s="4">
        <v>138646</v>
      </c>
      <c r="I55" s="27">
        <f t="shared" si="2"/>
        <v>1.2498612780584422</v>
      </c>
      <c r="J55" s="27">
        <f t="shared" si="3"/>
        <v>85.270076002783753</v>
      </c>
      <c r="K55" s="27" t="str">
        <f t="shared" si="5"/>
        <v>1° 00' 00.00"</v>
      </c>
      <c r="L55" s="27" t="str">
        <f t="shared" si="4"/>
        <v>85° 16' 12.27"</v>
      </c>
    </row>
    <row r="56" spans="1:12" x14ac:dyDescent="0.2">
      <c r="A56" t="s">
        <v>1374</v>
      </c>
      <c r="B56" t="s">
        <v>1376</v>
      </c>
      <c r="C56" t="s">
        <v>1377</v>
      </c>
      <c r="D56" t="s">
        <v>1378</v>
      </c>
      <c r="E56" s="26" t="str">
        <f t="shared" si="0"/>
        <v>Middle Path, TA18 8BG</v>
      </c>
      <c r="F56" s="26" t="str">
        <f t="shared" si="1"/>
        <v>Middle Path, TA18 8BG, CREWKERNE</v>
      </c>
      <c r="I56" s="27">
        <f t="shared" si="2"/>
        <v>0</v>
      </c>
      <c r="J56" s="27">
        <f t="shared" si="3"/>
        <v>90</v>
      </c>
      <c r="K56" s="27" t="str">
        <f t="shared" si="5"/>
        <v>0° 00' 00.00"</v>
      </c>
      <c r="L56" s="27" t="str">
        <f t="shared" si="4"/>
        <v>90° 00' 00.00"</v>
      </c>
    </row>
    <row r="57" spans="1:12" x14ac:dyDescent="0.2">
      <c r="A57" s="4" t="s">
        <v>1747</v>
      </c>
      <c r="B57" s="4" t="s">
        <v>1014</v>
      </c>
      <c r="C57" s="4" t="s">
        <v>496</v>
      </c>
      <c r="D57" s="4" t="s">
        <v>1015</v>
      </c>
      <c r="E57" s="26" t="str">
        <f t="shared" si="0"/>
        <v>LONDON ROAD, THORNTON HEATH, CR7 7YE</v>
      </c>
      <c r="F57" s="26" t="str">
        <f t="shared" si="1"/>
        <v>LONDON ROAD, THORNTON HEATH, CR7 7YE, THORNTON HEATH</v>
      </c>
      <c r="G57" s="4">
        <v>531578</v>
      </c>
      <c r="H57" s="4">
        <v>167233</v>
      </c>
      <c r="I57" s="27">
        <f t="shared" si="2"/>
        <v>1.5076874692164064</v>
      </c>
      <c r="J57" s="27">
        <f t="shared" si="3"/>
        <v>85.239623890649483</v>
      </c>
      <c r="K57" s="27" t="str">
        <f t="shared" si="5"/>
        <v>1° 00' 00.00"</v>
      </c>
      <c r="L57" s="27" t="str">
        <f t="shared" si="4"/>
        <v>85° 14' 22.65"</v>
      </c>
    </row>
    <row r="58" spans="1:12" x14ac:dyDescent="0.2">
      <c r="A58" s="4" t="s">
        <v>1156</v>
      </c>
      <c r="B58" s="4" t="s">
        <v>289</v>
      </c>
      <c r="C58" s="4" t="s">
        <v>290</v>
      </c>
      <c r="D58" s="4" t="s">
        <v>291</v>
      </c>
      <c r="E58" s="26" t="str">
        <f t="shared" si="0"/>
        <v>Cumberland Infirmary, Newtown Road, Carlisle, Cumbria, CA2 7HY</v>
      </c>
      <c r="F58" s="26" t="str">
        <f t="shared" si="1"/>
        <v>Cumberland Infirmary, Newtown Road, Carlisle, Cumbria, CA2 7HY, Carlisle</v>
      </c>
      <c r="G58" s="4">
        <v>338791</v>
      </c>
      <c r="H58" s="4">
        <v>556152</v>
      </c>
      <c r="I58" s="27">
        <f t="shared" si="2"/>
        <v>5.0094427802042576</v>
      </c>
      <c r="J58" s="27">
        <f t="shared" si="3"/>
        <v>86.949304570741191</v>
      </c>
      <c r="K58" s="27" t="str">
        <f t="shared" si="5"/>
        <v>5° 00' 00.00"</v>
      </c>
      <c r="L58" s="27" t="str">
        <f t="shared" si="4"/>
        <v>86° 56' 57.50"</v>
      </c>
    </row>
    <row r="59" spans="1:12" x14ac:dyDescent="0.2">
      <c r="A59" s="4" t="s">
        <v>1010</v>
      </c>
      <c r="B59" s="4" t="s">
        <v>1012</v>
      </c>
      <c r="C59" s="4" t="s">
        <v>614</v>
      </c>
      <c r="D59" s="4" t="s">
        <v>615</v>
      </c>
      <c r="E59" s="26" t="str">
        <f t="shared" si="0"/>
        <v>DARENTH WOOD ROAD, DARENTH, DA2 8DA</v>
      </c>
      <c r="F59" s="26" t="str">
        <f t="shared" si="1"/>
        <v>DARENTH WOOD ROAD, DARENTH, DA2 8DA, DARENTH</v>
      </c>
      <c r="G59" s="4">
        <v>557171</v>
      </c>
      <c r="H59" s="4">
        <v>173127</v>
      </c>
      <c r="I59" s="27">
        <f t="shared" si="2"/>
        <v>1.5613739894864529</v>
      </c>
      <c r="J59" s="27">
        <f t="shared" si="3"/>
        <v>85.012008548291348</v>
      </c>
      <c r="K59" s="27" t="str">
        <f t="shared" si="5"/>
        <v>1° 00' 00.00"</v>
      </c>
      <c r="L59" s="27" t="str">
        <f t="shared" si="4"/>
        <v>85° 00' 43.23"</v>
      </c>
    </row>
    <row r="60" spans="1:12" x14ac:dyDescent="0.2">
      <c r="A60" s="4" t="s">
        <v>774</v>
      </c>
      <c r="B60" s="4" t="s">
        <v>775</v>
      </c>
      <c r="C60" s="4" t="s">
        <v>313</v>
      </c>
      <c r="D60" s="4" t="s">
        <v>776</v>
      </c>
      <c r="E60" s="26" t="str">
        <f t="shared" si="0"/>
        <v>HOLLYHURST ROAD, DARLINGTON, DL3 6HX</v>
      </c>
      <c r="F60" s="26" t="str">
        <f t="shared" si="1"/>
        <v>HOLLYHURST ROAD, DARLINGTON, DL3 6HX, DARLINGTON</v>
      </c>
      <c r="G60" s="4">
        <v>428283</v>
      </c>
      <c r="H60" s="4">
        <v>515175</v>
      </c>
      <c r="I60" s="27">
        <f t="shared" si="2"/>
        <v>4.6434464372342248</v>
      </c>
      <c r="J60" s="27">
        <f t="shared" si="3"/>
        <v>86.148794393414448</v>
      </c>
      <c r="K60" s="27" t="str">
        <f t="shared" si="5"/>
        <v>4° 00' 00.00"</v>
      </c>
      <c r="L60" s="27" t="str">
        <f t="shared" si="4"/>
        <v>86° 08' 55.66"</v>
      </c>
    </row>
    <row r="61" spans="1:12" x14ac:dyDescent="0.2">
      <c r="A61" s="4" t="s">
        <v>154</v>
      </c>
      <c r="B61" s="4" t="s">
        <v>1028</v>
      </c>
      <c r="C61" s="4" t="s">
        <v>125</v>
      </c>
      <c r="D61" s="4" t="s">
        <v>1029</v>
      </c>
      <c r="E61" s="26" t="str">
        <f t="shared" si="0"/>
        <v>DERRIFORD ROAD, PLYMOUTH, PL6 8DH</v>
      </c>
      <c r="F61" s="26" t="str">
        <f t="shared" si="1"/>
        <v>DERRIFORD ROAD, PLYMOUTH, PL6 8DH, PLYMOUTH</v>
      </c>
      <c r="G61" s="4">
        <v>249865</v>
      </c>
      <c r="H61" s="4">
        <v>59579</v>
      </c>
      <c r="I61" s="27">
        <f t="shared" si="2"/>
        <v>0.53562603037614076</v>
      </c>
      <c r="J61" s="27">
        <f t="shared" si="3"/>
        <v>87.757047153670911</v>
      </c>
      <c r="K61" s="27" t="str">
        <f t="shared" si="5"/>
        <v>0° 00' 00.00"</v>
      </c>
      <c r="L61" s="27" t="str">
        <f t="shared" si="4"/>
        <v>87° 45' 25.37"</v>
      </c>
    </row>
    <row r="62" spans="1:12" x14ac:dyDescent="0.2">
      <c r="A62" s="4" t="s">
        <v>1637</v>
      </c>
      <c r="B62" s="4" t="s">
        <v>684</v>
      </c>
      <c r="C62" s="4" t="s">
        <v>125</v>
      </c>
      <c r="D62" s="4" t="s">
        <v>126</v>
      </c>
      <c r="E62" s="26" t="str">
        <f t="shared" si="0"/>
        <v>Derriford Road, Derriford, Plymouth, PL6 8DH</v>
      </c>
      <c r="F62" s="26" t="str">
        <f t="shared" si="1"/>
        <v>Derriford Road, Derriford, Plymouth, PL6 8DH, Derriford</v>
      </c>
      <c r="G62" s="4">
        <v>249865</v>
      </c>
      <c r="H62" s="4">
        <v>59579</v>
      </c>
      <c r="I62" s="27">
        <f t="shared" si="2"/>
        <v>0.53562603037614076</v>
      </c>
      <c r="J62" s="27">
        <f t="shared" si="3"/>
        <v>87.757047153670911</v>
      </c>
      <c r="K62" s="27" t="str">
        <f t="shared" si="5"/>
        <v>0° 00' 00.00"</v>
      </c>
      <c r="L62" s="27" t="str">
        <f t="shared" si="4"/>
        <v>87° 45' 25.37"</v>
      </c>
    </row>
    <row r="63" spans="1:12" x14ac:dyDescent="0.2">
      <c r="A63" s="4" t="s">
        <v>1638</v>
      </c>
      <c r="B63" s="4" t="s">
        <v>684</v>
      </c>
      <c r="C63" s="4" t="s">
        <v>125</v>
      </c>
      <c r="D63" s="4" t="s">
        <v>126</v>
      </c>
      <c r="E63" s="26" t="str">
        <f t="shared" si="0"/>
        <v>Derriford Road, Derriford, Plymouth, PL6 8DH</v>
      </c>
      <c r="F63" s="26" t="str">
        <f t="shared" si="1"/>
        <v>Derriford Road, Derriford, Plymouth, PL6 8DH, Derriford</v>
      </c>
      <c r="G63" s="4">
        <v>249865</v>
      </c>
      <c r="H63" s="4">
        <v>59579</v>
      </c>
      <c r="I63" s="27">
        <f t="shared" si="2"/>
        <v>0.53562603037614076</v>
      </c>
      <c r="J63" s="27">
        <f t="shared" si="3"/>
        <v>87.757047153670911</v>
      </c>
      <c r="K63" s="27" t="str">
        <f t="shared" si="5"/>
        <v>0° 00' 00.00"</v>
      </c>
      <c r="L63" s="27" t="str">
        <f t="shared" si="4"/>
        <v>87° 45' 25.37"</v>
      </c>
    </row>
    <row r="64" spans="1:12" x14ac:dyDescent="0.2">
      <c r="A64" s="4" t="s">
        <v>1575</v>
      </c>
      <c r="B64" s="4" t="s">
        <v>684</v>
      </c>
      <c r="C64" s="4" t="s">
        <v>125</v>
      </c>
      <c r="D64" s="4" t="s">
        <v>126</v>
      </c>
      <c r="E64" s="26" t="str">
        <f t="shared" si="0"/>
        <v>Derriford Road, Derriford, Plymouth, PL6 8DH</v>
      </c>
      <c r="F64" s="26" t="str">
        <f t="shared" si="1"/>
        <v>Derriford Road, Derriford, Plymouth, PL6 8DH, Derriford</v>
      </c>
      <c r="G64" s="4">
        <v>249865</v>
      </c>
      <c r="H64" s="4">
        <v>59579</v>
      </c>
      <c r="I64" s="27">
        <f t="shared" si="2"/>
        <v>0.53562603037614076</v>
      </c>
      <c r="J64" s="27">
        <f t="shared" si="3"/>
        <v>87.757047153670911</v>
      </c>
      <c r="K64" s="27" t="str">
        <f t="shared" si="5"/>
        <v>0° 00' 00.00"</v>
      </c>
      <c r="L64" s="27" t="str">
        <f t="shared" si="4"/>
        <v>87° 45' 25.37"</v>
      </c>
    </row>
    <row r="65" spans="1:12" x14ac:dyDescent="0.2">
      <c r="A65" s="4" t="s">
        <v>1283</v>
      </c>
      <c r="B65" s="4" t="s">
        <v>856</v>
      </c>
      <c r="C65" s="4" t="s">
        <v>255</v>
      </c>
      <c r="D65" s="4" t="s">
        <v>857</v>
      </c>
      <c r="E65" s="26" t="str">
        <f t="shared" si="0"/>
        <v>KINGS PARK ROAD, GRIMSBY, DN33 2BA</v>
      </c>
      <c r="F65" s="26" t="str">
        <f t="shared" si="1"/>
        <v>KINGS PARK ROAD, GRIMSBY, DN33 2BA, GRIMSBY</v>
      </c>
      <c r="G65" s="4">
        <v>526243</v>
      </c>
      <c r="H65" s="4">
        <v>407043</v>
      </c>
      <c r="I65" s="27">
        <f t="shared" si="2"/>
        <v>3.6715379403298298</v>
      </c>
      <c r="J65" s="27">
        <f t="shared" si="3"/>
        <v>85.279120553527548</v>
      </c>
      <c r="K65" s="27" t="str">
        <f t="shared" si="5"/>
        <v>3° 00' 00.00"</v>
      </c>
      <c r="L65" s="27" t="str">
        <f t="shared" si="4"/>
        <v>85° 16' 44.83"</v>
      </c>
    </row>
    <row r="66" spans="1:12" x14ac:dyDescent="0.2">
      <c r="A66" t="s">
        <v>1470</v>
      </c>
      <c r="B66" t="s">
        <v>1484</v>
      </c>
      <c r="C66" t="s">
        <v>1485</v>
      </c>
      <c r="D66" t="s">
        <v>1486</v>
      </c>
      <c r="E66" s="26" t="str">
        <f t="shared" si="0"/>
        <v>Old Market Hill, DT10 1QU</v>
      </c>
      <c r="F66" s="26" t="str">
        <f t="shared" si="1"/>
        <v>Old Market Hill, DT10 1QU, STURMINSTER NEWTON</v>
      </c>
      <c r="I66" s="27">
        <f t="shared" si="2"/>
        <v>0</v>
      </c>
      <c r="J66" s="27">
        <f t="shared" si="3"/>
        <v>90</v>
      </c>
      <c r="K66" s="27" t="str">
        <f t="shared" si="5"/>
        <v>0° 00' 00.00"</v>
      </c>
      <c r="L66" s="27" t="str">
        <f t="shared" si="4"/>
        <v>90° 00' 00.00"</v>
      </c>
    </row>
    <row r="67" spans="1:12" x14ac:dyDescent="0.2">
      <c r="A67" s="4" t="s">
        <v>1470</v>
      </c>
      <c r="B67" t="s">
        <v>1480</v>
      </c>
      <c r="C67" t="s">
        <v>1481</v>
      </c>
      <c r="D67" t="s">
        <v>1477</v>
      </c>
      <c r="E67" s="26" t="str">
        <f t="shared" ref="E67:E130" si="6">B67&amp;", "&amp;C67</f>
        <v>Back Lane, DT9 3JE</v>
      </c>
      <c r="F67" s="26" t="str">
        <f t="shared" ref="F67:F130" si="7">E67&amp;", "&amp;D67</f>
        <v>Back Lane, DT9 3JE, SHERBORNE</v>
      </c>
      <c r="I67" s="27">
        <f t="shared" ref="I67:I130" si="8">ATANH(SIN(H67/6378137)/(COS(G67/6378137))) * (180/PI())</f>
        <v>0</v>
      </c>
      <c r="J67" s="27">
        <f t="shared" ref="J67:J130" si="9">ATAN2(SIN(G67/6378137), COS(H67/6378137)) * (180/PI())</f>
        <v>90</v>
      </c>
      <c r="K67" s="27" t="str">
        <f t="shared" si="5"/>
        <v>0° 00' 00.00"</v>
      </c>
      <c r="L67" s="27" t="str">
        <f t="shared" ref="L67:L130" si="10">CONCATENATE(TEXT(INT(J67),"0"),"° ", TEXT(INT(MOD(J67*60,60)),"00"),"' ", TEXT(MOD(J67*3600,60),"00.00"), """")</f>
        <v>90° 00' 00.00"</v>
      </c>
    </row>
    <row r="68" spans="1:12" x14ac:dyDescent="0.2">
      <c r="A68" t="s">
        <v>1470</v>
      </c>
      <c r="B68" t="s">
        <v>1471</v>
      </c>
      <c r="C68" t="s">
        <v>1472</v>
      </c>
      <c r="D68" t="s">
        <v>1468</v>
      </c>
      <c r="E68" s="26" t="str">
        <f t="shared" si="6"/>
        <v>Kingsman Lane, SP7 8HD</v>
      </c>
      <c r="F68" s="26" t="str">
        <f t="shared" si="7"/>
        <v>Kingsman Lane, SP7 8HD, SHAFTESBURY</v>
      </c>
      <c r="I68" s="27">
        <f t="shared" si="8"/>
        <v>0</v>
      </c>
      <c r="J68" s="27">
        <f t="shared" si="9"/>
        <v>90</v>
      </c>
      <c r="K68" s="27" t="str">
        <f t="shared" si="5"/>
        <v>0° 00' 00.00"</v>
      </c>
      <c r="L68" s="27" t="str">
        <f t="shared" si="10"/>
        <v>90° 00' 00.00"</v>
      </c>
    </row>
    <row r="69" spans="1:12" x14ac:dyDescent="0.2">
      <c r="A69" s="4" t="s">
        <v>1152</v>
      </c>
      <c r="B69" s="4" t="s">
        <v>871</v>
      </c>
      <c r="C69" s="4" t="s">
        <v>275</v>
      </c>
      <c r="D69" s="4" t="s">
        <v>872</v>
      </c>
      <c r="E69" s="26" t="str">
        <f t="shared" si="6"/>
        <v>ARMTHORPE ROAD, DONCASTER, DN2 5LT</v>
      </c>
      <c r="F69" s="26" t="str">
        <f t="shared" si="7"/>
        <v>ARMTHORPE ROAD, DONCASTER, DN2 5LT, DONCASTER</v>
      </c>
      <c r="G69" s="4">
        <v>458866</v>
      </c>
      <c r="H69" s="4">
        <v>404074</v>
      </c>
      <c r="I69" s="27">
        <f t="shared" si="8"/>
        <v>3.641734892027479</v>
      </c>
      <c r="J69" s="27">
        <f t="shared" si="9"/>
        <v>85.880326797694735</v>
      </c>
      <c r="K69" s="27" t="str">
        <f t="shared" si="5"/>
        <v>3° 00' 00.00"</v>
      </c>
      <c r="L69" s="27" t="str">
        <f t="shared" si="10"/>
        <v>85° 52' 49.18"</v>
      </c>
    </row>
    <row r="70" spans="1:12" x14ac:dyDescent="0.2">
      <c r="A70" s="4" t="s">
        <v>1316</v>
      </c>
      <c r="B70" s="4" t="s">
        <v>1068</v>
      </c>
      <c r="C70" s="4" t="s">
        <v>525</v>
      </c>
      <c r="D70" s="4" t="s">
        <v>1069</v>
      </c>
      <c r="E70" s="26" t="str">
        <f t="shared" si="6"/>
        <v>WILLIAMS AVENUE, DORCHESTER, DT1 2JY</v>
      </c>
      <c r="F70" s="26" t="str">
        <f t="shared" si="7"/>
        <v>WILLIAMS AVENUE, DORCHESTER, DT1 2JY, DORCHESTER</v>
      </c>
      <c r="G70" s="4">
        <v>368636</v>
      </c>
      <c r="H70" s="4">
        <v>90291</v>
      </c>
      <c r="I70" s="27">
        <f t="shared" si="8"/>
        <v>0.81248178535666582</v>
      </c>
      <c r="J70" s="27">
        <f t="shared" si="9"/>
        <v>86.693673107103024</v>
      </c>
      <c r="K70" s="27" t="str">
        <f t="shared" si="5"/>
        <v>0° 00' 00.00"</v>
      </c>
      <c r="L70" s="27" t="str">
        <f t="shared" si="10"/>
        <v>86° 41' 37.22"</v>
      </c>
    </row>
    <row r="71" spans="1:12" x14ac:dyDescent="0.2">
      <c r="A71" s="4" t="s">
        <v>1165</v>
      </c>
      <c r="B71" s="4" t="s">
        <v>351</v>
      </c>
      <c r="C71" s="4" t="s">
        <v>333</v>
      </c>
      <c r="D71" s="4" t="s">
        <v>352</v>
      </c>
      <c r="E71" s="26" t="str">
        <f t="shared" si="6"/>
        <v>UXBRIDGE ROAD, SOUTHALL, UB1 3HW</v>
      </c>
      <c r="F71" s="26" t="str">
        <f t="shared" si="7"/>
        <v>UXBRIDGE ROAD, SOUTHALL, UB1 3HW, SOUTHALL</v>
      </c>
      <c r="G71" s="4">
        <v>514737</v>
      </c>
      <c r="H71" s="4">
        <v>180130</v>
      </c>
      <c r="I71" s="27">
        <f t="shared" si="8"/>
        <v>1.6236378155683739</v>
      </c>
      <c r="J71" s="27">
        <f t="shared" si="9"/>
        <v>85.38919299780332</v>
      </c>
      <c r="K71" s="27" t="str">
        <f t="shared" ref="K71:K134" si="11">CONCATENATE(TEXT(INT(I71),"0"),"° ", TEXT(INT(MOD(G74*60,60)),"00"),"' ", TEXT(MOD(G74*3600,60),"00.00"), """")</f>
        <v>1° 00' 00.00"</v>
      </c>
      <c r="L71" s="27" t="str">
        <f t="shared" si="10"/>
        <v>85° 23' 21.09"</v>
      </c>
    </row>
    <row r="72" spans="1:12" x14ac:dyDescent="0.2">
      <c r="A72" s="4" t="s">
        <v>1194</v>
      </c>
      <c r="B72" s="4" t="s">
        <v>1026</v>
      </c>
      <c r="C72" s="4" t="s">
        <v>447</v>
      </c>
      <c r="D72" s="4" t="s">
        <v>1027</v>
      </c>
      <c r="E72" s="26" t="str">
        <f t="shared" si="6"/>
        <v>CANADA AVENUE, REDHILL, RH1 5RH</v>
      </c>
      <c r="F72" s="26" t="str">
        <f t="shared" si="7"/>
        <v>CANADA AVENUE, REDHILL, RH1 5RH, REDHILL</v>
      </c>
      <c r="G72" s="4">
        <v>528471</v>
      </c>
      <c r="H72" s="4">
        <v>148311</v>
      </c>
      <c r="I72" s="27">
        <f t="shared" si="8"/>
        <v>1.3370089242222631</v>
      </c>
      <c r="J72" s="27">
        <f t="shared" si="9"/>
        <v>85.267603070290534</v>
      </c>
      <c r="K72" s="27" t="str">
        <f t="shared" si="11"/>
        <v>1° 00' 00.00"</v>
      </c>
      <c r="L72" s="27" t="str">
        <f t="shared" si="10"/>
        <v>85° 16' 03.37"</v>
      </c>
    </row>
    <row r="73" spans="1:12" x14ac:dyDescent="0.2">
      <c r="A73" s="4" t="s">
        <v>1310</v>
      </c>
      <c r="B73" s="4" t="s">
        <v>1057</v>
      </c>
      <c r="C73" s="4" t="s">
        <v>440</v>
      </c>
      <c r="D73" s="4" t="s">
        <v>1058</v>
      </c>
      <c r="E73" s="26" t="str">
        <f t="shared" si="6"/>
        <v>KINGS DRIVE, EASTBOURNE, BN21 2UD</v>
      </c>
      <c r="F73" s="26" t="str">
        <f t="shared" si="7"/>
        <v>KINGS DRIVE, EASTBOURNE, BN21 2UD, EASTBOURNE</v>
      </c>
      <c r="G73" s="4">
        <v>560053</v>
      </c>
      <c r="H73" s="4">
        <v>100962</v>
      </c>
      <c r="I73" s="27">
        <f t="shared" si="8"/>
        <v>0.91050340942037278</v>
      </c>
      <c r="J73" s="27">
        <f t="shared" si="9"/>
        <v>84.987617560510259</v>
      </c>
      <c r="K73" s="27" t="str">
        <f t="shared" si="11"/>
        <v>0° 00' 00.00"</v>
      </c>
      <c r="L73" s="27" t="str">
        <f t="shared" si="10"/>
        <v>84° 59' 15.42"</v>
      </c>
    </row>
    <row r="74" spans="1:12" x14ac:dyDescent="0.2">
      <c r="A74" t="s">
        <v>1460</v>
      </c>
      <c r="B74" t="s">
        <v>1461</v>
      </c>
      <c r="C74" t="s">
        <v>1462</v>
      </c>
      <c r="D74" t="s">
        <v>1429</v>
      </c>
      <c r="E74" s="26" t="str">
        <f t="shared" si="6"/>
        <v>East Way, BH8 9PU</v>
      </c>
      <c r="F74" s="26" t="str">
        <f t="shared" si="7"/>
        <v>East Way, BH8 9PU, BOURNEMOUTH</v>
      </c>
      <c r="I74" s="27">
        <f t="shared" si="8"/>
        <v>0</v>
      </c>
      <c r="J74" s="27">
        <f t="shared" si="9"/>
        <v>90</v>
      </c>
      <c r="K74" s="27" t="str">
        <f t="shared" si="11"/>
        <v>0° 00' 00.00"</v>
      </c>
      <c r="L74" s="27" t="str">
        <f t="shared" si="10"/>
        <v>90° 00' 00.00"</v>
      </c>
    </row>
    <row r="75" spans="1:12" x14ac:dyDescent="0.2">
      <c r="A75" s="4" t="s">
        <v>1216</v>
      </c>
      <c r="B75" s="4" t="s">
        <v>499</v>
      </c>
      <c r="C75" s="4" t="s">
        <v>500</v>
      </c>
      <c r="D75" s="4" t="s">
        <v>501</v>
      </c>
      <c r="E75" s="26" t="str">
        <f t="shared" si="6"/>
        <v>TOWNPATH - DORKING ROAD TO WOODCOTE ROAD, EPSOM, KT18 7EG</v>
      </c>
      <c r="F75" s="26" t="str">
        <f t="shared" si="7"/>
        <v>TOWNPATH - DORKING ROAD TO WOODCOTE ROAD, EPSOM, KT18 7EG, EPSOM</v>
      </c>
      <c r="G75" s="4">
        <v>520395</v>
      </c>
      <c r="H75" s="4">
        <v>159776</v>
      </c>
      <c r="I75" s="27">
        <f t="shared" si="8"/>
        <v>1.4402355405323968</v>
      </c>
      <c r="J75" s="27">
        <f t="shared" si="9"/>
        <v>85.339239123504314</v>
      </c>
      <c r="K75" s="27" t="str">
        <f t="shared" si="11"/>
        <v>1° 00' 00.00"</v>
      </c>
      <c r="L75" s="27" t="str">
        <f t="shared" si="10"/>
        <v>85° 20' 21.26"</v>
      </c>
    </row>
    <row r="76" spans="1:12" x14ac:dyDescent="0.2">
      <c r="A76" t="s">
        <v>1511</v>
      </c>
      <c r="B76" t="s">
        <v>1513</v>
      </c>
      <c r="C76" t="s">
        <v>360</v>
      </c>
      <c r="D76" t="s">
        <v>114</v>
      </c>
      <c r="E76" s="26" t="str">
        <f t="shared" si="6"/>
        <v>Westminster Bridge Road, SE1 7EH</v>
      </c>
      <c r="F76" s="26" t="str">
        <f t="shared" si="7"/>
        <v>Westminster Bridge Road, SE1 7EH, LONDON</v>
      </c>
      <c r="I76" s="27">
        <f t="shared" si="8"/>
        <v>0</v>
      </c>
      <c r="J76" s="27">
        <f t="shared" si="9"/>
        <v>90</v>
      </c>
      <c r="K76" s="27" t="str">
        <f t="shared" si="11"/>
        <v>0° 00' 00.00"</v>
      </c>
      <c r="L76" s="27" t="str">
        <f t="shared" si="10"/>
        <v>90° 00' 00.00"</v>
      </c>
    </row>
    <row r="77" spans="1:12" x14ac:dyDescent="0.2">
      <c r="A77" s="4" t="s">
        <v>1756</v>
      </c>
      <c r="B77" s="4" t="s">
        <v>834</v>
      </c>
      <c r="C77" s="4" t="s">
        <v>176</v>
      </c>
      <c r="D77" s="4" t="s">
        <v>835</v>
      </c>
      <c r="E77" s="26" t="str">
        <f t="shared" si="6"/>
        <v>ROCHDALE OLD ROAD, BURY, BL9 7TD</v>
      </c>
      <c r="F77" s="26" t="str">
        <f t="shared" si="7"/>
        <v>ROCHDALE OLD ROAD, BURY, BL9 7TD, BURY</v>
      </c>
      <c r="G77" s="4">
        <v>383181</v>
      </c>
      <c r="H77" s="4">
        <v>411569</v>
      </c>
      <c r="I77" s="27">
        <f t="shared" si="8"/>
        <v>3.7064611079353105</v>
      </c>
      <c r="J77" s="27">
        <f t="shared" si="9"/>
        <v>86.556872929429773</v>
      </c>
      <c r="K77" s="27" t="str">
        <f t="shared" si="11"/>
        <v>3° 00' 00.00"</v>
      </c>
      <c r="L77" s="27" t="str">
        <f t="shared" si="10"/>
        <v>86° 33' 24.74"</v>
      </c>
    </row>
    <row r="78" spans="1:12" x14ac:dyDescent="0.2">
      <c r="A78" s="4" t="s">
        <v>383</v>
      </c>
      <c r="B78" s="4" t="s">
        <v>323</v>
      </c>
      <c r="C78" s="4" t="s">
        <v>293</v>
      </c>
      <c r="D78" s="4" t="s">
        <v>294</v>
      </c>
      <c r="E78" s="26" t="str">
        <f t="shared" si="6"/>
        <v>Freeman Road, High Heaton, Newcastle Upon Tyne, NE7 7DN</v>
      </c>
      <c r="F78" s="26" t="str">
        <f t="shared" si="7"/>
        <v>Freeman Road, High Heaton, Newcastle Upon Tyne, NE7 7DN, High Heaton</v>
      </c>
      <c r="G78" s="4">
        <v>426278</v>
      </c>
      <c r="H78" s="4">
        <v>567766</v>
      </c>
      <c r="I78" s="27">
        <f t="shared" si="8"/>
        <v>5.1185663559338943</v>
      </c>
      <c r="J78" s="27">
        <f t="shared" si="9"/>
        <v>86.164060361316857</v>
      </c>
      <c r="K78" s="27" t="str">
        <f t="shared" si="11"/>
        <v>5° 00' 00.00"</v>
      </c>
      <c r="L78" s="27" t="str">
        <f t="shared" si="10"/>
        <v>86° 09' 50.62"</v>
      </c>
    </row>
    <row r="79" spans="1:12" x14ac:dyDescent="0.2">
      <c r="A79" s="4" t="s">
        <v>1196</v>
      </c>
      <c r="B79" s="4" t="s">
        <v>452</v>
      </c>
      <c r="C79" s="4" t="s">
        <v>453</v>
      </c>
      <c r="D79" s="4" t="s">
        <v>454</v>
      </c>
      <c r="E79" s="26" t="str">
        <f t="shared" si="6"/>
        <v>Portsmouth Road, Frimley, Camberley, GU16 7UJ</v>
      </c>
      <c r="F79" s="26" t="str">
        <f t="shared" si="7"/>
        <v>Portsmouth Road, Frimley, Camberley, GU16 7UJ, FRIMLEY</v>
      </c>
      <c r="G79" s="4">
        <v>487820</v>
      </c>
      <c r="H79" s="4">
        <v>158479</v>
      </c>
      <c r="I79" s="27">
        <f t="shared" si="8"/>
        <v>1.4279638365021792</v>
      </c>
      <c r="J79" s="27">
        <f t="shared" si="9"/>
        <v>85.629255634698737</v>
      </c>
      <c r="K79" s="27" t="str">
        <f t="shared" si="11"/>
        <v>1° 00' 00.00"</v>
      </c>
      <c r="L79" s="27" t="str">
        <f t="shared" si="10"/>
        <v>85° 37' 45.32"</v>
      </c>
    </row>
    <row r="80" spans="1:12" x14ac:dyDescent="0.2">
      <c r="A80" t="s">
        <v>1379</v>
      </c>
      <c r="B80" t="s">
        <v>1381</v>
      </c>
      <c r="C80" t="s">
        <v>1382</v>
      </c>
      <c r="D80" t="s">
        <v>1383</v>
      </c>
      <c r="E80" s="26" t="str">
        <f t="shared" si="6"/>
        <v>Enos Way, BA11 2FH</v>
      </c>
      <c r="F80" s="26" t="str">
        <f t="shared" si="7"/>
        <v>Enos Way, BA11 2FH, FROME</v>
      </c>
      <c r="I80" s="27">
        <f t="shared" si="8"/>
        <v>0</v>
      </c>
      <c r="J80" s="27">
        <f t="shared" si="9"/>
        <v>90</v>
      </c>
      <c r="K80" s="27" t="str">
        <f t="shared" si="11"/>
        <v>0° 00' 00.00"</v>
      </c>
      <c r="L80" s="27" t="str">
        <f t="shared" si="10"/>
        <v>90° 00' 00.00"</v>
      </c>
    </row>
    <row r="81" spans="1:12" x14ac:dyDescent="0.2">
      <c r="A81" s="4" t="s">
        <v>1760</v>
      </c>
      <c r="B81" s="4" t="s">
        <v>805</v>
      </c>
      <c r="C81" s="4" t="s">
        <v>217</v>
      </c>
      <c r="D81" s="4" t="s">
        <v>806</v>
      </c>
      <c r="E81" s="26" t="str">
        <f t="shared" si="6"/>
        <v>DALTON LANE, BARROW-IN-FURNESS, LA14 4LF</v>
      </c>
      <c r="F81" s="26" t="str">
        <f t="shared" si="7"/>
        <v>DALTON LANE, BARROW-IN-FURNESS, LA14 4LF, BARROW-IN-FURNESS</v>
      </c>
      <c r="G81" s="4">
        <v>321033</v>
      </c>
      <c r="H81" s="4">
        <v>471890</v>
      </c>
      <c r="I81" s="27">
        <f t="shared" si="8"/>
        <v>4.2483326623537634</v>
      </c>
      <c r="J81" s="27">
        <f t="shared" si="9"/>
        <v>87.11186997138924</v>
      </c>
      <c r="K81" s="27" t="str">
        <f t="shared" si="11"/>
        <v>4° 00' 00.00"</v>
      </c>
      <c r="L81" s="27" t="str">
        <f t="shared" si="10"/>
        <v>87° 06' 42.73"</v>
      </c>
    </row>
    <row r="82" spans="1:12" x14ac:dyDescent="0.2">
      <c r="A82" s="4" t="s">
        <v>785</v>
      </c>
      <c r="B82" s="4" t="s">
        <v>786</v>
      </c>
      <c r="C82" s="4" t="s">
        <v>742</v>
      </c>
      <c r="D82" s="4" t="s">
        <v>787</v>
      </c>
      <c r="E82" s="26" t="str">
        <f t="shared" si="6"/>
        <v>COLLEGE STREET, NUNEATON, CV10 7DJ</v>
      </c>
      <c r="F82" s="26" t="str">
        <f t="shared" si="7"/>
        <v>COLLEGE STREET, NUNEATON, CV10 7DJ, NUNEATON</v>
      </c>
      <c r="G82" s="4">
        <v>435594</v>
      </c>
      <c r="H82" s="4">
        <v>290628</v>
      </c>
      <c r="I82" s="27">
        <f t="shared" si="8"/>
        <v>2.6177706408298356</v>
      </c>
      <c r="J82" s="27">
        <f t="shared" si="9"/>
        <v>86.092042469828755</v>
      </c>
      <c r="K82" s="27" t="str">
        <f t="shared" si="11"/>
        <v>2° 00' 00.00"</v>
      </c>
      <c r="L82" s="27" t="str">
        <f t="shared" si="10"/>
        <v>86° 05' 31.35"</v>
      </c>
    </row>
    <row r="83" spans="1:12" x14ac:dyDescent="0.2">
      <c r="A83" s="4" t="s">
        <v>1286</v>
      </c>
      <c r="B83" s="4" t="s">
        <v>881</v>
      </c>
      <c r="C83" s="4" t="s">
        <v>676</v>
      </c>
      <c r="D83" s="4" t="s">
        <v>882</v>
      </c>
      <c r="E83" s="26" t="str">
        <f t="shared" si="6"/>
        <v>GLAN CLWYD HOSPITAL ACCESS ROAD, RHYL, LL18 5UJ</v>
      </c>
      <c r="F83" s="26" t="str">
        <f t="shared" si="7"/>
        <v>GLAN CLWYD HOSPITAL ACCESS ROAD, RHYL, LL18 5UJ, RHYL</v>
      </c>
      <c r="G83" s="4">
        <v>300095</v>
      </c>
      <c r="H83" s="4">
        <v>376098</v>
      </c>
      <c r="I83" s="27">
        <f t="shared" si="8"/>
        <v>3.3842594065117853</v>
      </c>
      <c r="J83" s="27">
        <f t="shared" si="9"/>
        <v>87.302498279857446</v>
      </c>
      <c r="K83" s="27" t="str">
        <f t="shared" si="11"/>
        <v>3° 00' 00.00"</v>
      </c>
      <c r="L83" s="27" t="str">
        <f t="shared" si="10"/>
        <v>87° 18' 08.99"</v>
      </c>
    </row>
    <row r="84" spans="1:12" x14ac:dyDescent="0.2">
      <c r="A84" s="4" t="s">
        <v>1252</v>
      </c>
      <c r="B84" s="4" t="s">
        <v>670</v>
      </c>
      <c r="C84" s="4" t="s">
        <v>671</v>
      </c>
      <c r="D84" s="4" t="s">
        <v>672</v>
      </c>
      <c r="E84" s="26" t="str">
        <f t="shared" si="6"/>
        <v>Dolgwili Road, Carmarthen, SA31 2AF</v>
      </c>
      <c r="F84" s="26" t="str">
        <f t="shared" si="7"/>
        <v>Dolgwili Road, Carmarthen, SA31 2AF, Carmarthen</v>
      </c>
      <c r="G84" s="4">
        <v>242708</v>
      </c>
      <c r="H84" s="4">
        <v>221164</v>
      </c>
      <c r="I84" s="27">
        <f t="shared" si="8"/>
        <v>1.9885890316769279</v>
      </c>
      <c r="J84" s="27">
        <f t="shared" si="9"/>
        <v>87.819984589241997</v>
      </c>
      <c r="K84" s="27" t="str">
        <f t="shared" si="11"/>
        <v>1° 00' 00.00"</v>
      </c>
      <c r="L84" s="27" t="str">
        <f t="shared" si="10"/>
        <v>87° 49' 11.94"</v>
      </c>
    </row>
    <row r="85" spans="1:12" x14ac:dyDescent="0.2">
      <c r="A85" s="4" t="s">
        <v>1268</v>
      </c>
      <c r="B85" s="4" t="s">
        <v>369</v>
      </c>
      <c r="C85" s="4" t="s">
        <v>370</v>
      </c>
      <c r="D85" s="4" t="s">
        <v>371</v>
      </c>
      <c r="E85" s="26" t="str">
        <f t="shared" si="6"/>
        <v>Groby Road, Leicester, LE3 9QP</v>
      </c>
      <c r="F85" s="26" t="str">
        <f t="shared" si="7"/>
        <v>Groby Road, Leicester, LE3 9QP, Leicester</v>
      </c>
      <c r="G85" s="4">
        <v>455384</v>
      </c>
      <c r="H85" s="4">
        <v>306831</v>
      </c>
      <c r="I85" s="27">
        <f t="shared" si="8"/>
        <v>2.7644274253300618</v>
      </c>
      <c r="J85" s="27">
        <f t="shared" si="9"/>
        <v>85.91489278941205</v>
      </c>
      <c r="K85" s="27" t="str">
        <f t="shared" si="11"/>
        <v>2° 00' 00.00"</v>
      </c>
      <c r="L85" s="27" t="str">
        <f t="shared" si="10"/>
        <v>85° 54' 53.61"</v>
      </c>
    </row>
    <row r="86" spans="1:12" x14ac:dyDescent="0.2">
      <c r="A86" s="4" t="s">
        <v>1763</v>
      </c>
      <c r="B86" s="4" t="s">
        <v>708</v>
      </c>
      <c r="C86" s="4" t="s">
        <v>709</v>
      </c>
      <c r="D86" s="4" t="s">
        <v>710</v>
      </c>
      <c r="E86" s="26" t="str">
        <f t="shared" si="6"/>
        <v>Great Western Road, Gloucester, GL1 3NN</v>
      </c>
      <c r="F86" s="26" t="str">
        <f t="shared" si="7"/>
        <v>Great Western Road, Gloucester, GL1 3NN, GLOUCESTER</v>
      </c>
      <c r="G86" s="4">
        <v>384117</v>
      </c>
      <c r="H86" s="4">
        <v>218670</v>
      </c>
      <c r="I86" s="27">
        <f t="shared" si="8"/>
        <v>1.9683021351854073</v>
      </c>
      <c r="J86" s="27">
        <f t="shared" si="9"/>
        <v>86.55363845254162</v>
      </c>
      <c r="K86" s="27" t="str">
        <f t="shared" si="11"/>
        <v>1° 00' 00.00"</v>
      </c>
      <c r="L86" s="27" t="str">
        <f t="shared" si="10"/>
        <v>86° 33' 13.10"</v>
      </c>
    </row>
    <row r="87" spans="1:12" x14ac:dyDescent="0.2">
      <c r="A87" s="4" t="s">
        <v>910</v>
      </c>
      <c r="B87" s="4" t="s">
        <v>719</v>
      </c>
      <c r="C87" s="4" t="s">
        <v>720</v>
      </c>
      <c r="D87" s="4" t="s">
        <v>721</v>
      </c>
      <c r="E87" s="26" t="str">
        <f t="shared" si="6"/>
        <v>RECTORY ROAD, SUTTON COLDFIELD, B75 7RR</v>
      </c>
      <c r="F87" s="26" t="str">
        <f t="shared" si="7"/>
        <v>RECTORY ROAD, SUTTON COLDFIELD, B75 7RR, SUTTON COLDFIELD</v>
      </c>
      <c r="G87" s="4">
        <v>412837</v>
      </c>
      <c r="H87" s="4">
        <v>296632</v>
      </c>
      <c r="I87" s="27">
        <f t="shared" si="8"/>
        <v>2.6712535496529695</v>
      </c>
      <c r="J87" s="27">
        <f t="shared" si="9"/>
        <v>86.29517165363832</v>
      </c>
      <c r="K87" s="27" t="str">
        <f t="shared" si="11"/>
        <v>2° 00' 00.00"</v>
      </c>
      <c r="L87" s="27" t="str">
        <f t="shared" si="10"/>
        <v>86° 17' 42.62"</v>
      </c>
    </row>
    <row r="88" spans="1:12" x14ac:dyDescent="0.2">
      <c r="A88" s="4" t="s">
        <v>324</v>
      </c>
      <c r="B88" s="4" t="s">
        <v>90</v>
      </c>
      <c r="C88" s="4" t="s">
        <v>91</v>
      </c>
      <c r="D88" s="4" t="s">
        <v>92</v>
      </c>
      <c r="E88" s="26" t="str">
        <f t="shared" si="6"/>
        <v>Queen Victoria Road, Newcastle Upon Tyne, NE1 4LP</v>
      </c>
      <c r="F88" s="26" t="str">
        <f t="shared" si="7"/>
        <v>Queen Victoria Road, Newcastle Upon Tyne, NE1 4LP, Newcastle Upon Tyne</v>
      </c>
      <c r="G88" s="4">
        <v>424222</v>
      </c>
      <c r="H88" s="4">
        <v>565138</v>
      </c>
      <c r="I88" s="27">
        <f t="shared" si="8"/>
        <v>5.0947011047298529</v>
      </c>
      <c r="J88" s="27">
        <f t="shared" si="9"/>
        <v>86.182619181999669</v>
      </c>
      <c r="K88" s="27" t="str">
        <f t="shared" si="11"/>
        <v>5° 00' 00.00"</v>
      </c>
      <c r="L88" s="27" t="str">
        <f t="shared" si="10"/>
        <v>86° 10' 57.43"</v>
      </c>
    </row>
    <row r="89" spans="1:12" x14ac:dyDescent="0.2">
      <c r="A89" s="4" t="s">
        <v>385</v>
      </c>
      <c r="B89" s="4" t="s">
        <v>388</v>
      </c>
      <c r="C89" s="4" t="s">
        <v>389</v>
      </c>
      <c r="D89" s="4" t="s">
        <v>108</v>
      </c>
      <c r="E89" s="26" t="str">
        <f t="shared" si="6"/>
        <v>Great Ormond Street, London, WC1N 3JH</v>
      </c>
      <c r="F89" s="26" t="str">
        <f t="shared" si="7"/>
        <v>Great Ormond Street, London, WC1N 3JH, London</v>
      </c>
      <c r="G89" s="4">
        <v>530582</v>
      </c>
      <c r="H89" s="4">
        <v>182082</v>
      </c>
      <c r="I89" s="27">
        <f t="shared" si="8"/>
        <v>1.6415724576409005</v>
      </c>
      <c r="J89" s="27">
        <f t="shared" si="9"/>
        <v>85.248180245024571</v>
      </c>
      <c r="K89" s="27" t="str">
        <f t="shared" si="11"/>
        <v>1° 00' 00.00"</v>
      </c>
      <c r="L89" s="27" t="str">
        <f t="shared" si="10"/>
        <v>85° 14' 53.45"</v>
      </c>
    </row>
    <row r="90" spans="1:12" x14ac:dyDescent="0.2">
      <c r="A90" s="4" t="s">
        <v>1306</v>
      </c>
      <c r="B90" s="4" t="s">
        <v>1043</v>
      </c>
      <c r="C90" s="4" t="s">
        <v>702</v>
      </c>
      <c r="D90" s="4" t="s">
        <v>703</v>
      </c>
      <c r="E90" s="26" t="str">
        <f t="shared" si="6"/>
        <v>MARLBOROUGH ROAD, SWINDON, SN3 6BB</v>
      </c>
      <c r="F90" s="26" t="str">
        <f t="shared" si="7"/>
        <v>MARLBOROUGH ROAD, SWINDON, SN3 6BB, SWINDON</v>
      </c>
      <c r="G90" s="4">
        <v>419067</v>
      </c>
      <c r="H90" s="4">
        <v>182158</v>
      </c>
      <c r="I90" s="27">
        <f t="shared" si="8"/>
        <v>1.6401164741392349</v>
      </c>
      <c r="J90" s="27">
        <f t="shared" si="9"/>
        <v>86.24202847762092</v>
      </c>
      <c r="K90" s="27" t="str">
        <f t="shared" si="11"/>
        <v>1° 00' 00.00"</v>
      </c>
      <c r="L90" s="27" t="str">
        <f t="shared" si="10"/>
        <v>86° 14' 31.30"</v>
      </c>
    </row>
    <row r="91" spans="1:12" x14ac:dyDescent="0.2">
      <c r="A91" s="4" t="s">
        <v>357</v>
      </c>
      <c r="B91" s="4" t="s">
        <v>359</v>
      </c>
      <c r="C91" s="4" t="s">
        <v>360</v>
      </c>
      <c r="D91" s="4" t="s">
        <v>108</v>
      </c>
      <c r="E91" s="26" t="str">
        <f t="shared" si="6"/>
        <v>Westminster Bridge Road, London, SE1 7EH</v>
      </c>
      <c r="F91" s="26" t="str">
        <f t="shared" si="7"/>
        <v>Westminster Bridge Road, London, SE1 7EH, London</v>
      </c>
      <c r="G91" s="4">
        <v>530705</v>
      </c>
      <c r="H91" s="4">
        <v>179505</v>
      </c>
      <c r="I91" s="27">
        <f t="shared" si="8"/>
        <v>1.6183356797940109</v>
      </c>
      <c r="J91" s="27">
        <f t="shared" si="9"/>
        <v>85.24714045004508</v>
      </c>
      <c r="K91" s="27" t="str">
        <f t="shared" si="11"/>
        <v>1° 00' 00.00"</v>
      </c>
      <c r="L91" s="27" t="str">
        <f t="shared" si="10"/>
        <v>85° 14' 49.71"</v>
      </c>
    </row>
    <row r="92" spans="1:12" x14ac:dyDescent="0.2">
      <c r="A92" s="4" t="s">
        <v>1166</v>
      </c>
      <c r="B92" s="4" t="s">
        <v>335</v>
      </c>
      <c r="C92" s="4" t="s">
        <v>336</v>
      </c>
      <c r="D92" s="4" t="s">
        <v>108</v>
      </c>
      <c r="E92" s="26" t="str">
        <f t="shared" si="6"/>
        <v>Du Cane Road, London, W12 0HS</v>
      </c>
      <c r="F92" s="26" t="str">
        <f t="shared" si="7"/>
        <v>Du Cane Road, London, W12 0HS, London</v>
      </c>
      <c r="G92" s="4">
        <v>522374</v>
      </c>
      <c r="H92" s="4">
        <v>181151</v>
      </c>
      <c r="I92" s="27">
        <f t="shared" si="8"/>
        <v>1.6330027045241076</v>
      </c>
      <c r="J92" s="27">
        <f t="shared" si="9"/>
        <v>85.321215445015014</v>
      </c>
      <c r="K92" s="27" t="str">
        <f t="shared" si="11"/>
        <v>1° 00' 00.00"</v>
      </c>
      <c r="L92" s="27" t="str">
        <f t="shared" si="10"/>
        <v>85° 19' 16.38"</v>
      </c>
    </row>
    <row r="93" spans="1:12" x14ac:dyDescent="0.2">
      <c r="A93" s="4" t="s">
        <v>1167</v>
      </c>
      <c r="B93" s="4" t="s">
        <v>338</v>
      </c>
      <c r="C93" s="4" t="s">
        <v>339</v>
      </c>
      <c r="D93" s="4" t="s">
        <v>340</v>
      </c>
      <c r="E93" s="26" t="str">
        <f t="shared" si="6"/>
        <v>Hill End Road, Harefield, Uxbridge, UB9 6JH</v>
      </c>
      <c r="F93" s="26" t="str">
        <f t="shared" si="7"/>
        <v>Hill End Road, Harefield, Uxbridge, UB9 6JH, Uxbridge</v>
      </c>
      <c r="G93" s="4">
        <v>505166</v>
      </c>
      <c r="H93" s="4">
        <v>190856</v>
      </c>
      <c r="I93" s="27">
        <f t="shared" si="8"/>
        <v>1.7201402296777257</v>
      </c>
      <c r="J93" s="27">
        <f t="shared" si="9"/>
        <v>85.474165902742357</v>
      </c>
      <c r="K93" s="27" t="str">
        <f t="shared" si="11"/>
        <v>1° 00' 00.00"</v>
      </c>
      <c r="L93" s="27" t="str">
        <f t="shared" si="10"/>
        <v>85° 28' 27.00"</v>
      </c>
    </row>
    <row r="94" spans="1:12" x14ac:dyDescent="0.2">
      <c r="A94" t="s">
        <v>1552</v>
      </c>
      <c r="B94" t="s">
        <v>1553</v>
      </c>
      <c r="C94" t="s">
        <v>403</v>
      </c>
      <c r="D94" t="s">
        <v>938</v>
      </c>
      <c r="E94" s="26" t="str">
        <f t="shared" si="6"/>
        <v>Hamstel Road, CM20 1QX</v>
      </c>
      <c r="F94" s="26" t="str">
        <f t="shared" si="7"/>
        <v>Hamstel Road, CM20 1QX, HARLOW</v>
      </c>
      <c r="I94" s="27">
        <f t="shared" si="8"/>
        <v>0</v>
      </c>
      <c r="J94" s="27">
        <f t="shared" si="9"/>
        <v>90</v>
      </c>
      <c r="K94" s="27" t="str">
        <f t="shared" si="11"/>
        <v>0° 00' 00.00"</v>
      </c>
      <c r="L94" s="27" t="str">
        <f t="shared" si="10"/>
        <v>90° 00' 00.00"</v>
      </c>
    </row>
    <row r="95" spans="1:12" x14ac:dyDescent="0.2">
      <c r="A95" s="4" t="s">
        <v>1142</v>
      </c>
      <c r="B95" s="4" t="s">
        <v>864</v>
      </c>
      <c r="C95" s="4" t="s">
        <v>249</v>
      </c>
      <c r="D95" s="4" t="s">
        <v>865</v>
      </c>
      <c r="E95" s="26" t="str">
        <f t="shared" si="6"/>
        <v>LANCASTER PARK ROAD, HARROGATE, HG2 7SX</v>
      </c>
      <c r="F95" s="26" t="str">
        <f t="shared" si="7"/>
        <v>LANCASTER PARK ROAD, HARROGATE, HG2 7SX, HARROGATE</v>
      </c>
      <c r="G95" s="4">
        <v>431725</v>
      </c>
      <c r="H95" s="4">
        <v>455413</v>
      </c>
      <c r="I95" s="27">
        <f t="shared" si="8"/>
        <v>4.1039552574904326</v>
      </c>
      <c r="J95" s="27">
        <f t="shared" si="9"/>
        <v>86.120747953533808</v>
      </c>
      <c r="K95" s="27" t="str">
        <f t="shared" si="11"/>
        <v>4° 00' 00.00"</v>
      </c>
      <c r="L95" s="27" t="str">
        <f t="shared" si="10"/>
        <v>86° 07' 14.69"</v>
      </c>
    </row>
    <row r="96" spans="1:12" x14ac:dyDescent="0.2">
      <c r="A96" s="4" t="s">
        <v>738</v>
      </c>
      <c r="B96" s="4" t="s">
        <v>739</v>
      </c>
      <c r="C96" s="4" t="s">
        <v>740</v>
      </c>
      <c r="D96" s="4" t="s">
        <v>741</v>
      </c>
      <c r="E96" s="26" t="str">
        <f t="shared" si="6"/>
        <v>BORDESLEY GREEN EAST, BORDESLEY GREEN, BIRMINGHAM, B9 5SS</v>
      </c>
      <c r="F96" s="26" t="str">
        <f t="shared" si="7"/>
        <v>BORDESLEY GREEN EAST, BORDESLEY GREEN, BIRMINGHAM, B9 5SS, BIRMINGHAM</v>
      </c>
      <c r="G96" s="4">
        <v>411733</v>
      </c>
      <c r="H96" s="4">
        <v>286941</v>
      </c>
      <c r="I96" s="27">
        <f t="shared" si="8"/>
        <v>2.5838939968060672</v>
      </c>
      <c r="J96" s="27">
        <f t="shared" si="9"/>
        <v>86.305294093380894</v>
      </c>
      <c r="K96" s="27" t="str">
        <f t="shared" si="11"/>
        <v>2° 00' 00.00"</v>
      </c>
      <c r="L96" s="27" t="str">
        <f t="shared" si="10"/>
        <v>86° 18' 19.06"</v>
      </c>
    </row>
    <row r="97" spans="1:12" x14ac:dyDescent="0.2">
      <c r="A97" s="4" t="s">
        <v>539</v>
      </c>
      <c r="B97" s="4" t="s">
        <v>541</v>
      </c>
      <c r="C97" s="4" t="s">
        <v>542</v>
      </c>
      <c r="D97" s="4" t="s">
        <v>543</v>
      </c>
      <c r="E97" s="26" t="str">
        <f t="shared" si="6"/>
        <v>Wexham Street, Slough, , SL2 4HL</v>
      </c>
      <c r="F97" s="26" t="str">
        <f t="shared" si="7"/>
        <v>Wexham Street, Slough, , SL2 4HL, Wexham</v>
      </c>
      <c r="G97" s="4">
        <v>498986</v>
      </c>
      <c r="H97" s="4">
        <v>182494</v>
      </c>
      <c r="I97" s="27">
        <f t="shared" si="8"/>
        <v>1.6446284079542526</v>
      </c>
      <c r="J97" s="27">
        <f t="shared" si="9"/>
        <v>85.529364967632915</v>
      </c>
      <c r="K97" s="27" t="str">
        <f t="shared" si="11"/>
        <v>1° 00' 00.00"</v>
      </c>
      <c r="L97" s="27" t="str">
        <f t="shared" si="10"/>
        <v>85° 31' 45.71"</v>
      </c>
    </row>
    <row r="98" spans="1:12" x14ac:dyDescent="0.2">
      <c r="A98" s="4" t="s">
        <v>894</v>
      </c>
      <c r="B98" s="4" t="s">
        <v>895</v>
      </c>
      <c r="C98" s="4" t="s">
        <v>735</v>
      </c>
      <c r="D98" s="4" t="s">
        <v>896</v>
      </c>
      <c r="E98" s="26" t="str">
        <f t="shared" si="6"/>
        <v>STONEBOW ROAD, HEREFORD, HR1 2ER</v>
      </c>
      <c r="F98" s="26" t="str">
        <f t="shared" si="7"/>
        <v>STONEBOW ROAD, HEREFORD, HR1 2ER, HEREFORD</v>
      </c>
      <c r="G98" s="4">
        <v>351710</v>
      </c>
      <c r="H98" s="4">
        <v>240083</v>
      </c>
      <c r="I98" s="27">
        <f t="shared" si="8"/>
        <v>2.160498815137502</v>
      </c>
      <c r="J98" s="27">
        <f t="shared" si="9"/>
        <v>86.843096267360693</v>
      </c>
      <c r="K98" s="27" t="str">
        <f t="shared" si="11"/>
        <v>2° 00' 00.00"</v>
      </c>
      <c r="L98" s="27" t="str">
        <f t="shared" si="10"/>
        <v>86° 50' 35.15"</v>
      </c>
    </row>
    <row r="99" spans="1:12" x14ac:dyDescent="0.2">
      <c r="A99" s="4" t="s">
        <v>1168</v>
      </c>
      <c r="B99" s="4" t="s">
        <v>990</v>
      </c>
      <c r="C99" s="4" t="s">
        <v>342</v>
      </c>
      <c r="D99" s="4" t="s">
        <v>991</v>
      </c>
      <c r="E99" s="26" t="str">
        <f t="shared" si="6"/>
        <v>COLHAM GREEN ROAD, UXBRIDGE, UB8 3NN</v>
      </c>
      <c r="F99" s="26" t="str">
        <f t="shared" si="7"/>
        <v>COLHAM GREEN ROAD, UXBRIDGE, UB8 3NN, UXBRIDGE</v>
      </c>
      <c r="G99" s="4">
        <v>506899</v>
      </c>
      <c r="H99" s="4">
        <v>182172</v>
      </c>
      <c r="I99" s="27">
        <f t="shared" si="8"/>
        <v>1.6418867971957436</v>
      </c>
      <c r="J99" s="27">
        <f t="shared" si="9"/>
        <v>85.458917221547779</v>
      </c>
      <c r="K99" s="27" t="str">
        <f t="shared" si="11"/>
        <v>1° 00' 00.00"</v>
      </c>
      <c r="L99" s="27" t="str">
        <f t="shared" si="10"/>
        <v>85° 27' 32.10"</v>
      </c>
    </row>
    <row r="100" spans="1:12" x14ac:dyDescent="0.2">
      <c r="A100" s="4" t="s">
        <v>943</v>
      </c>
      <c r="B100" s="4" t="s">
        <v>944</v>
      </c>
      <c r="C100" s="4" t="s">
        <v>416</v>
      </c>
      <c r="D100" s="4" t="s">
        <v>945</v>
      </c>
      <c r="E100" s="26" t="str">
        <f t="shared" si="6"/>
        <v>HINCHINGBROOKE PARK ROAD, HUNTINGDON, PE29 6NT</v>
      </c>
      <c r="F100" s="26" t="str">
        <f t="shared" si="7"/>
        <v>HINCHINGBROOKE PARK ROAD, HUNTINGDON, PE29 6NT, HUNTINGDON</v>
      </c>
      <c r="G100" s="4">
        <v>522771</v>
      </c>
      <c r="H100" s="4">
        <v>272000</v>
      </c>
      <c r="I100" s="27">
        <f t="shared" si="8"/>
        <v>2.4524014566511747</v>
      </c>
      <c r="J100" s="27">
        <f t="shared" si="9"/>
        <v>85.315323027124819</v>
      </c>
      <c r="K100" s="27" t="str">
        <f t="shared" si="11"/>
        <v>2° 00' 00.00"</v>
      </c>
      <c r="L100" s="27" t="str">
        <f t="shared" si="10"/>
        <v>85° 18' 55.16"</v>
      </c>
    </row>
    <row r="101" spans="1:12" x14ac:dyDescent="0.2">
      <c r="A101" s="4" t="s">
        <v>1338</v>
      </c>
      <c r="B101" s="4" t="s">
        <v>978</v>
      </c>
      <c r="C101" s="4" t="s">
        <v>485</v>
      </c>
      <c r="D101" s="4" t="s">
        <v>114</v>
      </c>
      <c r="E101" s="26" t="str">
        <f t="shared" si="6"/>
        <v>HOMERTON GROVE, LONDON, E9 6SR</v>
      </c>
      <c r="F101" s="26" t="str">
        <f t="shared" si="7"/>
        <v>HOMERTON GROVE, LONDON, E9 6SR, LONDON</v>
      </c>
      <c r="G101" s="4">
        <v>535515</v>
      </c>
      <c r="H101" s="4">
        <v>185429</v>
      </c>
      <c r="I101" s="27">
        <f t="shared" si="8"/>
        <v>1.6718644813455883</v>
      </c>
      <c r="J101" s="27">
        <f t="shared" si="9"/>
        <v>85.204236800294098</v>
      </c>
      <c r="K101" s="27" t="str">
        <f t="shared" si="11"/>
        <v>1° 00' 00.00"</v>
      </c>
      <c r="L101" s="27" t="str">
        <f t="shared" si="10"/>
        <v>85° 12' 15.25"</v>
      </c>
    </row>
    <row r="102" spans="1:12" x14ac:dyDescent="0.2">
      <c r="A102" s="4" t="s">
        <v>236</v>
      </c>
      <c r="B102" s="4" t="s">
        <v>238</v>
      </c>
      <c r="C102" s="4" t="s">
        <v>239</v>
      </c>
      <c r="D102" s="4" t="s">
        <v>240</v>
      </c>
      <c r="E102" s="26" t="str">
        <f t="shared" si="6"/>
        <v>Huddersfield General Adult Critical Care, Acre Street, Huddersfield, HD3 3EA</v>
      </c>
      <c r="F102" s="26" t="str">
        <f t="shared" si="7"/>
        <v>Huddersfield General Adult Critical Care, Acre Street, Huddersfield, HD3 3EA, Huddersfield</v>
      </c>
      <c r="G102" s="4">
        <v>412461</v>
      </c>
      <c r="H102" s="4">
        <v>417696</v>
      </c>
      <c r="I102" s="27">
        <f t="shared" si="8"/>
        <v>3.7627996910035924</v>
      </c>
      <c r="J102" s="27">
        <f t="shared" si="9"/>
        <v>86.29460215148282</v>
      </c>
      <c r="K102" s="27" t="str">
        <f t="shared" si="11"/>
        <v>3° 00' 00.00"</v>
      </c>
      <c r="L102" s="27" t="str">
        <f t="shared" si="10"/>
        <v>86° 17' 40.57"</v>
      </c>
    </row>
    <row r="103" spans="1:12" x14ac:dyDescent="0.2">
      <c r="A103" s="4" t="s">
        <v>866</v>
      </c>
      <c r="B103" s="4" t="s">
        <v>867</v>
      </c>
      <c r="C103" s="4" t="s">
        <v>239</v>
      </c>
      <c r="D103" s="4" t="s">
        <v>868</v>
      </c>
      <c r="E103" s="26" t="str">
        <f t="shared" si="6"/>
        <v>ACRE STREET, HUDDERSFIELD, HD3 3EA</v>
      </c>
      <c r="F103" s="26" t="str">
        <f t="shared" si="7"/>
        <v>ACRE STREET, HUDDERSFIELD, HD3 3EA, HUDDERSFIELD</v>
      </c>
      <c r="G103" s="4">
        <v>412461</v>
      </c>
      <c r="H103" s="4">
        <v>417696</v>
      </c>
      <c r="I103" s="27">
        <f t="shared" si="8"/>
        <v>3.7627996910035924</v>
      </c>
      <c r="J103" s="27">
        <f t="shared" si="9"/>
        <v>86.29460215148282</v>
      </c>
      <c r="K103" s="27" t="str">
        <f t="shared" si="11"/>
        <v>3° 00' 00.00"</v>
      </c>
      <c r="L103" s="27" t="str">
        <f t="shared" si="10"/>
        <v>86° 17' 40.57"</v>
      </c>
    </row>
    <row r="104" spans="1:12" x14ac:dyDescent="0.2">
      <c r="A104" s="4" t="s">
        <v>847</v>
      </c>
      <c r="B104" s="4" t="s">
        <v>848</v>
      </c>
      <c r="C104" s="4" t="s">
        <v>258</v>
      </c>
      <c r="D104" s="4" t="s">
        <v>849</v>
      </c>
      <c r="E104" s="26" t="str">
        <f t="shared" si="6"/>
        <v>ANLABY ROAD, KINGSTON UPON HULL, HU3 2JZ</v>
      </c>
      <c r="F104" s="26" t="str">
        <f t="shared" si="7"/>
        <v>ANLABY ROAD, KINGSTON UPON HULL, HU3 2JZ, KINGSTON UPON HULL</v>
      </c>
      <c r="G104" s="4">
        <v>508434</v>
      </c>
      <c r="H104" s="4">
        <v>428926</v>
      </c>
      <c r="I104" s="27">
        <f t="shared" si="8"/>
        <v>3.8683367275933107</v>
      </c>
      <c r="J104" s="27">
        <f t="shared" si="9"/>
        <v>85.436831369104283</v>
      </c>
      <c r="K104" s="27" t="str">
        <f t="shared" si="11"/>
        <v>3° 00' 00.00"</v>
      </c>
      <c r="L104" s="27" t="str">
        <f t="shared" si="10"/>
        <v>85° 26' 12.59"</v>
      </c>
    </row>
    <row r="105" spans="1:12" x14ac:dyDescent="0.2">
      <c r="A105" s="4" t="s">
        <v>919</v>
      </c>
      <c r="B105" s="4" t="s">
        <v>920</v>
      </c>
      <c r="C105" s="4" t="s">
        <v>419</v>
      </c>
      <c r="D105" s="4" t="s">
        <v>921</v>
      </c>
      <c r="E105" s="26" t="str">
        <f t="shared" si="6"/>
        <v>HEATH ROAD, IPSWICH, IP4 5PD</v>
      </c>
      <c r="F105" s="26" t="str">
        <f t="shared" si="7"/>
        <v>HEATH ROAD, IPSWICH, IP4 5PD, IPSWICH</v>
      </c>
      <c r="G105" s="4">
        <v>619336</v>
      </c>
      <c r="H105" s="4">
        <v>244656</v>
      </c>
      <c r="I105" s="27">
        <f t="shared" si="8"/>
        <v>2.2087365323414927</v>
      </c>
      <c r="J105" s="27">
        <f t="shared" si="9"/>
        <v>84.458404623412164</v>
      </c>
      <c r="K105" s="27" t="str">
        <f t="shared" si="11"/>
        <v>2° 00' 00.00"</v>
      </c>
      <c r="L105" s="27" t="str">
        <f t="shared" si="10"/>
        <v>84° 27' 30.26"</v>
      </c>
    </row>
    <row r="106" spans="1:12" x14ac:dyDescent="0.2">
      <c r="A106" s="4" t="s">
        <v>1621</v>
      </c>
      <c r="B106" s="4" t="s">
        <v>1624</v>
      </c>
      <c r="C106" s="4" t="s">
        <v>1625</v>
      </c>
      <c r="D106" s="4" t="s">
        <v>1037</v>
      </c>
      <c r="E106" s="26" t="str">
        <f t="shared" si="6"/>
        <v>1 Kings Park Avenue,St Philips, BS2 0TZ</v>
      </c>
      <c r="F106" s="26" t="str">
        <f t="shared" si="7"/>
        <v>1 Kings Park Avenue,St Philips, BS2 0TZ, BRISTOL</v>
      </c>
      <c r="I106" s="27">
        <f t="shared" si="8"/>
        <v>0</v>
      </c>
      <c r="J106" s="27">
        <f t="shared" si="9"/>
        <v>90</v>
      </c>
      <c r="K106" s="27" t="str">
        <f t="shared" si="11"/>
        <v>0° 00' 00.00"</v>
      </c>
      <c r="L106" s="27" t="str">
        <f t="shared" si="10"/>
        <v>90° 00' 00.00"</v>
      </c>
    </row>
    <row r="107" spans="1:12" x14ac:dyDescent="0.2">
      <c r="A107" s="4" t="s">
        <v>326</v>
      </c>
      <c r="B107" s="4" t="s">
        <v>763</v>
      </c>
      <c r="C107" s="4" t="s">
        <v>319</v>
      </c>
      <c r="D107" s="4" t="s">
        <v>764</v>
      </c>
      <c r="E107" s="26" t="str">
        <f t="shared" si="6"/>
        <v>MARTON ROAD, MIDDLESBROUGH, TS4 3BW</v>
      </c>
      <c r="F107" s="26" t="str">
        <f t="shared" si="7"/>
        <v>MARTON ROAD, MIDDLESBROUGH, TS4 3BW, MIDDLESBROUGH</v>
      </c>
      <c r="G107" s="4">
        <v>450937</v>
      </c>
      <c r="H107" s="4">
        <v>517864</v>
      </c>
      <c r="I107" s="27">
        <f t="shared" si="8"/>
        <v>4.6688867502353579</v>
      </c>
      <c r="J107" s="27">
        <f t="shared" si="9"/>
        <v>85.945939031041036</v>
      </c>
      <c r="K107" s="27" t="str">
        <f t="shared" si="11"/>
        <v>4° 00' 00.00"</v>
      </c>
      <c r="L107" s="27" t="str">
        <f t="shared" si="10"/>
        <v>85° 56' 45.38"</v>
      </c>
    </row>
    <row r="108" spans="1:12" x14ac:dyDescent="0.2">
      <c r="A108" s="4" t="s">
        <v>1289</v>
      </c>
      <c r="B108" s="4" t="s">
        <v>922</v>
      </c>
      <c r="C108" s="4" t="s">
        <v>421</v>
      </c>
      <c r="D108" s="4" t="s">
        <v>923</v>
      </c>
      <c r="E108" s="26" t="str">
        <f t="shared" si="6"/>
        <v>LOWESTOFT ROAD, GORLESTON, GREAT YARMOUTH, NR31 6LA</v>
      </c>
      <c r="F108" s="26" t="str">
        <f t="shared" si="7"/>
        <v>LOWESTOFT ROAD, GORLESTON, GREAT YARMOUTH, NR31 6LA, GREAT YARMOUTH</v>
      </c>
      <c r="G108" s="4">
        <v>652162</v>
      </c>
      <c r="H108" s="4">
        <v>302665</v>
      </c>
      <c r="I108" s="27">
        <f t="shared" si="8"/>
        <v>2.7342090692162966</v>
      </c>
      <c r="J108" s="27">
        <f t="shared" si="9"/>
        <v>84.165393515682396</v>
      </c>
      <c r="K108" s="27" t="str">
        <f t="shared" si="11"/>
        <v>2° 00' 00.00"</v>
      </c>
      <c r="L108" s="27" t="str">
        <f t="shared" si="10"/>
        <v>84° 09' 55.42"</v>
      </c>
    </row>
    <row r="109" spans="1:12" x14ac:dyDescent="0.2">
      <c r="A109" s="4" t="s">
        <v>1226</v>
      </c>
      <c r="B109" s="4" t="s">
        <v>551</v>
      </c>
      <c r="C109" s="4" t="s">
        <v>536</v>
      </c>
      <c r="D109" s="4" t="s">
        <v>552</v>
      </c>
      <c r="E109" s="26" t="str">
        <f t="shared" si="6"/>
        <v>HEADLEY WAY, OXFORD, OX3 9DU</v>
      </c>
      <c r="F109" s="26" t="str">
        <f t="shared" si="7"/>
        <v>HEADLEY WAY, OXFORD, OX3 9DU, OXFORD</v>
      </c>
      <c r="G109" s="4">
        <v>453940</v>
      </c>
      <c r="H109" s="4">
        <v>207531</v>
      </c>
      <c r="I109" s="27">
        <f t="shared" si="8"/>
        <v>1.8693475314740546</v>
      </c>
      <c r="J109" s="27">
        <f t="shared" si="9"/>
        <v>85.930329429707612</v>
      </c>
      <c r="K109" s="27" t="str">
        <f t="shared" si="11"/>
        <v>1° 00' 00.00"</v>
      </c>
      <c r="L109" s="27" t="str">
        <f t="shared" si="10"/>
        <v>85° 55' 49.19"</v>
      </c>
    </row>
    <row r="110" spans="1:12" x14ac:dyDescent="0.2">
      <c r="A110" s="4" t="s">
        <v>623</v>
      </c>
      <c r="B110" s="4" t="s">
        <v>625</v>
      </c>
      <c r="C110" s="4" t="s">
        <v>626</v>
      </c>
      <c r="D110" s="4" t="s">
        <v>627</v>
      </c>
      <c r="E110" s="26" t="str">
        <f t="shared" si="6"/>
        <v>Ethelbert Road, Canterbury, CT1 3NG</v>
      </c>
      <c r="F110" s="26" t="str">
        <f t="shared" si="7"/>
        <v>Ethelbert Road, Canterbury, CT1 3NG, CANTERBURY</v>
      </c>
      <c r="G110" s="4">
        <v>615645</v>
      </c>
      <c r="H110" s="4">
        <v>156489</v>
      </c>
      <c r="I110" s="27">
        <f t="shared" si="8"/>
        <v>1.4124832108517371</v>
      </c>
      <c r="J110" s="27">
        <f t="shared" si="9"/>
        <v>84.49350458867471</v>
      </c>
      <c r="K110" s="27" t="str">
        <f t="shared" si="11"/>
        <v>1° 00' 00.00"</v>
      </c>
      <c r="L110" s="27" t="str">
        <f t="shared" si="10"/>
        <v>84° 29' 36.62"</v>
      </c>
    </row>
    <row r="111" spans="1:12" x14ac:dyDescent="0.2">
      <c r="A111" s="4" t="s">
        <v>1274</v>
      </c>
      <c r="B111" s="4" t="s">
        <v>788</v>
      </c>
      <c r="C111" s="4" t="s">
        <v>743</v>
      </c>
      <c r="D111" s="4" t="s">
        <v>789</v>
      </c>
      <c r="E111" s="26" t="str">
        <f t="shared" si="6"/>
        <v>ROTHWELL ROAD, KETTERING, NN16 8UZ</v>
      </c>
      <c r="F111" s="26" t="str">
        <f t="shared" si="7"/>
        <v>ROTHWELL ROAD, KETTERING, NN16 8UZ, KETTERING</v>
      </c>
      <c r="G111" s="4">
        <v>485500</v>
      </c>
      <c r="H111" s="4">
        <v>279023</v>
      </c>
      <c r="I111" s="27">
        <f t="shared" si="8"/>
        <v>2.5145969117749578</v>
      </c>
      <c r="J111" s="27">
        <f t="shared" si="9"/>
        <v>85.647111192394192</v>
      </c>
      <c r="K111" s="27" t="str">
        <f t="shared" si="11"/>
        <v>2° 00' 00.00"</v>
      </c>
      <c r="L111" s="27" t="str">
        <f t="shared" si="10"/>
        <v>85° 38' 49.60"</v>
      </c>
    </row>
    <row r="112" spans="1:12" x14ac:dyDescent="0.2">
      <c r="A112" s="4" t="s">
        <v>1597</v>
      </c>
      <c r="B112" s="4" t="s">
        <v>1599</v>
      </c>
      <c r="C112" s="4" t="s">
        <v>1600</v>
      </c>
      <c r="D112" s="4" t="s">
        <v>741</v>
      </c>
      <c r="E112" s="26" t="str">
        <f t="shared" si="6"/>
        <v>1 Printing House Street, B4 6DF</v>
      </c>
      <c r="F112" s="26" t="str">
        <f t="shared" si="7"/>
        <v>1 Printing House Street, B4 6DF, BIRMINGHAM</v>
      </c>
      <c r="I112" s="27">
        <f t="shared" si="8"/>
        <v>0</v>
      </c>
      <c r="J112" s="27">
        <f t="shared" si="9"/>
        <v>90</v>
      </c>
      <c r="K112" s="27" t="str">
        <f t="shared" si="11"/>
        <v>0° 00' 00.00"</v>
      </c>
      <c r="L112" s="27" t="str">
        <f t="shared" si="10"/>
        <v>90° 00' 00.00"</v>
      </c>
    </row>
    <row r="113" spans="1:12" x14ac:dyDescent="0.2">
      <c r="A113" s="4" t="s">
        <v>1205</v>
      </c>
      <c r="B113" s="4" t="s">
        <v>478</v>
      </c>
      <c r="C113" s="4" t="s">
        <v>479</v>
      </c>
      <c r="D113" s="4" t="s">
        <v>480</v>
      </c>
      <c r="E113" s="26" t="str">
        <f t="shared" si="6"/>
        <v>Barley Lane, Ilford, IG3 8YB</v>
      </c>
      <c r="F113" s="26" t="str">
        <f t="shared" si="7"/>
        <v>Barley Lane, Ilford, IG3 8YB, Ilford</v>
      </c>
      <c r="G113" s="4">
        <v>546616</v>
      </c>
      <c r="H113" s="4">
        <v>188864</v>
      </c>
      <c r="I113" s="27">
        <f t="shared" si="8"/>
        <v>1.7030964106844084</v>
      </c>
      <c r="J113" s="27">
        <f t="shared" si="9"/>
        <v>85.105463610167973</v>
      </c>
      <c r="K113" s="27" t="str">
        <f t="shared" si="11"/>
        <v>1° 00' 00.00"</v>
      </c>
      <c r="L113" s="27" t="str">
        <f t="shared" si="10"/>
        <v>85° 06' 19.67"</v>
      </c>
    </row>
    <row r="114" spans="1:12" x14ac:dyDescent="0.2">
      <c r="A114" s="4" t="s">
        <v>1218</v>
      </c>
      <c r="B114" s="4" t="s">
        <v>1648</v>
      </c>
      <c r="C114" s="4" t="s">
        <v>395</v>
      </c>
      <c r="D114" s="4" t="s">
        <v>114</v>
      </c>
      <c r="E114" s="26" t="str">
        <f t="shared" si="6"/>
        <v>DENMARK HILL, SE5 9RS</v>
      </c>
      <c r="F114" s="26" t="str">
        <f t="shared" si="7"/>
        <v>DENMARK HILL, SE5 9RS, LONDON</v>
      </c>
      <c r="G114" s="4">
        <v>532364</v>
      </c>
      <c r="H114" s="4">
        <v>176114</v>
      </c>
      <c r="I114" s="27">
        <f t="shared" si="8"/>
        <v>1.5877905208942606</v>
      </c>
      <c r="J114" s="27">
        <f t="shared" si="9"/>
        <v>85.232455910360443</v>
      </c>
      <c r="K114" s="27" t="str">
        <f t="shared" si="11"/>
        <v>1° 00' 00.00"</v>
      </c>
      <c r="L114" s="27" t="str">
        <f t="shared" si="10"/>
        <v>85° 13' 56.84"</v>
      </c>
    </row>
    <row r="115" spans="1:12" x14ac:dyDescent="0.2">
      <c r="A115" s="4" t="s">
        <v>956</v>
      </c>
      <c r="B115" s="4" t="s">
        <v>957</v>
      </c>
      <c r="C115" s="4" t="s">
        <v>58</v>
      </c>
      <c r="D115" s="4" t="s">
        <v>958</v>
      </c>
      <c r="E115" s="26" t="str">
        <f t="shared" si="6"/>
        <v>MANSFIELD ROAD, SUTTON IN ASHFIELD, NG17 4JL</v>
      </c>
      <c r="F115" s="26" t="str">
        <f t="shared" si="7"/>
        <v>MANSFIELD ROAD, SUTTON IN ASHFIELD, NG17 4JL, SUTTON IN ASHFIELD</v>
      </c>
      <c r="G115" s="4">
        <v>451342</v>
      </c>
      <c r="H115" s="4">
        <v>359910</v>
      </c>
      <c r="I115" s="27">
        <f t="shared" si="8"/>
        <v>3.2429772759039723</v>
      </c>
      <c r="J115" s="27">
        <f t="shared" si="9"/>
        <v>85.94921320560141</v>
      </c>
      <c r="K115" s="27" t="str">
        <f t="shared" si="11"/>
        <v>3° 00' 00.00"</v>
      </c>
      <c r="L115" s="27" t="str">
        <f t="shared" si="10"/>
        <v>85° 56' 57.17"</v>
      </c>
    </row>
    <row r="116" spans="1:12" x14ac:dyDescent="0.2">
      <c r="A116" t="s">
        <v>1449</v>
      </c>
      <c r="B116" t="s">
        <v>1450</v>
      </c>
      <c r="C116" t="s">
        <v>1451</v>
      </c>
      <c r="D116" t="s">
        <v>1429</v>
      </c>
      <c r="E116" s="26" t="str">
        <f t="shared" si="6"/>
        <v>Gloucester Road, BH7 6JF</v>
      </c>
      <c r="F116" s="26" t="str">
        <f t="shared" si="7"/>
        <v>Gloucester Road, BH7 6JF, BOURNEMOUTH</v>
      </c>
      <c r="I116" s="27">
        <f t="shared" si="8"/>
        <v>0</v>
      </c>
      <c r="J116" s="27">
        <f t="shared" si="9"/>
        <v>90</v>
      </c>
      <c r="K116" s="27" t="str">
        <f t="shared" si="11"/>
        <v>0° 00' 00.00"</v>
      </c>
      <c r="L116" s="27" t="str">
        <f t="shared" si="10"/>
        <v>90° 00' 00.00"</v>
      </c>
    </row>
    <row r="117" spans="1:12" x14ac:dyDescent="0.2">
      <c r="A117" s="4" t="s">
        <v>1016</v>
      </c>
      <c r="B117" s="4" t="s">
        <v>1017</v>
      </c>
      <c r="C117" s="4" t="s">
        <v>494</v>
      </c>
      <c r="D117" s="4" t="s">
        <v>1018</v>
      </c>
      <c r="E117" s="26" t="str">
        <f t="shared" si="6"/>
        <v>GALSWORTHY ROAD, KINGSTON UPON THAMES, KT2 7QB</v>
      </c>
      <c r="F117" s="26" t="str">
        <f t="shared" si="7"/>
        <v>GALSWORTHY ROAD, KINGSTON UPON THAMES, KT2 7QB, KINGSTON UPON THAMES</v>
      </c>
      <c r="G117" s="4">
        <v>519414</v>
      </c>
      <c r="H117" s="4">
        <v>169831</v>
      </c>
      <c r="I117" s="27">
        <f t="shared" si="8"/>
        <v>1.5308740585092651</v>
      </c>
      <c r="J117" s="27">
        <f t="shared" si="9"/>
        <v>85.347778479256249</v>
      </c>
      <c r="K117" s="27" t="str">
        <f t="shared" si="11"/>
        <v>1° 00' 00.00"</v>
      </c>
      <c r="L117" s="27" t="str">
        <f t="shared" si="10"/>
        <v>85° 20' 52.00"</v>
      </c>
    </row>
    <row r="118" spans="1:12" x14ac:dyDescent="0.2">
      <c r="A118" t="s">
        <v>1494</v>
      </c>
      <c r="B118" t="s">
        <v>1495</v>
      </c>
      <c r="C118" t="s">
        <v>1496</v>
      </c>
      <c r="D118" t="s">
        <v>1493</v>
      </c>
      <c r="E118" s="26" t="str">
        <f t="shared" si="6"/>
        <v>Ludlow Road, DT4 0HB</v>
      </c>
      <c r="F118" s="26" t="str">
        <f t="shared" si="7"/>
        <v>Ludlow Road, DT4 0HB, WEYMOUTH</v>
      </c>
      <c r="I118" s="27">
        <f t="shared" si="8"/>
        <v>0</v>
      </c>
      <c r="J118" s="27">
        <f t="shared" si="9"/>
        <v>90</v>
      </c>
      <c r="K118" s="27" t="str">
        <f t="shared" si="11"/>
        <v>0° 00' 00.00"</v>
      </c>
      <c r="L118" s="27" t="str">
        <f t="shared" si="10"/>
        <v>90° 00' 00.00"</v>
      </c>
    </row>
    <row r="119" spans="1:12" x14ac:dyDescent="0.2">
      <c r="A119" t="s">
        <v>1531</v>
      </c>
      <c r="B119" s="4" t="s">
        <v>858</v>
      </c>
      <c r="C119" s="4" t="s">
        <v>242</v>
      </c>
      <c r="D119" s="4" t="s">
        <v>859</v>
      </c>
      <c r="E119" s="26" t="str">
        <f t="shared" si="6"/>
        <v>GREAT GEORGE STREET, LEEDS, LS1 3EX</v>
      </c>
      <c r="F119" s="26" t="str">
        <f t="shared" si="7"/>
        <v>GREAT GEORGE STREET, LEEDS, LS1 3EX, LEEDS</v>
      </c>
      <c r="G119" s="4">
        <v>429747</v>
      </c>
      <c r="H119" s="4">
        <v>434038</v>
      </c>
      <c r="I119" s="27">
        <f t="shared" si="8"/>
        <v>3.9109441512870968</v>
      </c>
      <c r="J119" s="27">
        <f t="shared" si="9"/>
        <v>86.13934140675893</v>
      </c>
      <c r="K119" s="27" t="str">
        <f t="shared" si="11"/>
        <v>3° 00' 00.00"</v>
      </c>
      <c r="L119" s="27" t="str">
        <f t="shared" si="10"/>
        <v>86° 08' 21.63"</v>
      </c>
    </row>
    <row r="120" spans="1:12" x14ac:dyDescent="0.2">
      <c r="A120" s="4" t="s">
        <v>962</v>
      </c>
      <c r="B120" s="4" t="s">
        <v>963</v>
      </c>
      <c r="C120" s="4" t="s">
        <v>762</v>
      </c>
      <c r="D120" s="4" t="s">
        <v>964</v>
      </c>
      <c r="E120" s="26" t="str">
        <f t="shared" si="6"/>
        <v>INFIRMARY SQUARE, LEICESTER, LE1 5WW</v>
      </c>
      <c r="F120" s="26" t="str">
        <f t="shared" si="7"/>
        <v>INFIRMARY SQUARE, LEICESTER, LE1 5WW, LEICESTER</v>
      </c>
      <c r="G120" s="4">
        <v>458657</v>
      </c>
      <c r="H120" s="4">
        <v>303657</v>
      </c>
      <c r="I120" s="27">
        <f t="shared" si="8"/>
        <v>2.7359098909122377</v>
      </c>
      <c r="J120" s="27">
        <f t="shared" si="9"/>
        <v>85.885780199982335</v>
      </c>
      <c r="K120" s="27" t="str">
        <f t="shared" si="11"/>
        <v>2° 00' 00.00"</v>
      </c>
      <c r="L120" s="27" t="str">
        <f t="shared" si="10"/>
        <v>85° 53' 08.81"</v>
      </c>
    </row>
    <row r="121" spans="1:12" x14ac:dyDescent="0.2">
      <c r="A121" s="4" t="s">
        <v>1346</v>
      </c>
      <c r="B121" s="4" t="s">
        <v>876</v>
      </c>
      <c r="C121" s="4" t="s">
        <v>166</v>
      </c>
      <c r="D121" s="4" t="s">
        <v>877</v>
      </c>
      <c r="E121" s="26" t="str">
        <f t="shared" si="6"/>
        <v>MIDDLEWICH ROAD, LEIGHTON, CW1 4QJ</v>
      </c>
      <c r="F121" s="26" t="str">
        <f t="shared" si="7"/>
        <v>MIDDLEWICH ROAD, LEIGHTON, CW1 4QJ, LEIGHTON</v>
      </c>
      <c r="G121" s="4">
        <v>368248</v>
      </c>
      <c r="H121" s="4">
        <v>357940</v>
      </c>
      <c r="I121" s="27">
        <f t="shared" si="8"/>
        <v>3.2224996773916148</v>
      </c>
      <c r="J121" s="27">
        <f t="shared" si="9"/>
        <v>86.692275922436707</v>
      </c>
      <c r="K121" s="27" t="str">
        <f t="shared" si="11"/>
        <v>3° 00' 00.00"</v>
      </c>
      <c r="L121" s="27" t="str">
        <f t="shared" si="10"/>
        <v>86° 41' 32.19"</v>
      </c>
    </row>
    <row r="122" spans="1:12" x14ac:dyDescent="0.2">
      <c r="A122" s="4" t="s">
        <v>1783</v>
      </c>
      <c r="B122" s="4" t="s">
        <v>998</v>
      </c>
      <c r="C122" s="4" t="s">
        <v>507</v>
      </c>
      <c r="D122" s="4" t="s">
        <v>114</v>
      </c>
      <c r="E122" s="26" t="str">
        <f t="shared" si="6"/>
        <v>LEWISHAM HIGH STREET, LONDON, SE13 6LH</v>
      </c>
      <c r="F122" s="26" t="str">
        <f t="shared" si="7"/>
        <v>LEWISHAM HIGH STREET, LONDON, SE13 6LH, LONDON</v>
      </c>
      <c r="G122" s="4">
        <v>537812</v>
      </c>
      <c r="H122" s="4">
        <v>174564</v>
      </c>
      <c r="I122" s="27">
        <f t="shared" si="8"/>
        <v>1.5739257404322242</v>
      </c>
      <c r="J122" s="27">
        <f t="shared" si="9"/>
        <v>85.184041692312604</v>
      </c>
      <c r="K122" s="27" t="str">
        <f t="shared" si="11"/>
        <v>1° 00' 00.00"</v>
      </c>
      <c r="L122" s="27" t="str">
        <f t="shared" si="10"/>
        <v>85° 11' 02.55"</v>
      </c>
    </row>
    <row r="123" spans="1:12" x14ac:dyDescent="0.2">
      <c r="A123" s="4" t="s">
        <v>965</v>
      </c>
      <c r="B123" s="4" t="s">
        <v>966</v>
      </c>
      <c r="C123" s="4" t="s">
        <v>564</v>
      </c>
      <c r="D123" s="4" t="s">
        <v>967</v>
      </c>
      <c r="E123" s="26" t="str">
        <f t="shared" si="6"/>
        <v>GREETWELL ROAD, LINCOLN, LN2 5QY</v>
      </c>
      <c r="F123" s="26" t="str">
        <f t="shared" si="7"/>
        <v>GREETWELL ROAD, LINCOLN, LN2 5QY, LINCOLN</v>
      </c>
      <c r="G123" s="4">
        <v>498908</v>
      </c>
      <c r="H123" s="4">
        <v>371749</v>
      </c>
      <c r="I123" s="27">
        <f t="shared" si="8"/>
        <v>3.3516422335864737</v>
      </c>
      <c r="J123" s="27">
        <f t="shared" si="9"/>
        <v>85.524312433267184</v>
      </c>
      <c r="K123" s="27" t="str">
        <f t="shared" si="11"/>
        <v>3° 00' 00.00"</v>
      </c>
      <c r="L123" s="27" t="str">
        <f t="shared" si="10"/>
        <v>85° 31' 27.52"</v>
      </c>
    </row>
    <row r="124" spans="1:12" x14ac:dyDescent="0.2">
      <c r="A124" s="4" t="s">
        <v>1290</v>
      </c>
      <c r="B124" s="4" t="s">
        <v>924</v>
      </c>
      <c r="C124" s="4" t="s">
        <v>407</v>
      </c>
      <c r="D124" s="4" t="s">
        <v>925</v>
      </c>
      <c r="E124" s="26" t="str">
        <f t="shared" si="6"/>
        <v>COREYS MILL LANE, STEVENAGE, SG1 4AB</v>
      </c>
      <c r="F124" s="26" t="str">
        <f t="shared" si="7"/>
        <v>COREYS MILL LANE, STEVENAGE, SG1 4AB, STEVENAGE</v>
      </c>
      <c r="G124" s="4">
        <v>523056</v>
      </c>
      <c r="H124" s="4">
        <v>226590</v>
      </c>
      <c r="I124" s="27">
        <f t="shared" si="8"/>
        <v>2.04279199204972</v>
      </c>
      <c r="J124" s="27">
        <f t="shared" si="9"/>
        <v>85.314085171743159</v>
      </c>
      <c r="K124" s="27" t="str">
        <f t="shared" si="11"/>
        <v>2° 00' 00.00"</v>
      </c>
      <c r="L124" s="27" t="str">
        <f t="shared" si="10"/>
        <v>85° 18' 50.71"</v>
      </c>
    </row>
    <row r="125" spans="1:12" x14ac:dyDescent="0.2">
      <c r="A125" s="4" t="s">
        <v>1573</v>
      </c>
      <c r="B125" s="4" t="s">
        <v>202</v>
      </c>
      <c r="C125" s="4" t="s">
        <v>203</v>
      </c>
      <c r="D125" s="4" t="s">
        <v>161</v>
      </c>
      <c r="E125" s="26" t="str">
        <f t="shared" si="6"/>
        <v>Thomas Drive, Liverpool, L14 3PE</v>
      </c>
      <c r="F125" s="26" t="str">
        <f t="shared" si="7"/>
        <v>Thomas Drive, Liverpool, L14 3PE, Liverpool</v>
      </c>
      <c r="G125" s="4">
        <v>340406</v>
      </c>
      <c r="H125" s="4">
        <v>390858</v>
      </c>
      <c r="I125" s="27">
        <f t="shared" si="8"/>
        <v>3.5183591100214944</v>
      </c>
      <c r="J125" s="27">
        <f t="shared" si="9"/>
        <v>86.940695036592842</v>
      </c>
      <c r="K125" s="27" t="str">
        <f t="shared" si="11"/>
        <v>3° 00' 00.00"</v>
      </c>
      <c r="L125" s="27" t="str">
        <f t="shared" si="10"/>
        <v>86° 56' 26.50"</v>
      </c>
    </row>
    <row r="126" spans="1:12" x14ac:dyDescent="0.2">
      <c r="A126" s="4" t="s">
        <v>926</v>
      </c>
      <c r="B126" s="4" t="s">
        <v>927</v>
      </c>
      <c r="C126" s="4" t="s">
        <v>409</v>
      </c>
      <c r="D126" s="4" t="s">
        <v>928</v>
      </c>
      <c r="E126" s="26" t="str">
        <f t="shared" si="6"/>
        <v>LEWSEY ROAD, LUTON, LU4 0DZ</v>
      </c>
      <c r="F126" s="26" t="str">
        <f t="shared" si="7"/>
        <v>LEWSEY ROAD, LUTON, LU4 0DZ, LUTON</v>
      </c>
      <c r="G126" s="4">
        <v>504985</v>
      </c>
      <c r="H126" s="4">
        <v>222934</v>
      </c>
      <c r="I126" s="27">
        <f t="shared" si="8"/>
        <v>2.009357853957253</v>
      </c>
      <c r="J126" s="27">
        <f t="shared" si="9"/>
        <v>85.475042039006141</v>
      </c>
      <c r="K126" s="27" t="str">
        <f t="shared" si="11"/>
        <v>2° 00' 00.00"</v>
      </c>
      <c r="L126" s="27" t="str">
        <f t="shared" si="10"/>
        <v>85° 28' 30.15"</v>
      </c>
    </row>
    <row r="127" spans="1:12" x14ac:dyDescent="0.2">
      <c r="A127" s="4" t="s">
        <v>1788</v>
      </c>
      <c r="B127" s="4" t="s">
        <v>821</v>
      </c>
      <c r="C127" s="4" t="s">
        <v>167</v>
      </c>
      <c r="D127" s="4" t="s">
        <v>822</v>
      </c>
      <c r="E127" s="26" t="str">
        <f t="shared" si="6"/>
        <v>VICTORIA ROAD, MACCLESFIELD, SK10 3BL</v>
      </c>
      <c r="F127" s="26" t="str">
        <f t="shared" si="7"/>
        <v>VICTORIA ROAD, MACCLESFIELD, SK10 3BL, MACCLESFIELD</v>
      </c>
      <c r="G127" s="4">
        <v>390687</v>
      </c>
      <c r="H127" s="4">
        <v>373934</v>
      </c>
      <c r="I127" s="27">
        <f t="shared" si="8"/>
        <v>3.3673620536959459</v>
      </c>
      <c r="J127" s="27">
        <f t="shared" si="9"/>
        <v>86.490950762301765</v>
      </c>
      <c r="K127" s="27" t="str">
        <f t="shared" si="11"/>
        <v>3° 00' 00.00"</v>
      </c>
      <c r="L127" s="27" t="str">
        <f t="shared" si="10"/>
        <v>86° 29' 27.42"</v>
      </c>
    </row>
    <row r="128" spans="1:12" x14ac:dyDescent="0.2">
      <c r="A128" s="4" t="s">
        <v>1008</v>
      </c>
      <c r="B128" s="4" t="s">
        <v>1009</v>
      </c>
      <c r="C128" s="4" t="s">
        <v>618</v>
      </c>
      <c r="D128" s="4" t="s">
        <v>619</v>
      </c>
      <c r="E128" s="26" t="str">
        <f t="shared" si="6"/>
        <v>TARRAGON ROAD, MAIDSTONE, ME16 9QQ</v>
      </c>
      <c r="F128" s="26" t="str">
        <f t="shared" si="7"/>
        <v>TARRAGON ROAD, MAIDSTONE, ME16 9QQ, MAIDSTONE</v>
      </c>
      <c r="G128" s="4">
        <v>573464</v>
      </c>
      <c r="H128" s="4">
        <v>155749</v>
      </c>
      <c r="I128" s="27">
        <f t="shared" si="8"/>
        <v>1.404933296127028</v>
      </c>
      <c r="J128" s="27">
        <f t="shared" si="9"/>
        <v>84.867660313969324</v>
      </c>
      <c r="K128" s="27" t="str">
        <f t="shared" si="11"/>
        <v>1° 00' 00.00"</v>
      </c>
      <c r="L128" s="27" t="str">
        <f t="shared" si="10"/>
        <v>84° 52' 03.58"</v>
      </c>
    </row>
    <row r="129" spans="1:12" x14ac:dyDescent="0.2">
      <c r="A129" s="4" t="s">
        <v>825</v>
      </c>
      <c r="B129" s="4" t="s">
        <v>826</v>
      </c>
      <c r="C129" s="4" t="s">
        <v>84</v>
      </c>
      <c r="D129" s="4" t="s">
        <v>567</v>
      </c>
      <c r="E129" s="26" t="str">
        <f t="shared" si="6"/>
        <v>OXFORD ROAD, MANCHESTER, M13 9WL</v>
      </c>
      <c r="F129" s="26" t="str">
        <f t="shared" si="7"/>
        <v>OXFORD ROAD, MANCHESTER, M13 9WL, MANCHESTER</v>
      </c>
      <c r="G129" s="4">
        <v>384944</v>
      </c>
      <c r="H129" s="4">
        <v>396227</v>
      </c>
      <c r="I129" s="27">
        <f t="shared" si="8"/>
        <v>3.5681727585407441</v>
      </c>
      <c r="J129" s="27">
        <f t="shared" si="9"/>
        <v>86.541615023649413</v>
      </c>
      <c r="K129" s="27" t="str">
        <f t="shared" si="11"/>
        <v>3° 00' 00.00"</v>
      </c>
      <c r="L129" s="27" t="str">
        <f t="shared" si="10"/>
        <v>86° 32' 29.81"</v>
      </c>
    </row>
    <row r="130" spans="1:12" x14ac:dyDescent="0.2">
      <c r="A130" s="4" t="s">
        <v>598</v>
      </c>
      <c r="B130" s="4" t="s">
        <v>600</v>
      </c>
      <c r="C130" s="4" t="s">
        <v>601</v>
      </c>
      <c r="D130" s="4" t="s">
        <v>582</v>
      </c>
      <c r="E130" s="26" t="str">
        <f t="shared" si="6"/>
        <v>Crumlin Road, Belfast, BT14 6AB</v>
      </c>
      <c r="F130" s="26" t="str">
        <f t="shared" si="7"/>
        <v>Crumlin Road, Belfast, BT14 6AB, Belfast</v>
      </c>
      <c r="G130" s="4">
        <v>333100</v>
      </c>
      <c r="H130" s="4">
        <v>375300</v>
      </c>
      <c r="I130" s="27">
        <f t="shared" si="8"/>
        <v>3.3779406650644113</v>
      </c>
      <c r="J130" s="27">
        <f t="shared" si="9"/>
        <v>87.006612998935779</v>
      </c>
      <c r="K130" s="27" t="str">
        <f t="shared" si="11"/>
        <v>3° 00' 00.00"</v>
      </c>
      <c r="L130" s="27" t="str">
        <f t="shared" si="10"/>
        <v>87° 00' 23.81"</v>
      </c>
    </row>
    <row r="131" spans="1:12" x14ac:dyDescent="0.2">
      <c r="A131" s="4" t="s">
        <v>1005</v>
      </c>
      <c r="B131" s="4" t="s">
        <v>1006</v>
      </c>
      <c r="C131" s="4" t="s">
        <v>636</v>
      </c>
      <c r="D131" s="4" t="s">
        <v>637</v>
      </c>
      <c r="E131" s="26" t="str">
        <f t="shared" ref="E131:E194" si="12">B131&amp;", "&amp;C131</f>
        <v>WINDMILL ROAD, GILLINGHAM, ME7 5NY</v>
      </c>
      <c r="F131" s="26" t="str">
        <f t="shared" ref="F131:F194" si="13">E131&amp;", "&amp;D131</f>
        <v>WINDMILL ROAD, GILLINGHAM, ME7 5NY, GILLINGHAM</v>
      </c>
      <c r="G131" s="4">
        <v>577077</v>
      </c>
      <c r="H131" s="4">
        <v>167611</v>
      </c>
      <c r="I131" s="27">
        <f t="shared" ref="I131:I194" si="14">ATANH(SIN(H131/6378137)/(COS(G131/6378137))) * (180/PI())</f>
        <v>1.5120360729371936</v>
      </c>
      <c r="J131" s="27">
        <f t="shared" ref="J131:J194" si="15">ATAN2(SIN(G131/6378137), COS(H131/6378137)) * (180/PI())</f>
        <v>84.835344623160765</v>
      </c>
      <c r="K131" s="27" t="str">
        <f t="shared" si="11"/>
        <v>1° 00' 00.00"</v>
      </c>
      <c r="L131" s="27" t="str">
        <f t="shared" ref="L131:L194" si="16">CONCATENATE(TEXT(INT(J131),"0"),"° ", TEXT(INT(MOD(J131*60,60)),"00"),"' ", TEXT(MOD(J131*3600,60),"00.00"), """")</f>
        <v>84° 50' 07.24"</v>
      </c>
    </row>
    <row r="132" spans="1:12" x14ac:dyDescent="0.2">
      <c r="A132" s="4" t="s">
        <v>1794</v>
      </c>
      <c r="B132" s="4" t="s">
        <v>1062</v>
      </c>
      <c r="C132" s="4" t="s">
        <v>546</v>
      </c>
      <c r="D132" s="4" t="s">
        <v>1063</v>
      </c>
      <c r="E132" s="26" t="str">
        <f t="shared" si="12"/>
        <v>STANDING WAY, EAGLESTONE, MILTON KEYNES, MK6 5LD</v>
      </c>
      <c r="F132" s="26" t="str">
        <f t="shared" si="13"/>
        <v>STANDING WAY, EAGLESTONE, MILTON KEYNES, MK6 5LD, MILTON KEYNES</v>
      </c>
      <c r="G132" s="4">
        <v>486835</v>
      </c>
      <c r="H132" s="4">
        <v>237194</v>
      </c>
      <c r="I132" s="27">
        <f t="shared" si="14"/>
        <v>2.1374705175230102</v>
      </c>
      <c r="J132" s="27">
        <f t="shared" si="15"/>
        <v>85.636365590668518</v>
      </c>
      <c r="K132" s="27" t="str">
        <f t="shared" si="11"/>
        <v>2° 00' 00.00"</v>
      </c>
      <c r="L132" s="27" t="str">
        <f t="shared" si="16"/>
        <v>85° 38' 10.92"</v>
      </c>
    </row>
    <row r="133" spans="1:12" x14ac:dyDescent="0.2">
      <c r="A133" t="s">
        <v>1384</v>
      </c>
      <c r="B133" t="s">
        <v>1386</v>
      </c>
      <c r="C133" t="s">
        <v>1387</v>
      </c>
      <c r="D133" t="s">
        <v>1388</v>
      </c>
      <c r="E133" s="26" t="str">
        <f t="shared" si="12"/>
        <v>Luttrell Way, TA24 6DF</v>
      </c>
      <c r="F133" s="26" t="str">
        <f t="shared" si="13"/>
        <v>Luttrell Way, TA24 6DF, MINEHEAD</v>
      </c>
      <c r="I133" s="27">
        <f t="shared" si="14"/>
        <v>0</v>
      </c>
      <c r="J133" s="27">
        <f t="shared" si="15"/>
        <v>90</v>
      </c>
      <c r="K133" s="27" t="str">
        <f t="shared" si="11"/>
        <v>0° 00' 00.00"</v>
      </c>
      <c r="L133" s="27" t="str">
        <f t="shared" si="16"/>
        <v>90° 00' 00.00"</v>
      </c>
    </row>
    <row r="134" spans="1:12" x14ac:dyDescent="0.2">
      <c r="A134" t="s">
        <v>151</v>
      </c>
      <c r="B134" t="s">
        <v>129</v>
      </c>
      <c r="C134" t="s">
        <v>119</v>
      </c>
      <c r="D134" t="s">
        <v>127</v>
      </c>
      <c r="E134" s="26" t="str">
        <f t="shared" si="12"/>
        <v>MORRISTON HOSPITAL, HEOL MAES EGLWYS, SWANSEA, SWITCHBOARD: 01792 702 222, SA6 6NL</v>
      </c>
      <c r="F134" s="26" t="str">
        <f t="shared" si="13"/>
        <v>MORRISTON HOSPITAL, HEOL MAES EGLWYS, SWANSEA, SWITCHBOARD: 01792 702 222, SA6 6NL, SWANSEA</v>
      </c>
      <c r="G134">
        <v>266273</v>
      </c>
      <c r="H134">
        <v>199967</v>
      </c>
      <c r="I134" s="27">
        <f t="shared" si="14"/>
        <v>1.7981962963216704</v>
      </c>
      <c r="J134" s="27">
        <f t="shared" si="15"/>
        <v>87.608936996053956</v>
      </c>
      <c r="K134" s="27" t="str">
        <f t="shared" si="11"/>
        <v>1° 00' 00.00"</v>
      </c>
      <c r="L134" s="27" t="str">
        <f t="shared" si="16"/>
        <v>87° 36' 32.17"</v>
      </c>
    </row>
    <row r="135" spans="1:12" x14ac:dyDescent="0.2">
      <c r="A135" s="4" t="s">
        <v>1254</v>
      </c>
      <c r="B135" s="4" t="s">
        <v>1045</v>
      </c>
      <c r="C135" s="4" t="s">
        <v>694</v>
      </c>
      <c r="D135" s="4" t="s">
        <v>1046</v>
      </c>
      <c r="E135" s="26" t="str">
        <f t="shared" si="12"/>
        <v>GALMINGTON PARK FOOTWAY, TAUNTON, TA1 5DA</v>
      </c>
      <c r="F135" s="26" t="str">
        <f t="shared" si="13"/>
        <v>GALMINGTON PARK FOOTWAY, TAUNTON, TA1 5DA, TAUNTON</v>
      </c>
      <c r="G135" s="4">
        <v>321455</v>
      </c>
      <c r="H135" s="4">
        <v>123985</v>
      </c>
      <c r="I135" s="27">
        <f t="shared" si="14"/>
        <v>1.1152628596756302</v>
      </c>
      <c r="J135" s="27">
        <f t="shared" si="15"/>
        <v>87.115437077998095</v>
      </c>
      <c r="K135" s="27" t="str">
        <f t="shared" ref="K135:K198" si="17">CONCATENATE(TEXT(INT(I135),"0"),"° ", TEXT(INT(MOD(G138*60,60)),"00"),"' ", TEXT(MOD(G138*3600,60),"00.00"), """")</f>
        <v>1° 00' 00.00"</v>
      </c>
      <c r="L135" s="27" t="str">
        <f t="shared" si="16"/>
        <v>87° 06' 55.57"</v>
      </c>
    </row>
    <row r="136" spans="1:12" x14ac:dyDescent="0.2">
      <c r="A136" s="4" t="s">
        <v>1238</v>
      </c>
      <c r="B136" s="4" t="s">
        <v>638</v>
      </c>
      <c r="C136" s="4" t="s">
        <v>639</v>
      </c>
      <c r="D136" s="4" t="s">
        <v>640</v>
      </c>
      <c r="E136" s="26" t="str">
        <f t="shared" si="12"/>
        <v>Brecon Road, Abergavenny, NP7 7EG</v>
      </c>
      <c r="F136" s="26" t="str">
        <f t="shared" si="13"/>
        <v>Brecon Road, Abergavenny, NP7 7EG, Abergavenny</v>
      </c>
      <c r="G136" s="4">
        <v>329001</v>
      </c>
      <c r="H136" s="4">
        <v>214418</v>
      </c>
      <c r="I136" s="27">
        <f t="shared" si="14"/>
        <v>1.9290803564497865</v>
      </c>
      <c r="J136" s="27">
        <f t="shared" si="15"/>
        <v>87.046792137059384</v>
      </c>
      <c r="K136" s="27" t="str">
        <f t="shared" si="17"/>
        <v>1° 00' 00.00"</v>
      </c>
      <c r="L136" s="27" t="str">
        <f t="shared" si="16"/>
        <v>87° 02' 48.45"</v>
      </c>
    </row>
    <row r="137" spans="1:12" x14ac:dyDescent="0.2">
      <c r="A137" s="4" t="s">
        <v>897</v>
      </c>
      <c r="B137" s="4" t="s">
        <v>898</v>
      </c>
      <c r="C137" s="4" t="s">
        <v>724</v>
      </c>
      <c r="D137" s="4" t="s">
        <v>899</v>
      </c>
      <c r="E137" s="26" t="str">
        <f t="shared" si="12"/>
        <v>WOLVERHAMPTON ROAD, WEDNESFIELD, WOLVERHAMPTON, WV11 1UH</v>
      </c>
      <c r="F137" s="26" t="str">
        <f t="shared" si="13"/>
        <v>WOLVERHAMPTON ROAD, WEDNESFIELD, WOLVERHAMPTON, WV11 1UH, WOLVERHAMPTON</v>
      </c>
      <c r="G137" s="4">
        <v>394074</v>
      </c>
      <c r="H137" s="4">
        <v>300024</v>
      </c>
      <c r="I137" s="27">
        <f t="shared" si="14"/>
        <v>2.701317920547905</v>
      </c>
      <c r="J137" s="27">
        <f t="shared" si="15"/>
        <v>86.462807853204396</v>
      </c>
      <c r="K137" s="27" t="str">
        <f t="shared" si="17"/>
        <v>2° 00' 00.00"</v>
      </c>
      <c r="L137" s="27" t="str">
        <f t="shared" si="16"/>
        <v>86° 27' 46.11"</v>
      </c>
    </row>
    <row r="138" spans="1:12" x14ac:dyDescent="0.2">
      <c r="A138" t="s">
        <v>1796</v>
      </c>
      <c r="B138" s="4" t="s">
        <v>1092</v>
      </c>
      <c r="C138" s="4" t="s">
        <v>1093</v>
      </c>
      <c r="D138" s="4" t="s">
        <v>393</v>
      </c>
      <c r="E138" s="26" t="str">
        <f t="shared" si="12"/>
        <v>WESTGATE ROAD, NEWCASTLE UPON TYNE, NE4 6BE</v>
      </c>
      <c r="F138" s="26" t="str">
        <f t="shared" si="13"/>
        <v>WESTGATE ROAD, NEWCASTLE UPON TYNE, NE4 6BE, NEWCASTLE UPON TYNE</v>
      </c>
      <c r="G138" s="4">
        <v>422850</v>
      </c>
      <c r="H138" s="4">
        <v>564683</v>
      </c>
      <c r="I138" s="27">
        <f t="shared" si="14"/>
        <v>5.0905152432602359</v>
      </c>
      <c r="J138" s="27">
        <f t="shared" si="15"/>
        <v>86.194934823054666</v>
      </c>
      <c r="K138" s="27" t="str">
        <f t="shared" si="17"/>
        <v>5° 00' 00.00"</v>
      </c>
      <c r="L138" s="27" t="str">
        <f t="shared" si="16"/>
        <v>86° 11' 41.77"</v>
      </c>
    </row>
    <row r="139" spans="1:12" x14ac:dyDescent="0.2">
      <c r="A139" t="s">
        <v>1340</v>
      </c>
      <c r="B139" s="4" t="s">
        <v>973</v>
      </c>
      <c r="C139" s="4" t="s">
        <v>487</v>
      </c>
      <c r="D139" s="4" t="s">
        <v>114</v>
      </c>
      <c r="E139" s="26" t="str">
        <f t="shared" si="12"/>
        <v>GLEN ROAD, LONDON, E13 8SL</v>
      </c>
      <c r="F139" s="26" t="str">
        <f t="shared" si="13"/>
        <v>GLEN ROAD, LONDON, E13 8SL, LONDON</v>
      </c>
      <c r="G139" s="4">
        <v>541259</v>
      </c>
      <c r="H139" s="4">
        <v>182391</v>
      </c>
      <c r="I139" s="27">
        <f t="shared" si="14"/>
        <v>1.6445910178381038</v>
      </c>
      <c r="J139" s="27">
        <f t="shared" si="15"/>
        <v>85.153229186624131</v>
      </c>
      <c r="K139" s="27" t="str">
        <f t="shared" si="17"/>
        <v>1° 00' 00.00"</v>
      </c>
      <c r="L139" s="27" t="str">
        <f t="shared" si="16"/>
        <v>85° 09' 11.63"</v>
      </c>
    </row>
    <row r="140" spans="1:12" x14ac:dyDescent="0.2">
      <c r="A140" s="4" t="s">
        <v>1608</v>
      </c>
      <c r="B140" s="4" t="s">
        <v>1610</v>
      </c>
      <c r="C140" s="4" t="s">
        <v>1611</v>
      </c>
      <c r="D140" s="4" t="s">
        <v>818</v>
      </c>
      <c r="E140" s="26" t="str">
        <f t="shared" si="12"/>
        <v>Farraday Street, Birchwood Park, WA3 6FW</v>
      </c>
      <c r="F140" s="26" t="str">
        <f t="shared" si="13"/>
        <v>Farraday Street, Birchwood Park, WA3 6FW, WARRINGTON</v>
      </c>
      <c r="I140" s="27">
        <f t="shared" si="14"/>
        <v>0</v>
      </c>
      <c r="J140" s="27">
        <f t="shared" si="15"/>
        <v>90</v>
      </c>
      <c r="K140" s="27" t="str">
        <f t="shared" si="17"/>
        <v>0° 00' 00.00"</v>
      </c>
      <c r="L140" s="27" t="str">
        <f t="shared" si="16"/>
        <v>90° 00' 00.00"</v>
      </c>
    </row>
    <row r="141" spans="1:12" x14ac:dyDescent="0.2">
      <c r="A141" s="4" t="s">
        <v>1278</v>
      </c>
      <c r="B141" s="4" t="s">
        <v>823</v>
      </c>
      <c r="C141" s="4" t="s">
        <v>824</v>
      </c>
      <c r="D141" s="4" t="s">
        <v>758</v>
      </c>
      <c r="E141" s="26" t="str">
        <f t="shared" si="12"/>
        <v>ISLE OF MAN GOVERNMENT, NOBLES HOSPITAL, STRANG, DOUGLAS, ISLE OF MAN, IM4 4RJ, L1 4NW</v>
      </c>
      <c r="F141" s="26" t="str">
        <f t="shared" si="13"/>
        <v>ISLE OF MAN GOVERNMENT, NOBLES HOSPITAL, STRANG, DOUGLAS, ISLE OF MAN, IM4 4RJ, L1 4NW, LIVERPOOL</v>
      </c>
      <c r="G141" s="4">
        <v>334911</v>
      </c>
      <c r="H141" s="4">
        <v>390174</v>
      </c>
      <c r="I141" s="27">
        <f t="shared" si="14"/>
        <v>3.5120335158637248</v>
      </c>
      <c r="J141" s="27">
        <f t="shared" si="15"/>
        <v>86.989962341327825</v>
      </c>
      <c r="K141" s="27" t="str">
        <f t="shared" si="17"/>
        <v>3° 00' 00.00"</v>
      </c>
      <c r="L141" s="27" t="str">
        <f t="shared" si="16"/>
        <v>86° 59' 23.86"</v>
      </c>
    </row>
    <row r="142" spans="1:12" x14ac:dyDescent="0.2">
      <c r="A142" s="4" t="s">
        <v>930</v>
      </c>
      <c r="B142" s="4" t="s">
        <v>931</v>
      </c>
      <c r="C142" s="4" t="s">
        <v>424</v>
      </c>
      <c r="D142" s="4" t="s">
        <v>932</v>
      </c>
      <c r="E142" s="26" t="str">
        <f t="shared" si="12"/>
        <v>COLNEY LANE, COLNEY, COLNEY, NR4 7UY</v>
      </c>
      <c r="F142" s="26" t="str">
        <f t="shared" si="13"/>
        <v>COLNEY LANE, COLNEY, COLNEY, NR4 7UY, COLNEY</v>
      </c>
      <c r="G142" s="4">
        <v>618017</v>
      </c>
      <c r="H142" s="4">
        <v>306844</v>
      </c>
      <c r="I142" s="27">
        <f t="shared" si="14"/>
        <v>2.7705063424437077</v>
      </c>
      <c r="J142" s="27">
        <f t="shared" si="15"/>
        <v>84.467778013923493</v>
      </c>
      <c r="K142" s="27" t="str">
        <f t="shared" si="17"/>
        <v>2° 00' 00.00"</v>
      </c>
      <c r="L142" s="27" t="str">
        <f t="shared" si="16"/>
        <v>84° 28' 04.00"</v>
      </c>
    </row>
    <row r="143" spans="1:12" x14ac:dyDescent="0.2">
      <c r="A143" s="4" t="s">
        <v>1257</v>
      </c>
      <c r="B143" s="4" t="s">
        <v>699</v>
      </c>
      <c r="C143" s="4" t="s">
        <v>700</v>
      </c>
      <c r="D143" s="4" t="s">
        <v>1030</v>
      </c>
      <c r="E143" s="26" t="str">
        <f t="shared" si="12"/>
        <v>Raleigh Park, Barnstaple, EX31 4JB</v>
      </c>
      <c r="F143" s="26" t="str">
        <f t="shared" si="13"/>
        <v>Raleigh Park, Barnstaple, EX31 4JB, BARNSTAPLE</v>
      </c>
      <c r="G143" s="4">
        <v>256505</v>
      </c>
      <c r="H143" s="4">
        <v>134539</v>
      </c>
      <c r="I143" s="27">
        <f t="shared" si="14"/>
        <v>1.2096524102371329</v>
      </c>
      <c r="J143" s="27">
        <f t="shared" si="15"/>
        <v>87.697125732837975</v>
      </c>
      <c r="K143" s="27" t="str">
        <f t="shared" si="17"/>
        <v>1° 00' 00.00"</v>
      </c>
      <c r="L143" s="27" t="str">
        <f t="shared" si="16"/>
        <v>87° 41' 49.65"</v>
      </c>
    </row>
    <row r="144" spans="1:12" x14ac:dyDescent="0.2">
      <c r="A144" s="4" t="s">
        <v>1127</v>
      </c>
      <c r="B144" s="4" t="s">
        <v>833</v>
      </c>
      <c r="C144" s="4" t="s">
        <v>180</v>
      </c>
      <c r="D144" s="4" t="s">
        <v>567</v>
      </c>
      <c r="E144" s="26" t="str">
        <f t="shared" si="12"/>
        <v>DELAUNAYS ROAD, MANCHESTER, M8 5RB</v>
      </c>
      <c r="F144" s="26" t="str">
        <f t="shared" si="13"/>
        <v>DELAUNAYS ROAD, MANCHESTER, M8 5RB, MANCHESTER</v>
      </c>
      <c r="G144" s="4">
        <v>384998</v>
      </c>
      <c r="H144" s="4">
        <v>402156</v>
      </c>
      <c r="I144" s="27">
        <f t="shared" si="14"/>
        <v>3.6216383274421049</v>
      </c>
      <c r="J144" s="27">
        <f t="shared" si="15"/>
        <v>86.540930629175335</v>
      </c>
      <c r="K144" s="27" t="str">
        <f t="shared" si="17"/>
        <v>3° 00' 00.00"</v>
      </c>
      <c r="L144" s="27" t="str">
        <f t="shared" si="16"/>
        <v>86° 32' 27.35"</v>
      </c>
    </row>
    <row r="145" spans="1:12" x14ac:dyDescent="0.2">
      <c r="A145" s="4" t="s">
        <v>1199</v>
      </c>
      <c r="B145" s="4" t="s">
        <v>979</v>
      </c>
      <c r="C145" s="4" t="s">
        <v>463</v>
      </c>
      <c r="D145" s="4" t="s">
        <v>980</v>
      </c>
      <c r="E145" s="26" t="str">
        <f t="shared" si="12"/>
        <v>STERLING WAY, EDMONTON, N18 1QX</v>
      </c>
      <c r="F145" s="26" t="str">
        <f t="shared" si="13"/>
        <v>STERLING WAY, EDMONTON, N18 1QX, EDMONTON</v>
      </c>
      <c r="G145" s="4">
        <v>533470</v>
      </c>
      <c r="H145" s="4">
        <v>192231</v>
      </c>
      <c r="I145" s="27">
        <f t="shared" si="14"/>
        <v>1.7331644551307765</v>
      </c>
      <c r="J145" s="27">
        <f t="shared" si="15"/>
        <v>85.222272904928914</v>
      </c>
      <c r="K145" s="27" t="str">
        <f t="shared" si="17"/>
        <v>1° 00' 00.00"</v>
      </c>
      <c r="L145" s="27" t="str">
        <f t="shared" si="16"/>
        <v>85° 13' 20.18"</v>
      </c>
    </row>
    <row r="146" spans="1:12" x14ac:dyDescent="0.2">
      <c r="A146" s="4" t="s">
        <v>1602</v>
      </c>
      <c r="B146" s="4" t="s">
        <v>1604</v>
      </c>
      <c r="C146" s="4" t="s">
        <v>1605</v>
      </c>
      <c r="D146" s="4" t="s">
        <v>1606</v>
      </c>
      <c r="E146" s="26" t="str">
        <f t="shared" si="12"/>
        <v>Rake Lane, NE29 8NH</v>
      </c>
      <c r="F146" s="26" t="str">
        <f t="shared" si="13"/>
        <v>Rake Lane, NE29 8NH, NORTH SHIELDS</v>
      </c>
      <c r="I146" s="27">
        <f t="shared" si="14"/>
        <v>0</v>
      </c>
      <c r="J146" s="27">
        <f t="shared" si="15"/>
        <v>90</v>
      </c>
      <c r="K146" s="27" t="str">
        <f t="shared" si="17"/>
        <v>0° 00' 00.00"</v>
      </c>
      <c r="L146" s="27" t="str">
        <f t="shared" si="16"/>
        <v>90° 00' 00.00"</v>
      </c>
    </row>
    <row r="147" spans="1:12" x14ac:dyDescent="0.2">
      <c r="A147" s="4" t="s">
        <v>1275</v>
      </c>
      <c r="B147" s="4" t="s">
        <v>790</v>
      </c>
      <c r="C147" s="4" t="s">
        <v>744</v>
      </c>
      <c r="D147" s="4" t="s">
        <v>791</v>
      </c>
      <c r="E147" s="26" t="str">
        <f t="shared" si="12"/>
        <v>CLIFTONVILLE, NORTHAMPTON, NN1 5BD</v>
      </c>
      <c r="F147" s="26" t="str">
        <f t="shared" si="13"/>
        <v>CLIFTONVILLE, NORTHAMPTON, NN1 5BD, NORTHAMPTON</v>
      </c>
      <c r="G147" s="4">
        <v>476365</v>
      </c>
      <c r="H147" s="4">
        <v>260320</v>
      </c>
      <c r="I147" s="27">
        <f t="shared" si="14"/>
        <v>2.3456904409734256</v>
      </c>
      <c r="J147" s="27">
        <f t="shared" si="15"/>
        <v>85.729082299296977</v>
      </c>
      <c r="K147" s="27" t="str">
        <f t="shared" si="17"/>
        <v>2° 00' 00.00"</v>
      </c>
      <c r="L147" s="27" t="str">
        <f t="shared" si="16"/>
        <v>85° 43' 44.70"</v>
      </c>
    </row>
    <row r="148" spans="1:12" x14ac:dyDescent="0.2">
      <c r="A148" s="4" t="s">
        <v>1154</v>
      </c>
      <c r="B148" s="4" t="s">
        <v>70</v>
      </c>
      <c r="C148" s="4" t="s">
        <v>71</v>
      </c>
      <c r="D148" s="4" t="s">
        <v>72</v>
      </c>
      <c r="E148" s="26" t="str">
        <f t="shared" si="12"/>
        <v>Herries Road, Sheffield, S5 7AU</v>
      </c>
      <c r="F148" s="26" t="str">
        <f t="shared" si="13"/>
        <v>Herries Road, Sheffield, S5 7AU, Sheffield</v>
      </c>
      <c r="G148" s="4">
        <v>436091</v>
      </c>
      <c r="H148" s="4">
        <v>390763</v>
      </c>
      <c r="I148" s="27">
        <f t="shared" si="14"/>
        <v>3.5207286685402654</v>
      </c>
      <c r="J148" s="27">
        <f t="shared" si="15"/>
        <v>86.08432900627929</v>
      </c>
      <c r="K148" s="27" t="str">
        <f t="shared" si="17"/>
        <v>3° 00' 00.00"</v>
      </c>
      <c r="L148" s="27" t="str">
        <f t="shared" si="16"/>
        <v>86° 05' 03.58"</v>
      </c>
    </row>
    <row r="149" spans="1:12" x14ac:dyDescent="0.2">
      <c r="A149" s="4" t="s">
        <v>783</v>
      </c>
      <c r="B149" s="4" t="s">
        <v>300</v>
      </c>
      <c r="C149" s="4" t="s">
        <v>301</v>
      </c>
      <c r="D149" s="4" t="s">
        <v>302</v>
      </c>
      <c r="E149" s="26" t="str">
        <f t="shared" si="12"/>
        <v>NORTHUMBRIA WAY, CRAMLINGTON, NE23 6NZ</v>
      </c>
      <c r="F149" s="26" t="str">
        <f t="shared" si="13"/>
        <v>NORTHUMBRIA WAY, CRAMLINGTON, NE23 6NZ, CRAMLINGTON</v>
      </c>
      <c r="G149" s="4">
        <v>427587</v>
      </c>
      <c r="H149" s="4">
        <v>575598</v>
      </c>
      <c r="I149" s="27">
        <f t="shared" si="14"/>
        <v>5.1894383871542793</v>
      </c>
      <c r="J149" s="27">
        <f t="shared" si="15"/>
        <v>86.151910619110524</v>
      </c>
      <c r="K149" s="27" t="str">
        <f t="shared" si="17"/>
        <v>5° 00' 00.00"</v>
      </c>
      <c r="L149" s="27" t="str">
        <f t="shared" si="16"/>
        <v>86° 09' 06.88"</v>
      </c>
    </row>
    <row r="150" spans="1:12" x14ac:dyDescent="0.2">
      <c r="A150" s="4" t="s">
        <v>1300</v>
      </c>
      <c r="B150" s="4" t="s">
        <v>353</v>
      </c>
      <c r="C150" s="4" t="s">
        <v>344</v>
      </c>
      <c r="D150" s="4" t="s">
        <v>354</v>
      </c>
      <c r="E150" s="26" t="str">
        <f t="shared" si="12"/>
        <v>WATFORD ROAD, HARROW, HA1 3UJ</v>
      </c>
      <c r="F150" s="26" t="str">
        <f t="shared" si="13"/>
        <v>WATFORD ROAD, HARROW, HA1 3UJ, HARROW</v>
      </c>
      <c r="G150" s="4">
        <v>516404</v>
      </c>
      <c r="H150" s="4">
        <v>187735</v>
      </c>
      <c r="I150" s="27">
        <f t="shared" si="14"/>
        <v>1.6922425107100705</v>
      </c>
      <c r="J150" s="27">
        <f t="shared" si="15"/>
        <v>85.374199416995182</v>
      </c>
      <c r="K150" s="27" t="str">
        <f t="shared" si="17"/>
        <v>1° 00' 00.00"</v>
      </c>
      <c r="L150" s="27" t="str">
        <f t="shared" si="16"/>
        <v>85° 22' 27.12"</v>
      </c>
    </row>
    <row r="151" spans="1:12" x14ac:dyDescent="0.2">
      <c r="A151" t="s">
        <v>1525</v>
      </c>
      <c r="B151" t="s">
        <v>1526</v>
      </c>
      <c r="C151" t="s">
        <v>103</v>
      </c>
      <c r="D151" t="s">
        <v>952</v>
      </c>
      <c r="E151" s="26" t="str">
        <f t="shared" si="12"/>
        <v>Derby Road, NG7 2UH</v>
      </c>
      <c r="F151" s="26" t="str">
        <f t="shared" si="13"/>
        <v>Derby Road, NG7 2UH, NOTTINGHAM</v>
      </c>
      <c r="I151" s="27">
        <f t="shared" si="14"/>
        <v>0</v>
      </c>
      <c r="J151" s="27">
        <f t="shared" si="15"/>
        <v>90</v>
      </c>
      <c r="K151" s="27" t="str">
        <f t="shared" si="17"/>
        <v>0° 00' 00.00"</v>
      </c>
      <c r="L151" s="27" t="str">
        <f t="shared" si="16"/>
        <v>90° 00' 00.00"</v>
      </c>
    </row>
    <row r="152" spans="1:12" x14ac:dyDescent="0.2">
      <c r="A152" s="4" t="s">
        <v>1294</v>
      </c>
      <c r="B152" s="4" t="s">
        <v>955</v>
      </c>
      <c r="C152" s="4" t="s">
        <v>99</v>
      </c>
      <c r="D152" s="4" t="s">
        <v>952</v>
      </c>
      <c r="E152" s="26" t="str">
        <f t="shared" si="12"/>
        <v>NORTH ROAD, NOTTINGHAM, NG5 1PB</v>
      </c>
      <c r="F152" s="26" t="str">
        <f t="shared" si="13"/>
        <v>NORTH ROAD, NOTTINGHAM, NG5 1PB, NOTTINGHAM</v>
      </c>
      <c r="G152" s="4">
        <v>456646</v>
      </c>
      <c r="H152" s="4">
        <v>344171</v>
      </c>
      <c r="I152" s="27">
        <f t="shared" si="14"/>
        <v>3.101202535369159</v>
      </c>
      <c r="J152" s="27">
        <f t="shared" si="15"/>
        <v>85.902408570762731</v>
      </c>
      <c r="K152" s="27" t="str">
        <f t="shared" si="17"/>
        <v>3° 00' 00.00"</v>
      </c>
      <c r="L152" s="27" t="str">
        <f t="shared" si="16"/>
        <v>85° 54' 08.67"</v>
      </c>
    </row>
    <row r="153" spans="1:12" x14ac:dyDescent="0.2">
      <c r="A153" t="s">
        <v>1561</v>
      </c>
      <c r="B153" s="4" t="s">
        <v>98</v>
      </c>
      <c r="C153" s="4" t="s">
        <v>99</v>
      </c>
      <c r="D153" s="4" t="s">
        <v>100</v>
      </c>
      <c r="E153" s="26" t="str">
        <f t="shared" si="12"/>
        <v>Hucknall Road, Nottingham, NG5 1PB</v>
      </c>
      <c r="F153" s="26" t="str">
        <f t="shared" si="13"/>
        <v>Hucknall Road, Nottingham, NG5 1PB, Nottingham</v>
      </c>
      <c r="G153" s="4">
        <v>456646</v>
      </c>
      <c r="H153" s="4">
        <v>344171</v>
      </c>
      <c r="I153" s="27">
        <f t="shared" si="14"/>
        <v>3.101202535369159</v>
      </c>
      <c r="J153" s="27">
        <f t="shared" si="15"/>
        <v>85.902408570762731</v>
      </c>
      <c r="K153" s="27" t="str">
        <f t="shared" si="17"/>
        <v>3° 00' 00.00"</v>
      </c>
      <c r="L153" s="27" t="str">
        <f t="shared" si="16"/>
        <v>85° 54' 08.67"</v>
      </c>
    </row>
    <row r="154" spans="1:12" x14ac:dyDescent="0.2">
      <c r="A154" t="s">
        <v>1562</v>
      </c>
      <c r="B154" t="s">
        <v>102</v>
      </c>
      <c r="C154" t="s">
        <v>103</v>
      </c>
      <c r="D154" t="s">
        <v>100</v>
      </c>
      <c r="E154" s="26" t="str">
        <f t="shared" si="12"/>
        <v>Derby Road, Nottingham, NG7 2UH</v>
      </c>
      <c r="F154" s="26" t="str">
        <f t="shared" si="13"/>
        <v>Derby Road, Nottingham, NG7 2UH, Nottingham</v>
      </c>
      <c r="G154">
        <v>455015</v>
      </c>
      <c r="H154">
        <v>338531</v>
      </c>
      <c r="I154" s="27">
        <f t="shared" si="14"/>
        <v>3.0502778915412989</v>
      </c>
      <c r="J154" s="27">
        <f t="shared" si="15"/>
        <v>85.91716228843967</v>
      </c>
      <c r="K154" s="27" t="str">
        <f t="shared" si="17"/>
        <v>3° 00' 00.00"</v>
      </c>
      <c r="L154" s="27" t="str">
        <f t="shared" si="16"/>
        <v>85° 55' 01.78"</v>
      </c>
    </row>
    <row r="155" spans="1:12" x14ac:dyDescent="0.2">
      <c r="A155" s="4" t="s">
        <v>1187</v>
      </c>
      <c r="B155" s="4" t="s">
        <v>426</v>
      </c>
      <c r="C155" s="4" t="s">
        <v>427</v>
      </c>
      <c r="D155" s="4" t="s">
        <v>413</v>
      </c>
      <c r="E155" s="26" t="str">
        <f t="shared" si="12"/>
        <v>Papworth Everard, Cambridge, CB23 3RE</v>
      </c>
      <c r="F155" s="26" t="str">
        <f t="shared" si="13"/>
        <v>Papworth Everard, Cambridge, CB23 3RE, Cambridge</v>
      </c>
      <c r="G155" s="4">
        <v>528743</v>
      </c>
      <c r="H155" s="4">
        <v>262835</v>
      </c>
      <c r="I155" s="27">
        <f t="shared" si="14"/>
        <v>2.3699034207630265</v>
      </c>
      <c r="J155" s="27">
        <f t="shared" si="15"/>
        <v>85.262454455694822</v>
      </c>
      <c r="K155" s="27" t="str">
        <f t="shared" si="17"/>
        <v>2° 00' 00.00"</v>
      </c>
      <c r="L155" s="27" t="str">
        <f t="shared" si="16"/>
        <v>85° 15' 44.84"</v>
      </c>
    </row>
    <row r="156" spans="1:12" x14ac:dyDescent="0.2">
      <c r="A156" s="4" t="s">
        <v>933</v>
      </c>
      <c r="B156" s="4" t="s">
        <v>934</v>
      </c>
      <c r="C156" s="4" t="s">
        <v>430</v>
      </c>
      <c r="D156" s="4" t="s">
        <v>935</v>
      </c>
      <c r="E156" s="26" t="str">
        <f t="shared" si="12"/>
        <v>BRETTON GATE, PETERBOROUGH, PE3 9GZ</v>
      </c>
      <c r="F156" s="26" t="str">
        <f t="shared" si="13"/>
        <v>BRETTON GATE, PETERBOROUGH, PE3 9GZ, PETERBOROUGH</v>
      </c>
      <c r="G156" s="4">
        <v>516782</v>
      </c>
      <c r="H156" s="4">
        <v>299815</v>
      </c>
      <c r="I156" s="27">
        <f t="shared" si="14"/>
        <v>2.7031575819161735</v>
      </c>
      <c r="J156" s="27">
        <f t="shared" si="15"/>
        <v>85.367737303693247</v>
      </c>
      <c r="K156" s="27" t="str">
        <f t="shared" si="17"/>
        <v>2° 00' 00.00"</v>
      </c>
      <c r="L156" s="27" t="str">
        <f t="shared" si="16"/>
        <v>85° 22' 03.85"</v>
      </c>
    </row>
    <row r="157" spans="1:12" x14ac:dyDescent="0.2">
      <c r="A157" t="s">
        <v>147</v>
      </c>
      <c r="B157" t="s">
        <v>93</v>
      </c>
      <c r="C157" t="s">
        <v>88</v>
      </c>
      <c r="D157" t="s">
        <v>94</v>
      </c>
      <c r="E157" s="26" t="str">
        <f t="shared" si="12"/>
        <v>Aberford Road, WF1 4DG</v>
      </c>
      <c r="F157" s="26" t="str">
        <f t="shared" si="13"/>
        <v>Aberford Road, WF1 4DG, WAKEFIELD</v>
      </c>
      <c r="G157">
        <v>433859</v>
      </c>
      <c r="H157">
        <v>422041</v>
      </c>
      <c r="I157" s="27">
        <f t="shared" si="14"/>
        <v>3.8028489516705095</v>
      </c>
      <c r="J157" s="27">
        <f t="shared" si="15"/>
        <v>86.103062031428294</v>
      </c>
      <c r="K157" s="27" t="str">
        <f t="shared" si="17"/>
        <v>3° 00' 00.00"</v>
      </c>
      <c r="L157" s="27" t="str">
        <f t="shared" si="16"/>
        <v>86° 06' 11.02"</v>
      </c>
    </row>
    <row r="158" spans="1:12" x14ac:dyDescent="0.2">
      <c r="A158" s="4" t="s">
        <v>1074</v>
      </c>
      <c r="B158" s="4" t="s">
        <v>1075</v>
      </c>
      <c r="C158" s="4" t="s">
        <v>533</v>
      </c>
      <c r="D158" s="4" t="s">
        <v>1076</v>
      </c>
      <c r="E158" s="26" t="str">
        <f t="shared" si="12"/>
        <v>LONGFLEET ROAD, POOLE, BH15 2JB</v>
      </c>
      <c r="F158" s="26" t="str">
        <f t="shared" si="13"/>
        <v>LONGFLEET ROAD, POOLE, BH15 2JB, POOLE</v>
      </c>
      <c r="G158" s="4">
        <v>401994</v>
      </c>
      <c r="H158" s="4">
        <v>91374</v>
      </c>
      <c r="I158" s="27">
        <f t="shared" si="14"/>
        <v>0.82248798952695656</v>
      </c>
      <c r="J158" s="27">
        <f t="shared" si="15"/>
        <v>86.395608756010901</v>
      </c>
      <c r="K158" s="27" t="str">
        <f t="shared" si="17"/>
        <v>0° 00' 00.00"</v>
      </c>
      <c r="L158" s="27" t="str">
        <f t="shared" si="16"/>
        <v>86° 23' 44.19"</v>
      </c>
    </row>
    <row r="159" spans="1:12" x14ac:dyDescent="0.2">
      <c r="A159" s="4" t="s">
        <v>1242</v>
      </c>
      <c r="B159" s="4" t="s">
        <v>649</v>
      </c>
      <c r="C159" s="4" t="s">
        <v>650</v>
      </c>
      <c r="D159" s="4" t="s">
        <v>651</v>
      </c>
      <c r="E159" s="26" t="str">
        <f t="shared" si="12"/>
        <v>Prince Charles Hospital, Merthyr Tydfil, CF47 9DT</v>
      </c>
      <c r="F159" s="26" t="str">
        <f t="shared" si="13"/>
        <v>Prince Charles Hospital, Merthyr Tydfil, CF47 9DT, Merthyr Tydfil</v>
      </c>
      <c r="G159" s="4">
        <v>304468</v>
      </c>
      <c r="H159" s="4">
        <v>208021</v>
      </c>
      <c r="I159" s="27">
        <f t="shared" si="14"/>
        <v>1.8711488611473015</v>
      </c>
      <c r="J159" s="27">
        <f t="shared" si="15"/>
        <v>87.266576918691527</v>
      </c>
      <c r="K159" s="27" t="str">
        <f t="shared" si="17"/>
        <v>1° 00' 00.00"</v>
      </c>
      <c r="L159" s="27" t="str">
        <f t="shared" si="16"/>
        <v>87° 15' 59.68"</v>
      </c>
    </row>
    <row r="160" spans="1:12" x14ac:dyDescent="0.2">
      <c r="A160" s="4" t="s">
        <v>1250</v>
      </c>
      <c r="B160" s="4" t="s">
        <v>664</v>
      </c>
      <c r="C160" s="4" t="s">
        <v>665</v>
      </c>
      <c r="D160" s="4" t="s">
        <v>666</v>
      </c>
      <c r="E160" s="26" t="str">
        <f t="shared" si="12"/>
        <v>Bryngwyn Mawr, Dafen, Llanelli, SA14 8QF</v>
      </c>
      <c r="F160" s="26" t="str">
        <f t="shared" si="13"/>
        <v>Bryngwyn Mawr, Dafen, Llanelli, SA14 8QF, Dafen</v>
      </c>
      <c r="G160" s="4">
        <v>252544</v>
      </c>
      <c r="H160" s="4">
        <v>201396</v>
      </c>
      <c r="I160" s="27">
        <f t="shared" si="14"/>
        <v>1.8108920648271012</v>
      </c>
      <c r="J160" s="27">
        <f t="shared" si="15"/>
        <v>87.732005560807664</v>
      </c>
      <c r="K160" s="27" t="str">
        <f t="shared" si="17"/>
        <v>1° 00' 00.00"</v>
      </c>
      <c r="L160" s="27" t="str">
        <f t="shared" si="16"/>
        <v>87° 43' 55.22"</v>
      </c>
    </row>
    <row r="161" spans="1:12" x14ac:dyDescent="0.2">
      <c r="A161" s="4" t="s">
        <v>936</v>
      </c>
      <c r="B161" s="4" t="s">
        <v>937</v>
      </c>
      <c r="C161" s="4" t="s">
        <v>403</v>
      </c>
      <c r="D161" s="4" t="s">
        <v>938</v>
      </c>
      <c r="E161" s="26" t="str">
        <f t="shared" si="12"/>
        <v>ACCESS ROAD BETWEEN CHESTNUT LANE AND FOURTH AVENUE, HARLOW, CM20 1QX</v>
      </c>
      <c r="F161" s="26" t="str">
        <f t="shared" si="13"/>
        <v>ACCESS ROAD BETWEEN CHESTNUT LANE AND FOURTH AVENUE, HARLOW, CM20 1QX, HARLOW</v>
      </c>
      <c r="G161" s="4">
        <v>544026</v>
      </c>
      <c r="H161" s="4">
        <v>210090</v>
      </c>
      <c r="I161" s="27">
        <f t="shared" si="14"/>
        <v>1.8945043208551917</v>
      </c>
      <c r="J161" s="27">
        <f t="shared" si="15"/>
        <v>85.127982331412227</v>
      </c>
      <c r="K161" s="27" t="str">
        <f t="shared" si="17"/>
        <v>1° 00' 00.00"</v>
      </c>
      <c r="L161" s="27" t="str">
        <f t="shared" si="16"/>
        <v>85° 07' 40.74"</v>
      </c>
    </row>
    <row r="162" spans="1:12" x14ac:dyDescent="0.2">
      <c r="A162" s="4" t="s">
        <v>1247</v>
      </c>
      <c r="B162" s="4" t="s">
        <v>655</v>
      </c>
      <c r="C162" s="4" t="s">
        <v>656</v>
      </c>
      <c r="D162" s="4" t="s">
        <v>657</v>
      </c>
      <c r="E162" s="26" t="str">
        <f t="shared" si="12"/>
        <v>Coity Road, Bridgend, CF31 1RQ</v>
      </c>
      <c r="F162" s="26" t="str">
        <f t="shared" si="13"/>
        <v>Coity Road, Bridgend, CF31 1RQ, Bridgend</v>
      </c>
      <c r="G162" s="4">
        <v>291023</v>
      </c>
      <c r="H162" s="4">
        <v>181208</v>
      </c>
      <c r="I162" s="27">
        <f t="shared" si="14"/>
        <v>1.6297353129935084</v>
      </c>
      <c r="J162" s="27">
        <f t="shared" si="15"/>
        <v>87.387360177459698</v>
      </c>
      <c r="K162" s="27" t="str">
        <f t="shared" si="17"/>
        <v>1° 00' 00.00"</v>
      </c>
      <c r="L162" s="27" t="str">
        <f t="shared" si="16"/>
        <v>87° 23' 14.50"</v>
      </c>
    </row>
    <row r="163" spans="1:12" x14ac:dyDescent="0.2">
      <c r="A163" s="4" t="s">
        <v>1312</v>
      </c>
      <c r="B163" s="4" t="s">
        <v>1060</v>
      </c>
      <c r="C163" s="4" t="s">
        <v>435</v>
      </c>
      <c r="D163" s="4" t="s">
        <v>1061</v>
      </c>
      <c r="E163" s="26" t="str">
        <f t="shared" si="12"/>
        <v>ROCKY LANE, HAYWARDS HEATH, RH16 4EX</v>
      </c>
      <c r="F163" s="26" t="str">
        <f t="shared" si="13"/>
        <v>ROCKY LANE, HAYWARDS HEATH, RH16 4EX, HAYWARDS HEATH</v>
      </c>
      <c r="G163" s="4">
        <v>534141</v>
      </c>
      <c r="H163" s="4">
        <v>122958</v>
      </c>
      <c r="I163" s="27">
        <f t="shared" si="14"/>
        <v>1.1085047766535157</v>
      </c>
      <c r="J163" s="27">
        <f t="shared" si="15"/>
        <v>85.217583216069926</v>
      </c>
      <c r="K163" s="27" t="str">
        <f t="shared" si="17"/>
        <v>1° 00' 00.00"</v>
      </c>
      <c r="L163" s="27" t="str">
        <f t="shared" si="16"/>
        <v>85° 13' 03.30"</v>
      </c>
    </row>
    <row r="164" spans="1:12" x14ac:dyDescent="0.2">
      <c r="A164" s="4" t="s">
        <v>1653</v>
      </c>
      <c r="B164" s="4" t="s">
        <v>1000</v>
      </c>
      <c r="C164" s="4" t="s">
        <v>503</v>
      </c>
      <c r="D164" s="4" t="s">
        <v>1001</v>
      </c>
      <c r="E164" s="26" t="str">
        <f t="shared" si="12"/>
        <v>FARNBOROUGH COMMON, ORPINGTON, BR6 8ND</v>
      </c>
      <c r="F164" s="26" t="str">
        <f t="shared" si="13"/>
        <v>FARNBOROUGH COMMON, ORPINGTON, BR6 8ND, ORPINGTON</v>
      </c>
      <c r="G164" s="4">
        <v>543324</v>
      </c>
      <c r="H164" s="4">
        <v>165063</v>
      </c>
      <c r="I164" s="27">
        <f t="shared" si="14"/>
        <v>1.4883509964630603</v>
      </c>
      <c r="J164" s="27">
        <f t="shared" si="15"/>
        <v>85.135229290570663</v>
      </c>
      <c r="K164" s="27" t="str">
        <f t="shared" si="17"/>
        <v>1° 00' 00.00"</v>
      </c>
      <c r="L164" s="27" t="str">
        <f t="shared" si="16"/>
        <v>85° 08' 06.83"</v>
      </c>
    </row>
    <row r="165" spans="1:12" x14ac:dyDescent="0.2">
      <c r="A165" s="4" t="s">
        <v>1317</v>
      </c>
      <c r="B165" s="4" t="s">
        <v>1077</v>
      </c>
      <c r="C165" s="4" t="s">
        <v>517</v>
      </c>
      <c r="D165" s="4" t="s">
        <v>1078</v>
      </c>
      <c r="E165" s="26" t="str">
        <f t="shared" si="12"/>
        <v>SOUTHWICK HILL ROAD, PORTSMOUTH, PO6 3LY</v>
      </c>
      <c r="F165" s="26" t="str">
        <f t="shared" si="13"/>
        <v>SOUTHWICK HILL ROAD, PORTSMOUTH, PO6 3LY, PORTSMOUTH</v>
      </c>
      <c r="G165" s="4">
        <v>465570</v>
      </c>
      <c r="H165" s="4">
        <v>106054</v>
      </c>
      <c r="I165" s="27">
        <f t="shared" si="14"/>
        <v>0.95528752674648532</v>
      </c>
      <c r="J165" s="27">
        <f t="shared" si="15"/>
        <v>85.828236639340176</v>
      </c>
      <c r="K165" s="27" t="str">
        <f t="shared" si="17"/>
        <v>0° 00' 00.00"</v>
      </c>
      <c r="L165" s="27" t="str">
        <f t="shared" si="16"/>
        <v>85° 49' 41.65"</v>
      </c>
    </row>
    <row r="166" spans="1:12" x14ac:dyDescent="0.2">
      <c r="A166" t="s">
        <v>1654</v>
      </c>
      <c r="B166" s="4" t="s">
        <v>892</v>
      </c>
      <c r="C166" s="4" t="s">
        <v>95</v>
      </c>
      <c r="D166" s="4" t="s">
        <v>741</v>
      </c>
      <c r="E166" s="26" t="str">
        <f t="shared" si="12"/>
        <v>METCHLEY PARK ROAD, EDGBASTON, BIRMINGHAM, B15 2TH</v>
      </c>
      <c r="F166" s="26" t="str">
        <f t="shared" si="13"/>
        <v>METCHLEY PARK ROAD, EDGBASTON, BIRMINGHAM, B15 2TH, BIRMINGHAM</v>
      </c>
      <c r="G166" s="4">
        <v>404059</v>
      </c>
      <c r="H166" s="4">
        <v>283727</v>
      </c>
      <c r="I166" s="27">
        <f t="shared" si="14"/>
        <v>2.5547355506055807</v>
      </c>
      <c r="J166" s="27">
        <f t="shared" si="15"/>
        <v>86.373960440186224</v>
      </c>
      <c r="K166" s="27" t="str">
        <f t="shared" si="17"/>
        <v>2° 00' 00.00"</v>
      </c>
      <c r="L166" s="27" t="str">
        <f t="shared" si="16"/>
        <v>86° 22' 26.26"</v>
      </c>
    </row>
    <row r="167" spans="1:12" x14ac:dyDescent="0.2">
      <c r="A167" s="4" t="s">
        <v>1655</v>
      </c>
      <c r="B167" s="4" t="s">
        <v>765</v>
      </c>
      <c r="C167" s="4" t="s">
        <v>309</v>
      </c>
      <c r="D167" s="4" t="s">
        <v>766</v>
      </c>
      <c r="E167" s="26" t="str">
        <f t="shared" si="12"/>
        <v>QUEEN ELIZABETH AVENUE, GATESHEAD, NE9 6SX</v>
      </c>
      <c r="F167" s="26" t="str">
        <f t="shared" si="13"/>
        <v>QUEEN ELIZABETH AVENUE, GATESHEAD, NE9 6SX, GATESHEAD</v>
      </c>
      <c r="G167" s="4">
        <v>427102</v>
      </c>
      <c r="H167" s="4">
        <v>560577</v>
      </c>
      <c r="I167" s="27">
        <f t="shared" si="14"/>
        <v>5.053629611031341</v>
      </c>
      <c r="J167" s="27">
        <f t="shared" si="15"/>
        <v>86.157061700492207</v>
      </c>
      <c r="K167" s="27" t="str">
        <f t="shared" si="17"/>
        <v>5° 00' 00.00"</v>
      </c>
      <c r="L167" s="27" t="str">
        <f t="shared" si="16"/>
        <v>86° 09' 25.42"</v>
      </c>
    </row>
    <row r="168" spans="1:12" x14ac:dyDescent="0.2">
      <c r="A168" t="s">
        <v>1656</v>
      </c>
      <c r="B168" t="s">
        <v>1556</v>
      </c>
      <c r="C168" t="s">
        <v>432</v>
      </c>
      <c r="D168" t="s">
        <v>939</v>
      </c>
      <c r="E168" s="26" t="str">
        <f t="shared" si="12"/>
        <v>Gayton Road, PE30 4ET</v>
      </c>
      <c r="F168" s="26" t="str">
        <f t="shared" si="13"/>
        <v>Gayton Road, PE30 4ET, KING'S LYNN</v>
      </c>
      <c r="G168" s="4">
        <v>565020</v>
      </c>
      <c r="H168" s="4">
        <v>320688</v>
      </c>
      <c r="I168" s="27">
        <f t="shared" si="14"/>
        <v>2.8933687036799576</v>
      </c>
      <c r="J168" s="27">
        <f t="shared" si="15"/>
        <v>84.937774486417723</v>
      </c>
      <c r="K168" s="27" t="str">
        <f t="shared" si="17"/>
        <v>2° 00' 00.00"</v>
      </c>
      <c r="L168" s="27" t="str">
        <f t="shared" si="16"/>
        <v>84° 56' 15.99"</v>
      </c>
    </row>
    <row r="169" spans="1:12" x14ac:dyDescent="0.2">
      <c r="A169" t="s">
        <v>1657</v>
      </c>
      <c r="B169" s="4" t="s">
        <v>996</v>
      </c>
      <c r="C169" s="4" t="s">
        <v>509</v>
      </c>
      <c r="D169" s="4" t="s">
        <v>997</v>
      </c>
      <c r="E169" s="26" t="str">
        <f t="shared" si="12"/>
        <v>STADIUM ROAD, WOOLWICH, SE18 4QH</v>
      </c>
      <c r="F169" s="26" t="str">
        <f t="shared" si="13"/>
        <v>STADIUM ROAD, WOOLWICH, SE18 4QH, WOOLWICH</v>
      </c>
      <c r="G169" s="4">
        <v>542466</v>
      </c>
      <c r="H169" s="4">
        <v>177492</v>
      </c>
      <c r="I169" s="27">
        <f t="shared" si="14"/>
        <v>1.6004315788499772</v>
      </c>
      <c r="J169" s="27">
        <f t="shared" si="15"/>
        <v>85.142603317079676</v>
      </c>
      <c r="K169" s="27" t="str">
        <f t="shared" si="17"/>
        <v>1° 00' 00.00"</v>
      </c>
      <c r="L169" s="27" t="str">
        <f t="shared" si="16"/>
        <v>85° 08' 33.37"</v>
      </c>
    </row>
    <row r="170" spans="1:12" x14ac:dyDescent="0.2">
      <c r="A170" s="4" t="s">
        <v>1301</v>
      </c>
      <c r="B170" s="4" t="s">
        <v>1007</v>
      </c>
      <c r="C170" s="4" t="s">
        <v>629</v>
      </c>
      <c r="D170" s="4" t="s">
        <v>630</v>
      </c>
      <c r="E170" s="26" t="str">
        <f t="shared" si="12"/>
        <v>COLLEGE ROAD, MARGATE, CT9 4AN</v>
      </c>
      <c r="F170" s="26" t="str">
        <f t="shared" si="13"/>
        <v>COLLEGE ROAD, MARGATE, CT9 4AN, MARGATE</v>
      </c>
      <c r="G170" s="4">
        <v>635857</v>
      </c>
      <c r="H170" s="4">
        <v>169832</v>
      </c>
      <c r="I170" s="27">
        <f t="shared" si="14"/>
        <v>1.5334245780059799</v>
      </c>
      <c r="J170" s="27">
        <f t="shared" si="15"/>
        <v>84.31417242713087</v>
      </c>
      <c r="K170" s="27" t="str">
        <f t="shared" si="17"/>
        <v>1° 00' 00.00"</v>
      </c>
      <c r="L170" s="27" t="str">
        <f t="shared" si="16"/>
        <v>84° 18' 51.02"</v>
      </c>
    </row>
    <row r="171" spans="1:12" x14ac:dyDescent="0.2">
      <c r="A171" t="s">
        <v>150</v>
      </c>
      <c r="B171" t="s">
        <v>115</v>
      </c>
      <c r="C171" t="s">
        <v>112</v>
      </c>
      <c r="D171" t="s">
        <v>116</v>
      </c>
      <c r="E171" s="26" t="str">
        <f t="shared" si="12"/>
        <v>HOLTYE ROAD, EAST GRINSTEAD, RH19 3DZ</v>
      </c>
      <c r="F171" s="26" t="str">
        <f t="shared" si="13"/>
        <v>HOLTYE ROAD, EAST GRINSTEAD, RH19 3DZ, EAST GRINSTEAD</v>
      </c>
      <c r="G171">
        <v>539823</v>
      </c>
      <c r="H171">
        <v>139207</v>
      </c>
      <c r="I171" s="27">
        <f t="shared" si="14"/>
        <v>1.2551111878934129</v>
      </c>
      <c r="J171" s="27">
        <f t="shared" si="15"/>
        <v>85.166817732370532</v>
      </c>
      <c r="K171" s="27" t="str">
        <f t="shared" si="17"/>
        <v>1° 00' 00.00"</v>
      </c>
      <c r="L171" s="27" t="str">
        <f t="shared" si="16"/>
        <v>85° 10' 00.54"</v>
      </c>
    </row>
    <row r="172" spans="1:12" x14ac:dyDescent="0.2">
      <c r="A172" s="4" t="s">
        <v>1812</v>
      </c>
      <c r="B172" s="4" t="s">
        <v>555</v>
      </c>
      <c r="C172" s="4" t="s">
        <v>556</v>
      </c>
      <c r="D172" s="4" t="s">
        <v>557</v>
      </c>
      <c r="E172" s="26" t="str">
        <f t="shared" si="12"/>
        <v>Belvedere Road, Burton-On-Trent, DE13 0RB</v>
      </c>
      <c r="F172" s="26" t="str">
        <f t="shared" si="13"/>
        <v>Belvedere Road, Burton-On-Trent, DE13 0RB, Burton-On-Trent</v>
      </c>
      <c r="G172" s="4">
        <v>423297</v>
      </c>
      <c r="H172" s="4">
        <v>324176</v>
      </c>
      <c r="I172" s="27">
        <f t="shared" si="14"/>
        <v>2.9198161707742698</v>
      </c>
      <c r="J172" s="27">
        <f t="shared" si="15"/>
        <v>86.200913379135898</v>
      </c>
      <c r="K172" s="27" t="str">
        <f t="shared" si="17"/>
        <v>2° 00' 00.00"</v>
      </c>
      <c r="L172" s="27" t="str">
        <f t="shared" si="16"/>
        <v>86° 12' 03.29"</v>
      </c>
    </row>
    <row r="173" spans="1:12" x14ac:dyDescent="0.2">
      <c r="A173" s="4" t="s">
        <v>1296</v>
      </c>
      <c r="B173" s="4" t="s">
        <v>969</v>
      </c>
      <c r="C173" s="4" t="s">
        <v>482</v>
      </c>
      <c r="D173" s="4" t="s">
        <v>970</v>
      </c>
      <c r="E173" s="26" t="str">
        <f t="shared" si="12"/>
        <v>ROM VALLEY WAY, ROMFORD, RM7 0AG</v>
      </c>
      <c r="F173" s="26" t="str">
        <f t="shared" si="13"/>
        <v>ROM VALLEY WAY, ROMFORD, RM7 0AG, ROMFORD</v>
      </c>
      <c r="G173" s="4">
        <v>551117</v>
      </c>
      <c r="H173" s="4">
        <v>187780</v>
      </c>
      <c r="I173" s="27">
        <f t="shared" si="14"/>
        <v>1.6934216272101839</v>
      </c>
      <c r="J173" s="27">
        <f t="shared" si="15"/>
        <v>85.065482823154696</v>
      </c>
      <c r="K173" s="27" t="str">
        <f t="shared" si="17"/>
        <v>1° 00' 00.00"</v>
      </c>
      <c r="L173" s="27" t="str">
        <f t="shared" si="16"/>
        <v>85° 03' 55.74"</v>
      </c>
    </row>
    <row r="174" spans="1:12" x14ac:dyDescent="0.2">
      <c r="A174" s="4" t="s">
        <v>1347</v>
      </c>
      <c r="B174" s="4" t="s">
        <v>951</v>
      </c>
      <c r="C174" s="4" t="s">
        <v>103</v>
      </c>
      <c r="D174" s="4" t="s">
        <v>952</v>
      </c>
      <c r="E174" s="26" t="str">
        <f t="shared" si="12"/>
        <v>DERBY ROAD, NOTTINGHAM, NG7 2UH</v>
      </c>
      <c r="F174" s="26" t="str">
        <f t="shared" si="13"/>
        <v>DERBY ROAD, NOTTINGHAM, NG7 2UH, NOTTINGHAM</v>
      </c>
      <c r="G174" s="4">
        <v>455015</v>
      </c>
      <c r="H174" s="4">
        <v>338531</v>
      </c>
      <c r="I174" s="27">
        <f t="shared" si="14"/>
        <v>3.0502778915412989</v>
      </c>
      <c r="J174" s="27">
        <f t="shared" si="15"/>
        <v>85.91716228843967</v>
      </c>
      <c r="K174" s="27" t="str">
        <f t="shared" si="17"/>
        <v>3° 00' 00.00"</v>
      </c>
      <c r="L174" s="27" t="str">
        <f t="shared" si="16"/>
        <v>85° 55' 01.78"</v>
      </c>
    </row>
    <row r="175" spans="1:12" x14ac:dyDescent="0.2">
      <c r="A175" s="4" t="s">
        <v>1285</v>
      </c>
      <c r="B175" s="4" t="s">
        <v>873</v>
      </c>
      <c r="C175" s="4" t="s">
        <v>269</v>
      </c>
      <c r="D175" s="4" t="s">
        <v>874</v>
      </c>
      <c r="E175" s="26" t="str">
        <f t="shared" si="12"/>
        <v>MOORGATE ROAD, ROTHERHAM, S60 2UD</v>
      </c>
      <c r="F175" s="26" t="str">
        <f t="shared" si="13"/>
        <v>MOORGATE ROAD, ROTHERHAM, S60 2UD, ROTHERHAM</v>
      </c>
      <c r="G175" s="4">
        <v>443836</v>
      </c>
      <c r="H175" s="4">
        <v>391173</v>
      </c>
      <c r="I175" s="27">
        <f t="shared" si="14"/>
        <v>3.5247238423970648</v>
      </c>
      <c r="J175" s="27">
        <f t="shared" si="15"/>
        <v>86.015103850939369</v>
      </c>
      <c r="K175" s="27" t="str">
        <f t="shared" si="17"/>
        <v>3° 00' 00.00"</v>
      </c>
      <c r="L175" s="27" t="str">
        <f t="shared" si="16"/>
        <v>86° 00' 54.37"</v>
      </c>
    </row>
    <row r="176" spans="1:12" x14ac:dyDescent="0.2">
      <c r="A176" s="4" t="s">
        <v>844</v>
      </c>
      <c r="B176" s="4" t="s">
        <v>845</v>
      </c>
      <c r="C176" s="4" t="s">
        <v>178</v>
      </c>
      <c r="D176" s="4" t="s">
        <v>846</v>
      </c>
      <c r="E176" s="26" t="str">
        <f t="shared" si="12"/>
        <v>WIGAN LANE, WIGAN, WN1 2NN</v>
      </c>
      <c r="F176" s="26" t="str">
        <f t="shared" si="13"/>
        <v>WIGAN LANE, WIGAN, WN1 2NN, WIGAN</v>
      </c>
      <c r="G176" s="4">
        <v>358392</v>
      </c>
      <c r="H176" s="4">
        <v>406936</v>
      </c>
      <c r="I176" s="27">
        <f t="shared" si="14"/>
        <v>3.6638492330014354</v>
      </c>
      <c r="J176" s="27">
        <f t="shared" si="15"/>
        <v>86.779040756649124</v>
      </c>
      <c r="K176" s="27" t="str">
        <f t="shared" si="17"/>
        <v>3° 00' 00.00"</v>
      </c>
      <c r="L176" s="27" t="str">
        <f t="shared" si="16"/>
        <v>86° 46' 44.55"</v>
      </c>
    </row>
    <row r="177" spans="1:12" x14ac:dyDescent="0.2">
      <c r="A177" s="4" t="s">
        <v>1315</v>
      </c>
      <c r="B177" s="4" t="s">
        <v>1064</v>
      </c>
      <c r="C177" s="4" t="s">
        <v>538</v>
      </c>
      <c r="D177" s="4" t="s">
        <v>1065</v>
      </c>
      <c r="E177" s="26" t="str">
        <f t="shared" si="12"/>
        <v>LONDON ROAD, READING, RG1 5AN</v>
      </c>
      <c r="F177" s="26" t="str">
        <f t="shared" si="13"/>
        <v>LONDON ROAD, READING, RG1 5AN, READING</v>
      </c>
      <c r="G177" s="4">
        <v>472411</v>
      </c>
      <c r="H177" s="4">
        <v>172962</v>
      </c>
      <c r="I177" s="27">
        <f t="shared" si="14"/>
        <v>1.5582088266589245</v>
      </c>
      <c r="J177" s="27">
        <f t="shared" si="15"/>
        <v>85.766301672496169</v>
      </c>
      <c r="K177" s="27" t="str">
        <f t="shared" si="17"/>
        <v>1° 00' 00.00"</v>
      </c>
      <c r="L177" s="27" t="str">
        <f t="shared" si="16"/>
        <v>85° 45' 58.69"</v>
      </c>
    </row>
    <row r="178" spans="1:12" x14ac:dyDescent="0.2">
      <c r="A178" s="4" t="s">
        <v>212</v>
      </c>
      <c r="B178" s="4" t="s">
        <v>800</v>
      </c>
      <c r="C178" s="4" t="s">
        <v>215</v>
      </c>
      <c r="D178" s="4" t="s">
        <v>801</v>
      </c>
      <c r="E178" s="26" t="str">
        <f t="shared" si="12"/>
        <v>HASLINGDEN ROAD, BLACKBURN, BB2 3HH</v>
      </c>
      <c r="F178" s="26" t="str">
        <f t="shared" si="13"/>
        <v>HASLINGDEN ROAD, BLACKBURN, BB2 3HH, BLACKBURN</v>
      </c>
      <c r="G178" s="4">
        <v>369697</v>
      </c>
      <c r="H178" s="4">
        <v>426691</v>
      </c>
      <c r="I178" s="27">
        <f t="shared" si="14"/>
        <v>3.8423649380538585</v>
      </c>
      <c r="J178" s="27">
        <f t="shared" si="15"/>
        <v>86.677103834983285</v>
      </c>
      <c r="K178" s="27" t="str">
        <f t="shared" si="17"/>
        <v>3° 00' 00.00"</v>
      </c>
      <c r="L178" s="27" t="str">
        <f t="shared" si="16"/>
        <v>86° 40' 37.57"</v>
      </c>
    </row>
    <row r="179" spans="1:12" x14ac:dyDescent="0.2">
      <c r="A179" s="4" t="s">
        <v>830</v>
      </c>
      <c r="B179" s="4" t="s">
        <v>831</v>
      </c>
      <c r="C179" s="4" t="s">
        <v>182</v>
      </c>
      <c r="D179" s="4" t="s">
        <v>832</v>
      </c>
      <c r="E179" s="26" t="str">
        <f t="shared" si="12"/>
        <v>MINERVA ROAD, BOLTON, BL4 0JR</v>
      </c>
      <c r="F179" s="26" t="str">
        <f t="shared" si="13"/>
        <v>MINERVA ROAD, BOLTON, BL4 0JR, BOLTON</v>
      </c>
      <c r="G179" s="4">
        <v>371697</v>
      </c>
      <c r="H179" s="4">
        <v>406600</v>
      </c>
      <c r="I179" s="27">
        <f t="shared" si="14"/>
        <v>3.6612586914762386</v>
      </c>
      <c r="J179" s="27">
        <f t="shared" si="15"/>
        <v>86.659875161760397</v>
      </c>
      <c r="K179" s="27" t="str">
        <f t="shared" si="17"/>
        <v>3° 00' 00.00"</v>
      </c>
      <c r="L179" s="27" t="str">
        <f t="shared" si="16"/>
        <v>86° 39' 35.55"</v>
      </c>
    </row>
    <row r="180" spans="1:12" x14ac:dyDescent="0.2">
      <c r="A180" s="4" t="s">
        <v>526</v>
      </c>
      <c r="B180" s="4" t="s">
        <v>528</v>
      </c>
      <c r="C180" s="4" t="s">
        <v>529</v>
      </c>
      <c r="D180" s="4" t="s">
        <v>530</v>
      </c>
      <c r="E180" s="26" t="str">
        <f t="shared" si="12"/>
        <v>Castle Lane East, Bournemouth, BH7 7DW</v>
      </c>
      <c r="F180" s="26" t="str">
        <f t="shared" si="13"/>
        <v>Castle Lane East, Bournemouth, BH7 7DW, Bournemouth</v>
      </c>
      <c r="G180" s="4">
        <v>412759</v>
      </c>
      <c r="H180" s="4">
        <v>94224</v>
      </c>
      <c r="I180" s="27">
        <f t="shared" si="14"/>
        <v>0.84823522073498447</v>
      </c>
      <c r="J180" s="27">
        <f t="shared" si="15"/>
        <v>86.29946012035424</v>
      </c>
      <c r="K180" s="27" t="str">
        <f t="shared" si="17"/>
        <v>0° 00' 00.00"</v>
      </c>
      <c r="L180" s="27" t="str">
        <f t="shared" si="16"/>
        <v>86° 17' 58.06"</v>
      </c>
    </row>
    <row r="181" spans="1:12" x14ac:dyDescent="0.2">
      <c r="A181" t="s">
        <v>1170</v>
      </c>
      <c r="B181" s="4" t="s">
        <v>1090</v>
      </c>
      <c r="C181" s="4" t="s">
        <v>346</v>
      </c>
      <c r="D181" s="4" t="s">
        <v>114</v>
      </c>
      <c r="E181" s="26" t="str">
        <f t="shared" si="12"/>
        <v>SYDNEY STREET, LONDON, SW3 6NP</v>
      </c>
      <c r="F181" s="26" t="str">
        <f t="shared" si="13"/>
        <v>SYDNEY STREET, LONDON, SW3 6NP, LONDON</v>
      </c>
      <c r="G181" s="4">
        <v>527090</v>
      </c>
      <c r="H181" s="4">
        <v>178341</v>
      </c>
      <c r="I181" s="27">
        <f t="shared" si="14"/>
        <v>1.6077630218119254</v>
      </c>
      <c r="J181" s="27">
        <f t="shared" si="15"/>
        <v>85.279319072054193</v>
      </c>
      <c r="K181" s="27" t="str">
        <f t="shared" si="17"/>
        <v>1° 00' 00.00"</v>
      </c>
      <c r="L181" s="27" t="str">
        <f t="shared" si="16"/>
        <v>85° 16' 45.55"</v>
      </c>
    </row>
    <row r="182" spans="1:12" x14ac:dyDescent="0.2">
      <c r="A182" s="4" t="s">
        <v>1031</v>
      </c>
      <c r="B182" s="4" t="s">
        <v>1658</v>
      </c>
      <c r="C182" s="4" t="s">
        <v>688</v>
      </c>
      <c r="D182" s="4" t="s">
        <v>1032</v>
      </c>
      <c r="E182" s="26" t="str">
        <f t="shared" si="12"/>
        <v>TRESAWLES ROAD, TRELISKE, TRURO, TR1 3LJ</v>
      </c>
      <c r="F182" s="26" t="str">
        <f t="shared" si="13"/>
        <v>TRESAWLES ROAD, TRELISKE, TRURO, TR1 3LJ, TRURO</v>
      </c>
      <c r="G182" s="4">
        <v>179653</v>
      </c>
      <c r="H182" s="4">
        <v>45373</v>
      </c>
      <c r="I182" s="27">
        <f t="shared" si="14"/>
        <v>0.40775777992307322</v>
      </c>
      <c r="J182" s="27">
        <f t="shared" si="15"/>
        <v>88.38674866142189</v>
      </c>
      <c r="K182" s="27" t="str">
        <f t="shared" si="17"/>
        <v>0° 00' 00.00"</v>
      </c>
      <c r="L182" s="27" t="str">
        <f t="shared" si="16"/>
        <v>88° 23' 12.30"</v>
      </c>
    </row>
    <row r="183" spans="1:12" x14ac:dyDescent="0.2">
      <c r="A183" s="4" t="s">
        <v>1293</v>
      </c>
      <c r="B183" s="4" t="s">
        <v>953</v>
      </c>
      <c r="C183" s="4" t="s">
        <v>54</v>
      </c>
      <c r="D183" s="4" t="s">
        <v>954</v>
      </c>
      <c r="E183" s="26" t="str">
        <f t="shared" si="12"/>
        <v>UTTOXETER ROAD, DERBY, DE22 3NE</v>
      </c>
      <c r="F183" s="26" t="str">
        <f t="shared" si="13"/>
        <v>UTTOXETER ROAD, DERBY, DE22 3NE, DERBY</v>
      </c>
      <c r="G183" s="4">
        <v>432950</v>
      </c>
      <c r="H183" s="4">
        <v>334960</v>
      </c>
      <c r="I183" s="27">
        <f t="shared" si="14"/>
        <v>3.0173426825397085</v>
      </c>
      <c r="J183" s="27">
        <f t="shared" si="15"/>
        <v>86.114332704617169</v>
      </c>
      <c r="K183" s="27" t="str">
        <f t="shared" si="17"/>
        <v>3° 00' 00.00"</v>
      </c>
      <c r="L183" s="27" t="str">
        <f t="shared" si="16"/>
        <v>86° 06' 51.60"</v>
      </c>
    </row>
    <row r="184" spans="1:12" x14ac:dyDescent="0.2">
      <c r="A184" s="4" t="s">
        <v>1255</v>
      </c>
      <c r="B184" s="4" t="s">
        <v>695</v>
      </c>
      <c r="C184" s="4" t="s">
        <v>696</v>
      </c>
      <c r="D184" s="4" t="s">
        <v>1033</v>
      </c>
      <c r="E184" s="26" t="str">
        <f t="shared" si="12"/>
        <v>Barrack Road, Exeter, EX2 5DW</v>
      </c>
      <c r="F184" s="26" t="str">
        <f t="shared" si="13"/>
        <v>Barrack Road, Exeter, EX2 5DW, EXETER</v>
      </c>
      <c r="G184" s="4">
        <v>293730</v>
      </c>
      <c r="H184" s="4">
        <v>91867</v>
      </c>
      <c r="I184" s="27">
        <f t="shared" si="14"/>
        <v>0.82615988283747521</v>
      </c>
      <c r="J184" s="27">
        <f t="shared" si="15"/>
        <v>87.363899077026744</v>
      </c>
      <c r="K184" s="27" t="str">
        <f t="shared" si="17"/>
        <v>0° 00' 00.00"</v>
      </c>
      <c r="L184" s="27" t="str">
        <f t="shared" si="16"/>
        <v>87° 21' 50.04"</v>
      </c>
    </row>
    <row r="185" spans="1:12" x14ac:dyDescent="0.2">
      <c r="A185" s="4" t="s">
        <v>1200</v>
      </c>
      <c r="B185" s="4" t="s">
        <v>755</v>
      </c>
      <c r="C185" s="4" t="s">
        <v>465</v>
      </c>
      <c r="D185" s="4" t="s">
        <v>114</v>
      </c>
      <c r="E185" s="26" t="str">
        <f t="shared" si="12"/>
        <v>POND STREET, LONDON, NW3 2QG</v>
      </c>
      <c r="F185" s="26" t="str">
        <f t="shared" si="13"/>
        <v>POND STREET, LONDON, NW3 2QG, LONDON</v>
      </c>
      <c r="G185" s="4">
        <v>527297</v>
      </c>
      <c r="H185" s="4">
        <v>185410</v>
      </c>
      <c r="I185" s="27">
        <f t="shared" si="14"/>
        <v>1.6715131583758527</v>
      </c>
      <c r="J185" s="27">
        <f t="shared" si="15"/>
        <v>85.277329125576131</v>
      </c>
      <c r="K185" s="27" t="str">
        <f t="shared" si="17"/>
        <v>1° 00' 00.00"</v>
      </c>
      <c r="L185" s="27" t="str">
        <f t="shared" si="16"/>
        <v>85° 16' 38.38"</v>
      </c>
    </row>
    <row r="186" spans="1:12" x14ac:dyDescent="0.2">
      <c r="A186" s="4" t="s">
        <v>1243</v>
      </c>
      <c r="B186" s="4" t="s">
        <v>652</v>
      </c>
      <c r="C186" s="4" t="s">
        <v>653</v>
      </c>
      <c r="D186" s="4" t="s">
        <v>654</v>
      </c>
      <c r="E186" s="26" t="str">
        <f t="shared" si="12"/>
        <v>Ynysmaerdy, Pontyclun, CF72 8XR</v>
      </c>
      <c r="F186" s="26" t="str">
        <f t="shared" si="13"/>
        <v>Ynysmaerdy, Pontyclun, CF72 8XR, Ynysmaerdy</v>
      </c>
      <c r="G186" s="4">
        <v>303628</v>
      </c>
      <c r="H186" s="4">
        <v>184139</v>
      </c>
      <c r="I186" s="27">
        <f t="shared" si="14"/>
        <v>1.6562559999252802</v>
      </c>
      <c r="J186" s="27">
        <f t="shared" si="15"/>
        <v>87.274414490189784</v>
      </c>
      <c r="K186" s="27" t="str">
        <f t="shared" si="17"/>
        <v>1° 00' 00.00"</v>
      </c>
      <c r="L186" s="27" t="str">
        <f t="shared" si="16"/>
        <v>87° 16' 27.89"</v>
      </c>
    </row>
    <row r="187" spans="1:12" x14ac:dyDescent="0.2">
      <c r="A187" s="4" t="s">
        <v>1763</v>
      </c>
      <c r="B187" s="4" t="s">
        <v>1040</v>
      </c>
      <c r="C187" s="4" t="s">
        <v>709</v>
      </c>
      <c r="D187" s="4" t="s">
        <v>710</v>
      </c>
      <c r="E187" s="26" t="str">
        <f t="shared" si="12"/>
        <v>GREAT WESTERN ROAD, GLOUCESTER, GL1 3NN</v>
      </c>
      <c r="F187" s="26" t="str">
        <f t="shared" si="13"/>
        <v>GREAT WESTERN ROAD, GLOUCESTER, GL1 3NN, GLOUCESTER</v>
      </c>
      <c r="G187" s="4">
        <v>384117</v>
      </c>
      <c r="H187" s="4">
        <v>218670</v>
      </c>
      <c r="I187" s="27">
        <f t="shared" si="14"/>
        <v>1.9683021351854073</v>
      </c>
      <c r="J187" s="27">
        <f t="shared" si="15"/>
        <v>86.55363845254162</v>
      </c>
      <c r="K187" s="27" t="str">
        <f t="shared" si="17"/>
        <v>1° 00' 00.00"</v>
      </c>
      <c r="L187" s="27" t="str">
        <f t="shared" si="16"/>
        <v>86° 33' 13.10"</v>
      </c>
    </row>
    <row r="188" spans="1:12" x14ac:dyDescent="0.2">
      <c r="A188" s="4" t="s">
        <v>1239</v>
      </c>
      <c r="B188" s="4" t="s">
        <v>641</v>
      </c>
      <c r="C188" s="4" t="s">
        <v>642</v>
      </c>
      <c r="D188" s="4" t="s">
        <v>523</v>
      </c>
      <c r="E188" s="26" t="str">
        <f t="shared" si="12"/>
        <v>Cardiff Road, Newport, NP20 2UB</v>
      </c>
      <c r="F188" s="26" t="str">
        <f t="shared" si="13"/>
        <v>Cardiff Road, Newport, NP20 2UB, Newport</v>
      </c>
      <c r="G188" s="4">
        <v>330932</v>
      </c>
      <c r="H188" s="4">
        <v>187242</v>
      </c>
      <c r="I188" s="27">
        <f t="shared" si="14"/>
        <v>1.6845334123623996</v>
      </c>
      <c r="J188" s="27">
        <f t="shared" si="15"/>
        <v>87.0299032774561</v>
      </c>
      <c r="K188" s="27" t="str">
        <f t="shared" si="17"/>
        <v>1° 00' 00.00"</v>
      </c>
      <c r="L188" s="27" t="str">
        <f t="shared" si="16"/>
        <v>87° 01' 47.65"</v>
      </c>
    </row>
    <row r="189" spans="1:12" x14ac:dyDescent="0.2">
      <c r="A189" s="4" t="s">
        <v>1153</v>
      </c>
      <c r="B189" s="4" t="s">
        <v>282</v>
      </c>
      <c r="C189" s="4" t="s">
        <v>283</v>
      </c>
      <c r="D189" s="4" t="s">
        <v>72</v>
      </c>
      <c r="E189" s="26" t="str">
        <f t="shared" si="12"/>
        <v>Glossop Road, Sheffield, S10 2JF</v>
      </c>
      <c r="F189" s="26" t="str">
        <f t="shared" si="13"/>
        <v>Glossop Road, Sheffield, S10 2JF, Sheffield</v>
      </c>
      <c r="G189" s="4">
        <v>433803</v>
      </c>
      <c r="H189" s="4">
        <v>386953</v>
      </c>
      <c r="I189" s="27">
        <f t="shared" si="14"/>
        <v>3.4862726139285605</v>
      </c>
      <c r="J189" s="27">
        <f t="shared" si="15"/>
        <v>86.104919524389857</v>
      </c>
      <c r="K189" s="27" t="str">
        <f t="shared" si="17"/>
        <v>3° 00' 00.00"</v>
      </c>
      <c r="L189" s="27" t="str">
        <f t="shared" si="16"/>
        <v>86° 06' 17.71"</v>
      </c>
    </row>
    <row r="190" spans="1:12" x14ac:dyDescent="0.2">
      <c r="A190" s="4" t="s">
        <v>1220</v>
      </c>
      <c r="B190" s="4" t="s">
        <v>513</v>
      </c>
      <c r="C190" s="4" t="s">
        <v>514</v>
      </c>
      <c r="D190" s="4" t="s">
        <v>515</v>
      </c>
      <c r="E190" s="26" t="str">
        <f t="shared" si="12"/>
        <v>Lower Brook Street, Winchester, SO23 8EG</v>
      </c>
      <c r="F190" s="26" t="str">
        <f t="shared" si="13"/>
        <v>Lower Brook Street, Winchester, SO23 8EG, Winchester</v>
      </c>
      <c r="G190" s="4">
        <v>448451</v>
      </c>
      <c r="H190" s="4">
        <v>129584</v>
      </c>
      <c r="I190" s="27">
        <f t="shared" si="14"/>
        <v>1.1670372520958991</v>
      </c>
      <c r="J190" s="27">
        <f t="shared" si="15"/>
        <v>85.980590192862621</v>
      </c>
      <c r="K190" s="27" t="str">
        <f t="shared" si="17"/>
        <v>1° 00' 00.00"</v>
      </c>
      <c r="L190" s="27" t="str">
        <f t="shared" si="16"/>
        <v>85° 58' 50.12"</v>
      </c>
    </row>
    <row r="191" spans="1:12" x14ac:dyDescent="0.2">
      <c r="A191" s="4" t="s">
        <v>1823</v>
      </c>
      <c r="B191" s="4" t="s">
        <v>391</v>
      </c>
      <c r="C191" s="4" t="s">
        <v>392</v>
      </c>
      <c r="D191" s="4" t="s">
        <v>132</v>
      </c>
      <c r="E191" s="26" t="str">
        <f t="shared" si="12"/>
        <v>1345 GOVAN ROAD, GLASGOW, G51 4TF</v>
      </c>
      <c r="F191" s="26" t="str">
        <f t="shared" si="13"/>
        <v>1345 GOVAN ROAD, GLASGOW, G51 4TF, GLASGOW</v>
      </c>
      <c r="G191" s="4">
        <v>253927</v>
      </c>
      <c r="H191" s="4">
        <v>665910</v>
      </c>
      <c r="I191" s="27">
        <f t="shared" si="14"/>
        <v>5.9976559641992058</v>
      </c>
      <c r="J191" s="27">
        <f t="shared" si="15"/>
        <v>87.708274700406648</v>
      </c>
      <c r="K191" s="27" t="str">
        <f t="shared" si="17"/>
        <v>5° 00' 00.00"</v>
      </c>
      <c r="L191" s="27" t="str">
        <f t="shared" si="16"/>
        <v>87° 42' 29.79"</v>
      </c>
    </row>
    <row r="192" spans="1:12" x14ac:dyDescent="0.2">
      <c r="A192" s="4" t="s">
        <v>218</v>
      </c>
      <c r="B192" s="4" t="s">
        <v>802</v>
      </c>
      <c r="C192" s="4" t="s">
        <v>220</v>
      </c>
      <c r="D192" s="4" t="s">
        <v>803</v>
      </c>
      <c r="E192" s="26" t="str">
        <f t="shared" si="12"/>
        <v>ASHTON ROAD, LANCASTER, LA1 4RP</v>
      </c>
      <c r="F192" s="26" t="str">
        <f t="shared" si="13"/>
        <v>ASHTON ROAD, LANCASTER, LA1 4RP, LANCASTER</v>
      </c>
      <c r="G192" s="4">
        <v>347743</v>
      </c>
      <c r="H192" s="4">
        <v>460831</v>
      </c>
      <c r="I192" s="27">
        <f t="shared" si="14"/>
        <v>4.1495090931705141</v>
      </c>
      <c r="J192" s="27">
        <f t="shared" si="15"/>
        <v>86.872660881314189</v>
      </c>
      <c r="K192" s="27" t="str">
        <f t="shared" si="17"/>
        <v>4° 00' 00.00"</v>
      </c>
      <c r="L192" s="27" t="str">
        <f t="shared" si="16"/>
        <v>86° 52' 21.58"</v>
      </c>
    </row>
    <row r="193" spans="1:12" x14ac:dyDescent="0.2">
      <c r="A193" s="4" t="s">
        <v>1124</v>
      </c>
      <c r="B193" s="4" t="s">
        <v>757</v>
      </c>
      <c r="C193" s="4" t="s">
        <v>170</v>
      </c>
      <c r="D193" s="4" t="s">
        <v>758</v>
      </c>
      <c r="E193" s="26" t="str">
        <f t="shared" si="12"/>
        <v>PRESCOT STREET, LIVERPOOL, L7 8XP</v>
      </c>
      <c r="F193" s="26" t="str">
        <f t="shared" si="13"/>
        <v>PRESCOT STREET, LIVERPOOL, L7 8XP, LIVERPOOL</v>
      </c>
      <c r="G193" s="4">
        <v>336103</v>
      </c>
      <c r="H193" s="4">
        <v>390812</v>
      </c>
      <c r="I193" s="27">
        <f t="shared" si="14"/>
        <v>3.517818212179824</v>
      </c>
      <c r="J193" s="27">
        <f t="shared" si="15"/>
        <v>86.979260352137004</v>
      </c>
      <c r="K193" s="27" t="str">
        <f t="shared" si="17"/>
        <v>3° 00' 00.00"</v>
      </c>
      <c r="L193" s="27" t="str">
        <f t="shared" si="16"/>
        <v>86° 58' 45.34"</v>
      </c>
    </row>
    <row r="194" spans="1:12" x14ac:dyDescent="0.2">
      <c r="A194" s="4" t="s">
        <v>1295</v>
      </c>
      <c r="B194" s="4" t="s">
        <v>1084</v>
      </c>
      <c r="C194" s="4" t="s">
        <v>1085</v>
      </c>
      <c r="D194" s="4" t="s">
        <v>114</v>
      </c>
      <c r="E194" s="26" t="str">
        <f t="shared" si="12"/>
        <v>WHITECHAPEL ROAD, LONDON, E1 1FR</v>
      </c>
      <c r="F194" s="26" t="str">
        <f t="shared" si="13"/>
        <v>WHITECHAPEL ROAD, LONDON, E1 1FR, LONDON</v>
      </c>
      <c r="G194" s="4">
        <v>534689</v>
      </c>
      <c r="H194" s="4">
        <v>181759</v>
      </c>
      <c r="I194" s="27">
        <f t="shared" si="14"/>
        <v>1.6387480015446436</v>
      </c>
      <c r="J194" s="27">
        <f t="shared" si="15"/>
        <v>85.211661250517182</v>
      </c>
      <c r="K194" s="27" t="str">
        <f t="shared" si="17"/>
        <v>1° 00' 00.00"</v>
      </c>
      <c r="L194" s="27" t="str">
        <f t="shared" si="16"/>
        <v>85° 12' 41.98"</v>
      </c>
    </row>
    <row r="195" spans="1:12" x14ac:dyDescent="0.2">
      <c r="A195" t="s">
        <v>145</v>
      </c>
      <c r="B195" s="4" t="s">
        <v>826</v>
      </c>
      <c r="C195" s="4" t="s">
        <v>84</v>
      </c>
      <c r="D195" s="4" t="s">
        <v>567</v>
      </c>
      <c r="E195" s="26" t="str">
        <f t="shared" ref="E195:E258" si="18">B195&amp;", "&amp;C195</f>
        <v>OXFORD ROAD, MANCHESTER, M13 9WL</v>
      </c>
      <c r="F195" s="26" t="str">
        <f t="shared" ref="F195:F258" si="19">E195&amp;", "&amp;D195</f>
        <v>OXFORD ROAD, MANCHESTER, M13 9WL, MANCHESTER</v>
      </c>
      <c r="G195" s="4">
        <v>384944</v>
      </c>
      <c r="H195" s="4">
        <v>396227</v>
      </c>
      <c r="I195" s="27">
        <f t="shared" ref="I195:I258" si="20">ATANH(SIN(H195/6378137)/(COS(G195/6378137))) * (180/PI())</f>
        <v>3.5681727585407441</v>
      </c>
      <c r="J195" s="27">
        <f t="shared" ref="J195:J258" si="21">ATAN2(SIN(G195/6378137), COS(H195/6378137)) * (180/PI())</f>
        <v>86.541615023649413</v>
      </c>
      <c r="K195" s="27" t="str">
        <f t="shared" si="17"/>
        <v>3° 00' 00.00"</v>
      </c>
      <c r="L195" s="27" t="str">
        <f t="shared" ref="L195:L258" si="22">CONCATENATE(TEXT(INT(J195),"0"),"° ", TEXT(INT(MOD(J195*60,60)),"00"),"' ", TEXT(MOD(J195*3600,60),"00.00"), """")</f>
        <v>86° 32' 29.81"</v>
      </c>
    </row>
    <row r="196" spans="1:12" x14ac:dyDescent="0.2">
      <c r="A196" s="4" t="s">
        <v>1576</v>
      </c>
      <c r="B196" s="4" t="s">
        <v>106</v>
      </c>
      <c r="C196" s="4" t="s">
        <v>490</v>
      </c>
      <c r="D196" s="4" t="s">
        <v>108</v>
      </c>
      <c r="E196" s="26" t="str">
        <f t="shared" si="18"/>
        <v>Fulham Road, London, SW3 6JJ</v>
      </c>
      <c r="F196" s="26" t="str">
        <f t="shared" si="19"/>
        <v>Fulham Road, London, SW3 6JJ, London</v>
      </c>
      <c r="G196" s="4">
        <v>526968</v>
      </c>
      <c r="H196" s="4">
        <v>178428</v>
      </c>
      <c r="I196" s="27">
        <f t="shared" si="20"/>
        <v>1.6085449939286394</v>
      </c>
      <c r="J196" s="27">
        <f t="shared" si="21"/>
        <v>85.280402512941677</v>
      </c>
      <c r="K196" s="27" t="str">
        <f t="shared" si="17"/>
        <v>1° 00' 00.00"</v>
      </c>
      <c r="L196" s="27" t="str">
        <f t="shared" si="22"/>
        <v>85° 16' 49.45"</v>
      </c>
    </row>
    <row r="197" spans="1:12" x14ac:dyDescent="0.2">
      <c r="A197" s="4" t="s">
        <v>1198</v>
      </c>
      <c r="B197" s="4" t="s">
        <v>459</v>
      </c>
      <c r="C197" s="4" t="s">
        <v>460</v>
      </c>
      <c r="D197" s="4" t="s">
        <v>461</v>
      </c>
      <c r="E197" s="26" t="str">
        <f t="shared" si="18"/>
        <v>Brockley Hill, Stanmore, HA7 4LP</v>
      </c>
      <c r="F197" s="26" t="str">
        <f t="shared" si="19"/>
        <v>Brockley Hill, Stanmore, HA7 4LP, Stanmore</v>
      </c>
      <c r="G197" s="4">
        <v>517385</v>
      </c>
      <c r="H197" s="4">
        <v>193664</v>
      </c>
      <c r="I197" s="27">
        <f t="shared" si="20"/>
        <v>1.7457247042146751</v>
      </c>
      <c r="J197" s="27">
        <f t="shared" si="21"/>
        <v>85.365341033471523</v>
      </c>
      <c r="K197" s="27" t="str">
        <f t="shared" si="17"/>
        <v>1° 00' 00.00"</v>
      </c>
      <c r="L197" s="27" t="str">
        <f t="shared" si="22"/>
        <v>85° 21' 55.23"</v>
      </c>
    </row>
    <row r="198" spans="1:12" x14ac:dyDescent="0.2">
      <c r="A198" s="4" t="s">
        <v>836</v>
      </c>
      <c r="B198" s="4" t="s">
        <v>837</v>
      </c>
      <c r="C198" s="4" t="s">
        <v>193</v>
      </c>
      <c r="D198" s="4" t="s">
        <v>838</v>
      </c>
      <c r="E198" s="26" t="str">
        <f t="shared" si="18"/>
        <v>ROCHDALE ROAD, OLDHAM, OL1 2JH</v>
      </c>
      <c r="F198" s="26" t="str">
        <f t="shared" si="19"/>
        <v>ROCHDALE ROAD, OLDHAM, OL1 2JH, OLDHAM</v>
      </c>
      <c r="G198" s="4">
        <v>392077</v>
      </c>
      <c r="H198" s="4">
        <v>406253</v>
      </c>
      <c r="I198" s="27">
        <f t="shared" si="20"/>
        <v>3.6588325139133331</v>
      </c>
      <c r="J198" s="27">
        <f t="shared" si="21"/>
        <v>86.477423031098724</v>
      </c>
      <c r="K198" s="27" t="str">
        <f t="shared" si="17"/>
        <v>3° 00' 00.00"</v>
      </c>
      <c r="L198" s="27" t="str">
        <f t="shared" si="22"/>
        <v>86° 28' 38.72"</v>
      </c>
    </row>
    <row r="199" spans="1:12" x14ac:dyDescent="0.2">
      <c r="A199" s="4" t="s">
        <v>361</v>
      </c>
      <c r="B199" s="4" t="s">
        <v>364</v>
      </c>
      <c r="C199" s="4" t="s">
        <v>365</v>
      </c>
      <c r="D199" s="4" t="s">
        <v>366</v>
      </c>
      <c r="E199" s="26" t="str">
        <f t="shared" si="18"/>
        <v>PAPWORTH ROAD, CAMBRIDGE BIOMEDICAL CAMPUS, CAMBRIDGE, CB2 0AY</v>
      </c>
      <c r="F199" s="26" t="str">
        <f t="shared" si="19"/>
        <v>PAPWORTH ROAD, CAMBRIDGE BIOMEDICAL CAMPUS, CAMBRIDGE, CB2 0AY, CAMBRIDGE</v>
      </c>
      <c r="G199" s="4">
        <v>546164</v>
      </c>
      <c r="H199" s="4">
        <v>254956</v>
      </c>
      <c r="I199" s="27">
        <f t="shared" si="20"/>
        <v>2.2993528726510051</v>
      </c>
      <c r="J199" s="27">
        <f t="shared" si="21"/>
        <v>85.107725790492452</v>
      </c>
      <c r="K199" s="27" t="str">
        <f t="shared" ref="K199:K262" si="23">CONCATENATE(TEXT(INT(I199),"0"),"° ", TEXT(INT(MOD(G202*60,60)),"00"),"' ", TEXT(MOD(G202*3600,60),"00.00"), """")</f>
        <v>2° 00' 00.00"</v>
      </c>
      <c r="L199" s="27" t="str">
        <f t="shared" si="22"/>
        <v>85° 06' 27.81"</v>
      </c>
    </row>
    <row r="200" spans="1:12" x14ac:dyDescent="0.2">
      <c r="A200" s="4" t="s">
        <v>221</v>
      </c>
      <c r="B200" s="4" t="s">
        <v>798</v>
      </c>
      <c r="C200" s="4" t="s">
        <v>224</v>
      </c>
      <c r="D200" s="4" t="s">
        <v>799</v>
      </c>
      <c r="E200" s="26" t="str">
        <f t="shared" si="18"/>
        <v>SHAROE GREEN LANE, PRESTON, PR2 9HT</v>
      </c>
      <c r="F200" s="26" t="str">
        <f t="shared" si="19"/>
        <v>SHAROE GREEN LANE, PRESTON, PR2 9HT, PRESTON</v>
      </c>
      <c r="G200" s="4">
        <v>353552</v>
      </c>
      <c r="H200" s="4">
        <v>432945</v>
      </c>
      <c r="I200" s="27">
        <f t="shared" si="20"/>
        <v>3.8982071387780759</v>
      </c>
      <c r="J200" s="27">
        <f t="shared" si="21"/>
        <v>86.821551793078385</v>
      </c>
      <c r="K200" s="27" t="str">
        <f t="shared" si="23"/>
        <v>3° 00' 00.00"</v>
      </c>
      <c r="L200" s="27" t="str">
        <f t="shared" si="22"/>
        <v>86° 49' 17.59"</v>
      </c>
    </row>
    <row r="201" spans="1:12" x14ac:dyDescent="0.2">
      <c r="A201" s="4" t="s">
        <v>750</v>
      </c>
      <c r="B201" s="4" t="s">
        <v>751</v>
      </c>
      <c r="C201" s="4" t="s">
        <v>752</v>
      </c>
      <c r="D201" s="4" t="s">
        <v>886</v>
      </c>
      <c r="E201" s="26" t="str">
        <f t="shared" si="18"/>
        <v>Mytton Oak Road, Shrewsbury, SY3 8XQ</v>
      </c>
      <c r="F201" s="26" t="str">
        <f t="shared" si="19"/>
        <v>Mytton Oak Road, Shrewsbury, SY3 8XQ, SHREWSBURY</v>
      </c>
      <c r="G201" s="4">
        <v>346434</v>
      </c>
      <c r="H201" s="4">
        <v>312692</v>
      </c>
      <c r="I201" s="27">
        <f t="shared" si="20"/>
        <v>2.8142428825524686</v>
      </c>
      <c r="J201" s="27">
        <f t="shared" si="21"/>
        <v>86.888780088408637</v>
      </c>
      <c r="K201" s="27" t="str">
        <f t="shared" si="23"/>
        <v>2° 00' 00.00"</v>
      </c>
      <c r="L201" s="27" t="str">
        <f t="shared" si="22"/>
        <v>86° 53' 19.61"</v>
      </c>
    </row>
    <row r="202" spans="1:12" x14ac:dyDescent="0.2">
      <c r="A202" s="4" t="s">
        <v>878</v>
      </c>
      <c r="B202" s="4" t="s">
        <v>879</v>
      </c>
      <c r="C202" s="4" t="s">
        <v>748</v>
      </c>
      <c r="D202" s="4" t="s">
        <v>880</v>
      </c>
      <c r="E202" s="26" t="str">
        <f t="shared" si="18"/>
        <v>THE AVENUE, NEWCASTLE UNDER LYME, ST4 6QG</v>
      </c>
      <c r="F202" s="26" t="str">
        <f t="shared" si="19"/>
        <v>THE AVENUE, NEWCASTLE UNDER LYME, ST4 6QG, NEWCASTLE UNDER LYME</v>
      </c>
      <c r="G202" s="4">
        <v>385777</v>
      </c>
      <c r="H202" s="4">
        <v>345055</v>
      </c>
      <c r="I202" s="27">
        <f t="shared" si="20"/>
        <v>3.1068873389359206</v>
      </c>
      <c r="J202" s="27">
        <f t="shared" si="21"/>
        <v>86.535771951270334</v>
      </c>
      <c r="K202" s="27" t="str">
        <f t="shared" si="23"/>
        <v>3° 00' 00.00"</v>
      </c>
      <c r="L202" s="27" t="str">
        <f t="shared" si="22"/>
        <v>86° 32' 08.78"</v>
      </c>
    </row>
    <row r="203" spans="1:12" x14ac:dyDescent="0.2">
      <c r="A203" s="4" t="s">
        <v>1021</v>
      </c>
      <c r="B203" s="4" t="s">
        <v>1022</v>
      </c>
      <c r="C203" s="4" t="s">
        <v>449</v>
      </c>
      <c r="D203" s="4" t="s">
        <v>450</v>
      </c>
      <c r="E203" s="26" t="str">
        <f t="shared" si="18"/>
        <v>EGERTON ROAD, GUILDFORD, GU2 7XX</v>
      </c>
      <c r="F203" s="26" t="str">
        <f t="shared" si="19"/>
        <v>EGERTON ROAD, GUILDFORD, GU2 7XX, GUILDFORD</v>
      </c>
      <c r="G203" s="4">
        <v>497304</v>
      </c>
      <c r="H203" s="4">
        <v>150014</v>
      </c>
      <c r="I203" s="27">
        <f t="shared" si="20"/>
        <v>1.3518315100662102</v>
      </c>
      <c r="J203" s="27">
        <f t="shared" si="21"/>
        <v>85.544932638026637</v>
      </c>
      <c r="K203" s="27" t="str">
        <f t="shared" si="23"/>
        <v>1° 00' 00.00"</v>
      </c>
      <c r="L203" s="27" t="str">
        <f t="shared" si="22"/>
        <v>85° 32' 41.76"</v>
      </c>
    </row>
    <row r="204" spans="1:12" x14ac:dyDescent="0.2">
      <c r="A204" s="4" t="s">
        <v>1048</v>
      </c>
      <c r="B204" s="4" t="s">
        <v>1049</v>
      </c>
      <c r="C204" s="4" t="s">
        <v>436</v>
      </c>
      <c r="D204" s="4" t="s">
        <v>1050</v>
      </c>
      <c r="E204" s="26" t="str">
        <f t="shared" si="18"/>
        <v>EASTERN ROAD, BRIGHTON, BN2 5BE</v>
      </c>
      <c r="F204" s="26" t="str">
        <f t="shared" si="19"/>
        <v>EASTERN ROAD, BRIGHTON, BN2 5BE, BRIGHTON</v>
      </c>
      <c r="G204" s="4">
        <v>532650</v>
      </c>
      <c r="H204" s="4">
        <v>103839</v>
      </c>
      <c r="I204" s="27">
        <f t="shared" si="20"/>
        <v>0.93610580640057162</v>
      </c>
      <c r="J204" s="27">
        <f t="shared" si="21"/>
        <v>85.23109325219788</v>
      </c>
      <c r="K204" s="27" t="str">
        <f t="shared" si="23"/>
        <v>0° 00' 00.00"</v>
      </c>
      <c r="L204" s="27" t="str">
        <f t="shared" si="22"/>
        <v>85° 13' 51.94"</v>
      </c>
    </row>
    <row r="205" spans="1:12" x14ac:dyDescent="0.2">
      <c r="A205" s="4" t="s">
        <v>1260</v>
      </c>
      <c r="B205" s="4" t="s">
        <v>713</v>
      </c>
      <c r="C205" s="4" t="s">
        <v>714</v>
      </c>
      <c r="D205" s="4" t="s">
        <v>1044</v>
      </c>
      <c r="E205" s="26" t="str">
        <f t="shared" si="18"/>
        <v>Combe Park, Bath, BA1 3NG</v>
      </c>
      <c r="F205" s="26" t="str">
        <f t="shared" si="19"/>
        <v>Combe Park, Bath, BA1 3NG, BATH</v>
      </c>
      <c r="G205" s="4">
        <v>372939</v>
      </c>
      <c r="H205" s="4">
        <v>166150</v>
      </c>
      <c r="I205" s="27">
        <f t="shared" si="20"/>
        <v>1.4952762185333446</v>
      </c>
      <c r="J205" s="27">
        <f t="shared" si="21"/>
        <v>86.654411773869356</v>
      </c>
      <c r="K205" s="27" t="str">
        <f t="shared" si="23"/>
        <v>1° 00' 00.00"</v>
      </c>
      <c r="L205" s="27" t="str">
        <f t="shared" si="22"/>
        <v>86° 39' 15.88"</v>
      </c>
    </row>
    <row r="206" spans="1:12" x14ac:dyDescent="0.2">
      <c r="A206" s="4" t="s">
        <v>602</v>
      </c>
      <c r="B206" s="4" t="s">
        <v>604</v>
      </c>
      <c r="C206" s="4" t="s">
        <v>605</v>
      </c>
      <c r="D206" s="4" t="s">
        <v>582</v>
      </c>
      <c r="E206" s="26" t="str">
        <f t="shared" si="18"/>
        <v>Grosvenor Road, Belfast, BT12 6BA</v>
      </c>
      <c r="F206" s="26" t="str">
        <f t="shared" si="19"/>
        <v>Grosvenor Road, Belfast, BT12 6BA, Belfast</v>
      </c>
      <c r="G206" s="4">
        <v>332000</v>
      </c>
      <c r="H206" s="4">
        <v>373500</v>
      </c>
      <c r="I206" s="27">
        <f t="shared" si="20"/>
        <v>3.3616904982630782</v>
      </c>
      <c r="J206" s="27">
        <f t="shared" si="21"/>
        <v>87.016520671036616</v>
      </c>
      <c r="K206" s="27" t="str">
        <f t="shared" si="23"/>
        <v>3° 00' 00.00"</v>
      </c>
      <c r="L206" s="27" t="str">
        <f t="shared" si="22"/>
        <v>87° 00' 59.47"</v>
      </c>
    </row>
    <row r="207" spans="1:12" x14ac:dyDescent="0.2">
      <c r="A207" t="s">
        <v>148</v>
      </c>
      <c r="B207" s="4" t="s">
        <v>756</v>
      </c>
      <c r="C207" s="4" t="s">
        <v>91</v>
      </c>
      <c r="D207" s="4" t="s">
        <v>393</v>
      </c>
      <c r="E207" s="26" t="str">
        <f t="shared" si="18"/>
        <v>QUEEN VICTORIA ROAD, NEWCASTLE UPON TYNE, NE1 4LP</v>
      </c>
      <c r="F207" s="26" t="str">
        <f t="shared" si="19"/>
        <v>QUEEN VICTORIA ROAD, NEWCASTLE UPON TYNE, NE1 4LP, NEWCASTLE UPON TYNE</v>
      </c>
      <c r="G207" s="4">
        <v>424222</v>
      </c>
      <c r="H207" s="4">
        <v>565138</v>
      </c>
      <c r="I207" s="27">
        <f t="shared" si="20"/>
        <v>5.0947011047298529</v>
      </c>
      <c r="J207" s="27">
        <f t="shared" si="21"/>
        <v>86.182619181999669</v>
      </c>
      <c r="K207" s="27" t="str">
        <f t="shared" si="23"/>
        <v>5° 00' 00.00"</v>
      </c>
      <c r="L207" s="27" t="str">
        <f t="shared" si="22"/>
        <v>86° 10' 57.43"</v>
      </c>
    </row>
    <row r="208" spans="1:12" x14ac:dyDescent="0.2">
      <c r="A208" s="4" t="s">
        <v>900</v>
      </c>
      <c r="B208" s="4" t="s">
        <v>901</v>
      </c>
      <c r="C208" s="4" t="s">
        <v>717</v>
      </c>
      <c r="D208" s="4" t="s">
        <v>902</v>
      </c>
      <c r="E208" s="26" t="str">
        <f t="shared" si="18"/>
        <v>PENSNETT ROAD, DUDLEY, DY1 2HQ</v>
      </c>
      <c r="F208" s="26" t="str">
        <f t="shared" si="19"/>
        <v>PENSNETT ROAD, DUDLEY, DY1 2HQ, DUDLEY</v>
      </c>
      <c r="G208" s="4">
        <v>392052</v>
      </c>
      <c r="H208" s="4">
        <v>289456</v>
      </c>
      <c r="I208" s="27">
        <f t="shared" si="20"/>
        <v>2.6060489844653416</v>
      </c>
      <c r="J208" s="27">
        <f t="shared" si="21"/>
        <v>86.481157603702627</v>
      </c>
      <c r="K208" s="27" t="str">
        <f t="shared" si="23"/>
        <v>2° 00' 00.00"</v>
      </c>
      <c r="L208" s="27" t="str">
        <f t="shared" si="22"/>
        <v>86° 28' 52.17"</v>
      </c>
    </row>
    <row r="209" spans="1:12" x14ac:dyDescent="0.2">
      <c r="A209" s="4" t="s">
        <v>827</v>
      </c>
      <c r="B209" s="4" t="s">
        <v>828</v>
      </c>
      <c r="C209" s="4" t="s">
        <v>190</v>
      </c>
      <c r="D209" s="4" t="s">
        <v>829</v>
      </c>
      <c r="E209" s="26" t="str">
        <f t="shared" si="18"/>
        <v>STOTT LANE, SALFORD, M6 8HD</v>
      </c>
      <c r="F209" s="26" t="str">
        <f t="shared" si="19"/>
        <v>STOTT LANE, SALFORD, M6 8HD, SALFORD</v>
      </c>
      <c r="G209" s="4">
        <v>378487</v>
      </c>
      <c r="H209" s="4">
        <v>398865</v>
      </c>
      <c r="I209" s="27">
        <f t="shared" si="20"/>
        <v>3.5917416179021253</v>
      </c>
      <c r="J209" s="27">
        <f t="shared" si="21"/>
        <v>86.599332125626148</v>
      </c>
      <c r="K209" s="27" t="str">
        <f t="shared" si="23"/>
        <v>3° 00' 00.00"</v>
      </c>
      <c r="L209" s="27" t="str">
        <f t="shared" si="22"/>
        <v>86° 35' 57.60"</v>
      </c>
    </row>
    <row r="210" spans="1:12" x14ac:dyDescent="0.2">
      <c r="A210" t="s">
        <v>153</v>
      </c>
      <c r="B210" s="4" t="s">
        <v>1079</v>
      </c>
      <c r="C210" s="4" t="s">
        <v>124</v>
      </c>
      <c r="D210" s="4" t="s">
        <v>128</v>
      </c>
      <c r="E210" s="26" t="str">
        <f t="shared" si="18"/>
        <v>ODSTOCK ROAD, SALISBURY, SP2 8BJ</v>
      </c>
      <c r="F210" s="26" t="str">
        <f t="shared" si="19"/>
        <v>ODSTOCK ROAD, SALISBURY, SP2 8BJ, SALISBURY</v>
      </c>
      <c r="G210" s="4">
        <v>414830</v>
      </c>
      <c r="H210" s="4">
        <v>127206</v>
      </c>
      <c r="I210" s="27">
        <f t="shared" si="20"/>
        <v>1.1452086769803622</v>
      </c>
      <c r="J210" s="27">
        <f t="shared" si="21"/>
        <v>86.280637911486423</v>
      </c>
      <c r="K210" s="27" t="str">
        <f t="shared" si="23"/>
        <v>1° 00' 00.00"</v>
      </c>
      <c r="L210" s="27" t="str">
        <f t="shared" si="22"/>
        <v>86° 16' 50.30"</v>
      </c>
    </row>
    <row r="211" spans="1:12" x14ac:dyDescent="0.2">
      <c r="A211" s="4" t="s">
        <v>1833</v>
      </c>
      <c r="B211" s="4" t="s">
        <v>903</v>
      </c>
      <c r="C211" s="4" t="s">
        <v>722</v>
      </c>
      <c r="D211" s="4" t="s">
        <v>741</v>
      </c>
      <c r="E211" s="26" t="str">
        <f t="shared" si="18"/>
        <v>DUDLEY ROAD, BIRMINGHAM, B18 7QH</v>
      </c>
      <c r="F211" s="26" t="str">
        <f t="shared" si="19"/>
        <v>DUDLEY ROAD, BIRMINGHAM, B18 7QH, BIRMINGHAM</v>
      </c>
      <c r="G211" s="4">
        <v>404834</v>
      </c>
      <c r="H211" s="4">
        <v>287669</v>
      </c>
      <c r="I211" s="27">
        <f t="shared" si="20"/>
        <v>2.5902742435496044</v>
      </c>
      <c r="J211" s="27">
        <f t="shared" si="21"/>
        <v>86.366933104136137</v>
      </c>
      <c r="K211" s="27" t="str">
        <f t="shared" si="23"/>
        <v>2° 00' 00.00"</v>
      </c>
      <c r="L211" s="27" t="str">
        <f t="shared" si="22"/>
        <v>86° 22' 00.96"</v>
      </c>
    </row>
    <row r="212" spans="1:12" x14ac:dyDescent="0.2">
      <c r="A212" s="4" t="s">
        <v>1145</v>
      </c>
      <c r="B212" s="4" t="s">
        <v>852</v>
      </c>
      <c r="C212" s="4" t="s">
        <v>260</v>
      </c>
      <c r="D212" s="4" t="s">
        <v>853</v>
      </c>
      <c r="E212" s="26" t="str">
        <f t="shared" si="18"/>
        <v>WOODLANDS DRIVE, SCARBOROUGH, YO12 6QL</v>
      </c>
      <c r="F212" s="26" t="str">
        <f t="shared" si="19"/>
        <v>WOODLANDS DRIVE, SCARBOROUGH, YO12 6QL, SCARBOROUGH</v>
      </c>
      <c r="G212" s="4">
        <v>502004</v>
      </c>
      <c r="H212" s="4">
        <v>488471</v>
      </c>
      <c r="I212" s="27">
        <f t="shared" si="20"/>
        <v>4.4059991122304725</v>
      </c>
      <c r="J212" s="27">
        <f t="shared" si="21"/>
        <v>85.491162650650921</v>
      </c>
      <c r="K212" s="27" t="str">
        <f t="shared" si="23"/>
        <v>4° 00' 00.00"</v>
      </c>
      <c r="L212" s="27" t="str">
        <f t="shared" si="22"/>
        <v>85° 29' 28.19"</v>
      </c>
    </row>
    <row r="213" spans="1:12" x14ac:dyDescent="0.2">
      <c r="A213" s="4" t="s">
        <v>1146</v>
      </c>
      <c r="B213" s="4" t="s">
        <v>854</v>
      </c>
      <c r="C213" s="4" t="s">
        <v>262</v>
      </c>
      <c r="D213" s="4" t="s">
        <v>855</v>
      </c>
      <c r="E213" s="26" t="str">
        <f t="shared" si="18"/>
        <v>CLIFF GARDENS, SCUNTHORPE, DN15 7BH</v>
      </c>
      <c r="F213" s="26" t="str">
        <f t="shared" si="19"/>
        <v>CLIFF GARDENS, SCUNTHORPE, DN15 7BH, SCUNTHORPE</v>
      </c>
      <c r="G213" s="4">
        <v>488303</v>
      </c>
      <c r="H213" s="4">
        <v>410916</v>
      </c>
      <c r="I213" s="27">
        <f t="shared" si="20"/>
        <v>3.7047595831154956</v>
      </c>
      <c r="J213" s="27">
        <f t="shared" si="21"/>
        <v>85.617241290436766</v>
      </c>
      <c r="K213" s="27" t="str">
        <f t="shared" si="23"/>
        <v>3° 00' 00.00"</v>
      </c>
      <c r="L213" s="27" t="str">
        <f t="shared" si="22"/>
        <v>85° 37' 02.07"</v>
      </c>
    </row>
    <row r="214" spans="1:12" x14ac:dyDescent="0.2">
      <c r="A214" s="4" t="s">
        <v>1348</v>
      </c>
      <c r="B214" s="4" t="s">
        <v>875</v>
      </c>
      <c r="C214" s="4" t="s">
        <v>86</v>
      </c>
      <c r="D214" s="4" t="s">
        <v>760</v>
      </c>
      <c r="E214" s="26" t="str">
        <f t="shared" si="18"/>
        <v>WESTERN BANK, SHEFFIELD, S10 2TH</v>
      </c>
      <c r="F214" s="26" t="str">
        <f t="shared" si="19"/>
        <v>WESTERN BANK, SHEFFIELD, S10 2TH, SHEFFIELD</v>
      </c>
      <c r="G214" s="4">
        <v>433992</v>
      </c>
      <c r="H214" s="4">
        <v>387223</v>
      </c>
      <c r="I214" s="27">
        <f t="shared" si="20"/>
        <v>3.4887152727920254</v>
      </c>
      <c r="J214" s="27">
        <f t="shared" si="21"/>
        <v>86.103220354943133</v>
      </c>
      <c r="K214" s="27" t="str">
        <f t="shared" si="23"/>
        <v>3° 00' 00.00"</v>
      </c>
      <c r="L214" s="27" t="str">
        <f t="shared" si="22"/>
        <v>86° 06' 11.59"</v>
      </c>
    </row>
    <row r="215" spans="1:12" x14ac:dyDescent="0.2">
      <c r="A215" t="s">
        <v>139</v>
      </c>
      <c r="B215" t="s">
        <v>70</v>
      </c>
      <c r="C215" t="s">
        <v>71</v>
      </c>
      <c r="D215" t="s">
        <v>72</v>
      </c>
      <c r="E215" s="26" t="str">
        <f t="shared" si="18"/>
        <v>Herries Road, Sheffield, S5 7AU</v>
      </c>
      <c r="F215" s="26" t="str">
        <f t="shared" si="19"/>
        <v>Herries Road, Sheffield, S5 7AU, Sheffield</v>
      </c>
      <c r="G215">
        <v>436091</v>
      </c>
      <c r="H215">
        <v>390763</v>
      </c>
      <c r="I215" s="27">
        <f t="shared" si="20"/>
        <v>3.5207286685402654</v>
      </c>
      <c r="J215" s="27">
        <f t="shared" si="21"/>
        <v>86.08432900627929</v>
      </c>
      <c r="K215" s="27" t="str">
        <f t="shared" si="23"/>
        <v>3° 00' 00.00"</v>
      </c>
      <c r="L215" s="27" t="str">
        <f t="shared" si="22"/>
        <v>86° 05' 03.58"</v>
      </c>
    </row>
    <row r="216" spans="1:12" x14ac:dyDescent="0.2">
      <c r="A216" s="4" t="s">
        <v>1267</v>
      </c>
      <c r="B216" s="4" t="s">
        <v>759</v>
      </c>
      <c r="C216" s="4" t="s">
        <v>283</v>
      </c>
      <c r="D216" s="4" t="s">
        <v>760</v>
      </c>
      <c r="E216" s="26" t="str">
        <f t="shared" si="18"/>
        <v>GLOSSOP ROAD, SHEFFIELD, S10 2JF</v>
      </c>
      <c r="F216" s="26" t="str">
        <f t="shared" si="19"/>
        <v>GLOSSOP ROAD, SHEFFIELD, S10 2JF, SHEFFIELD</v>
      </c>
      <c r="G216" s="4">
        <v>433803</v>
      </c>
      <c r="H216" s="4">
        <v>386953</v>
      </c>
      <c r="I216" s="27">
        <f t="shared" si="20"/>
        <v>3.4862726139285605</v>
      </c>
      <c r="J216" s="27">
        <f t="shared" si="21"/>
        <v>86.104919524389857</v>
      </c>
      <c r="K216" s="27" t="str">
        <f t="shared" si="23"/>
        <v>3° 00' 00.00"</v>
      </c>
      <c r="L216" s="27" t="str">
        <f t="shared" si="22"/>
        <v>86° 06' 17.71"</v>
      </c>
    </row>
    <row r="217" spans="1:12" x14ac:dyDescent="0.2">
      <c r="A217" s="4" t="s">
        <v>1248</v>
      </c>
      <c r="B217" s="4" t="s">
        <v>658</v>
      </c>
      <c r="C217" s="4" t="s">
        <v>659</v>
      </c>
      <c r="D217" s="4" t="s">
        <v>660</v>
      </c>
      <c r="E217" s="26" t="str">
        <f t="shared" si="18"/>
        <v>Sketty Lane, Sketty, Swansea, SA2 8QA</v>
      </c>
      <c r="F217" s="26" t="str">
        <f t="shared" si="19"/>
        <v>Sketty Lane, Sketty, Swansea, SA2 8QA, Sketty</v>
      </c>
      <c r="G217" s="4">
        <v>262558</v>
      </c>
      <c r="H217" s="4">
        <v>192050</v>
      </c>
      <c r="I217" s="27">
        <f t="shared" si="20"/>
        <v>1.7269391565877534</v>
      </c>
      <c r="J217" s="27">
        <f t="shared" si="21"/>
        <v>87.642329732823697</v>
      </c>
      <c r="K217" s="27" t="str">
        <f t="shared" si="23"/>
        <v>1° 00' 00.00"</v>
      </c>
      <c r="L217" s="27" t="str">
        <f t="shared" si="22"/>
        <v>87° 38' 32.39"</v>
      </c>
    </row>
    <row r="218" spans="1:12" x14ac:dyDescent="0.2">
      <c r="A218" s="4" t="s">
        <v>911</v>
      </c>
      <c r="B218" s="4" t="s">
        <v>912</v>
      </c>
      <c r="C218" s="4" t="s">
        <v>913</v>
      </c>
      <c r="D218" s="4" t="s">
        <v>737</v>
      </c>
      <c r="E218" s="26" t="str">
        <f t="shared" si="18"/>
        <v>GROVE ROAD, SOLIHULL, B91 2JL</v>
      </c>
      <c r="F218" s="26" t="str">
        <f t="shared" si="19"/>
        <v>GROVE ROAD, SOLIHULL, B91 2JL, SOLIHULL</v>
      </c>
      <c r="G218" s="4">
        <v>415454</v>
      </c>
      <c r="H218" s="4">
        <v>280104</v>
      </c>
      <c r="I218" s="27">
        <f t="shared" si="20"/>
        <v>2.5223822977532806</v>
      </c>
      <c r="J218" s="27">
        <f t="shared" si="21"/>
        <v>86.272221403285954</v>
      </c>
      <c r="K218" s="27" t="str">
        <f t="shared" si="23"/>
        <v>2° 00' 00.00"</v>
      </c>
      <c r="L218" s="27" t="str">
        <f t="shared" si="22"/>
        <v>86° 16' 20.00"</v>
      </c>
    </row>
    <row r="219" spans="1:12" x14ac:dyDescent="0.2">
      <c r="A219" t="s">
        <v>155</v>
      </c>
      <c r="B219" t="s">
        <v>130</v>
      </c>
      <c r="C219" t="s">
        <v>131</v>
      </c>
      <c r="D219" t="s">
        <v>132</v>
      </c>
      <c r="E219" s="26" t="str">
        <f t="shared" si="18"/>
        <v>ST JAMES ROAD, GLASGOW, G4 0SF</v>
      </c>
      <c r="F219" s="26" t="str">
        <f t="shared" si="19"/>
        <v>ST JAMES ROAD, GLASGOW, G4 0SF, GLASGOW</v>
      </c>
      <c r="G219">
        <v>260180</v>
      </c>
      <c r="H219">
        <v>665569</v>
      </c>
      <c r="I219" s="27">
        <f t="shared" si="20"/>
        <v>5.994812171302919</v>
      </c>
      <c r="J219" s="27">
        <f t="shared" si="21"/>
        <v>87.65194697512311</v>
      </c>
      <c r="K219" s="27" t="str">
        <f t="shared" si="23"/>
        <v>5° 00' 00.00"</v>
      </c>
      <c r="L219" s="27" t="str">
        <f t="shared" si="22"/>
        <v>87° 39' 07.01"</v>
      </c>
    </row>
    <row r="220" spans="1:12" x14ac:dyDescent="0.2">
      <c r="A220" t="s">
        <v>1389</v>
      </c>
      <c r="B220" t="s">
        <v>1391</v>
      </c>
      <c r="C220" t="s">
        <v>1392</v>
      </c>
      <c r="D220" t="s">
        <v>1393</v>
      </c>
      <c r="E220" s="26" t="str">
        <f t="shared" si="18"/>
        <v>Bernard Way, TA13 5EF</v>
      </c>
      <c r="F220" s="26" t="str">
        <f t="shared" si="19"/>
        <v>Bernard Way, TA13 5EF, SOUTH PETHERTON</v>
      </c>
      <c r="I220" s="27">
        <f t="shared" si="20"/>
        <v>0</v>
      </c>
      <c r="J220" s="27">
        <f t="shared" si="21"/>
        <v>90</v>
      </c>
      <c r="K220" s="27" t="str">
        <f t="shared" si="23"/>
        <v>0° 00' 00.00"</v>
      </c>
      <c r="L220" s="27" t="str">
        <f t="shared" si="22"/>
        <v>90° 00' 00.00"</v>
      </c>
    </row>
    <row r="221" spans="1:12" x14ac:dyDescent="0.2">
      <c r="A221" s="4" t="s">
        <v>1158</v>
      </c>
      <c r="B221" s="4" t="s">
        <v>769</v>
      </c>
      <c r="C221" s="4" t="s">
        <v>304</v>
      </c>
      <c r="D221" s="4" t="s">
        <v>770</v>
      </c>
      <c r="E221" s="26" t="str">
        <f t="shared" si="18"/>
        <v>ACCESS ROAD IN SOUTH TYNESIDE DISTRICT HOSPITAL, SOUTH SHIELDS, NE34 0PL</v>
      </c>
      <c r="F221" s="26" t="str">
        <f t="shared" si="19"/>
        <v>ACCESS ROAD IN SOUTH TYNESIDE DISTRICT HOSPITAL, SOUTH SHIELDS, NE34 0PL, SOUTH SHIELDS</v>
      </c>
      <c r="G221" s="4">
        <v>436680</v>
      </c>
      <c r="H221" s="4">
        <v>564298</v>
      </c>
      <c r="I221" s="27">
        <f t="shared" si="20"/>
        <v>5.0877837175634149</v>
      </c>
      <c r="J221" s="27">
        <f t="shared" si="21"/>
        <v>86.071079399840301</v>
      </c>
      <c r="K221" s="27" t="str">
        <f t="shared" si="23"/>
        <v>5° 00' 00.00"</v>
      </c>
      <c r="L221" s="27" t="str">
        <f t="shared" si="22"/>
        <v>86° 04' 15.89"</v>
      </c>
    </row>
    <row r="222" spans="1:12" x14ac:dyDescent="0.2">
      <c r="A222" s="4" t="s">
        <v>1276</v>
      </c>
      <c r="B222" s="4" t="s">
        <v>792</v>
      </c>
      <c r="C222" s="4" t="s">
        <v>745</v>
      </c>
      <c r="D222" s="4" t="s">
        <v>793</v>
      </c>
      <c r="E222" s="26" t="str">
        <f t="shared" si="18"/>
        <v>LAKIN ROAD, WARWICK, CV34 5BW</v>
      </c>
      <c r="F222" s="26" t="str">
        <f t="shared" si="19"/>
        <v>LAKIN ROAD, WARWICK, CV34 5BW, WARWICK</v>
      </c>
      <c r="G222" s="4">
        <v>428568</v>
      </c>
      <c r="H222" s="4">
        <v>265920</v>
      </c>
      <c r="I222" s="27">
        <f t="shared" si="20"/>
        <v>2.3949030242719838</v>
      </c>
      <c r="J222" s="27">
        <f t="shared" si="21"/>
        <v>86.155438927229866</v>
      </c>
      <c r="K222" s="27" t="str">
        <f t="shared" si="23"/>
        <v>2° 00' 00.00"</v>
      </c>
      <c r="L222" s="27" t="str">
        <f t="shared" si="22"/>
        <v>86° 09' 19.58"</v>
      </c>
    </row>
    <row r="223" spans="1:12" x14ac:dyDescent="0.2">
      <c r="A223" s="4" t="s">
        <v>593</v>
      </c>
      <c r="B223" s="4" t="s">
        <v>595</v>
      </c>
      <c r="C223" s="4" t="s">
        <v>596</v>
      </c>
      <c r="D223" s="4" t="s">
        <v>597</v>
      </c>
      <c r="E223" s="26" t="str">
        <f t="shared" si="18"/>
        <v>Irvinestown Road, Enniskillen, BT74 6DN</v>
      </c>
      <c r="F223" s="26" t="str">
        <f t="shared" si="19"/>
        <v>Irvinestown Road, Enniskillen, BT74 6DN, Enniskillen</v>
      </c>
      <c r="G223" s="4">
        <v>224400</v>
      </c>
      <c r="H223" s="4">
        <v>345100</v>
      </c>
      <c r="I223" s="27">
        <f t="shared" si="20"/>
        <v>3.103524117447459</v>
      </c>
      <c r="J223" s="27">
        <f t="shared" si="21"/>
        <v>87.982476927211309</v>
      </c>
      <c r="K223" s="27" t="str">
        <f t="shared" si="23"/>
        <v>3° 00' 00.00"</v>
      </c>
      <c r="L223" s="27" t="str">
        <f t="shared" si="22"/>
        <v>87° 58' 56.92"</v>
      </c>
    </row>
    <row r="224" spans="1:12" x14ac:dyDescent="0.2">
      <c r="A224" s="4" t="s">
        <v>1838</v>
      </c>
      <c r="B224" s="4" t="s">
        <v>1066</v>
      </c>
      <c r="C224" s="4" t="s">
        <v>511</v>
      </c>
      <c r="D224" s="4" t="s">
        <v>1067</v>
      </c>
      <c r="E224" s="26" t="str">
        <f t="shared" si="18"/>
        <v>TREMONA ROAD, SOUTHAMPTON, SO16 6YD</v>
      </c>
      <c r="F224" s="26" t="str">
        <f t="shared" si="19"/>
        <v>TREMONA ROAD, SOUTHAMPTON, SO16 6YD, SOUTHAMPTON</v>
      </c>
      <c r="G224" s="4">
        <v>439853</v>
      </c>
      <c r="H224" s="4">
        <v>115044</v>
      </c>
      <c r="I224" s="27">
        <f t="shared" si="20"/>
        <v>1.0359769078856367</v>
      </c>
      <c r="J224" s="27">
        <f t="shared" si="21"/>
        <v>86.057456407970662</v>
      </c>
      <c r="K224" s="27" t="str">
        <f t="shared" si="23"/>
        <v>1° 00' 00.00"</v>
      </c>
      <c r="L224" s="27" t="str">
        <f t="shared" si="22"/>
        <v>86° 03' 26.84"</v>
      </c>
    </row>
    <row r="225" spans="1:12" x14ac:dyDescent="0.2">
      <c r="A225" s="4" t="s">
        <v>1840</v>
      </c>
      <c r="B225" s="4" t="s">
        <v>1066</v>
      </c>
      <c r="C225" s="4" t="s">
        <v>511</v>
      </c>
      <c r="D225" s="4" t="s">
        <v>1067</v>
      </c>
      <c r="E225" s="26" t="str">
        <f t="shared" si="18"/>
        <v>TREMONA ROAD, SOUTHAMPTON, SO16 6YD</v>
      </c>
      <c r="F225" s="26" t="str">
        <f t="shared" si="19"/>
        <v>TREMONA ROAD, SOUTHAMPTON, SO16 6YD, SOUTHAMPTON</v>
      </c>
      <c r="G225" s="4">
        <v>439853</v>
      </c>
      <c r="H225" s="4">
        <v>115044</v>
      </c>
      <c r="I225" s="27">
        <f t="shared" si="20"/>
        <v>1.0359769078856367</v>
      </c>
      <c r="J225" s="27">
        <f t="shared" si="21"/>
        <v>86.057456407970662</v>
      </c>
      <c r="K225" s="27" t="str">
        <f t="shared" si="23"/>
        <v>1° 00' 00.00"</v>
      </c>
      <c r="L225" s="27" t="str">
        <f t="shared" si="22"/>
        <v>86° 03' 26.84"</v>
      </c>
    </row>
    <row r="226" spans="1:12" x14ac:dyDescent="0.2">
      <c r="A226" s="4" t="s">
        <v>1180</v>
      </c>
      <c r="B226" s="4" t="s">
        <v>981</v>
      </c>
      <c r="C226" s="4" t="s">
        <v>404</v>
      </c>
      <c r="D226" s="4" t="s">
        <v>982</v>
      </c>
      <c r="E226" s="26" t="str">
        <f t="shared" si="18"/>
        <v>PRITTLEWELL CHASE, WESTCLIFF-ON-SEA, SS0 0RY</v>
      </c>
      <c r="F226" s="26" t="str">
        <f t="shared" si="19"/>
        <v>PRITTLEWELL CHASE, WESTCLIFF-ON-SEA, SS0 0RY, WESTCLIFF-ON-SEA</v>
      </c>
      <c r="G226" s="4">
        <v>586491</v>
      </c>
      <c r="H226" s="4">
        <v>187309</v>
      </c>
      <c r="I226" s="27">
        <f t="shared" si="20"/>
        <v>1.6900112460961032</v>
      </c>
      <c r="J226" s="27">
        <f t="shared" si="21"/>
        <v>84.751344857424272</v>
      </c>
      <c r="K226" s="27" t="str">
        <f t="shared" si="23"/>
        <v>1° 00' 00.00"</v>
      </c>
      <c r="L226" s="27" t="str">
        <f t="shared" si="22"/>
        <v>84° 45' 04.84"</v>
      </c>
    </row>
    <row r="227" spans="1:12" x14ac:dyDescent="0.2">
      <c r="A227" s="4" t="s">
        <v>1038</v>
      </c>
      <c r="B227" s="4" t="s">
        <v>1039</v>
      </c>
      <c r="C227" s="4" t="s">
        <v>123</v>
      </c>
      <c r="D227" s="4" t="s">
        <v>1037</v>
      </c>
      <c r="E227" s="26" t="str">
        <f t="shared" si="18"/>
        <v>SOUTHMEAD ROAD, BRISTOL, BS10 5NB</v>
      </c>
      <c r="F227" s="26" t="str">
        <f t="shared" si="19"/>
        <v>SOUTHMEAD ROAD, BRISTOL, BS10 5NB, BRISTOL</v>
      </c>
      <c r="G227" s="4">
        <v>359091</v>
      </c>
      <c r="H227" s="4">
        <v>177746</v>
      </c>
      <c r="I227" s="27">
        <f t="shared" si="20"/>
        <v>1.5994617705357281</v>
      </c>
      <c r="J227" s="27">
        <f t="shared" si="21"/>
        <v>86.778082545456812</v>
      </c>
      <c r="K227" s="27" t="str">
        <f t="shared" si="23"/>
        <v>1° 00' 00.00"</v>
      </c>
      <c r="L227" s="27" t="str">
        <f t="shared" si="22"/>
        <v>86° 46' 41.10"</v>
      </c>
    </row>
    <row r="228" spans="1:12" x14ac:dyDescent="0.2">
      <c r="A228" s="4" t="s">
        <v>1842</v>
      </c>
      <c r="B228" s="4" t="s">
        <v>813</v>
      </c>
      <c r="C228" s="4" t="s">
        <v>172</v>
      </c>
      <c r="D228" s="4" t="s">
        <v>814</v>
      </c>
      <c r="E228" s="26" t="str">
        <f t="shared" si="18"/>
        <v>TOWN LANE KEW, SOUTHPORT, PR8 6PN</v>
      </c>
      <c r="F228" s="26" t="str">
        <f t="shared" si="19"/>
        <v>TOWN LANE KEW, SOUTHPORT, PR8 6PN, SOUTHPORT</v>
      </c>
      <c r="G228" s="4">
        <v>335447</v>
      </c>
      <c r="H228" s="4">
        <v>415785</v>
      </c>
      <c r="I228" s="27">
        <f t="shared" si="20"/>
        <v>3.7428984842911577</v>
      </c>
      <c r="J228" s="27">
        <f t="shared" si="21"/>
        <v>86.984393740247583</v>
      </c>
      <c r="K228" s="27" t="str">
        <f t="shared" si="23"/>
        <v>3° 00' 00.00"</v>
      </c>
      <c r="L228" s="27" t="str">
        <f t="shared" si="22"/>
        <v>86° 59' 03.82"</v>
      </c>
    </row>
    <row r="229" spans="1:12" x14ac:dyDescent="0.2">
      <c r="A229" s="4" t="s">
        <v>1642</v>
      </c>
      <c r="B229" s="4" t="s">
        <v>1643</v>
      </c>
      <c r="C229" s="4" t="s">
        <v>397</v>
      </c>
      <c r="D229" s="4" t="s">
        <v>114</v>
      </c>
      <c r="E229" s="26" t="str">
        <f t="shared" si="18"/>
        <v>West Smithfield, EC1A 7BE</v>
      </c>
      <c r="F229" s="26" t="str">
        <f t="shared" si="19"/>
        <v>West Smithfield, EC1A 7BE, LONDON</v>
      </c>
      <c r="G229" s="4">
        <v>531863</v>
      </c>
      <c r="H229" s="4">
        <v>181599</v>
      </c>
      <c r="I229" s="27">
        <f t="shared" si="20"/>
        <v>1.6372442095086481</v>
      </c>
      <c r="J229" s="27">
        <f t="shared" si="21"/>
        <v>85.236797196566854</v>
      </c>
      <c r="K229" s="27" t="str">
        <f t="shared" si="23"/>
        <v>1° 00' 00.00"</v>
      </c>
      <c r="L229" s="27" t="str">
        <f t="shared" si="22"/>
        <v>85° 14' 12.47"</v>
      </c>
    </row>
    <row r="230" spans="1:12" x14ac:dyDescent="0.2">
      <c r="A230" s="4" t="s">
        <v>1892</v>
      </c>
      <c r="B230" s="4" t="s">
        <v>987</v>
      </c>
      <c r="C230" s="4" t="s">
        <v>348</v>
      </c>
      <c r="D230" s="4" t="s">
        <v>114</v>
      </c>
      <c r="E230" s="26" t="str">
        <f t="shared" si="18"/>
        <v>EXMOOR STREET, LONDON, W10 6DZ</v>
      </c>
      <c r="F230" s="26" t="str">
        <f t="shared" si="19"/>
        <v>EXMOOR STREET, LONDON, W10 6DZ, LONDON</v>
      </c>
      <c r="G230" s="4">
        <v>523822</v>
      </c>
      <c r="H230" s="4">
        <v>181901</v>
      </c>
      <c r="I230" s="27">
        <f t="shared" si="20"/>
        <v>1.6397961213479293</v>
      </c>
      <c r="J230" s="27">
        <f t="shared" si="21"/>
        <v>85.308317224137511</v>
      </c>
      <c r="K230" s="27" t="str">
        <f t="shared" si="23"/>
        <v>1° 00' 00.00"</v>
      </c>
      <c r="L230" s="27" t="str">
        <f t="shared" si="22"/>
        <v>85° 18' 29.94"</v>
      </c>
    </row>
    <row r="231" spans="1:12" x14ac:dyDescent="0.2">
      <c r="A231" s="4" t="s">
        <v>1349</v>
      </c>
      <c r="B231" s="4" t="s">
        <v>1013</v>
      </c>
      <c r="C231" s="4" t="s">
        <v>498</v>
      </c>
      <c r="D231" s="4" t="s">
        <v>114</v>
      </c>
      <c r="E231" s="26" t="str">
        <f t="shared" si="18"/>
        <v>BLACKSHAW ROAD, LONDON, SW17 0QT</v>
      </c>
      <c r="F231" s="26" t="str">
        <f t="shared" si="19"/>
        <v>BLACKSHAW ROAD, LONDON, SW17 0QT, LONDON</v>
      </c>
      <c r="G231" s="4">
        <v>527088</v>
      </c>
      <c r="H231" s="4">
        <v>171321</v>
      </c>
      <c r="I231" s="27">
        <f t="shared" si="20"/>
        <v>1.5444611883274131</v>
      </c>
      <c r="J231" s="27">
        <f t="shared" si="21"/>
        <v>85.279478672466922</v>
      </c>
      <c r="K231" s="27" t="str">
        <f t="shared" si="23"/>
        <v>1° 00' 00.00"</v>
      </c>
      <c r="L231" s="27" t="str">
        <f t="shared" si="22"/>
        <v>85° 16' 46.12"</v>
      </c>
    </row>
    <row r="232" spans="1:12" x14ac:dyDescent="0.2">
      <c r="A232" s="4" t="s">
        <v>1302</v>
      </c>
      <c r="B232" s="4" t="s">
        <v>1019</v>
      </c>
      <c r="C232" s="4" t="s">
        <v>492</v>
      </c>
      <c r="D232" s="4" t="s">
        <v>1020</v>
      </c>
      <c r="E232" s="26" t="str">
        <f t="shared" si="18"/>
        <v>WRYTHE LANE, CARSHALTON, SM5 1AA</v>
      </c>
      <c r="F232" s="26" t="str">
        <f t="shared" si="19"/>
        <v>WRYTHE LANE, CARSHALTON, SM5 1AA, CARSHALTON</v>
      </c>
      <c r="G232" s="4">
        <v>526487</v>
      </c>
      <c r="H232" s="4">
        <v>166291</v>
      </c>
      <c r="I232" s="27">
        <f t="shared" si="20"/>
        <v>1.499093394320913</v>
      </c>
      <c r="J232" s="27">
        <f t="shared" si="21"/>
        <v>85.284922667761236</v>
      </c>
      <c r="K232" s="27" t="str">
        <f t="shared" si="23"/>
        <v>1° 00' 00.00"</v>
      </c>
      <c r="L232" s="27" t="str">
        <f t="shared" si="22"/>
        <v>85° 17' 05.72"</v>
      </c>
    </row>
    <row r="233" spans="1:12" x14ac:dyDescent="0.2">
      <c r="A233" s="4" t="s">
        <v>1141</v>
      </c>
      <c r="B233" s="4" t="s">
        <v>246</v>
      </c>
      <c r="C233" s="4" t="s">
        <v>247</v>
      </c>
      <c r="D233" s="4" t="s">
        <v>243</v>
      </c>
      <c r="E233" s="26" t="str">
        <f t="shared" si="18"/>
        <v>General Adult Critical Care, St James';s, Beckett Street, Leeds, LS9 7TF</v>
      </c>
      <c r="F233" s="26" t="str">
        <f t="shared" si="19"/>
        <v>General Adult Critical Care, St James';s, Beckett Street, Leeds, LS9 7TF, Leeds</v>
      </c>
      <c r="G233" s="4">
        <v>431487</v>
      </c>
      <c r="H233" s="4">
        <v>434847</v>
      </c>
      <c r="I233" s="27">
        <f t="shared" si="20"/>
        <v>3.9183176379828049</v>
      </c>
      <c r="J233" s="27">
        <f t="shared" si="21"/>
        <v>86.123747860640208</v>
      </c>
      <c r="K233" s="27" t="str">
        <f t="shared" si="23"/>
        <v>3° 00' 00.00"</v>
      </c>
      <c r="L233" s="27" t="str">
        <f t="shared" si="22"/>
        <v>86° 07' 25.49"</v>
      </c>
    </row>
    <row r="234" spans="1:12" x14ac:dyDescent="0.2">
      <c r="A234" t="s">
        <v>1440</v>
      </c>
      <c r="B234" t="s">
        <v>1442</v>
      </c>
      <c r="C234" t="s">
        <v>1443</v>
      </c>
      <c r="D234" t="s">
        <v>1444</v>
      </c>
      <c r="E234" s="26" t="str">
        <f t="shared" si="18"/>
        <v>241 Ringwood Road, BH24 2RR</v>
      </c>
      <c r="F234" s="26" t="str">
        <f t="shared" si="19"/>
        <v>241 Ringwood Road, BH24 2RR, RINGWOOD</v>
      </c>
      <c r="I234" s="27">
        <f t="shared" si="20"/>
        <v>0</v>
      </c>
      <c r="J234" s="27">
        <f t="shared" si="21"/>
        <v>90</v>
      </c>
      <c r="K234" s="27" t="str">
        <f t="shared" si="23"/>
        <v>0° 00' 00.00"</v>
      </c>
      <c r="L234" s="27" t="str">
        <f t="shared" si="22"/>
        <v>90° 00' 00.00"</v>
      </c>
    </row>
    <row r="235" spans="1:12" x14ac:dyDescent="0.2">
      <c r="A235" s="4" t="s">
        <v>1639</v>
      </c>
      <c r="B235" t="s">
        <v>1522</v>
      </c>
      <c r="C235" t="s">
        <v>1523</v>
      </c>
      <c r="D235" t="s">
        <v>114</v>
      </c>
      <c r="E235" s="26" t="str">
        <f t="shared" si="18"/>
        <v>Praed Street, W2 1NY</v>
      </c>
      <c r="F235" s="26" t="str">
        <f t="shared" si="19"/>
        <v>Praed Street, W2 1NY, LONDON</v>
      </c>
      <c r="I235" s="27">
        <f t="shared" si="20"/>
        <v>0</v>
      </c>
      <c r="J235" s="27">
        <f t="shared" si="21"/>
        <v>90</v>
      </c>
      <c r="K235" s="27" t="str">
        <f t="shared" si="23"/>
        <v>0° 00' 00.00"</v>
      </c>
      <c r="L235" s="27" t="str">
        <f t="shared" si="22"/>
        <v>90° 00' 00.00"</v>
      </c>
    </row>
    <row r="236" spans="1:12" x14ac:dyDescent="0.2">
      <c r="A236" s="4" t="s">
        <v>1640</v>
      </c>
      <c r="B236" s="4" t="s">
        <v>1072</v>
      </c>
      <c r="C236" s="4" t="s">
        <v>522</v>
      </c>
      <c r="D236" s="4" t="s">
        <v>1073</v>
      </c>
      <c r="E236" s="26" t="str">
        <f t="shared" si="18"/>
        <v>PARKHURST ROAD, NEWPORT, PO30 5TG</v>
      </c>
      <c r="F236" s="26" t="str">
        <f t="shared" si="19"/>
        <v>PARKHURST ROAD, NEWPORT, PO30 5TG, NEWPORT</v>
      </c>
      <c r="G236" s="4">
        <v>449421</v>
      </c>
      <c r="H236" s="4">
        <v>90600</v>
      </c>
      <c r="I236" s="27">
        <f t="shared" si="20"/>
        <v>0.81592598882757505</v>
      </c>
      <c r="J236" s="27">
        <f t="shared" si="21"/>
        <v>85.972362708055627</v>
      </c>
      <c r="K236" s="27" t="str">
        <f t="shared" si="23"/>
        <v>0° 00' 00.00"</v>
      </c>
      <c r="L236" s="27" t="str">
        <f t="shared" si="22"/>
        <v>85° 58' 20.51"</v>
      </c>
    </row>
    <row r="237" spans="1:12" x14ac:dyDescent="0.2">
      <c r="A237" s="4" t="s">
        <v>1303</v>
      </c>
      <c r="B237" s="4" t="s">
        <v>1024</v>
      </c>
      <c r="C237" s="4" t="s">
        <v>456</v>
      </c>
      <c r="D237" s="4" t="s">
        <v>457</v>
      </c>
      <c r="E237" s="26" t="str">
        <f t="shared" si="18"/>
        <v>GUILDFORD ROAD, CHERTSEY, KT16 0PZ</v>
      </c>
      <c r="F237" s="26" t="str">
        <f t="shared" si="19"/>
        <v>GUILDFORD ROAD, CHERTSEY, KT16 0PZ, CHERTSEY</v>
      </c>
      <c r="G237" s="4">
        <v>502460</v>
      </c>
      <c r="H237" s="4">
        <v>165025</v>
      </c>
      <c r="I237" s="27">
        <f t="shared" si="20"/>
        <v>1.4872247990021739</v>
      </c>
      <c r="J237" s="27">
        <f t="shared" si="21"/>
        <v>85.498765868498509</v>
      </c>
      <c r="K237" s="27" t="str">
        <f t="shared" si="23"/>
        <v>1° 00' 00.00"</v>
      </c>
      <c r="L237" s="27" t="str">
        <f t="shared" si="22"/>
        <v>85° 29' 55.56"</v>
      </c>
    </row>
    <row r="238" spans="1:12" x14ac:dyDescent="0.2">
      <c r="A238" s="4" t="s">
        <v>1848</v>
      </c>
      <c r="B238" s="4" t="s">
        <v>1051</v>
      </c>
      <c r="C238" s="4" t="s">
        <v>445</v>
      </c>
      <c r="D238" s="4" t="s">
        <v>1052</v>
      </c>
      <c r="E238" s="26" t="str">
        <f t="shared" si="18"/>
        <v>SPITALFIELD LANE, CHICHESTER, PO19 6SE</v>
      </c>
      <c r="F238" s="26" t="str">
        <f t="shared" si="19"/>
        <v>SPITALFIELD LANE, CHICHESTER, PO19 6SE, CHICHESTER</v>
      </c>
      <c r="G238" s="4">
        <v>486736</v>
      </c>
      <c r="H238" s="4">
        <v>105495</v>
      </c>
      <c r="I238" s="27">
        <f t="shared" si="20"/>
        <v>0.95048776390891798</v>
      </c>
      <c r="J238" s="27">
        <f t="shared" si="21"/>
        <v>85.639658529259748</v>
      </c>
      <c r="K238" s="27" t="str">
        <f t="shared" si="23"/>
        <v>0° 00' 00.00"</v>
      </c>
      <c r="L238" s="27" t="str">
        <f t="shared" si="22"/>
        <v>85° 38' 22.77"</v>
      </c>
    </row>
    <row r="239" spans="1:12" x14ac:dyDescent="0.2">
      <c r="A239" s="4" t="s">
        <v>1217</v>
      </c>
      <c r="B239" s="4" t="s">
        <v>1002</v>
      </c>
      <c r="C239" s="4" t="s">
        <v>360</v>
      </c>
      <c r="D239" s="4" t="s">
        <v>114</v>
      </c>
      <c r="E239" s="26" t="str">
        <f t="shared" si="18"/>
        <v>WESTMINSTER BRIDGE ROAD, LONDON, SE1 7EH</v>
      </c>
      <c r="F239" s="26" t="str">
        <f t="shared" si="19"/>
        <v>WESTMINSTER BRIDGE ROAD, LONDON, SE1 7EH, LONDON</v>
      </c>
      <c r="G239" s="4">
        <v>530705</v>
      </c>
      <c r="H239" s="4">
        <v>179505</v>
      </c>
      <c r="I239" s="27">
        <f t="shared" si="20"/>
        <v>1.6183356797940109</v>
      </c>
      <c r="J239" s="27">
        <f t="shared" si="21"/>
        <v>85.24714045004508</v>
      </c>
      <c r="K239" s="27" t="str">
        <f t="shared" si="23"/>
        <v>1° 00' 00.00"</v>
      </c>
      <c r="L239" s="27" t="str">
        <f t="shared" si="22"/>
        <v>85° 14' 49.71"</v>
      </c>
    </row>
    <row r="240" spans="1:12" x14ac:dyDescent="0.2">
      <c r="A240" s="4" t="s">
        <v>1288</v>
      </c>
      <c r="B240" s="4" t="s">
        <v>887</v>
      </c>
      <c r="C240" s="4" t="s">
        <v>754</v>
      </c>
      <c r="D240" s="4" t="s">
        <v>888</v>
      </c>
      <c r="E240" s="26" t="str">
        <f t="shared" si="18"/>
        <v>WESTON ROAD, STAFFORD, ST16 3SA</v>
      </c>
      <c r="F240" s="26" t="str">
        <f t="shared" si="19"/>
        <v>WESTON ROAD, STAFFORD, ST16 3SA, STAFFORD</v>
      </c>
      <c r="G240" s="4">
        <v>393502</v>
      </c>
      <c r="H240" s="4">
        <v>323752</v>
      </c>
      <c r="I240" s="27">
        <f t="shared" si="20"/>
        <v>2.9151191414858779</v>
      </c>
      <c r="J240" s="27">
        <f t="shared" si="21"/>
        <v>86.467281103997095</v>
      </c>
      <c r="K240" s="27" t="str">
        <f t="shared" si="23"/>
        <v>2° 00' 00.00"</v>
      </c>
      <c r="L240" s="27" t="str">
        <f t="shared" si="22"/>
        <v>86° 28' 02.21"</v>
      </c>
    </row>
    <row r="241" spans="1:12" x14ac:dyDescent="0.2">
      <c r="A241" s="4" t="s">
        <v>839</v>
      </c>
      <c r="B241" s="4" t="s">
        <v>840</v>
      </c>
      <c r="C241" s="4" t="s">
        <v>185</v>
      </c>
      <c r="D241" s="4" t="s">
        <v>841</v>
      </c>
      <c r="E241" s="26" t="str">
        <f t="shared" si="18"/>
        <v>POPLAR GROVE, STOCKPORT, SK2 7JE</v>
      </c>
      <c r="F241" s="26" t="str">
        <f t="shared" si="19"/>
        <v>POPLAR GROVE, STOCKPORT, SK2 7JE, STOCKPORT</v>
      </c>
      <c r="G241" s="4">
        <v>391336</v>
      </c>
      <c r="H241" s="4">
        <v>387345</v>
      </c>
      <c r="I241" s="27">
        <f t="shared" si="20"/>
        <v>3.4883002276042858</v>
      </c>
      <c r="J241" s="27">
        <f t="shared" si="21"/>
        <v>86.484703004250292</v>
      </c>
      <c r="K241" s="27" t="str">
        <f t="shared" si="23"/>
        <v>3° 00' 00.00"</v>
      </c>
      <c r="L241" s="27" t="str">
        <f t="shared" si="22"/>
        <v>86° 29' 04.93"</v>
      </c>
    </row>
    <row r="242" spans="1:12" x14ac:dyDescent="0.2">
      <c r="A242" t="s">
        <v>149</v>
      </c>
      <c r="B242" t="s">
        <v>117</v>
      </c>
      <c r="C242" t="s">
        <v>110</v>
      </c>
      <c r="D242" t="s">
        <v>118</v>
      </c>
      <c r="E242" s="26" t="str">
        <f t="shared" si="18"/>
        <v>MANDEVILLE ROAD, AYLESBURY, HP21 8AL</v>
      </c>
      <c r="F242" s="26" t="str">
        <f t="shared" si="19"/>
        <v>MANDEVILLE ROAD, AYLESBURY, HP21 8AL, STOKE MANDEVILLE</v>
      </c>
      <c r="G242">
        <v>482698</v>
      </c>
      <c r="H242">
        <v>211894</v>
      </c>
      <c r="I242" s="27">
        <f t="shared" si="20"/>
        <v>1.9092955709662871</v>
      </c>
      <c r="J242" s="27">
        <f t="shared" si="21"/>
        <v>85.673836516337474</v>
      </c>
      <c r="K242" s="27" t="str">
        <f t="shared" si="23"/>
        <v>1° 00' 00.00"</v>
      </c>
      <c r="L242" s="27" t="str">
        <f t="shared" si="22"/>
        <v>85° 40' 25.81"</v>
      </c>
    </row>
    <row r="243" spans="1:12" x14ac:dyDescent="0.2">
      <c r="A243" s="4" t="s">
        <v>771</v>
      </c>
      <c r="B243" s="4" t="s">
        <v>772</v>
      </c>
      <c r="C243" s="4" t="s">
        <v>306</v>
      </c>
      <c r="D243" s="4" t="s">
        <v>773</v>
      </c>
      <c r="E243" s="26" t="str">
        <f t="shared" si="18"/>
        <v>Sunderland Royal Hospital,, Kayll Road,, Sunderland, SR4 7TP</v>
      </c>
      <c r="F243" s="26" t="str">
        <f t="shared" si="19"/>
        <v>Sunderland Royal Hospital,, Kayll Road,, Sunderland, SR4 7TP, SUNDERLAND</v>
      </c>
      <c r="G243" s="4">
        <v>437912</v>
      </c>
      <c r="H243" s="4">
        <v>556545</v>
      </c>
      <c r="I243" s="27">
        <f t="shared" si="20"/>
        <v>5.0177677652011567</v>
      </c>
      <c r="J243" s="27">
        <f t="shared" si="21"/>
        <v>86.060467536162903</v>
      </c>
      <c r="K243" s="27" t="str">
        <f t="shared" si="23"/>
        <v>5° 00' 00.00"</v>
      </c>
      <c r="L243" s="27" t="str">
        <f t="shared" si="22"/>
        <v>86° 03' 37.68"</v>
      </c>
    </row>
    <row r="244" spans="1:12" x14ac:dyDescent="0.2">
      <c r="A244" t="s">
        <v>1488</v>
      </c>
      <c r="B244" t="s">
        <v>1489</v>
      </c>
      <c r="C244" t="s">
        <v>1490</v>
      </c>
      <c r="D244" t="s">
        <v>1491</v>
      </c>
      <c r="E244" s="26" t="str">
        <f t="shared" si="18"/>
        <v>Queen's Road, BH19 2ES</v>
      </c>
      <c r="F244" s="26" t="str">
        <f t="shared" si="19"/>
        <v>Queen's Road, BH19 2ES, SWANAGE</v>
      </c>
      <c r="I244" s="27">
        <f t="shared" si="20"/>
        <v>0</v>
      </c>
      <c r="J244" s="27">
        <f t="shared" si="21"/>
        <v>90</v>
      </c>
      <c r="K244" s="27" t="str">
        <f t="shared" si="23"/>
        <v>0° 00' 00.00"</v>
      </c>
      <c r="L244" s="27" t="str">
        <f t="shared" si="22"/>
        <v>90° 00' 00.00"</v>
      </c>
    </row>
    <row r="245" spans="1:12" x14ac:dyDescent="0.2">
      <c r="A245" s="4" t="s">
        <v>1279</v>
      </c>
      <c r="B245" s="4" t="s">
        <v>842</v>
      </c>
      <c r="C245" s="4" t="s">
        <v>187</v>
      </c>
      <c r="D245" s="4" t="s">
        <v>843</v>
      </c>
      <c r="E245" s="26" t="str">
        <f t="shared" si="18"/>
        <v>FOUNTAIN STREET, ASHTON-UNDER-LYNE, OL6 9RW</v>
      </c>
      <c r="F245" s="26" t="str">
        <f t="shared" si="19"/>
        <v>FOUNTAIN STREET, ASHTON-UNDER-LYNE, OL6 9RW, ASHTON-UNDER-LYNE</v>
      </c>
      <c r="G245" s="4">
        <v>395475</v>
      </c>
      <c r="H245" s="4">
        <v>399376</v>
      </c>
      <c r="I245" s="27">
        <f t="shared" si="20"/>
        <v>3.596932650623049</v>
      </c>
      <c r="J245" s="27">
        <f t="shared" si="21"/>
        <v>86.44725240763708</v>
      </c>
      <c r="K245" s="27" t="str">
        <f t="shared" si="23"/>
        <v>3° 00' 00.00"</v>
      </c>
      <c r="L245" s="27" t="str">
        <f t="shared" si="22"/>
        <v>86° 26' 50.11"</v>
      </c>
    </row>
    <row r="246" spans="1:12" x14ac:dyDescent="0.2">
      <c r="A246" t="s">
        <v>1507</v>
      </c>
      <c r="B246" t="s">
        <v>1254</v>
      </c>
      <c r="C246" t="s">
        <v>694</v>
      </c>
      <c r="D246" t="s">
        <v>1046</v>
      </c>
      <c r="E246" s="26" t="str">
        <f t="shared" si="18"/>
        <v>Musgrove Park Hospital, TA1 5DA</v>
      </c>
      <c r="F246" s="26" t="str">
        <f t="shared" si="19"/>
        <v>Musgrove Park Hospital, TA1 5DA, TAUNTON</v>
      </c>
      <c r="I246" s="27">
        <f t="shared" si="20"/>
        <v>0</v>
      </c>
      <c r="J246" s="27">
        <f t="shared" si="21"/>
        <v>90</v>
      </c>
      <c r="K246" s="27" t="str">
        <f t="shared" si="23"/>
        <v>0° 00' 00.00"</v>
      </c>
      <c r="L246" s="27" t="str">
        <f t="shared" si="22"/>
        <v>90° 00' 00.00"</v>
      </c>
    </row>
    <row r="247" spans="1:12" x14ac:dyDescent="0.2">
      <c r="A247" s="4" t="s">
        <v>1327</v>
      </c>
      <c r="B247" s="4" t="s">
        <v>199</v>
      </c>
      <c r="C247" s="4" t="s">
        <v>200</v>
      </c>
      <c r="D247" s="4" t="s">
        <v>82</v>
      </c>
      <c r="E247" s="26" t="str">
        <f t="shared" si="18"/>
        <v>Wilmslow Road, Manchester, M20 4BX</v>
      </c>
      <c r="F247" s="26" t="str">
        <f t="shared" si="19"/>
        <v>Wilmslow Road, Manchester, M20 4BX, Manchester</v>
      </c>
      <c r="G247" s="4">
        <v>384807</v>
      </c>
      <c r="H247" s="4">
        <v>392578</v>
      </c>
      <c r="I247" s="27">
        <f t="shared" si="20"/>
        <v>3.5352654966627588</v>
      </c>
      <c r="J247" s="27">
        <f t="shared" si="21"/>
        <v>86.542963534802865</v>
      </c>
      <c r="K247" s="27" t="str">
        <f t="shared" si="23"/>
        <v>3° 00' 00.00"</v>
      </c>
      <c r="L247" s="27" t="str">
        <f t="shared" si="22"/>
        <v>86° 32' 34.67"</v>
      </c>
    </row>
    <row r="248" spans="1:12" x14ac:dyDescent="0.2">
      <c r="A248" s="4" t="s">
        <v>733</v>
      </c>
      <c r="B248" s="4" t="s">
        <v>734</v>
      </c>
      <c r="C248" s="4" t="s">
        <v>735</v>
      </c>
      <c r="D248" s="4" t="s">
        <v>736</v>
      </c>
      <c r="E248" s="26" t="str">
        <f t="shared" si="18"/>
        <v>Stonebow Road, Hereford, HR1 2ER</v>
      </c>
      <c r="F248" s="26" t="str">
        <f t="shared" si="19"/>
        <v>Stonebow Road, Hereford, HR1 2ER, Hereford</v>
      </c>
      <c r="G248" s="4">
        <v>351710</v>
      </c>
      <c r="H248" s="4">
        <v>240083</v>
      </c>
      <c r="I248" s="27">
        <f t="shared" si="20"/>
        <v>2.160498815137502</v>
      </c>
      <c r="J248" s="27">
        <f t="shared" si="21"/>
        <v>86.843096267360693</v>
      </c>
      <c r="K248" s="27" t="str">
        <f t="shared" si="23"/>
        <v>2° 00' 00.00"</v>
      </c>
      <c r="L248" s="27" t="str">
        <f t="shared" si="22"/>
        <v>86° 50' 35.15"</v>
      </c>
    </row>
    <row r="249" spans="1:12" x14ac:dyDescent="0.2">
      <c r="A249" s="4" t="s">
        <v>1178</v>
      </c>
      <c r="B249" s="4" t="s">
        <v>399</v>
      </c>
      <c r="C249" s="4" t="s">
        <v>400</v>
      </c>
      <c r="D249" s="4" t="s">
        <v>401</v>
      </c>
      <c r="E249" s="26" t="str">
        <f t="shared" si="18"/>
        <v>Nethermayne, Basildon, SS16 5NL</v>
      </c>
      <c r="F249" s="26" t="str">
        <f t="shared" si="19"/>
        <v>Nethermayne, Basildon, SS16 5NL, Basildon</v>
      </c>
      <c r="G249" s="4">
        <v>569858</v>
      </c>
      <c r="H249" s="4">
        <v>187243</v>
      </c>
      <c r="I249" s="27">
        <f t="shared" si="20"/>
        <v>1.6890149264626655</v>
      </c>
      <c r="J249" s="27">
        <f t="shared" si="21"/>
        <v>84.899002704552927</v>
      </c>
      <c r="K249" s="27" t="str">
        <f t="shared" si="23"/>
        <v>1° 00' 00.00"</v>
      </c>
      <c r="L249" s="27" t="str">
        <f t="shared" si="22"/>
        <v>84° 53' 56.41"</v>
      </c>
    </row>
    <row r="250" spans="1:12" x14ac:dyDescent="0.2">
      <c r="A250" t="s">
        <v>1536</v>
      </c>
      <c r="B250" t="s">
        <v>1537</v>
      </c>
      <c r="C250" t="s">
        <v>293</v>
      </c>
      <c r="D250" t="s">
        <v>393</v>
      </c>
      <c r="E250" s="26" t="str">
        <f t="shared" si="18"/>
        <v>Freeman Road, High Heaton, NE7 7DN</v>
      </c>
      <c r="F250" s="26" t="str">
        <f t="shared" si="19"/>
        <v>Freeman Road, High Heaton, NE7 7DN, NEWCASTLE UPON TYNE</v>
      </c>
      <c r="I250" s="27">
        <f t="shared" si="20"/>
        <v>0</v>
      </c>
      <c r="J250" s="27">
        <f t="shared" si="21"/>
        <v>90</v>
      </c>
      <c r="K250" s="27" t="str">
        <f t="shared" si="23"/>
        <v>0° 00' 00.00"</v>
      </c>
      <c r="L250" s="27" t="str">
        <f t="shared" si="22"/>
        <v>90° 00' 00.00"</v>
      </c>
    </row>
    <row r="251" spans="1:12" x14ac:dyDescent="0.2">
      <c r="A251" s="4" t="s">
        <v>1853</v>
      </c>
      <c r="B251" s="4" t="s">
        <v>725</v>
      </c>
      <c r="C251" s="4" t="s">
        <v>726</v>
      </c>
      <c r="D251" s="4" t="s">
        <v>727</v>
      </c>
      <c r="E251" s="26" t="str">
        <f t="shared" si="18"/>
        <v>Moat Road, Walsall, WS2 9PS</v>
      </c>
      <c r="F251" s="26" t="str">
        <f t="shared" si="19"/>
        <v>Moat Road, Walsall, WS2 9PS, Walsall</v>
      </c>
      <c r="G251" s="4">
        <v>400308</v>
      </c>
      <c r="H251" s="4">
        <v>298405</v>
      </c>
      <c r="I251" s="27">
        <f t="shared" si="20"/>
        <v>2.6868942088802803</v>
      </c>
      <c r="J251" s="27">
        <f t="shared" si="21"/>
        <v>86.407112599117923</v>
      </c>
      <c r="K251" s="27" t="str">
        <f t="shared" si="23"/>
        <v>2° 00' 00.00"</v>
      </c>
      <c r="L251" s="27" t="str">
        <f t="shared" si="22"/>
        <v>86° 24' 25.61"</v>
      </c>
    </row>
    <row r="252" spans="1:12" x14ac:dyDescent="0.2">
      <c r="A252" s="4" t="s">
        <v>1856</v>
      </c>
      <c r="B252" s="4" t="s">
        <v>889</v>
      </c>
      <c r="C252" s="4" t="s">
        <v>753</v>
      </c>
      <c r="D252" s="4" t="s">
        <v>890</v>
      </c>
      <c r="E252" s="26" t="str">
        <f t="shared" si="18"/>
        <v>APLEY ROUNDABOUT, TELFORD, TF1 6TF</v>
      </c>
      <c r="F252" s="26" t="str">
        <f t="shared" si="19"/>
        <v>APLEY ROUNDABOUT, TELFORD, TF1 6TF, TELFORD</v>
      </c>
      <c r="G252" s="4">
        <v>365542</v>
      </c>
      <c r="H252" s="4">
        <v>312839</v>
      </c>
      <c r="I252" s="27">
        <f t="shared" si="20"/>
        <v>2.8160390376572471</v>
      </c>
      <c r="J252" s="27">
        <f t="shared" si="21"/>
        <v>86.717721209043589</v>
      </c>
      <c r="K252" s="27" t="str">
        <f t="shared" si="23"/>
        <v>2° 00' 00.00"</v>
      </c>
      <c r="L252" s="27" t="str">
        <f t="shared" si="22"/>
        <v>86° 43' 03.80"</v>
      </c>
    </row>
    <row r="253" spans="1:12" x14ac:dyDescent="0.2">
      <c r="A253" s="4" t="s">
        <v>1126</v>
      </c>
      <c r="B253" s="4" t="s">
        <v>809</v>
      </c>
      <c r="C253" s="4" t="s">
        <v>174</v>
      </c>
      <c r="D253" s="4" t="s">
        <v>758</v>
      </c>
      <c r="E253" s="26" t="str">
        <f t="shared" si="18"/>
        <v>LOWER LANE, LIVERPOOL, L9 7LJ</v>
      </c>
      <c r="F253" s="26" t="str">
        <f t="shared" si="19"/>
        <v>LOWER LANE, LIVERPOOL, L9 7LJ, LIVERPOOL</v>
      </c>
      <c r="G253" s="4">
        <v>338291</v>
      </c>
      <c r="H253" s="4">
        <v>397031</v>
      </c>
      <c r="I253" s="27">
        <f t="shared" si="20"/>
        <v>3.5739346078147474</v>
      </c>
      <c r="J253" s="27">
        <f t="shared" si="21"/>
        <v>86.959467750454351</v>
      </c>
      <c r="K253" s="27" t="str">
        <f t="shared" si="23"/>
        <v>3° 00' 00.00"</v>
      </c>
      <c r="L253" s="27" t="str">
        <f t="shared" si="22"/>
        <v>86° 57' 34.08"</v>
      </c>
    </row>
    <row r="254" spans="1:12" x14ac:dyDescent="0.2">
      <c r="A254" s="4" t="s">
        <v>1859</v>
      </c>
      <c r="B254" s="4" t="s">
        <v>1270</v>
      </c>
      <c r="C254" s="4" t="s">
        <v>621</v>
      </c>
      <c r="D254" s="4" t="s">
        <v>622</v>
      </c>
      <c r="E254" s="26" t="str">
        <f t="shared" si="18"/>
        <v>Tonbridge Road, Pembury, Trauma Unitnbridge Wells, TN2 4QJ</v>
      </c>
      <c r="F254" s="26" t="str">
        <f t="shared" si="19"/>
        <v>Tonbridge Road, Pembury, Trauma Unitnbridge Wells, TN2 4QJ, PEMBURY</v>
      </c>
      <c r="G254" s="4">
        <v>561509</v>
      </c>
      <c r="H254" s="4">
        <v>141317</v>
      </c>
      <c r="I254" s="27">
        <f t="shared" si="20"/>
        <v>1.2745135320045917</v>
      </c>
      <c r="J254" s="27">
        <f t="shared" si="21"/>
        <v>84.974085798488005</v>
      </c>
      <c r="K254" s="27" t="str">
        <f t="shared" si="23"/>
        <v>1° 00' 00.00"</v>
      </c>
      <c r="L254" s="27" t="str">
        <f t="shared" si="22"/>
        <v>84° 58' 26.71"</v>
      </c>
    </row>
    <row r="255" spans="1:12" x14ac:dyDescent="0.2">
      <c r="A255" s="4" t="s">
        <v>1253</v>
      </c>
      <c r="B255" s="4" t="s">
        <v>1034</v>
      </c>
      <c r="C255" s="4" t="s">
        <v>690</v>
      </c>
      <c r="D255" s="4" t="s">
        <v>1035</v>
      </c>
      <c r="E255" s="26" t="str">
        <f t="shared" si="18"/>
        <v>NEWTON ROAD, TORQUAY, TQ2 7AA</v>
      </c>
      <c r="F255" s="26" t="str">
        <f t="shared" si="19"/>
        <v>NEWTON ROAD, TORQUAY, TQ2 7AA, TORQUAY</v>
      </c>
      <c r="G255" s="4">
        <v>289710</v>
      </c>
      <c r="H255" s="4">
        <v>65813</v>
      </c>
      <c r="I255" s="27">
        <f t="shared" si="20"/>
        <v>0.591829195927144</v>
      </c>
      <c r="J255" s="27">
        <f t="shared" si="21"/>
        <v>87.400033159008998</v>
      </c>
      <c r="K255" s="27" t="str">
        <f t="shared" si="23"/>
        <v>0° 00' 00.00"</v>
      </c>
      <c r="L255" s="27" t="str">
        <f t="shared" si="22"/>
        <v>87° 24' 00.12"</v>
      </c>
    </row>
    <row r="256" spans="1:12" x14ac:dyDescent="0.2">
      <c r="A256" s="4" t="s">
        <v>606</v>
      </c>
      <c r="B256" s="4" t="s">
        <v>608</v>
      </c>
      <c r="C256" s="4" t="s">
        <v>609</v>
      </c>
      <c r="D256" s="4" t="s">
        <v>610</v>
      </c>
      <c r="E256" s="26" t="str">
        <f t="shared" si="18"/>
        <v>Upper Newtownards Road, Dundonald, Belfast, BT16 1RH</v>
      </c>
      <c r="F256" s="26" t="str">
        <f t="shared" si="19"/>
        <v>Upper Newtownards Road, Dundonald, Belfast, BT16 1RH, Dundonald</v>
      </c>
      <c r="G256" s="4">
        <v>341500</v>
      </c>
      <c r="H256" s="4">
        <v>374200</v>
      </c>
      <c r="I256" s="27">
        <f t="shared" si="20"/>
        <v>3.3682638523897066</v>
      </c>
      <c r="J256" s="27">
        <f t="shared" si="21"/>
        <v>86.931371506124464</v>
      </c>
      <c r="K256" s="27" t="str">
        <f t="shared" si="23"/>
        <v>3° 00' 00.00"</v>
      </c>
      <c r="L256" s="27" t="str">
        <f t="shared" si="22"/>
        <v>86° 55' 52.94"</v>
      </c>
    </row>
    <row r="257" spans="1:12" x14ac:dyDescent="0.2">
      <c r="A257" t="s">
        <v>1661</v>
      </c>
      <c r="B257" s="4" t="s">
        <v>472</v>
      </c>
      <c r="C257" s="4" t="s">
        <v>467</v>
      </c>
      <c r="D257" s="4" t="s">
        <v>114</v>
      </c>
      <c r="E257" s="26" t="str">
        <f t="shared" si="18"/>
        <v>EUSTON ROAD, LONDON, NW1 2BU</v>
      </c>
      <c r="F257" s="26" t="str">
        <f t="shared" si="19"/>
        <v>EUSTON ROAD, LONDON, NW1 2BU, LONDON</v>
      </c>
      <c r="I257" s="27">
        <f t="shared" si="20"/>
        <v>0</v>
      </c>
      <c r="J257" s="27">
        <f t="shared" si="21"/>
        <v>90</v>
      </c>
      <c r="K257" s="27" t="str">
        <f t="shared" si="23"/>
        <v>0° 00' 00.00"</v>
      </c>
      <c r="L257" s="27" t="str">
        <f t="shared" si="22"/>
        <v>90° 00' 00.00"</v>
      </c>
    </row>
    <row r="258" spans="1:12" x14ac:dyDescent="0.2">
      <c r="A258" s="4" t="s">
        <v>1663</v>
      </c>
      <c r="B258" s="4" t="s">
        <v>474</v>
      </c>
      <c r="C258" s="4" t="s">
        <v>475</v>
      </c>
      <c r="D258" s="4" t="s">
        <v>114</v>
      </c>
      <c r="E258" s="26" t="str">
        <f t="shared" si="18"/>
        <v>QUEEN SQUARE, LONDON, WC1N 3BG</v>
      </c>
      <c r="F258" s="26" t="str">
        <f t="shared" si="19"/>
        <v>QUEEN SQUARE, LONDON, WC1N 3BG, LONDON</v>
      </c>
      <c r="G258" s="4">
        <v>530356</v>
      </c>
      <c r="H258" s="4">
        <v>182079</v>
      </c>
      <c r="I258" s="27">
        <f t="shared" si="20"/>
        <v>1.6415405520152839</v>
      </c>
      <c r="J258" s="27">
        <f t="shared" si="21"/>
        <v>85.250190424443815</v>
      </c>
      <c r="K258" s="27" t="str">
        <f t="shared" si="23"/>
        <v>1° 00' 00.00"</v>
      </c>
      <c r="L258" s="27" t="str">
        <f t="shared" si="22"/>
        <v>85° 15' 00.69"</v>
      </c>
    </row>
    <row r="259" spans="1:12" x14ac:dyDescent="0.2">
      <c r="A259" s="4" t="s">
        <v>1350</v>
      </c>
      <c r="B259" s="4" t="s">
        <v>473</v>
      </c>
      <c r="C259" s="4" t="s">
        <v>467</v>
      </c>
      <c r="D259" s="4" t="s">
        <v>114</v>
      </c>
      <c r="E259" s="26" t="str">
        <f t="shared" ref="E259:E292" si="24">B259&amp;", "&amp;C259</f>
        <v>GRAFTON WAY, LONDON, NW1 2BU</v>
      </c>
      <c r="F259" s="26" t="str">
        <f t="shared" ref="F259:F292" si="25">E259&amp;", "&amp;D259</f>
        <v>GRAFTON WAY, LONDON, NW1 2BU, LONDON</v>
      </c>
      <c r="G259" s="4">
        <v>529347</v>
      </c>
      <c r="H259" s="4">
        <v>182309</v>
      </c>
      <c r="I259" s="27">
        <f t="shared" ref="I259:I292" si="26">ATANH(SIN(H259/6378137)/(COS(G259/6378137))) * (180/PI())</f>
        <v>1.6435930368704743</v>
      </c>
      <c r="J259" s="27">
        <f t="shared" ref="J259:J292" si="27">ATAN2(SIN(G259/6378137), COS(H259/6378137)) * (180/PI())</f>
        <v>85.259160144128856</v>
      </c>
      <c r="K259" s="27" t="str">
        <f t="shared" si="23"/>
        <v>1° 00' 00.00"</v>
      </c>
      <c r="L259" s="27" t="str">
        <f t="shared" ref="L259:L292" si="28">CONCATENATE(TEXT(INT(J259),"0"),"° ", TEXT(INT(MOD(J259*60,60)),"00"),"' ", TEXT(MOD(J259*3600,60),"00.00"), """")</f>
        <v>85° 15' 32.98"</v>
      </c>
    </row>
    <row r="260" spans="1:12" x14ac:dyDescent="0.2">
      <c r="A260" s="4" t="s">
        <v>1662</v>
      </c>
      <c r="B260" s="4" t="s">
        <v>476</v>
      </c>
      <c r="C260" s="4" t="s">
        <v>477</v>
      </c>
      <c r="D260" s="4" t="s">
        <v>114</v>
      </c>
      <c r="E260" s="26" t="str">
        <f t="shared" si="24"/>
        <v>WESTMORELAND STREET, LONDON, W1G 8PH</v>
      </c>
      <c r="F260" s="26" t="str">
        <f t="shared" si="25"/>
        <v>WESTMORELAND STREET, LONDON, W1G 8PH, LONDON</v>
      </c>
      <c r="G260" s="4">
        <v>528470</v>
      </c>
      <c r="H260" s="4">
        <v>181696</v>
      </c>
      <c r="I260" s="27">
        <f t="shared" si="26"/>
        <v>1.6380463322508341</v>
      </c>
      <c r="J260" s="27">
        <f t="shared" si="27"/>
        <v>85.266973866490659</v>
      </c>
      <c r="K260" s="27" t="str">
        <f t="shared" si="23"/>
        <v>1° 00' 00.00"</v>
      </c>
      <c r="L260" s="27" t="str">
        <f t="shared" si="28"/>
        <v>85° 16' 01.11"</v>
      </c>
    </row>
    <row r="261" spans="1:12" x14ac:dyDescent="0.2">
      <c r="A261" s="4" t="s">
        <v>1277</v>
      </c>
      <c r="B261" s="4" t="s">
        <v>794</v>
      </c>
      <c r="C261" s="4" t="s">
        <v>746</v>
      </c>
      <c r="D261" s="4" t="s">
        <v>795</v>
      </c>
      <c r="E261" s="26" t="str">
        <f t="shared" si="24"/>
        <v>CLIFFORD BRIDGE ROAD, COVENTRY, CV2 2DX</v>
      </c>
      <c r="F261" s="26" t="str">
        <f t="shared" si="25"/>
        <v>CLIFFORD BRIDGE ROAD, COVENTRY, CV2 2DX, COVENTRY</v>
      </c>
      <c r="G261" s="4">
        <v>438361</v>
      </c>
      <c r="H261" s="4">
        <v>280594</v>
      </c>
      <c r="I261" s="27">
        <f t="shared" si="26"/>
        <v>2.527406884109928</v>
      </c>
      <c r="J261" s="27">
        <f t="shared" si="27"/>
        <v>86.067611017705133</v>
      </c>
      <c r="K261" s="27" t="str">
        <f t="shared" si="23"/>
        <v>2° 00' 00.00"</v>
      </c>
      <c r="L261" s="27" t="str">
        <f t="shared" si="28"/>
        <v>86° 04' 03.40"</v>
      </c>
    </row>
    <row r="262" spans="1:12" x14ac:dyDescent="0.2">
      <c r="A262" s="4" t="s">
        <v>1241</v>
      </c>
      <c r="B262" s="4" t="s">
        <v>646</v>
      </c>
      <c r="C262" s="4" t="s">
        <v>647</v>
      </c>
      <c r="D262" s="4" t="s">
        <v>648</v>
      </c>
      <c r="E262" s="26" t="str">
        <f t="shared" si="24"/>
        <v>Penlan Road, Llandough, Penarth, CF64 2XX</v>
      </c>
      <c r="F262" s="26" t="str">
        <f t="shared" si="25"/>
        <v>Penlan Road, Llandough, Penarth, CF64 2XX, Llandough</v>
      </c>
      <c r="G262" s="4">
        <v>316588</v>
      </c>
      <c r="H262" s="4">
        <v>172685</v>
      </c>
      <c r="I262" s="27">
        <f t="shared" si="26"/>
        <v>1.55335941034207</v>
      </c>
      <c r="J262" s="27">
        <f t="shared" si="27"/>
        <v>87.1584989044688</v>
      </c>
      <c r="K262" s="27" t="str">
        <f t="shared" si="23"/>
        <v>1° 00' 00.00"</v>
      </c>
      <c r="L262" s="27" t="str">
        <f t="shared" si="28"/>
        <v>87° 09' 30.60"</v>
      </c>
    </row>
    <row r="263" spans="1:12" x14ac:dyDescent="0.2">
      <c r="A263" s="4" t="s">
        <v>1162</v>
      </c>
      <c r="B263" s="4" t="s">
        <v>315</v>
      </c>
      <c r="C263" s="4" t="s">
        <v>316</v>
      </c>
      <c r="D263" s="4" t="s">
        <v>317</v>
      </c>
      <c r="E263" s="26" t="str">
        <f t="shared" si="24"/>
        <v>University Hospital of North Tees, Hardwick Road, Stockton-On-Tees, TS19 8PE</v>
      </c>
      <c r="F263" s="26" t="str">
        <f t="shared" si="25"/>
        <v>University Hospital of North Tees, Hardwick Road, Stockton-On-Tees, TS19 8PE, Stockton-On-Tees</v>
      </c>
      <c r="G263" s="4">
        <v>442085</v>
      </c>
      <c r="H263" s="4">
        <v>520924</v>
      </c>
      <c r="I263" s="27">
        <f t="shared" si="26"/>
        <v>4.696077503257956</v>
      </c>
      <c r="J263" s="27">
        <f t="shared" si="27"/>
        <v>86.024980084609538</v>
      </c>
      <c r="K263" s="27" t="str">
        <f t="shared" ref="K263:K292" si="29">CONCATENATE(TEXT(INT(I263),"0"),"° ", TEXT(INT(MOD(G266*60,60)),"00"),"' ", TEXT(MOD(G266*3600,60),"00.00"), """")</f>
        <v>4° 00' 00.00"</v>
      </c>
      <c r="L263" s="27" t="str">
        <f t="shared" si="28"/>
        <v>86° 01' 29.93"</v>
      </c>
    </row>
    <row r="264" spans="1:12" x14ac:dyDescent="0.2">
      <c r="A264" s="4" t="s">
        <v>1160</v>
      </c>
      <c r="B264" s="4" t="s">
        <v>784</v>
      </c>
      <c r="C264" s="4" t="s">
        <v>310</v>
      </c>
      <c r="D264" s="4" t="s">
        <v>311</v>
      </c>
      <c r="E264" s="26" t="str">
        <f t="shared" si="24"/>
        <v>NORTH ROAD, DURHAM, DH1 5TW</v>
      </c>
      <c r="F264" s="26" t="str">
        <f t="shared" si="25"/>
        <v>NORTH ROAD, DURHAM, DH1 5TW, DURHAM</v>
      </c>
      <c r="G264" s="4">
        <v>426217</v>
      </c>
      <c r="H264" s="4">
        <v>543809</v>
      </c>
      <c r="I264" s="27">
        <f t="shared" si="26"/>
        <v>4.9020432291901423</v>
      </c>
      <c r="J264" s="27">
        <f t="shared" si="27"/>
        <v>86.165861401641692</v>
      </c>
      <c r="K264" s="27" t="str">
        <f t="shared" si="29"/>
        <v>4° 00' 00.00"</v>
      </c>
      <c r="L264" s="27" t="str">
        <f t="shared" si="28"/>
        <v>86° 09' 57.10"</v>
      </c>
    </row>
    <row r="265" spans="1:12" x14ac:dyDescent="0.2">
      <c r="A265" t="s">
        <v>1527</v>
      </c>
      <c r="B265" t="s">
        <v>1529</v>
      </c>
      <c r="C265" t="s">
        <v>748</v>
      </c>
      <c r="D265" t="s">
        <v>749</v>
      </c>
      <c r="E265" s="26" t="str">
        <f t="shared" si="24"/>
        <v>Newcastle Road, ST4 6QG</v>
      </c>
      <c r="F265" s="26" t="str">
        <f t="shared" si="25"/>
        <v>Newcastle Road, ST4 6QG, STOKE-ON-TRENT</v>
      </c>
      <c r="I265" s="27">
        <f t="shared" si="26"/>
        <v>0</v>
      </c>
      <c r="J265" s="27">
        <f t="shared" si="27"/>
        <v>90</v>
      </c>
      <c r="K265" s="27" t="str">
        <f t="shared" si="29"/>
        <v>0° 00' 00.00"</v>
      </c>
      <c r="L265" s="27" t="str">
        <f t="shared" si="28"/>
        <v>90° 00' 00.00"</v>
      </c>
    </row>
    <row r="266" spans="1:12" x14ac:dyDescent="0.2">
      <c r="A266" s="4" t="s">
        <v>777</v>
      </c>
      <c r="B266" s="4" t="s">
        <v>778</v>
      </c>
      <c r="C266" s="4" t="s">
        <v>316</v>
      </c>
      <c r="D266" s="4" t="s">
        <v>779</v>
      </c>
      <c r="E266" s="26" t="str">
        <f t="shared" si="24"/>
        <v>HARDWICK ROAD, STOCKTON-ON-TEES, TS19 8PE</v>
      </c>
      <c r="F266" s="26" t="str">
        <f t="shared" si="25"/>
        <v>HARDWICK ROAD, STOCKTON-ON-TEES, TS19 8PE, STOCKTON-ON-TEES</v>
      </c>
      <c r="G266" s="4">
        <v>442085</v>
      </c>
      <c r="H266" s="4">
        <v>520924</v>
      </c>
      <c r="I266" s="27">
        <f t="shared" si="26"/>
        <v>4.696077503257956</v>
      </c>
      <c r="J266" s="27">
        <f t="shared" si="27"/>
        <v>86.024980084609538</v>
      </c>
      <c r="K266" s="27" t="str">
        <f t="shared" si="29"/>
        <v>4° 00' 00.00"</v>
      </c>
      <c r="L266" s="27" t="str">
        <f t="shared" si="28"/>
        <v>86° 01' 29.93"</v>
      </c>
    </row>
    <row r="267" spans="1:12" x14ac:dyDescent="0.2">
      <c r="A267" s="4" t="s">
        <v>1240</v>
      </c>
      <c r="B267" s="4" t="s">
        <v>643</v>
      </c>
      <c r="C267" s="4" t="s">
        <v>644</v>
      </c>
      <c r="D267" s="4" t="s">
        <v>645</v>
      </c>
      <c r="E267" s="26" t="str">
        <f t="shared" si="24"/>
        <v>Heath Park, Cardiff, CF14 4XW</v>
      </c>
      <c r="F267" s="26" t="str">
        <f t="shared" si="25"/>
        <v>Heath Park, Cardiff, CF14 4XW, Cardiff</v>
      </c>
      <c r="G267" s="4">
        <v>317246</v>
      </c>
      <c r="H267" s="4">
        <v>179276</v>
      </c>
      <c r="I267" s="27">
        <f t="shared" si="26"/>
        <v>1.612671346892266</v>
      </c>
      <c r="J267" s="27">
        <f t="shared" si="27"/>
        <v>87.152526591209536</v>
      </c>
      <c r="K267" s="27" t="str">
        <f t="shared" si="29"/>
        <v>1° 00' 00.00"</v>
      </c>
      <c r="L267" s="27" t="str">
        <f t="shared" si="28"/>
        <v>87° 09' 09.10"</v>
      </c>
    </row>
    <row r="268" spans="1:12" x14ac:dyDescent="0.2">
      <c r="A268" t="s">
        <v>1864</v>
      </c>
      <c r="B268" t="s">
        <v>1504</v>
      </c>
      <c r="C268" t="s">
        <v>1505</v>
      </c>
      <c r="D268" t="s">
        <v>1506</v>
      </c>
      <c r="E268" s="26" t="str">
        <f t="shared" si="24"/>
        <v>Victorial Road, BH21 1ER</v>
      </c>
      <c r="F268" s="26" t="str">
        <f t="shared" si="25"/>
        <v>Victorial Road, BH21 1ER, WIMBORNE MINSTER</v>
      </c>
      <c r="I268" s="27">
        <f t="shared" si="26"/>
        <v>0</v>
      </c>
      <c r="J268" s="27">
        <f t="shared" si="27"/>
        <v>90</v>
      </c>
      <c r="K268" s="27" t="str">
        <f t="shared" si="29"/>
        <v>0° 00' 00.00"</v>
      </c>
      <c r="L268" s="27" t="str">
        <f t="shared" si="28"/>
        <v>90° 00' 00.00"</v>
      </c>
    </row>
    <row r="269" spans="1:12" x14ac:dyDescent="0.2">
      <c r="A269" s="4" t="s">
        <v>816</v>
      </c>
      <c r="B269" s="4" t="s">
        <v>817</v>
      </c>
      <c r="C269" s="4" t="s">
        <v>173</v>
      </c>
      <c r="D269" s="4" t="s">
        <v>818</v>
      </c>
      <c r="E269" s="26" t="str">
        <f t="shared" si="24"/>
        <v>LOVELY LANE, WARRINGTON, WA5 1QG</v>
      </c>
      <c r="F269" s="26" t="str">
        <f t="shared" si="25"/>
        <v>LOVELY LANE, WARRINGTON, WA5 1QG, WARRINGTON</v>
      </c>
      <c r="G269" s="4">
        <v>359489</v>
      </c>
      <c r="H269" s="4">
        <v>388831</v>
      </c>
      <c r="I269" s="27">
        <f t="shared" si="26"/>
        <v>3.5006666097055037</v>
      </c>
      <c r="J269" s="27">
        <f t="shared" si="27"/>
        <v>86.769784582598348</v>
      </c>
      <c r="K269" s="27" t="str">
        <f t="shared" si="29"/>
        <v>3° 00' 00.00"</v>
      </c>
      <c r="L269" s="27" t="str">
        <f t="shared" si="28"/>
        <v>86° 46' 11.22"</v>
      </c>
    </row>
    <row r="270" spans="1:12" x14ac:dyDescent="0.2">
      <c r="A270" t="s">
        <v>1557</v>
      </c>
      <c r="B270" s="4" t="s">
        <v>992</v>
      </c>
      <c r="C270" s="4" t="s">
        <v>411</v>
      </c>
      <c r="D270" s="4" t="s">
        <v>993</v>
      </c>
      <c r="E270" s="26" t="str">
        <f t="shared" si="24"/>
        <v>VICARAGE ROAD, WATFORD, WD18 0HB</v>
      </c>
      <c r="F270" s="26" t="str">
        <f t="shared" si="25"/>
        <v>VICARAGE ROAD, WATFORD, WD18 0HB, WATFORD</v>
      </c>
      <c r="G270" s="4">
        <v>510639</v>
      </c>
      <c r="H270" s="4">
        <v>195649</v>
      </c>
      <c r="I270" s="27">
        <f t="shared" si="26"/>
        <v>1.7634727946896356</v>
      </c>
      <c r="J270" s="27">
        <f t="shared" si="27"/>
        <v>85.425339795743554</v>
      </c>
      <c r="K270" s="27" t="str">
        <f t="shared" si="29"/>
        <v>1° 00' 00.00"</v>
      </c>
      <c r="L270" s="27" t="str">
        <f t="shared" si="28"/>
        <v>85° 25' 31.22"</v>
      </c>
    </row>
    <row r="271" spans="1:12" x14ac:dyDescent="0.2">
      <c r="A271" s="4" t="s">
        <v>780</v>
      </c>
      <c r="B271" s="4" t="s">
        <v>781</v>
      </c>
      <c r="C271" s="4" t="s">
        <v>287</v>
      </c>
      <c r="D271" s="4" t="s">
        <v>782</v>
      </c>
      <c r="E271" s="26" t="str">
        <f t="shared" si="24"/>
        <v>WEST CUMBERLAND HOSPITAL, WHITEHAVEN, CA28 8JG</v>
      </c>
      <c r="F271" s="26" t="str">
        <f t="shared" si="25"/>
        <v>WEST CUMBERLAND HOSPITAL, WHITEHAVEN, CA28 8JG, WHITEHAVEN</v>
      </c>
      <c r="G271" s="4">
        <v>298977</v>
      </c>
      <c r="H271" s="4">
        <v>516099</v>
      </c>
      <c r="I271" s="27">
        <f t="shared" si="26"/>
        <v>4.6463899505516686</v>
      </c>
      <c r="J271" s="27">
        <f t="shared" si="27"/>
        <v>87.30839575385842</v>
      </c>
      <c r="K271" s="27" t="str">
        <f t="shared" si="29"/>
        <v>4° 00' 00.00"</v>
      </c>
      <c r="L271" s="27" t="str">
        <f t="shared" si="28"/>
        <v>87° 18' 30.22"</v>
      </c>
    </row>
    <row r="272" spans="1:12" x14ac:dyDescent="0.2">
      <c r="A272" t="s">
        <v>1399</v>
      </c>
      <c r="B272" t="s">
        <v>1395</v>
      </c>
      <c r="C272" t="s">
        <v>1396</v>
      </c>
      <c r="D272" t="s">
        <v>1397</v>
      </c>
      <c r="E272" s="26" t="str">
        <f t="shared" si="24"/>
        <v>Old Wells Road, BA6 8JD</v>
      </c>
      <c r="F272" s="26" t="str">
        <f t="shared" si="25"/>
        <v>Old Wells Road, BA6 8JD, GLASTONBURY</v>
      </c>
      <c r="I272" s="27">
        <f t="shared" si="26"/>
        <v>0</v>
      </c>
      <c r="J272" s="27">
        <f t="shared" si="27"/>
        <v>90</v>
      </c>
      <c r="K272" s="27" t="str">
        <f t="shared" si="29"/>
        <v>0° 00' 00.00"</v>
      </c>
      <c r="L272" s="27" t="str">
        <f t="shared" si="28"/>
        <v>90° 00' 00.00"</v>
      </c>
    </row>
    <row r="273" spans="1:12" x14ac:dyDescent="0.2">
      <c r="A273" s="4" t="s">
        <v>1171</v>
      </c>
      <c r="B273" s="4" t="s">
        <v>988</v>
      </c>
      <c r="C273" s="4" t="s">
        <v>350</v>
      </c>
      <c r="D273" s="4" t="s">
        <v>989</v>
      </c>
      <c r="E273" s="26" t="str">
        <f t="shared" si="24"/>
        <v>TWICKENHAM ROAD, ISLEWORTH, TW7 6AF</v>
      </c>
      <c r="F273" s="26" t="str">
        <f t="shared" si="25"/>
        <v>TWICKENHAM ROAD, ISLEWORTH, TW7 6AF, ISLEWORTH</v>
      </c>
      <c r="G273" s="4">
        <v>516346</v>
      </c>
      <c r="H273" s="4">
        <v>176341</v>
      </c>
      <c r="I273" s="27">
        <f t="shared" si="26"/>
        <v>1.5895084907774577</v>
      </c>
      <c r="J273" s="27">
        <f t="shared" si="27"/>
        <v>85.374950438823504</v>
      </c>
      <c r="K273" s="27" t="str">
        <f t="shared" si="29"/>
        <v>1° 00' 00.00"</v>
      </c>
      <c r="L273" s="27" t="str">
        <f t="shared" si="28"/>
        <v>85° 22' 29.82"</v>
      </c>
    </row>
    <row r="274" spans="1:12" x14ac:dyDescent="0.2">
      <c r="A274" t="s">
        <v>1188</v>
      </c>
      <c r="B274" t="s">
        <v>1558</v>
      </c>
      <c r="C274" t="s">
        <v>433</v>
      </c>
      <c r="D274" t="s">
        <v>942</v>
      </c>
      <c r="E274" s="26" t="str">
        <f t="shared" si="24"/>
        <v>Hardwick Lane, IP33 2QZ</v>
      </c>
      <c r="F274" s="26" t="str">
        <f t="shared" si="25"/>
        <v>Hardwick Lane, IP33 2QZ, BURY ST EDMUNDS</v>
      </c>
      <c r="I274" s="27">
        <f t="shared" si="26"/>
        <v>0</v>
      </c>
      <c r="J274" s="27">
        <f t="shared" si="27"/>
        <v>90</v>
      </c>
      <c r="K274" s="27" t="str">
        <f t="shared" si="29"/>
        <v>0° 00' 00.00"</v>
      </c>
      <c r="L274" s="27" t="str">
        <f t="shared" si="28"/>
        <v>90° 00' 00.00"</v>
      </c>
    </row>
    <row r="275" spans="1:12" x14ac:dyDescent="0.2">
      <c r="A275" t="s">
        <v>1498</v>
      </c>
      <c r="B275" t="s">
        <v>1500</v>
      </c>
      <c r="C275" t="s">
        <v>1501</v>
      </c>
      <c r="D275" t="s">
        <v>1493</v>
      </c>
      <c r="E275" s="26" t="str">
        <f t="shared" si="24"/>
        <v>Radipole Lane, DT4 0QE</v>
      </c>
      <c r="F275" s="26" t="str">
        <f t="shared" si="25"/>
        <v>Radipole Lane, DT4 0QE, WEYMOUTH</v>
      </c>
      <c r="I275" s="27">
        <f t="shared" si="26"/>
        <v>0</v>
      </c>
      <c r="J275" s="27">
        <f t="shared" si="27"/>
        <v>90</v>
      </c>
      <c r="K275" s="27" t="str">
        <f t="shared" si="29"/>
        <v>0° 00' 00.00"</v>
      </c>
      <c r="L275" s="27" t="str">
        <f t="shared" si="28"/>
        <v>90° 00' 00.00"</v>
      </c>
    </row>
    <row r="276" spans="1:12" x14ac:dyDescent="0.2">
      <c r="A276" t="s">
        <v>1465</v>
      </c>
      <c r="B276" t="s">
        <v>1466</v>
      </c>
      <c r="C276" t="s">
        <v>1467</v>
      </c>
      <c r="D276" t="s">
        <v>1468</v>
      </c>
      <c r="E276" s="26" t="str">
        <f t="shared" si="24"/>
        <v>Abbey Walk, SP7 8BD</v>
      </c>
      <c r="F276" s="26" t="str">
        <f t="shared" si="25"/>
        <v>Abbey Walk, SP7 8BD, SHAFTESBURY</v>
      </c>
      <c r="I276" s="27">
        <f t="shared" si="26"/>
        <v>0</v>
      </c>
      <c r="J276" s="27">
        <f t="shared" si="27"/>
        <v>90</v>
      </c>
      <c r="K276" s="27" t="str">
        <f t="shared" si="29"/>
        <v>0° 00' 00.00"</v>
      </c>
      <c r="L276" s="27" t="str">
        <f t="shared" si="28"/>
        <v>90° 00' 00.00"</v>
      </c>
    </row>
    <row r="277" spans="1:12" x14ac:dyDescent="0.2">
      <c r="A277" s="4" t="s">
        <v>1259</v>
      </c>
      <c r="B277" s="4" t="s">
        <v>704</v>
      </c>
      <c r="C277" s="4" t="s">
        <v>705</v>
      </c>
      <c r="D277" s="4" t="s">
        <v>706</v>
      </c>
      <c r="E277" s="26" t="str">
        <f t="shared" si="24"/>
        <v>Grange Road, Uphill, Weston-Super-Mare, BS23 4TQ</v>
      </c>
      <c r="F277" s="26" t="str">
        <f t="shared" si="25"/>
        <v>Grange Road, Uphill, Weston-Super-Mare, BS23 4TQ, Uphill</v>
      </c>
      <c r="G277" s="4">
        <v>332324</v>
      </c>
      <c r="H277" s="4">
        <v>158587</v>
      </c>
      <c r="I277" s="27">
        <f t="shared" si="26"/>
        <v>1.4266950181124287</v>
      </c>
      <c r="J277" s="27">
        <f t="shared" si="27"/>
        <v>87.017806610445717</v>
      </c>
      <c r="K277" s="27" t="str">
        <f t="shared" si="29"/>
        <v>1° 00' 00.00"</v>
      </c>
      <c r="L277" s="27" t="str">
        <f t="shared" si="28"/>
        <v>87° 01' 04.10"</v>
      </c>
    </row>
    <row r="278" spans="1:12" x14ac:dyDescent="0.2">
      <c r="A278" s="4" t="s">
        <v>1297</v>
      </c>
      <c r="B278" s="4" t="s">
        <v>971</v>
      </c>
      <c r="C278" s="4" t="s">
        <v>488</v>
      </c>
      <c r="D278" s="4" t="s">
        <v>972</v>
      </c>
      <c r="E278" s="26" t="str">
        <f t="shared" si="24"/>
        <v>WHIPPS CROSS ROAD, E11 1NR</v>
      </c>
      <c r="F278" s="26" t="str">
        <f t="shared" si="25"/>
        <v>WHIPPS CROSS ROAD, E11 1NR, LEYTON</v>
      </c>
      <c r="G278" s="4">
        <v>538904</v>
      </c>
      <c r="H278" s="4">
        <v>188398</v>
      </c>
      <c r="I278" s="27">
        <f t="shared" si="26"/>
        <v>1.6987176542753637</v>
      </c>
      <c r="J278" s="27">
        <f t="shared" si="27"/>
        <v>85.174035913113158</v>
      </c>
      <c r="K278" s="27" t="str">
        <f t="shared" si="29"/>
        <v>1° 00' 00.00"</v>
      </c>
      <c r="L278" s="27" t="str">
        <f t="shared" si="28"/>
        <v>85° 10' 26.53"</v>
      </c>
    </row>
    <row r="279" spans="1:12" x14ac:dyDescent="0.2">
      <c r="A279" t="s">
        <v>141</v>
      </c>
      <c r="B279" t="s">
        <v>74</v>
      </c>
      <c r="C279" t="s">
        <v>75</v>
      </c>
      <c r="D279" s="4" t="s">
        <v>815</v>
      </c>
      <c r="E279" s="26" t="str">
        <f t="shared" si="24"/>
        <v>Warrington Road, Prescot, L35 5DR</v>
      </c>
      <c r="F279" s="26" t="str">
        <f t="shared" si="25"/>
        <v>Warrington Road, Prescot, L35 5DR, PRESCOT</v>
      </c>
      <c r="G279">
        <v>347998</v>
      </c>
      <c r="H279">
        <v>391718</v>
      </c>
      <c r="I279" s="27">
        <f t="shared" si="26"/>
        <v>3.5263376077932951</v>
      </c>
      <c r="J279" s="27">
        <f t="shared" si="27"/>
        <v>86.872638995008501</v>
      </c>
      <c r="K279" s="27" t="str">
        <f t="shared" si="29"/>
        <v>3° 00' 00.00"</v>
      </c>
      <c r="L279" s="27" t="str">
        <f t="shared" si="28"/>
        <v>86° 52' 21.50"</v>
      </c>
    </row>
    <row r="280" spans="1:12" x14ac:dyDescent="0.2">
      <c r="A280" t="s">
        <v>1335</v>
      </c>
      <c r="B280" s="4" t="s">
        <v>986</v>
      </c>
      <c r="C280" s="4" t="s">
        <v>469</v>
      </c>
      <c r="D280" s="4" t="s">
        <v>114</v>
      </c>
      <c r="E280" s="26" t="str">
        <f t="shared" si="24"/>
        <v>MAGDALA AVENUE, LONDON, N19 5NF</v>
      </c>
      <c r="F280" s="26" t="str">
        <f t="shared" si="25"/>
        <v>MAGDALA AVENUE, LONDON, N19 5NF, LONDON</v>
      </c>
      <c r="I280" s="27">
        <f t="shared" si="26"/>
        <v>0</v>
      </c>
      <c r="J280" s="27">
        <f t="shared" si="27"/>
        <v>90</v>
      </c>
      <c r="K280" s="27" t="str">
        <f t="shared" si="29"/>
        <v>0° 00' 00.00"</v>
      </c>
      <c r="L280" s="27" t="str">
        <f t="shared" si="28"/>
        <v>90° 00' 00.00"</v>
      </c>
    </row>
    <row r="281" spans="1:12" x14ac:dyDescent="0.2">
      <c r="A281" s="4" t="s">
        <v>1003</v>
      </c>
      <c r="B281" s="4" t="s">
        <v>1004</v>
      </c>
      <c r="C281" s="4" t="s">
        <v>633</v>
      </c>
      <c r="D281" s="4" t="s">
        <v>634</v>
      </c>
      <c r="E281" s="26" t="str">
        <f t="shared" si="24"/>
        <v>KENNINGTON ROAD, WILLESBOROUGH, TN24 0LZ</v>
      </c>
      <c r="F281" s="26" t="str">
        <f t="shared" si="25"/>
        <v>KENNINGTON ROAD, WILLESBOROUGH, TN24 0LZ, WILLESBOROUGH</v>
      </c>
      <c r="G281" s="4">
        <v>603819</v>
      </c>
      <c r="H281" s="4">
        <v>141956</v>
      </c>
      <c r="I281" s="27">
        <f t="shared" si="26"/>
        <v>1.2810560405944222</v>
      </c>
      <c r="J281" s="27">
        <f t="shared" si="27"/>
        <v>84.598616742490677</v>
      </c>
      <c r="K281" s="27" t="str">
        <f t="shared" si="29"/>
        <v>1° 00' 00.00"</v>
      </c>
      <c r="L281" s="27" t="str">
        <f t="shared" si="28"/>
        <v>84° 35' 55.02"</v>
      </c>
    </row>
    <row r="282" spans="1:12" x14ac:dyDescent="0.2">
      <c r="A282" t="s">
        <v>1401</v>
      </c>
      <c r="B282" t="s">
        <v>1402</v>
      </c>
      <c r="C282" t="s">
        <v>1403</v>
      </c>
      <c r="D282" t="s">
        <v>1404</v>
      </c>
      <c r="E282" s="26" t="str">
        <f t="shared" si="24"/>
        <v>North Road, TA4 4RA</v>
      </c>
      <c r="F282" s="26" t="str">
        <f t="shared" si="25"/>
        <v>North Road, TA4 4RA, WILITON</v>
      </c>
      <c r="I282" s="27">
        <f t="shared" si="26"/>
        <v>0</v>
      </c>
      <c r="J282" s="27">
        <f t="shared" si="27"/>
        <v>90</v>
      </c>
      <c r="K282" s="27" t="str">
        <f t="shared" si="29"/>
        <v>0° 00' 00.00"</v>
      </c>
      <c r="L282" s="27" t="str">
        <f t="shared" si="28"/>
        <v>90° 00' 00.00"</v>
      </c>
    </row>
    <row r="283" spans="1:12" x14ac:dyDescent="0.2">
      <c r="A283" t="s">
        <v>1405</v>
      </c>
      <c r="B283" t="s">
        <v>1407</v>
      </c>
      <c r="C283" t="s">
        <v>1408</v>
      </c>
      <c r="D283" t="s">
        <v>1409</v>
      </c>
      <c r="E283" s="26" t="str">
        <f t="shared" si="24"/>
        <v>Dancing Lane, BA9 9DG</v>
      </c>
      <c r="F283" s="26" t="str">
        <f t="shared" si="25"/>
        <v>Dancing Lane, BA9 9DG, WINCANTON</v>
      </c>
      <c r="I283" s="27">
        <f t="shared" si="26"/>
        <v>0</v>
      </c>
      <c r="J283" s="27">
        <f t="shared" si="27"/>
        <v>90</v>
      </c>
      <c r="K283" s="27" t="str">
        <f t="shared" si="29"/>
        <v>0° 00' 00.00"</v>
      </c>
      <c r="L283" s="27" t="str">
        <f t="shared" si="28"/>
        <v>90° 00' 00.00"</v>
      </c>
    </row>
    <row r="284" spans="1:12" x14ac:dyDescent="0.2">
      <c r="A284" s="4" t="s">
        <v>1251</v>
      </c>
      <c r="B284" s="4" t="s">
        <v>667</v>
      </c>
      <c r="C284" s="4" t="s">
        <v>668</v>
      </c>
      <c r="D284" s="4" t="s">
        <v>669</v>
      </c>
      <c r="E284" s="26" t="str">
        <f t="shared" si="24"/>
        <v>Fishguard Road, Haverfordwest, SA61 2PZ</v>
      </c>
      <c r="F284" s="26" t="str">
        <f t="shared" si="25"/>
        <v>Fishguard Road, Haverfordwest, SA61 2PZ, Haverfordwest</v>
      </c>
      <c r="G284" s="4">
        <v>195816</v>
      </c>
      <c r="H284" s="4">
        <v>216919</v>
      </c>
      <c r="I284" s="27">
        <f t="shared" si="26"/>
        <v>1.9499118798934139</v>
      </c>
      <c r="J284" s="27">
        <f t="shared" si="27"/>
        <v>88.240766675018065</v>
      </c>
      <c r="K284" s="27" t="str">
        <f t="shared" si="29"/>
        <v>1° 00' 00.00"</v>
      </c>
      <c r="L284" s="27" t="str">
        <f t="shared" si="28"/>
        <v>88° 14' 26.76"</v>
      </c>
    </row>
    <row r="285" spans="1:12" x14ac:dyDescent="0.2">
      <c r="A285" s="4" t="s">
        <v>904</v>
      </c>
      <c r="B285" s="4" t="s">
        <v>905</v>
      </c>
      <c r="C285" s="4" t="s">
        <v>729</v>
      </c>
      <c r="D285" s="4" t="s">
        <v>906</v>
      </c>
      <c r="E285" s="26" t="str">
        <f t="shared" si="24"/>
        <v>CHARLES HASTINGS WAY, WORCESTER, WR5 1DD</v>
      </c>
      <c r="F285" s="26" t="str">
        <f t="shared" si="25"/>
        <v>CHARLES HASTINGS WAY, WORCESTER, WR5 1DD, WORCESTER</v>
      </c>
      <c r="G285" s="4">
        <v>388014</v>
      </c>
      <c r="H285" s="4">
        <v>254823</v>
      </c>
      <c r="I285" s="27">
        <f t="shared" si="26"/>
        <v>2.2939712748958994</v>
      </c>
      <c r="J285" s="27">
        <f t="shared" si="27"/>
        <v>86.518071251901006</v>
      </c>
      <c r="K285" s="27" t="str">
        <f t="shared" si="29"/>
        <v>2° 00' 00.00"</v>
      </c>
      <c r="L285" s="27" t="str">
        <f t="shared" si="28"/>
        <v>86° 31' 05.06"</v>
      </c>
    </row>
    <row r="286" spans="1:12" x14ac:dyDescent="0.2">
      <c r="A286" s="4" t="s">
        <v>1308</v>
      </c>
      <c r="B286" s="4" t="s">
        <v>1053</v>
      </c>
      <c r="C286" s="4" t="s">
        <v>442</v>
      </c>
      <c r="D286" s="4" t="s">
        <v>1054</v>
      </c>
      <c r="E286" s="26" t="str">
        <f t="shared" si="24"/>
        <v>LYNDHURST ROAD, WORTHING, BN11 2DH</v>
      </c>
      <c r="F286" s="26" t="str">
        <f t="shared" si="25"/>
        <v>LYNDHURST ROAD, WORTHING, BN11 2DH, WORTHING</v>
      </c>
      <c r="G286" s="4">
        <v>515381</v>
      </c>
      <c r="H286" s="4">
        <v>103319</v>
      </c>
      <c r="I286" s="27">
        <f t="shared" si="26"/>
        <v>0.93120993280498199</v>
      </c>
      <c r="J286" s="27">
        <f t="shared" si="27"/>
        <v>85.384691808222229</v>
      </c>
      <c r="K286" s="27" t="str">
        <f t="shared" si="29"/>
        <v>0° 00' 00.00"</v>
      </c>
      <c r="L286" s="27" t="str">
        <f t="shared" si="28"/>
        <v>85° 23' 04.89"</v>
      </c>
    </row>
    <row r="287" spans="1:12" x14ac:dyDescent="0.2">
      <c r="A287" s="4" t="s">
        <v>1287</v>
      </c>
      <c r="B287" s="4" t="s">
        <v>883</v>
      </c>
      <c r="C287" s="4" t="s">
        <v>674</v>
      </c>
      <c r="D287" s="4" t="s">
        <v>884</v>
      </c>
      <c r="E287" s="26" t="str">
        <f t="shared" si="24"/>
        <v>CROESNEWYDD ROAD, WREXHAM, LL13 7TD</v>
      </c>
      <c r="F287" s="26" t="str">
        <f t="shared" si="25"/>
        <v>CROESNEWYDD ROAD, WREXHAM, LL13 7TD, WREXHAM</v>
      </c>
      <c r="G287" s="4">
        <v>332453</v>
      </c>
      <c r="H287" s="4">
        <v>350279</v>
      </c>
      <c r="I287" s="27">
        <f t="shared" si="26"/>
        <v>3.1524828583400426</v>
      </c>
      <c r="J287" s="27">
        <f t="shared" si="27"/>
        <v>87.01307750697579</v>
      </c>
      <c r="K287" s="27" t="str">
        <f t="shared" si="29"/>
        <v>3° 00' 00.00"</v>
      </c>
      <c r="L287" s="27" t="str">
        <f t="shared" si="28"/>
        <v>87° 00' 47.08"</v>
      </c>
    </row>
    <row r="288" spans="1:12" x14ac:dyDescent="0.2">
      <c r="A288" s="4" t="s">
        <v>1228</v>
      </c>
      <c r="B288" s="4" t="s">
        <v>548</v>
      </c>
      <c r="C288" s="4" t="s">
        <v>549</v>
      </c>
      <c r="D288" s="4" t="s">
        <v>550</v>
      </c>
      <c r="E288" s="26" t="str">
        <f t="shared" si="24"/>
        <v>Queen Alexandra Road, High Wycombe, HP11 2TT</v>
      </c>
      <c r="F288" s="26" t="str">
        <f t="shared" si="25"/>
        <v>Queen Alexandra Road, High Wycombe, HP11 2TT, HIGH WYCOMBE</v>
      </c>
      <c r="G288" s="4">
        <v>486239</v>
      </c>
      <c r="H288" s="4">
        <v>192739</v>
      </c>
      <c r="I288" s="27">
        <f t="shared" si="26"/>
        <v>1.7367148336087741</v>
      </c>
      <c r="J288" s="27">
        <f t="shared" si="27"/>
        <v>85.642696931510997</v>
      </c>
      <c r="K288" s="27" t="str">
        <f t="shared" si="29"/>
        <v>1° 00' 00.00"</v>
      </c>
      <c r="L288" s="27" t="str">
        <f t="shared" si="28"/>
        <v>85° 38' 33.71"</v>
      </c>
    </row>
    <row r="289" spans="1:12" x14ac:dyDescent="0.2">
      <c r="A289" t="s">
        <v>144</v>
      </c>
      <c r="B289" s="4" t="s">
        <v>80</v>
      </c>
      <c r="C289" s="4" t="s">
        <v>81</v>
      </c>
      <c r="D289" s="4" t="s">
        <v>567</v>
      </c>
      <c r="E289" s="26" t="str">
        <f t="shared" si="24"/>
        <v>Southmoor Road, Manchester, M23 9LT</v>
      </c>
      <c r="F289" s="26" t="str">
        <f t="shared" si="25"/>
        <v>Southmoor Road, Manchester, M23 9LT, MANCHESTER</v>
      </c>
      <c r="G289" s="4">
        <v>380653</v>
      </c>
      <c r="H289" s="4">
        <v>387859</v>
      </c>
      <c r="I289" s="27">
        <f t="shared" si="26"/>
        <v>3.4925795389123047</v>
      </c>
      <c r="J289" s="27">
        <f t="shared" si="27"/>
        <v>86.580303436961387</v>
      </c>
      <c r="K289" s="27" t="str">
        <f t="shared" si="29"/>
        <v>3° 00' 00.00"</v>
      </c>
      <c r="L289" s="27" t="str">
        <f t="shared" si="28"/>
        <v>86° 34' 49.09"</v>
      </c>
    </row>
    <row r="290" spans="1:12" x14ac:dyDescent="0.2">
      <c r="A290" t="s">
        <v>1475</v>
      </c>
      <c r="B290" t="s">
        <v>1433</v>
      </c>
      <c r="C290" t="s">
        <v>1476</v>
      </c>
      <c r="D290" t="s">
        <v>1477</v>
      </c>
      <c r="E290" s="26" t="str">
        <f t="shared" si="24"/>
        <v>Hospital Lane, DT9 3JU</v>
      </c>
      <c r="F290" s="26" t="str">
        <f t="shared" si="25"/>
        <v>Hospital Lane, DT9 3JU, SHERBORNE</v>
      </c>
      <c r="I290" s="27">
        <f t="shared" si="26"/>
        <v>0</v>
      </c>
      <c r="J290" s="27">
        <f t="shared" si="27"/>
        <v>90</v>
      </c>
      <c r="K290" s="27" t="str">
        <f t="shared" si="29"/>
        <v>0° 00' 00.00"</v>
      </c>
      <c r="L290" s="27" t="str">
        <f t="shared" si="28"/>
        <v>90° 00' 00.00"</v>
      </c>
    </row>
    <row r="291" spans="1:12" x14ac:dyDescent="0.2">
      <c r="A291" s="4" t="s">
        <v>1256</v>
      </c>
      <c r="B291" s="4" t="s">
        <v>1041</v>
      </c>
      <c r="C291" s="4" t="s">
        <v>697</v>
      </c>
      <c r="D291" s="4" t="s">
        <v>1042</v>
      </c>
      <c r="E291" s="26" t="str">
        <f t="shared" si="24"/>
        <v>HIGHER KINGSTON, YEOVIL, BA21 4AT</v>
      </c>
      <c r="F291" s="26" t="str">
        <f t="shared" si="25"/>
        <v>HIGHER KINGSTON, YEOVIL, BA21 4AT, YEOVIL</v>
      </c>
      <c r="G291" s="4">
        <v>355466</v>
      </c>
      <c r="H291" s="4">
        <v>116380</v>
      </c>
      <c r="I291" s="27">
        <f t="shared" si="26"/>
        <v>1.0471435258502819</v>
      </c>
      <c r="J291" s="27">
        <f t="shared" si="27"/>
        <v>86.811212469288989</v>
      </c>
      <c r="K291" s="27" t="str">
        <f t="shared" si="29"/>
        <v>1° 00' 00.00"</v>
      </c>
      <c r="L291" s="27" t="str">
        <f t="shared" si="28"/>
        <v>86° 48' 40.36"</v>
      </c>
    </row>
    <row r="292" spans="1:12" x14ac:dyDescent="0.2">
      <c r="A292" s="4" t="s">
        <v>1282</v>
      </c>
      <c r="B292" s="4" t="s">
        <v>850</v>
      </c>
      <c r="C292" s="4" t="s">
        <v>264</v>
      </c>
      <c r="D292" s="4" t="s">
        <v>851</v>
      </c>
      <c r="E292" s="26" t="str">
        <f t="shared" si="24"/>
        <v>WIGGINTON ROAD, YORK, YO31 8HE</v>
      </c>
      <c r="F292" s="26" t="str">
        <f t="shared" si="25"/>
        <v>WIGGINTON ROAD, YORK, YO31 8HE, YORK</v>
      </c>
      <c r="G292" s="4">
        <v>460164</v>
      </c>
      <c r="H292" s="4">
        <v>452957</v>
      </c>
      <c r="I292" s="27">
        <f t="shared" si="26"/>
        <v>4.0830643896677818</v>
      </c>
      <c r="J292" s="27">
        <f t="shared" si="27"/>
        <v>85.866610207917006</v>
      </c>
      <c r="K292" s="27" t="str">
        <f t="shared" si="29"/>
        <v>4° 00' 00.00"</v>
      </c>
      <c r="L292" s="27" t="str">
        <f t="shared" si="28"/>
        <v>85° 51' 59.80"</v>
      </c>
    </row>
  </sheetData>
  <autoFilter ref="A1:H292" xr:uid="{702B7DA1-D36B-474D-B9E6-50948699386C}"/>
  <sortState xmlns:xlrd2="http://schemas.microsoft.com/office/spreadsheetml/2017/richdata2" ref="A2:H292">
    <sortCondition ref="A2:A292"/>
  </sortState>
  <mergeCells count="1">
    <mergeCell ref="E1:F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8A8B-3F57-4BE7-8550-920CB4E3D05C}">
  <dimension ref="A1:O292"/>
  <sheetViews>
    <sheetView showGridLines="0" zoomScale="50" zoomScaleNormal="50" workbookViewId="0">
      <selection activeCell="A3" sqref="A3"/>
    </sheetView>
  </sheetViews>
  <sheetFormatPr defaultRowHeight="15" x14ac:dyDescent="0.2"/>
  <cols>
    <col min="1" max="1" width="41.109375" customWidth="1"/>
    <col min="2" max="2" width="6.44140625" bestFit="1" customWidth="1"/>
    <col min="3" max="3" width="38.33203125" customWidth="1"/>
    <col min="4" max="4" width="5.21875" bestFit="1" customWidth="1"/>
    <col min="5" max="5" width="11" bestFit="1" customWidth="1"/>
    <col min="6" max="6" width="5.109375" bestFit="1" customWidth="1"/>
    <col min="7" max="7" width="32.6640625" customWidth="1"/>
    <col min="8" max="8" width="60.109375" customWidth="1"/>
    <col min="9" max="9" width="17" bestFit="1" customWidth="1"/>
    <col min="10" max="10" width="16.77734375" bestFit="1" customWidth="1"/>
    <col min="11" max="11" width="18.6640625" bestFit="1" customWidth="1"/>
    <col min="12" max="12" width="31.109375" bestFit="1" customWidth="1"/>
    <col min="13" max="13" width="15.88671875" bestFit="1" customWidth="1"/>
    <col min="14" max="14" width="10.88671875" bestFit="1" customWidth="1"/>
    <col min="15" max="15" width="17" bestFit="1" customWidth="1"/>
  </cols>
  <sheetData>
    <row r="1" spans="1:15" s="9" customFormat="1" ht="30" x14ac:dyDescent="0.2">
      <c r="A1" s="14" t="s">
        <v>1894</v>
      </c>
      <c r="B1" s="14" t="s">
        <v>1917</v>
      </c>
      <c r="C1" s="18" t="s">
        <v>2215</v>
      </c>
      <c r="D1" s="14" t="s">
        <v>1918</v>
      </c>
      <c r="E1" s="14" t="s">
        <v>1895</v>
      </c>
      <c r="F1" s="14" t="s">
        <v>1919</v>
      </c>
      <c r="G1" s="19" t="s">
        <v>1920</v>
      </c>
      <c r="H1" s="13" t="s">
        <v>4</v>
      </c>
      <c r="I1" s="14" t="s">
        <v>1921</v>
      </c>
      <c r="J1" s="13" t="s">
        <v>2205</v>
      </c>
      <c r="K1" s="13" t="s">
        <v>2204</v>
      </c>
      <c r="L1" s="14" t="s">
        <v>1916</v>
      </c>
      <c r="M1" s="14" t="s">
        <v>1899</v>
      </c>
      <c r="N1" s="14" t="s">
        <v>1900</v>
      </c>
      <c r="O1" s="14" t="s">
        <v>1901</v>
      </c>
    </row>
    <row r="2" spans="1:15" ht="18.75" x14ac:dyDescent="0.3">
      <c r="A2" s="32" t="str">
        <f ca="1">LOWER(CONCATENATE(
    DEC2HEX(RANDBETWEEN(0,4294967295),8),"-",
    DEC2HEX(RANDBETWEEN(0,65535),4),"-",
    DEC2HEX(RANDBETWEEN(0,65535),4),"-",
    DEC2HEX(RANDBETWEEN(0,65535),4),"-",
    DEC2HEX(RANDBETWEEN(0,4294967295),8),
    DEC2HEX(RANDBETWEEN(0,65535),4)
))</f>
        <v>f2ca59a0-873a-6f4d-02f0-8cfe3a7baa96</v>
      </c>
      <c r="B2" s="7"/>
      <c r="C2" s="20" t="s">
        <v>1641</v>
      </c>
      <c r="D2" s="7"/>
      <c r="E2" s="7"/>
      <c r="F2" s="7"/>
      <c r="G2" s="7"/>
      <c r="H2" s="20" t="s">
        <v>1922</v>
      </c>
      <c r="I2" s="10"/>
      <c r="J2" s="21">
        <f>ATANH(SIN(Location!H2/6378137)/(COS(Location!G2/6378137))) * (180/PI())</f>
        <v>7.2832033239033489</v>
      </c>
      <c r="K2" s="21">
        <f>ATAN2(SIN(Location!G2/6378137), COS(Location!H2/6378137)) * (180/PI())</f>
        <v>86.458197119430267</v>
      </c>
      <c r="L2" s="7"/>
      <c r="M2" s="7"/>
      <c r="N2" s="7"/>
      <c r="O2" s="7"/>
    </row>
    <row r="3" spans="1:15" ht="18.75" x14ac:dyDescent="0.3">
      <c r="A3" s="32" t="s">
        <v>2217</v>
      </c>
      <c r="B3" s="7"/>
      <c r="C3" s="20" t="s">
        <v>914</v>
      </c>
      <c r="D3" s="7"/>
      <c r="E3" s="7"/>
      <c r="F3" s="7"/>
      <c r="G3" s="7"/>
      <c r="H3" s="20" t="s">
        <v>1923</v>
      </c>
      <c r="I3" s="10"/>
      <c r="J3" s="21">
        <f>ATANH(SIN(Location!H3/6378137)/(COS(Location!G3/6378137))) * (180/PI())</f>
        <v>2.3009268695973226</v>
      </c>
      <c r="K3" s="21">
        <f>ATAN2(SIN(Location!G3/6378137), COS(Location!H3/6378137)) * (180/PI())</f>
        <v>85.106600055417417</v>
      </c>
      <c r="L3" s="7"/>
      <c r="M3" s="7"/>
      <c r="N3" s="7"/>
      <c r="O3" s="7"/>
    </row>
    <row r="4" spans="1:15" ht="18.75" x14ac:dyDescent="0.3">
      <c r="A4" s="32" t="s">
        <v>2218</v>
      </c>
      <c r="B4" s="7"/>
      <c r="C4" s="8" t="s">
        <v>1546</v>
      </c>
      <c r="D4" s="7"/>
      <c r="E4" s="7"/>
      <c r="F4" s="7"/>
      <c r="G4" s="7"/>
      <c r="H4" s="8" t="s">
        <v>1924</v>
      </c>
      <c r="I4" s="7"/>
      <c r="J4" s="21">
        <f>ATANH(SIN(Location!H4/6378137)/(COS(Location!G4/6378137))) * (180/PI())</f>
        <v>2.3009268695973226</v>
      </c>
      <c r="K4" s="21">
        <f>ATAN2(SIN(Location!G4/6378137), COS(Location!H4/6378137)) * (180/PI())</f>
        <v>85.106600055417417</v>
      </c>
      <c r="L4" s="7"/>
      <c r="M4" s="7"/>
      <c r="N4" s="7"/>
      <c r="O4" s="7"/>
    </row>
    <row r="5" spans="1:15" ht="18.75" x14ac:dyDescent="0.3">
      <c r="A5" s="32" t="s">
        <v>2219</v>
      </c>
      <c r="B5" s="7"/>
      <c r="C5" s="8" t="s">
        <v>1549</v>
      </c>
      <c r="D5" s="7"/>
      <c r="E5" s="7"/>
      <c r="F5" s="7"/>
      <c r="G5" s="7"/>
      <c r="H5" s="8" t="s">
        <v>1924</v>
      </c>
      <c r="I5" s="7"/>
      <c r="J5" s="21">
        <f>ATANH(SIN(Location!H5/6378137)/(COS(Location!G5/6378137))) * (180/PI())</f>
        <v>2.3009268695973226</v>
      </c>
      <c r="K5" s="21">
        <f>ATAN2(SIN(Location!G5/6378137), COS(Location!H5/6378137)) * (180/PI())</f>
        <v>85.106600055417417</v>
      </c>
      <c r="L5" s="7"/>
      <c r="M5" s="7"/>
      <c r="N5" s="7"/>
      <c r="O5" s="7"/>
    </row>
    <row r="6" spans="1:15" ht="18.75" x14ac:dyDescent="0.3">
      <c r="A6" s="32" t="s">
        <v>2220</v>
      </c>
      <c r="B6" s="7"/>
      <c r="C6" s="20" t="s">
        <v>810</v>
      </c>
      <c r="D6" s="7"/>
      <c r="E6" s="7"/>
      <c r="F6" s="7"/>
      <c r="G6" s="7"/>
      <c r="H6" s="20" t="s">
        <v>1925</v>
      </c>
      <c r="I6" s="10"/>
      <c r="J6" s="21">
        <f>ATANH(SIN(Location!H6/6378137)/(COS(Location!G6/6378137))) * (180/PI())</f>
        <v>3.573862322000017</v>
      </c>
      <c r="K6" s="21">
        <f>ATAN2(SIN(Location!G6/6378137), COS(Location!H6/6378137)) * (180/PI())</f>
        <v>86.95952176355577</v>
      </c>
      <c r="L6" s="7"/>
      <c r="M6" s="7"/>
      <c r="N6" s="7"/>
      <c r="O6" s="7"/>
    </row>
    <row r="7" spans="1:15" ht="31.5" x14ac:dyDescent="0.3">
      <c r="A7" s="32" t="s">
        <v>2221</v>
      </c>
      <c r="B7" s="7"/>
      <c r="C7" s="20" t="s">
        <v>1284</v>
      </c>
      <c r="D7" s="7"/>
      <c r="E7" s="7"/>
      <c r="F7" s="7"/>
      <c r="G7" s="7"/>
      <c r="H7" s="20" t="s">
        <v>1926</v>
      </c>
      <c r="I7" s="10"/>
      <c r="J7" s="21">
        <f>ATANH(SIN(Location!H7/6378137)/(COS(Location!G7/6378137))) * (180/PI())</f>
        <v>4.0044411080236948</v>
      </c>
      <c r="K7" s="21">
        <f>ATAN2(SIN(Location!G7/6378137), COS(Location!H7/6378137)) * (180/PI())</f>
        <v>86.383040867569946</v>
      </c>
      <c r="L7" s="7"/>
      <c r="M7" s="7"/>
      <c r="N7" s="7"/>
      <c r="O7" s="7"/>
    </row>
    <row r="8" spans="1:15" ht="18.75" x14ac:dyDescent="0.3">
      <c r="A8" s="32" t="s">
        <v>2222</v>
      </c>
      <c r="B8" s="7"/>
      <c r="C8" s="8" t="s">
        <v>143</v>
      </c>
      <c r="D8" s="7"/>
      <c r="E8" s="7"/>
      <c r="F8" s="7"/>
      <c r="G8" s="7"/>
      <c r="H8" s="8" t="s">
        <v>1927</v>
      </c>
      <c r="I8" s="7"/>
      <c r="J8" s="21">
        <f>ATANH(SIN(Location!H8/6378137)/(COS(Location!G8/6378137))) * (180/PI())</f>
        <v>3.528481538021965</v>
      </c>
      <c r="K8" s="21">
        <f>ATAN2(SIN(Location!G8/6378137), COS(Location!H8/6378137)) * (180/PI())</f>
        <v>86.940420034574728</v>
      </c>
      <c r="L8" s="7"/>
      <c r="M8" s="7"/>
      <c r="N8" s="7"/>
      <c r="O8" s="7"/>
    </row>
    <row r="9" spans="1:15" ht="18.75" x14ac:dyDescent="0.3">
      <c r="A9" s="32" t="s">
        <v>2223</v>
      </c>
      <c r="B9" s="7"/>
      <c r="C9" s="8" t="s">
        <v>1453</v>
      </c>
      <c r="D9" s="7"/>
      <c r="E9" s="7"/>
      <c r="F9" s="7"/>
      <c r="G9" s="7"/>
      <c r="H9" s="8" t="s">
        <v>1928</v>
      </c>
      <c r="I9" s="7"/>
      <c r="J9" s="21">
        <f>ATANH(SIN(Location!H9/6378137)/(COS(Location!G9/6378137))) * (180/PI())</f>
        <v>0</v>
      </c>
      <c r="K9" s="21">
        <f>ATAN2(SIN(Location!G9/6378137), COS(Location!H9/6378137)) * (180/PI())</f>
        <v>90</v>
      </c>
      <c r="L9" s="7"/>
      <c r="M9" s="7"/>
      <c r="N9" s="7"/>
      <c r="O9" s="7"/>
    </row>
    <row r="10" spans="1:15" ht="18.75" x14ac:dyDescent="0.3">
      <c r="A10" s="32" t="s">
        <v>2224</v>
      </c>
      <c r="B10" s="7"/>
      <c r="C10" s="20" t="s">
        <v>730</v>
      </c>
      <c r="D10" s="7"/>
      <c r="E10" s="7"/>
      <c r="F10" s="7"/>
      <c r="G10" s="7"/>
      <c r="H10" s="20" t="s">
        <v>1929</v>
      </c>
      <c r="I10" s="10"/>
      <c r="J10" s="21">
        <f>ATANH(SIN(Location!H10/6378137)/(COS(Location!G10/6378137))) * (180/PI())</f>
        <v>2.3832962963622788</v>
      </c>
      <c r="K10" s="21">
        <f>ATAN2(SIN(Location!G10/6378137), COS(Location!H10/6378137)) * (180/PI())</f>
        <v>86.355809527789049</v>
      </c>
      <c r="L10" s="7"/>
      <c r="M10" s="7"/>
      <c r="N10" s="7"/>
      <c r="O10" s="7"/>
    </row>
    <row r="11" spans="1:15" ht="18.75" x14ac:dyDescent="0.3">
      <c r="A11" s="32" t="s">
        <v>2225</v>
      </c>
      <c r="B11" s="7"/>
      <c r="C11" s="20" t="s">
        <v>568</v>
      </c>
      <c r="D11" s="7"/>
      <c r="E11" s="7"/>
      <c r="F11" s="7"/>
      <c r="G11" s="7"/>
      <c r="H11" s="20" t="s">
        <v>1930</v>
      </c>
      <c r="I11" s="10"/>
      <c r="J11" s="21">
        <f>ATANH(SIN(Location!H11/6378137)/(COS(Location!G11/6378137))) * (180/PI())</f>
        <v>3.7388156387476741</v>
      </c>
      <c r="K11" s="21">
        <f>ATAN2(SIN(Location!G11/6378137), COS(Location!H11/6378137)) * (180/PI())</f>
        <v>87.793382289189509</v>
      </c>
      <c r="L11" s="7"/>
      <c r="M11" s="7"/>
      <c r="N11" s="7"/>
      <c r="O11" s="7"/>
    </row>
    <row r="12" spans="1:15" ht="18.75" x14ac:dyDescent="0.3">
      <c r="A12" s="32" t="s">
        <v>2226</v>
      </c>
      <c r="B12" s="7"/>
      <c r="C12" s="20" t="s">
        <v>573</v>
      </c>
      <c r="D12" s="7"/>
      <c r="E12" s="7"/>
      <c r="F12" s="7"/>
      <c r="G12" s="7"/>
      <c r="H12" s="20" t="s">
        <v>1931</v>
      </c>
      <c r="I12" s="10"/>
      <c r="J12" s="21">
        <f>ATANH(SIN(Location!H12/6378137)/(COS(Location!G12/6378137))) * (180/PI())</f>
        <v>3.4982426799718596</v>
      </c>
      <c r="K12" s="21">
        <f>ATAN2(SIN(Location!G12/6378137), COS(Location!H12/6378137)) * (180/PI())</f>
        <v>87.151466782195115</v>
      </c>
      <c r="L12" s="7"/>
      <c r="M12" s="7"/>
      <c r="N12" s="7"/>
      <c r="O12" s="7"/>
    </row>
    <row r="13" spans="1:15" ht="18.75" x14ac:dyDescent="0.3">
      <c r="A13" s="32" t="s">
        <v>2227</v>
      </c>
      <c r="B13" s="7"/>
      <c r="C13" s="20" t="s">
        <v>1123</v>
      </c>
      <c r="D13" s="7"/>
      <c r="E13" s="7"/>
      <c r="F13" s="7"/>
      <c r="G13" s="7"/>
      <c r="H13" s="20" t="s">
        <v>1932</v>
      </c>
      <c r="I13" s="10"/>
      <c r="J13" s="21">
        <f>ATANH(SIN(Location!H13/6378137)/(COS(Location!G13/6378137))) * (180/PI())</f>
        <v>3.4770570673704513</v>
      </c>
      <c r="K13" s="21">
        <f>ATAN2(SIN(Location!G13/6378137), COS(Location!H13/6378137)) * (180/PI())</f>
        <v>87.058212131851832</v>
      </c>
      <c r="L13" s="7"/>
      <c r="M13" s="7"/>
      <c r="N13" s="7"/>
      <c r="O13" s="7"/>
    </row>
    <row r="14" spans="1:15" ht="31.5" x14ac:dyDescent="0.3">
      <c r="A14" s="32" t="s">
        <v>2228</v>
      </c>
      <c r="B14" s="7"/>
      <c r="C14" s="20" t="s">
        <v>677</v>
      </c>
      <c r="D14" s="7"/>
      <c r="E14" s="7"/>
      <c r="F14" s="7"/>
      <c r="G14" s="7"/>
      <c r="H14" s="20" t="s">
        <v>1933</v>
      </c>
      <c r="I14" s="10"/>
      <c r="J14" s="21">
        <f>ATANH(SIN(Location!H14/6378137)/(COS(Location!G14/6378137))) * (180/PI())</f>
        <v>3.3298739042131458</v>
      </c>
      <c r="K14" s="21">
        <f>ATAN2(SIN(Location!G14/6378137), COS(Location!H14/6378137)) * (180/PI())</f>
        <v>87.699575396052168</v>
      </c>
      <c r="L14" s="7"/>
      <c r="M14" s="7"/>
      <c r="N14" s="7"/>
      <c r="O14" s="7"/>
    </row>
    <row r="15" spans="1:15" ht="18.75" x14ac:dyDescent="0.3">
      <c r="A15" s="32" t="s">
        <v>2229</v>
      </c>
      <c r="B15" s="7"/>
      <c r="C15" s="20" t="s">
        <v>983</v>
      </c>
      <c r="D15" s="7"/>
      <c r="E15" s="7"/>
      <c r="F15" s="7"/>
      <c r="G15" s="7"/>
      <c r="H15" s="20" t="s">
        <v>1934</v>
      </c>
      <c r="I15" s="10"/>
      <c r="J15" s="21">
        <f>ATANH(SIN(Location!H15/6378137)/(COS(Location!G15/6378137))) * (180/PI())</f>
        <v>1.7673654416302034</v>
      </c>
      <c r="K15" s="21">
        <f>ATAN2(SIN(Location!G15/6378137), COS(Location!H15/6378137)) * (180/PI())</f>
        <v>85.308757539459435</v>
      </c>
      <c r="L15" s="7"/>
      <c r="M15" s="7"/>
      <c r="N15" s="7"/>
      <c r="O15" s="7"/>
    </row>
    <row r="16" spans="1:15" ht="18.75" x14ac:dyDescent="0.3">
      <c r="A16" s="32" t="s">
        <v>2230</v>
      </c>
      <c r="B16" s="7"/>
      <c r="C16" s="20" t="s">
        <v>1150</v>
      </c>
      <c r="D16" s="7"/>
      <c r="E16" s="7"/>
      <c r="F16" s="7"/>
      <c r="G16" s="7"/>
      <c r="H16" s="20" t="s">
        <v>1935</v>
      </c>
      <c r="I16" s="10"/>
      <c r="J16" s="21">
        <f>ATANH(SIN(Location!H16/6378137)/(COS(Location!G16/6378137))) * (180/PI())</f>
        <v>3.6667486833267522</v>
      </c>
      <c r="K16" s="21">
        <f>ATAN2(SIN(Location!G16/6378137), COS(Location!H16/6378137)) * (180/PI())</f>
        <v>86.110578771456062</v>
      </c>
      <c r="L16" s="7"/>
      <c r="M16" s="7"/>
      <c r="N16" s="7"/>
      <c r="O16" s="7"/>
    </row>
    <row r="17" spans="1:15" ht="18.75" x14ac:dyDescent="0.3">
      <c r="A17" s="32" t="s">
        <v>2231</v>
      </c>
      <c r="B17" s="7"/>
      <c r="C17" s="20" t="s">
        <v>1298</v>
      </c>
      <c r="D17" s="7"/>
      <c r="E17" s="7"/>
      <c r="F17" s="7"/>
      <c r="G17" s="7"/>
      <c r="H17" s="20" t="s">
        <v>1936</v>
      </c>
      <c r="I17" s="10"/>
      <c r="J17" s="21">
        <f>ATANH(SIN(Location!H17/6378137)/(COS(Location!G17/6378137))) * (180/PI())</f>
        <v>1.6890149264626655</v>
      </c>
      <c r="K17" s="21">
        <f>ATAN2(SIN(Location!G17/6378137), COS(Location!H17/6378137)) * (180/PI())</f>
        <v>84.899002704552927</v>
      </c>
      <c r="L17" s="7"/>
      <c r="M17" s="7"/>
      <c r="N17" s="7"/>
      <c r="O17" s="7"/>
    </row>
    <row r="18" spans="1:15" ht="18.75" x14ac:dyDescent="0.3">
      <c r="A18" s="32" t="s">
        <v>2232</v>
      </c>
      <c r="B18" s="7"/>
      <c r="C18" s="20" t="s">
        <v>518</v>
      </c>
      <c r="D18" s="7"/>
      <c r="E18" s="7"/>
      <c r="F18" s="7"/>
      <c r="G18" s="7"/>
      <c r="H18" s="20" t="s">
        <v>1937</v>
      </c>
      <c r="I18" s="10"/>
      <c r="J18" s="21">
        <f>ATANH(SIN(Location!H18/6378137)/(COS(Location!G18/6378137))) * (180/PI())</f>
        <v>1.3865069568249113</v>
      </c>
      <c r="K18" s="21">
        <f>ATAN2(SIN(Location!G18/6378137), COS(Location!H18/6378137)) * (180/PI())</f>
        <v>85.857322915357884</v>
      </c>
      <c r="L18" s="7"/>
      <c r="M18" s="7"/>
      <c r="N18" s="7"/>
      <c r="O18" s="7"/>
    </row>
    <row r="19" spans="1:15" ht="18.75" x14ac:dyDescent="0.3">
      <c r="A19" s="32" t="s">
        <v>2233</v>
      </c>
      <c r="B19" s="7"/>
      <c r="C19" s="20" t="s">
        <v>1151</v>
      </c>
      <c r="D19" s="7"/>
      <c r="E19" s="7"/>
      <c r="F19" s="7"/>
      <c r="G19" s="7"/>
      <c r="H19" s="20" t="s">
        <v>1938</v>
      </c>
      <c r="I19" s="10"/>
      <c r="J19" s="21">
        <f>ATANH(SIN(Location!H19/6378137)/(COS(Location!G19/6378137))) * (180/PI())</f>
        <v>3.4287585282578372</v>
      </c>
      <c r="K19" s="21">
        <f>ATAN2(SIN(Location!G19/6378137), COS(Location!H19/6378137)) * (180/PI())</f>
        <v>85.87691364229704</v>
      </c>
      <c r="L19" s="7"/>
      <c r="M19" s="7"/>
      <c r="N19" s="7"/>
      <c r="O19" s="7"/>
    </row>
    <row r="20" spans="1:15" ht="18.75" x14ac:dyDescent="0.3">
      <c r="A20" s="32" t="s">
        <v>2234</v>
      </c>
      <c r="B20" s="7"/>
      <c r="C20" s="20" t="s">
        <v>1181</v>
      </c>
      <c r="D20" s="7"/>
      <c r="E20" s="7"/>
      <c r="F20" s="7"/>
      <c r="G20" s="7"/>
      <c r="H20" s="20" t="s">
        <v>1939</v>
      </c>
      <c r="I20" s="10"/>
      <c r="J20" s="21">
        <f>ATANH(SIN(Location!H20/6378137)/(COS(Location!G20/6378137))) * (180/PI())</f>
        <v>2.2440716174465947</v>
      </c>
      <c r="K20" s="21">
        <f>ATAN2(SIN(Location!G20/6378137), COS(Location!H20/6378137)) * (180/PI())</f>
        <v>85.476365254265218</v>
      </c>
      <c r="L20" s="7"/>
      <c r="M20" s="7"/>
      <c r="N20" s="7"/>
      <c r="O20" s="7"/>
    </row>
    <row r="21" spans="1:15" ht="18.75" x14ac:dyDescent="0.3">
      <c r="A21" s="32" t="s">
        <v>2235</v>
      </c>
      <c r="B21" s="7"/>
      <c r="C21" s="20" t="s">
        <v>578</v>
      </c>
      <c r="D21" s="7"/>
      <c r="E21" s="7"/>
      <c r="F21" s="7"/>
      <c r="G21" s="7"/>
      <c r="H21" s="20" t="s">
        <v>1940</v>
      </c>
      <c r="I21" s="10"/>
      <c r="J21" s="21">
        <f>ATANH(SIN(Location!H21/6378137)/(COS(Location!G21/6378137))) * (180/PI())</f>
        <v>3.3554049159567474</v>
      </c>
      <c r="K21" s="21">
        <f>ATAN2(SIN(Location!G21/6378137), COS(Location!H21/6378137)) * (180/PI())</f>
        <v>87.009370294595229</v>
      </c>
      <c r="L21" s="7"/>
      <c r="M21" s="7"/>
      <c r="N21" s="7"/>
      <c r="O21" s="7"/>
    </row>
    <row r="22" spans="1:15" ht="18.75" x14ac:dyDescent="0.3">
      <c r="A22" s="32" t="s">
        <v>2236</v>
      </c>
      <c r="B22" s="7"/>
      <c r="C22" s="8" t="s">
        <v>1322</v>
      </c>
      <c r="D22" s="7"/>
      <c r="E22" s="7"/>
      <c r="F22" s="7"/>
      <c r="G22" s="7"/>
      <c r="H22" s="20" t="s">
        <v>1941</v>
      </c>
      <c r="I22" s="10"/>
      <c r="J22" s="21">
        <f>ATANH(SIN(Location!H22/6378137)/(COS(Location!G22/6378137))) * (180/PI())</f>
        <v>1.9990611120658348</v>
      </c>
      <c r="K22" s="21">
        <f>ATAN2(SIN(Location!G22/6378137), COS(Location!H22/6378137)) * (180/PI())</f>
        <v>85.887660472891511</v>
      </c>
      <c r="L22" s="7"/>
      <c r="M22" s="7"/>
      <c r="N22" s="7"/>
      <c r="O22" s="7"/>
    </row>
    <row r="23" spans="1:15" ht="18.75" x14ac:dyDescent="0.3">
      <c r="A23" s="32" t="s">
        <v>2237</v>
      </c>
      <c r="B23" s="7"/>
      <c r="C23" s="8" t="s">
        <v>1343</v>
      </c>
      <c r="D23" s="7"/>
      <c r="E23" s="7"/>
      <c r="F23" s="7"/>
      <c r="G23" s="7"/>
      <c r="H23" s="20" t="s">
        <v>1942</v>
      </c>
      <c r="I23" s="10"/>
      <c r="J23" s="21">
        <f>ATANH(SIN(Location!H23/6378137)/(COS(Location!G23/6378137))) * (180/PI())</f>
        <v>2.5891220145178422</v>
      </c>
      <c r="K23" s="21">
        <f>ATAN2(SIN(Location!G23/6378137), COS(Location!H23/6378137)) * (180/PI())</f>
        <v>86.344797592100761</v>
      </c>
      <c r="L23" s="7"/>
      <c r="M23" s="7"/>
      <c r="N23" s="7"/>
      <c r="O23" s="7"/>
    </row>
    <row r="24" spans="1:15" ht="18.75" x14ac:dyDescent="0.3">
      <c r="A24" s="32" t="s">
        <v>2238</v>
      </c>
      <c r="B24" s="7"/>
      <c r="C24" s="20" t="s">
        <v>909</v>
      </c>
      <c r="D24" s="7"/>
      <c r="E24" s="7"/>
      <c r="F24" s="7"/>
      <c r="G24" s="7"/>
      <c r="H24" s="20" t="s">
        <v>1943</v>
      </c>
      <c r="I24" s="10"/>
      <c r="J24" s="21">
        <f>ATANH(SIN(Location!H24/6378137)/(COS(Location!G24/6378137))) * (180/PI())</f>
        <v>2.5902742435496044</v>
      </c>
      <c r="K24" s="21">
        <f>ATAN2(SIN(Location!G24/6378137), COS(Location!H24/6378137)) * (180/PI())</f>
        <v>86.366933104136137</v>
      </c>
      <c r="L24" s="7"/>
      <c r="M24" s="7"/>
      <c r="N24" s="7"/>
      <c r="O24" s="7"/>
    </row>
    <row r="25" spans="1:15" ht="18.75" x14ac:dyDescent="0.3">
      <c r="A25" s="32" t="s">
        <v>2239</v>
      </c>
      <c r="B25" s="7"/>
      <c r="C25" s="20" t="s">
        <v>207</v>
      </c>
      <c r="D25" s="7"/>
      <c r="E25" s="7"/>
      <c r="F25" s="7"/>
      <c r="G25" s="7"/>
      <c r="H25" s="20" t="s">
        <v>1944</v>
      </c>
      <c r="I25" s="10"/>
      <c r="J25" s="21">
        <f>ATANH(SIN(Location!H25/6378137)/(COS(Location!G25/6378137))) * (180/PI())</f>
        <v>3.9306060764937505</v>
      </c>
      <c r="K25" s="21">
        <f>ATAN2(SIN(Location!G25/6378137), COS(Location!H25/6378137)) * (180/PI())</f>
        <v>87.001714973225418</v>
      </c>
      <c r="L25" s="7"/>
      <c r="M25" s="7"/>
      <c r="N25" s="7"/>
      <c r="O25" s="7"/>
    </row>
    <row r="26" spans="1:15" ht="18.75" x14ac:dyDescent="0.3">
      <c r="A26" s="32" t="s">
        <v>2240</v>
      </c>
      <c r="B26" s="7"/>
      <c r="C26" s="8" t="s">
        <v>1416</v>
      </c>
      <c r="D26" s="7"/>
      <c r="E26" s="7"/>
      <c r="F26" s="7"/>
      <c r="G26" s="7"/>
      <c r="H26" s="8" t="s">
        <v>1945</v>
      </c>
      <c r="I26" s="7"/>
      <c r="J26" s="21">
        <f>ATANH(SIN(Location!H26/6378137)/(COS(Location!G26/6378137))) * (180/PI())</f>
        <v>0</v>
      </c>
      <c r="K26" s="21">
        <f>ATAN2(SIN(Location!G26/6378137), COS(Location!H26/6378137)) * (180/PI())</f>
        <v>90</v>
      </c>
      <c r="L26" s="7"/>
      <c r="M26" s="7"/>
      <c r="N26" s="7"/>
      <c r="O26" s="7"/>
    </row>
    <row r="27" spans="1:15" ht="18.75" x14ac:dyDescent="0.3">
      <c r="A27" s="32" t="s">
        <v>2241</v>
      </c>
      <c r="B27" s="7"/>
      <c r="C27" s="20" t="s">
        <v>959</v>
      </c>
      <c r="D27" s="7"/>
      <c r="E27" s="7"/>
      <c r="F27" s="7"/>
      <c r="G27" s="7"/>
      <c r="H27" s="20" t="s">
        <v>1946</v>
      </c>
      <c r="I27" s="10"/>
      <c r="J27" s="21">
        <f>ATANH(SIN(Location!H27/6378137)/(COS(Location!G27/6378137))) * (180/PI())</f>
        <v>3.118463100933921</v>
      </c>
      <c r="K27" s="21">
        <f>ATAN2(SIN(Location!G27/6378137), COS(Location!H27/6378137)) * (180/PI())</f>
        <v>85.216843060215695</v>
      </c>
      <c r="L27" s="7"/>
      <c r="M27" s="7"/>
      <c r="N27" s="7"/>
      <c r="O27" s="7"/>
    </row>
    <row r="28" spans="1:15" ht="18.75" x14ac:dyDescent="0.3">
      <c r="A28" s="32" t="s">
        <v>2242</v>
      </c>
      <c r="B28" s="7"/>
      <c r="C28" s="20" t="s">
        <v>861</v>
      </c>
      <c r="D28" s="7"/>
      <c r="E28" s="7"/>
      <c r="F28" s="7"/>
      <c r="G28" s="7"/>
      <c r="H28" s="20" t="s">
        <v>1947</v>
      </c>
      <c r="I28" s="10"/>
      <c r="J28" s="21">
        <f>ATANH(SIN(Location!H28/6378137)/(COS(Location!G28/6378137))) * (180/PI())</f>
        <v>3.9138249407370997</v>
      </c>
      <c r="K28" s="21">
        <f>ATAN2(SIN(Location!G28/6378137), COS(Location!H28/6378137)) * (180/PI())</f>
        <v>86.285507007433608</v>
      </c>
      <c r="L28" s="7"/>
      <c r="M28" s="7"/>
      <c r="N28" s="7"/>
      <c r="O28" s="7"/>
    </row>
    <row r="29" spans="1:15" ht="18.75" x14ac:dyDescent="0.3">
      <c r="A29" s="32" t="s">
        <v>2243</v>
      </c>
      <c r="B29" s="7"/>
      <c r="C29" s="8" t="s">
        <v>1364</v>
      </c>
      <c r="D29" s="7"/>
      <c r="E29" s="7"/>
      <c r="F29" s="7"/>
      <c r="G29" s="7"/>
      <c r="H29" s="8" t="s">
        <v>1948</v>
      </c>
      <c r="I29" s="7"/>
      <c r="J29" s="21">
        <f>ATANH(SIN(Location!H29/6378137)/(COS(Location!G29/6378137))) * (180/PI())</f>
        <v>0</v>
      </c>
      <c r="K29" s="21">
        <f>ATAN2(SIN(Location!G29/6378137), COS(Location!H29/6378137)) * (180/PI())</f>
        <v>90</v>
      </c>
      <c r="L29" s="7"/>
      <c r="M29" s="7"/>
      <c r="N29" s="7"/>
      <c r="O29" s="7"/>
    </row>
    <row r="30" spans="1:15" ht="18.75" x14ac:dyDescent="0.3">
      <c r="A30" s="32" t="s">
        <v>2244</v>
      </c>
      <c r="B30" s="7"/>
      <c r="C30" s="8" t="s">
        <v>1363</v>
      </c>
      <c r="D30" s="7"/>
      <c r="E30" s="7"/>
      <c r="F30" s="7"/>
      <c r="G30" s="7"/>
      <c r="H30" s="8" t="s">
        <v>1948</v>
      </c>
      <c r="I30" s="7"/>
      <c r="J30" s="21">
        <f>ATANH(SIN(Location!H30/6378137)/(COS(Location!G30/6378137))) * (180/PI())</f>
        <v>0</v>
      </c>
      <c r="K30" s="21">
        <f>ATAN2(SIN(Location!G30/6378137), COS(Location!H30/6378137)) * (180/PI())</f>
        <v>90</v>
      </c>
      <c r="L30" s="7"/>
      <c r="M30" s="7"/>
      <c r="N30" s="7"/>
      <c r="O30" s="7"/>
    </row>
    <row r="31" spans="1:15" ht="18.75" x14ac:dyDescent="0.3">
      <c r="A31" s="32" t="s">
        <v>2245</v>
      </c>
      <c r="B31" s="7"/>
      <c r="C31" s="8" t="s">
        <v>1430</v>
      </c>
      <c r="D31" s="7"/>
      <c r="E31" s="7"/>
      <c r="F31" s="7"/>
      <c r="G31" s="7"/>
      <c r="H31" s="8" t="s">
        <v>1949</v>
      </c>
      <c r="I31" s="7"/>
      <c r="J31" s="21">
        <f>ATANH(SIN(Location!H31/6378137)/(COS(Location!G31/6378137))) * (180/PI())</f>
        <v>0</v>
      </c>
      <c r="K31" s="21">
        <f>ATAN2(SIN(Location!G31/6378137), COS(Location!H31/6378137)) * (180/PI())</f>
        <v>90</v>
      </c>
      <c r="L31" s="7"/>
      <c r="M31" s="7"/>
      <c r="N31" s="7"/>
      <c r="O31" s="7"/>
    </row>
    <row r="32" spans="1:15" ht="18.75" x14ac:dyDescent="0.3">
      <c r="A32" s="32" t="s">
        <v>2246</v>
      </c>
      <c r="B32" s="7"/>
      <c r="C32" s="20" t="s">
        <v>1344</v>
      </c>
      <c r="D32" s="7"/>
      <c r="E32" s="7"/>
      <c r="F32" s="7"/>
      <c r="G32" s="7"/>
      <c r="H32" s="20" t="s">
        <v>1950</v>
      </c>
      <c r="I32" s="10"/>
      <c r="J32" s="21">
        <f>ATANH(SIN(Location!H32/6378137)/(COS(Location!G32/6378137))) * (180/PI())</f>
        <v>1.5597432879454303</v>
      </c>
      <c r="K32" s="21">
        <f>ATAN2(SIN(Location!G32/6378137), COS(Location!H32/6378137)) * (180/PI())</f>
        <v>86.78254419374106</v>
      </c>
      <c r="L32" s="7"/>
      <c r="M32" s="7"/>
      <c r="N32" s="7"/>
      <c r="O32" s="7"/>
    </row>
    <row r="33" spans="1:15" ht="18.75" x14ac:dyDescent="0.3">
      <c r="A33" s="32" t="s">
        <v>2247</v>
      </c>
      <c r="B33" s="7"/>
      <c r="C33" s="8" t="s">
        <v>1345</v>
      </c>
      <c r="D33" s="7"/>
      <c r="E33" s="7"/>
      <c r="F33" s="7"/>
      <c r="G33" s="7"/>
      <c r="H33" s="20" t="s">
        <v>1951</v>
      </c>
      <c r="I33" s="10"/>
      <c r="J33" s="21">
        <f>ATANH(SIN(Location!H33/6378137)/(COS(Location!G33/6378137))) * (180/PI())</f>
        <v>1.5613928736325626</v>
      </c>
      <c r="K33" s="21">
        <f>ATAN2(SIN(Location!G33/6378137), COS(Location!H33/6378137)) * (180/PI())</f>
        <v>86.78094965737759</v>
      </c>
      <c r="L33" s="7"/>
      <c r="M33" s="7"/>
      <c r="N33" s="7"/>
      <c r="O33" s="7"/>
    </row>
    <row r="34" spans="1:15" ht="18.75" x14ac:dyDescent="0.3">
      <c r="A34" s="32" t="s">
        <v>2248</v>
      </c>
      <c r="B34" s="7"/>
      <c r="C34" s="8" t="s">
        <v>1644</v>
      </c>
      <c r="D34" s="7"/>
      <c r="E34" s="7"/>
      <c r="F34" s="7"/>
      <c r="G34" s="7"/>
      <c r="H34" s="8" t="s">
        <v>1952</v>
      </c>
      <c r="I34" s="7"/>
      <c r="J34" s="21">
        <f>ATANH(SIN(Location!H34/6378137)/(COS(Location!G34/6378137))) * (180/PI())</f>
        <v>1.5597432879454303</v>
      </c>
      <c r="K34" s="21">
        <f>ATAN2(SIN(Location!G34/6378137), COS(Location!H34/6378137)) * (180/PI())</f>
        <v>86.78254419374106</v>
      </c>
      <c r="L34" s="7"/>
      <c r="M34" s="7"/>
      <c r="N34" s="7"/>
      <c r="O34" s="7"/>
    </row>
    <row r="35" spans="1:15" ht="18.75" x14ac:dyDescent="0.3">
      <c r="A35" s="32" t="s">
        <v>2249</v>
      </c>
      <c r="B35" s="7"/>
      <c r="C35" s="20" t="s">
        <v>1249</v>
      </c>
      <c r="D35" s="7"/>
      <c r="E35" s="7"/>
      <c r="F35" s="7"/>
      <c r="G35" s="7"/>
      <c r="H35" s="20" t="s">
        <v>1953</v>
      </c>
      <c r="I35" s="10"/>
      <c r="J35" s="21">
        <f>ATANH(SIN(Location!H35/6378137)/(COS(Location!G35/6378137))) * (180/PI())</f>
        <v>2.5342731079664924</v>
      </c>
      <c r="K35" s="21">
        <f>ATAN2(SIN(Location!G35/6378137), COS(Location!H35/6378137)) * (180/PI())</f>
        <v>87.670983992104951</v>
      </c>
      <c r="L35" s="7"/>
      <c r="M35" s="7"/>
      <c r="N35" s="7"/>
      <c r="O35" s="7"/>
    </row>
    <row r="36" spans="1:15" ht="18.75" x14ac:dyDescent="0.3">
      <c r="A36" s="32" t="s">
        <v>2250</v>
      </c>
      <c r="B36" s="7"/>
      <c r="C36" s="20" t="s">
        <v>1291</v>
      </c>
      <c r="D36" s="7"/>
      <c r="E36" s="7"/>
      <c r="F36" s="7"/>
      <c r="G36" s="7"/>
      <c r="H36" s="20" t="s">
        <v>1954</v>
      </c>
      <c r="I36" s="10"/>
      <c r="J36" s="21">
        <f>ATANH(SIN(Location!H36/6378137)/(COS(Location!G36/6378137))) * (180/PI())</f>
        <v>1.9058939888090602</v>
      </c>
      <c r="K36" s="21">
        <f>ATAN2(SIN(Location!G36/6378137), COS(Location!H36/6378137)) * (180/PI())</f>
        <v>84.896513402350692</v>
      </c>
      <c r="L36" s="7"/>
      <c r="M36" s="7"/>
      <c r="N36" s="7"/>
      <c r="O36" s="7"/>
    </row>
    <row r="37" spans="1:15" ht="18.75" x14ac:dyDescent="0.3">
      <c r="A37" s="32" t="s">
        <v>2251</v>
      </c>
      <c r="B37" s="7"/>
      <c r="C37" s="8" t="s">
        <v>1369</v>
      </c>
      <c r="D37" s="7"/>
      <c r="E37" s="7"/>
      <c r="F37" s="7"/>
      <c r="G37" s="7"/>
      <c r="H37" s="8" t="s">
        <v>1955</v>
      </c>
      <c r="I37" s="7"/>
      <c r="J37" s="21">
        <f>ATANH(SIN(Location!H37/6378137)/(COS(Location!G37/6378137))) * (180/PI())</f>
        <v>0</v>
      </c>
      <c r="K37" s="21">
        <f>ATAN2(SIN(Location!G37/6378137), COS(Location!H37/6378137)) * (180/PI())</f>
        <v>90</v>
      </c>
      <c r="L37" s="7"/>
      <c r="M37" s="7"/>
      <c r="N37" s="7"/>
      <c r="O37" s="7"/>
    </row>
    <row r="38" spans="1:15" ht="31.5" x14ac:dyDescent="0.3">
      <c r="A38" s="32" t="s">
        <v>2252</v>
      </c>
      <c r="B38" s="7"/>
      <c r="C38" s="20" t="s">
        <v>1292</v>
      </c>
      <c r="D38" s="7"/>
      <c r="E38" s="7"/>
      <c r="F38" s="7"/>
      <c r="G38" s="7"/>
      <c r="H38" s="20" t="s">
        <v>1956</v>
      </c>
      <c r="I38" s="10"/>
      <c r="J38" s="21">
        <f>ATANH(SIN(Location!H38/6378137)/(COS(Location!G38/6378137))) * (180/PI())</f>
        <v>2.382706229050414</v>
      </c>
      <c r="K38" s="21">
        <f>ATAN2(SIN(Location!G38/6378137), COS(Location!H38/6378137)) * (180/PI())</f>
        <v>84.757653314533556</v>
      </c>
      <c r="L38" s="7"/>
      <c r="M38" s="7"/>
      <c r="N38" s="7"/>
      <c r="O38" s="7"/>
    </row>
    <row r="39" spans="1:15" ht="31.5" x14ac:dyDescent="0.3">
      <c r="A39" s="32" t="s">
        <v>2253</v>
      </c>
      <c r="B39" s="7"/>
      <c r="C39" s="20" t="s">
        <v>1140</v>
      </c>
      <c r="D39" s="7"/>
      <c r="E39" s="7"/>
      <c r="F39" s="7"/>
      <c r="G39" s="7"/>
      <c r="H39" s="20" t="s">
        <v>1957</v>
      </c>
      <c r="I39" s="10"/>
      <c r="J39" s="21">
        <f>ATANH(SIN(Location!H39/6378137)/(COS(Location!G39/6378137))) * (180/PI())</f>
        <v>3.8115547404495076</v>
      </c>
      <c r="K39" s="21">
        <f>ATAN2(SIN(Location!G39/6378137), COS(Location!H39/6378137)) * (180/PI())</f>
        <v>86.321146568684085</v>
      </c>
      <c r="L39" s="7"/>
      <c r="M39" s="7"/>
      <c r="N39" s="7"/>
      <c r="O39" s="7"/>
    </row>
    <row r="40" spans="1:15" ht="18.75" x14ac:dyDescent="0.3">
      <c r="A40" s="32" t="s">
        <v>2254</v>
      </c>
      <c r="B40" s="7"/>
      <c r="C40" s="20" t="s">
        <v>1613</v>
      </c>
      <c r="D40" s="7"/>
      <c r="E40" s="7"/>
      <c r="F40" s="7"/>
      <c r="G40" s="7"/>
      <c r="H40" s="20" t="s">
        <v>1924</v>
      </c>
      <c r="I40" s="10"/>
      <c r="J40" s="21">
        <f>ATANH(SIN(Location!H40/6378137)/(COS(Location!G40/6378137))) * (180/PI())</f>
        <v>0</v>
      </c>
      <c r="K40" s="21">
        <f>ATAN2(SIN(Location!G40/6378137), COS(Location!H40/6378137)) * (180/PI())</f>
        <v>90</v>
      </c>
      <c r="L40" s="7"/>
      <c r="M40" s="7"/>
      <c r="N40" s="7"/>
      <c r="O40" s="7"/>
    </row>
    <row r="41" spans="1:15" ht="18.75" x14ac:dyDescent="0.3">
      <c r="A41" s="32" t="s">
        <v>2255</v>
      </c>
      <c r="B41" s="7"/>
      <c r="C41" s="20" t="s">
        <v>1592</v>
      </c>
      <c r="D41" s="7"/>
      <c r="E41" s="7"/>
      <c r="F41" s="7"/>
      <c r="G41" s="7"/>
      <c r="H41" s="20" t="s">
        <v>1958</v>
      </c>
      <c r="I41" s="10"/>
      <c r="J41" s="21">
        <f>ATANH(SIN(Location!H41/6378137)/(COS(Location!G41/6378137))) * (180/PI())</f>
        <v>0</v>
      </c>
      <c r="K41" s="21">
        <f>ATAN2(SIN(Location!G41/6378137), COS(Location!H41/6378137)) * (180/PI())</f>
        <v>90</v>
      </c>
      <c r="L41" s="7"/>
      <c r="M41" s="7"/>
      <c r="N41" s="7"/>
      <c r="O41" s="7"/>
    </row>
    <row r="42" spans="1:15" ht="18.75" x14ac:dyDescent="0.3">
      <c r="A42" s="32" t="s">
        <v>2256</v>
      </c>
      <c r="B42" s="7"/>
      <c r="C42" s="8" t="s">
        <v>1540</v>
      </c>
      <c r="D42" s="7"/>
      <c r="E42" s="7"/>
      <c r="F42" s="7"/>
      <c r="G42" s="7"/>
      <c r="H42" s="8" t="s">
        <v>1959</v>
      </c>
      <c r="I42" s="7"/>
      <c r="J42" s="21">
        <f>ATANH(SIN(Location!H42/6378137)/(COS(Location!G42/6378137))) * (180/PI())</f>
        <v>0</v>
      </c>
      <c r="K42" s="21">
        <f>ATAN2(SIN(Location!G42/6378137), COS(Location!H42/6378137)) * (180/PI())</f>
        <v>90</v>
      </c>
      <c r="L42" s="7"/>
      <c r="M42" s="7"/>
      <c r="N42" s="7"/>
      <c r="O42" s="7"/>
    </row>
    <row r="43" spans="1:15" ht="31.5" x14ac:dyDescent="0.3">
      <c r="A43" s="32" t="s">
        <v>2257</v>
      </c>
      <c r="B43" s="7"/>
      <c r="C43" s="20" t="s">
        <v>1273</v>
      </c>
      <c r="D43" s="7"/>
      <c r="E43" s="7"/>
      <c r="F43" s="7"/>
      <c r="G43" s="7"/>
      <c r="H43" s="20" t="s">
        <v>1960</v>
      </c>
      <c r="I43" s="10"/>
      <c r="J43" s="21">
        <f>ATANH(SIN(Location!H43/6378137)/(COS(Location!G43/6378137))) * (180/PI())</f>
        <v>5.0094427802042576</v>
      </c>
      <c r="K43" s="21">
        <f>ATAN2(SIN(Location!G43/6378137), COS(Location!H43/6378137)) * (180/PI())</f>
        <v>86.949304570741191</v>
      </c>
      <c r="L43" s="7"/>
      <c r="M43" s="7"/>
      <c r="N43" s="7"/>
      <c r="O43" s="7"/>
    </row>
    <row r="44" spans="1:15" ht="18.75" x14ac:dyDescent="0.3">
      <c r="A44" s="32" t="s">
        <v>2258</v>
      </c>
      <c r="B44" s="7"/>
      <c r="C44" s="20" t="s">
        <v>1143</v>
      </c>
      <c r="D44" s="7"/>
      <c r="E44" s="7"/>
      <c r="F44" s="7"/>
      <c r="G44" s="7"/>
      <c r="H44" s="20" t="s">
        <v>1961</v>
      </c>
      <c r="I44" s="10"/>
      <c r="J44" s="21">
        <f>ATANH(SIN(Location!H44/6378137)/(COS(Location!G44/6378137))) * (180/PI())</f>
        <v>3.8985019660883626</v>
      </c>
      <c r="K44" s="21">
        <f>ATAN2(SIN(Location!G44/6378137), COS(Location!H44/6378137)) * (180/PI())</f>
        <v>85.486965285307036</v>
      </c>
      <c r="L44" s="7"/>
      <c r="M44" s="7"/>
      <c r="N44" s="7"/>
      <c r="O44" s="7"/>
    </row>
    <row r="45" spans="1:15" ht="18.75" x14ac:dyDescent="0.3">
      <c r="A45" s="32" t="s">
        <v>2259</v>
      </c>
      <c r="B45" s="7"/>
      <c r="C45" s="20" t="s">
        <v>1585</v>
      </c>
      <c r="D45" s="7"/>
      <c r="E45" s="7"/>
      <c r="F45" s="7"/>
      <c r="G45" s="7"/>
      <c r="H45" s="20" t="s">
        <v>1962</v>
      </c>
      <c r="I45" s="10"/>
      <c r="J45" s="21">
        <f>ATANH(SIN(Location!H45/6378137)/(COS(Location!G45/6378137))) * (180/PI())</f>
        <v>0</v>
      </c>
      <c r="K45" s="21">
        <f>ATAN2(SIN(Location!G45/6378137), COS(Location!H45/6378137)) * (180/PI())</f>
        <v>90</v>
      </c>
      <c r="L45" s="7"/>
      <c r="M45" s="7"/>
      <c r="N45" s="7"/>
      <c r="O45" s="7"/>
    </row>
    <row r="46" spans="1:15" ht="18.75" x14ac:dyDescent="0.3">
      <c r="A46" s="32" t="s">
        <v>2260</v>
      </c>
      <c r="B46" s="7"/>
      <c r="C46" s="20" t="s">
        <v>583</v>
      </c>
      <c r="D46" s="7"/>
      <c r="E46" s="7"/>
      <c r="F46" s="7"/>
      <c r="G46" s="7"/>
      <c r="H46" s="20" t="s">
        <v>1963</v>
      </c>
      <c r="I46" s="10"/>
      <c r="J46" s="21">
        <f>ATANH(SIN(Location!H46/6378137)/(COS(Location!G46/6378137))) * (180/PI())</f>
        <v>3.8840044036506649</v>
      </c>
      <c r="K46" s="21">
        <f>ATAN2(SIN(Location!G46/6378137), COS(Location!H46/6378137)) * (180/PI())</f>
        <v>87.428415338236547</v>
      </c>
      <c r="L46" s="7"/>
      <c r="M46" s="7"/>
      <c r="N46" s="7"/>
      <c r="O46" s="7"/>
    </row>
    <row r="47" spans="1:15" ht="18.75" x14ac:dyDescent="0.3">
      <c r="A47" s="32" t="s">
        <v>2261</v>
      </c>
      <c r="B47" s="7"/>
      <c r="C47" s="20" t="s">
        <v>1646</v>
      </c>
      <c r="D47" s="7"/>
      <c r="E47" s="7"/>
      <c r="F47" s="7"/>
      <c r="G47" s="7"/>
      <c r="H47" s="20" t="s">
        <v>1964</v>
      </c>
      <c r="I47" s="10"/>
      <c r="J47" s="21">
        <f>ATANH(SIN(Location!H47/6378137)/(COS(Location!G47/6378137))) * (180/PI())</f>
        <v>3.5681727585407441</v>
      </c>
      <c r="K47" s="21">
        <f>ATAN2(SIN(Location!G47/6378137), COS(Location!H47/6378137)) * (180/PI())</f>
        <v>86.541615023649413</v>
      </c>
      <c r="L47" s="7"/>
      <c r="M47" s="7"/>
      <c r="N47" s="7"/>
      <c r="O47" s="7"/>
    </row>
    <row r="48" spans="1:15" ht="18.75" x14ac:dyDescent="0.3">
      <c r="A48" s="32" t="s">
        <v>2262</v>
      </c>
      <c r="B48" s="7"/>
      <c r="C48" s="20" t="s">
        <v>1163</v>
      </c>
      <c r="D48" s="7"/>
      <c r="E48" s="7"/>
      <c r="F48" s="7"/>
      <c r="G48" s="7"/>
      <c r="H48" s="20" t="s">
        <v>1965</v>
      </c>
      <c r="I48" s="10"/>
      <c r="J48" s="21">
        <f>ATANH(SIN(Location!H48/6378137)/(COS(Location!G48/6378137))) * (180/PI())</f>
        <v>1.6041112862085374</v>
      </c>
      <c r="K48" s="21">
        <f>ATAN2(SIN(Location!G48/6378137), COS(Location!H48/6378137)) * (180/PI())</f>
        <v>85.310071524974887</v>
      </c>
      <c r="L48" s="7"/>
      <c r="M48" s="7"/>
      <c r="N48" s="7"/>
      <c r="O48" s="7"/>
    </row>
    <row r="49" spans="1:15" ht="18.75" x14ac:dyDescent="0.3">
      <c r="A49" s="32" t="s">
        <v>2263</v>
      </c>
      <c r="B49" s="7"/>
      <c r="C49" s="20" t="s">
        <v>1164</v>
      </c>
      <c r="D49" s="7"/>
      <c r="E49" s="7"/>
      <c r="F49" s="7"/>
      <c r="G49" s="7"/>
      <c r="H49" s="8" t="s">
        <v>1966</v>
      </c>
      <c r="I49" s="7"/>
      <c r="J49" s="21">
        <f>ATANH(SIN(Location!H49/6378137)/(COS(Location!G49/6378137))) * (180/PI())</f>
        <v>1.6021208481479126</v>
      </c>
      <c r="K49" s="21">
        <f>ATAN2(SIN(Location!G49/6378137), COS(Location!H49/6378137)) * (180/PI())</f>
        <v>85.285861160876536</v>
      </c>
      <c r="L49" s="7"/>
      <c r="M49" s="7"/>
      <c r="N49" s="7"/>
      <c r="O49" s="7"/>
    </row>
    <row r="50" spans="1:15" ht="18.75" x14ac:dyDescent="0.3">
      <c r="A50" s="32" t="s">
        <v>2264</v>
      </c>
      <c r="B50" s="7"/>
      <c r="C50" s="20" t="s">
        <v>1742</v>
      </c>
      <c r="D50" s="7"/>
      <c r="E50" s="7"/>
      <c r="F50" s="7"/>
      <c r="G50" s="7"/>
      <c r="H50" s="20" t="s">
        <v>1967</v>
      </c>
      <c r="I50" s="10"/>
      <c r="J50" s="21">
        <f>ATANH(SIN(Location!H50/6378137)/(COS(Location!G50/6378137))) * (180/PI())</f>
        <v>3.3447023448971143</v>
      </c>
      <c r="K50" s="21">
        <f>ATAN2(SIN(Location!G50/6378137), COS(Location!H50/6378137)) * (180/PI())</f>
        <v>86.047543983343644</v>
      </c>
      <c r="L50" s="7"/>
      <c r="M50" s="7"/>
      <c r="N50" s="7"/>
      <c r="O50" s="7"/>
    </row>
    <row r="51" spans="1:15" ht="18.75" x14ac:dyDescent="0.3">
      <c r="A51" s="32" t="s">
        <v>2265</v>
      </c>
      <c r="B51" s="7"/>
      <c r="C51" s="8" t="s">
        <v>1550</v>
      </c>
      <c r="D51" s="7"/>
      <c r="E51" s="7"/>
      <c r="F51" s="7"/>
      <c r="G51" s="7"/>
      <c r="H51" s="8" t="s">
        <v>1968</v>
      </c>
      <c r="I51" s="7"/>
      <c r="J51" s="21">
        <f>ATANH(SIN(Location!H51/6378137)/(COS(Location!G51/6378137))) * (180/PI())</f>
        <v>2.0530452720218872</v>
      </c>
      <c r="K51" s="21">
        <f>ATAN2(SIN(Location!G51/6378137), COS(Location!H51/6378137)) * (180/PI())</f>
        <v>84.634742814257081</v>
      </c>
      <c r="L51" s="7"/>
      <c r="M51" s="7"/>
      <c r="N51" s="7"/>
      <c r="O51" s="7"/>
    </row>
    <row r="52" spans="1:15" ht="31.5" x14ac:dyDescent="0.3">
      <c r="A52" s="32" t="s">
        <v>2266</v>
      </c>
      <c r="B52" s="7"/>
      <c r="C52" s="20" t="s">
        <v>1309</v>
      </c>
      <c r="D52" s="7"/>
      <c r="E52" s="7"/>
      <c r="F52" s="7"/>
      <c r="G52" s="7"/>
      <c r="H52" s="20" t="s">
        <v>1969</v>
      </c>
      <c r="I52" s="10"/>
      <c r="J52" s="21">
        <f>ATANH(SIN(Location!H52/6378137)/(COS(Location!G52/6378137))) * (180/PI())</f>
        <v>1.0162954649781812</v>
      </c>
      <c r="K52" s="21">
        <f>ATAN2(SIN(Location!G52/6378137), COS(Location!H52/6378137)) * (180/PI())</f>
        <v>84.804359445600937</v>
      </c>
      <c r="L52" s="7"/>
      <c r="M52" s="7"/>
      <c r="N52" s="7"/>
      <c r="O52" s="7"/>
    </row>
    <row r="53" spans="1:15" ht="18.75" x14ac:dyDescent="0.3">
      <c r="A53" s="32" t="s">
        <v>2267</v>
      </c>
      <c r="B53" s="7"/>
      <c r="C53" s="20" t="s">
        <v>1647</v>
      </c>
      <c r="D53" s="7"/>
      <c r="E53" s="7"/>
      <c r="F53" s="7"/>
      <c r="G53" s="7"/>
      <c r="H53" s="20" t="s">
        <v>1970</v>
      </c>
      <c r="I53" s="10"/>
      <c r="J53" s="21">
        <f>ATANH(SIN(Location!H53/6378137)/(COS(Location!G53/6378137))) * (180/PI())</f>
        <v>3.3156662057791606</v>
      </c>
      <c r="K53" s="21">
        <f>ATAN2(SIN(Location!G53/6378137), COS(Location!H53/6378137)) * (180/PI())</f>
        <v>86.945422228073056</v>
      </c>
      <c r="L53" s="7"/>
      <c r="M53" s="7"/>
      <c r="N53" s="7"/>
      <c r="O53" s="7"/>
    </row>
    <row r="54" spans="1:15" ht="18.75" x14ac:dyDescent="0.3">
      <c r="A54" s="32" t="s">
        <v>2268</v>
      </c>
      <c r="B54" s="7"/>
      <c r="C54" s="20" t="s">
        <v>588</v>
      </c>
      <c r="D54" s="7"/>
      <c r="E54" s="7"/>
      <c r="F54" s="7"/>
      <c r="G54" s="7"/>
      <c r="H54" s="20" t="s">
        <v>1971</v>
      </c>
      <c r="I54" s="10"/>
      <c r="J54" s="21">
        <f>ATANH(SIN(Location!H54/6378137)/(COS(Location!G54/6378137))) * (180/PI())</f>
        <v>3.1951838336331928</v>
      </c>
      <c r="K54" s="21">
        <f>ATAN2(SIN(Location!G54/6378137), COS(Location!H54/6378137)) * (180/PI())</f>
        <v>87.275164769420741</v>
      </c>
      <c r="L54" s="7"/>
      <c r="M54" s="7"/>
      <c r="N54" s="7"/>
      <c r="O54" s="7"/>
    </row>
    <row r="55" spans="1:15" ht="18.75" x14ac:dyDescent="0.3">
      <c r="A55" s="32" t="s">
        <v>2269</v>
      </c>
      <c r="B55" s="7"/>
      <c r="C55" s="8" t="s">
        <v>1323</v>
      </c>
      <c r="D55" s="7"/>
      <c r="E55" s="7"/>
      <c r="F55" s="7"/>
      <c r="G55" s="7"/>
      <c r="H55" s="20" t="s">
        <v>1972</v>
      </c>
      <c r="I55" s="10"/>
      <c r="J55" s="21">
        <f>ATANH(SIN(Location!H55/6378137)/(COS(Location!G55/6378137))) * (180/PI())</f>
        <v>1.2498612780584422</v>
      </c>
      <c r="K55" s="21">
        <f>ATAN2(SIN(Location!G55/6378137), COS(Location!H55/6378137)) * (180/PI())</f>
        <v>85.270076002783753</v>
      </c>
      <c r="L55" s="7"/>
      <c r="M55" s="7"/>
      <c r="N55" s="7"/>
      <c r="O55" s="7"/>
    </row>
    <row r="56" spans="1:15" ht="18.75" x14ac:dyDescent="0.3">
      <c r="A56" s="32" t="s">
        <v>2270</v>
      </c>
      <c r="B56" s="7"/>
      <c r="C56" s="8" t="s">
        <v>1374</v>
      </c>
      <c r="D56" s="7"/>
      <c r="E56" s="7"/>
      <c r="F56" s="7"/>
      <c r="G56" s="7"/>
      <c r="H56" s="8" t="s">
        <v>1973</v>
      </c>
      <c r="I56" s="7"/>
      <c r="J56" s="21">
        <f>ATANH(SIN(Location!H56/6378137)/(COS(Location!G56/6378137))) * (180/PI())</f>
        <v>0</v>
      </c>
      <c r="K56" s="21">
        <f>ATAN2(SIN(Location!G56/6378137), COS(Location!H56/6378137)) * (180/PI())</f>
        <v>90</v>
      </c>
      <c r="L56" s="7"/>
      <c r="M56" s="7"/>
      <c r="N56" s="7"/>
      <c r="O56" s="7"/>
    </row>
    <row r="57" spans="1:15" ht="18.75" x14ac:dyDescent="0.3">
      <c r="A57" s="32" t="s">
        <v>2271</v>
      </c>
      <c r="B57" s="7"/>
      <c r="C57" s="20" t="s">
        <v>1747</v>
      </c>
      <c r="D57" s="7"/>
      <c r="E57" s="7"/>
      <c r="F57" s="7"/>
      <c r="G57" s="7"/>
      <c r="H57" s="20" t="s">
        <v>1974</v>
      </c>
      <c r="I57" s="10"/>
      <c r="J57" s="21">
        <f>ATANH(SIN(Location!H57/6378137)/(COS(Location!G57/6378137))) * (180/PI())</f>
        <v>1.5076874692164064</v>
      </c>
      <c r="K57" s="21">
        <f>ATAN2(SIN(Location!G57/6378137), COS(Location!H57/6378137)) * (180/PI())</f>
        <v>85.239623890649483</v>
      </c>
      <c r="L57" s="7"/>
      <c r="M57" s="7"/>
      <c r="N57" s="7"/>
      <c r="O57" s="7"/>
    </row>
    <row r="58" spans="1:15" ht="31.5" x14ac:dyDescent="0.3">
      <c r="A58" s="32" t="s">
        <v>2272</v>
      </c>
      <c r="B58" s="7"/>
      <c r="C58" s="20" t="s">
        <v>1156</v>
      </c>
      <c r="D58" s="7"/>
      <c r="E58" s="7"/>
      <c r="F58" s="7"/>
      <c r="G58" s="7"/>
      <c r="H58" s="20" t="s">
        <v>1975</v>
      </c>
      <c r="I58" s="10"/>
      <c r="J58" s="21">
        <f>ATANH(SIN(Location!H58/6378137)/(COS(Location!G58/6378137))) * (180/PI())</f>
        <v>5.0094427802042576</v>
      </c>
      <c r="K58" s="21">
        <f>ATAN2(SIN(Location!G58/6378137), COS(Location!H58/6378137)) * (180/PI())</f>
        <v>86.949304570741191</v>
      </c>
      <c r="L58" s="7"/>
      <c r="M58" s="7"/>
      <c r="N58" s="7"/>
      <c r="O58" s="7"/>
    </row>
    <row r="59" spans="1:15" ht="18.75" x14ac:dyDescent="0.3">
      <c r="A59" s="32" t="s">
        <v>2273</v>
      </c>
      <c r="B59" s="7"/>
      <c r="C59" s="20" t="s">
        <v>1010</v>
      </c>
      <c r="D59" s="7"/>
      <c r="E59" s="7"/>
      <c r="F59" s="7"/>
      <c r="G59" s="7"/>
      <c r="H59" s="20" t="s">
        <v>1976</v>
      </c>
      <c r="I59" s="10"/>
      <c r="J59" s="21">
        <f>ATANH(SIN(Location!H59/6378137)/(COS(Location!G59/6378137))) * (180/PI())</f>
        <v>1.5613739894864529</v>
      </c>
      <c r="K59" s="21">
        <f>ATAN2(SIN(Location!G59/6378137), COS(Location!H59/6378137)) * (180/PI())</f>
        <v>85.012008548291348</v>
      </c>
      <c r="L59" s="7"/>
      <c r="M59" s="7"/>
      <c r="N59" s="7"/>
      <c r="O59" s="7"/>
    </row>
    <row r="60" spans="1:15" ht="18.75" x14ac:dyDescent="0.3">
      <c r="A60" s="32" t="s">
        <v>2274</v>
      </c>
      <c r="B60" s="7"/>
      <c r="C60" s="20" t="s">
        <v>774</v>
      </c>
      <c r="D60" s="7"/>
      <c r="E60" s="7"/>
      <c r="F60" s="7"/>
      <c r="G60" s="7"/>
      <c r="H60" s="20" t="s">
        <v>1977</v>
      </c>
      <c r="I60" s="10"/>
      <c r="J60" s="21">
        <f>ATANH(SIN(Location!H60/6378137)/(COS(Location!G60/6378137))) * (180/PI())</f>
        <v>4.6434464372342248</v>
      </c>
      <c r="K60" s="21">
        <f>ATAN2(SIN(Location!G60/6378137), COS(Location!H60/6378137)) * (180/PI())</f>
        <v>86.148794393414448</v>
      </c>
      <c r="L60" s="7"/>
      <c r="M60" s="7"/>
      <c r="N60" s="7"/>
      <c r="O60" s="7"/>
    </row>
    <row r="61" spans="1:15" ht="18.75" x14ac:dyDescent="0.3">
      <c r="A61" s="32" t="s">
        <v>2275</v>
      </c>
      <c r="B61" s="7"/>
      <c r="C61" s="20" t="s">
        <v>154</v>
      </c>
      <c r="D61" s="7"/>
      <c r="E61" s="7"/>
      <c r="F61" s="7"/>
      <c r="G61" s="7"/>
      <c r="H61" s="20" t="s">
        <v>1978</v>
      </c>
      <c r="I61" s="10"/>
      <c r="J61" s="21">
        <f>ATANH(SIN(Location!H61/6378137)/(COS(Location!G61/6378137))) * (180/PI())</f>
        <v>0.53562603037614076</v>
      </c>
      <c r="K61" s="21">
        <f>ATAN2(SIN(Location!G61/6378137), COS(Location!H61/6378137)) * (180/PI())</f>
        <v>87.757047153670911</v>
      </c>
      <c r="L61" s="7"/>
      <c r="M61" s="7"/>
      <c r="N61" s="7"/>
      <c r="O61" s="7"/>
    </row>
    <row r="62" spans="1:15" ht="18.75" x14ac:dyDescent="0.3">
      <c r="A62" s="32" t="s">
        <v>2276</v>
      </c>
      <c r="B62" s="7"/>
      <c r="C62" s="20" t="s">
        <v>1637</v>
      </c>
      <c r="D62" s="7"/>
      <c r="E62" s="7"/>
      <c r="F62" s="7"/>
      <c r="G62" s="7"/>
      <c r="H62" s="20" t="s">
        <v>1979</v>
      </c>
      <c r="I62" s="10"/>
      <c r="J62" s="21">
        <f>ATANH(SIN(Location!H62/6378137)/(COS(Location!G62/6378137))) * (180/PI())</f>
        <v>0.53562603037614076</v>
      </c>
      <c r="K62" s="21">
        <f>ATAN2(SIN(Location!G62/6378137), COS(Location!H62/6378137)) * (180/PI())</f>
        <v>87.757047153670911</v>
      </c>
      <c r="L62" s="7"/>
      <c r="M62" s="7"/>
      <c r="N62" s="7"/>
      <c r="O62" s="7"/>
    </row>
    <row r="63" spans="1:15" ht="18.75" x14ac:dyDescent="0.3">
      <c r="A63" s="32" t="s">
        <v>2277</v>
      </c>
      <c r="B63" s="7"/>
      <c r="C63" s="20" t="s">
        <v>1638</v>
      </c>
      <c r="D63" s="7"/>
      <c r="E63" s="7"/>
      <c r="F63" s="7"/>
      <c r="G63" s="7"/>
      <c r="H63" s="20" t="s">
        <v>1979</v>
      </c>
      <c r="I63" s="10"/>
      <c r="J63" s="21">
        <f>ATANH(SIN(Location!H63/6378137)/(COS(Location!G63/6378137))) * (180/PI())</f>
        <v>0.53562603037614076</v>
      </c>
      <c r="K63" s="21">
        <f>ATAN2(SIN(Location!G63/6378137), COS(Location!H63/6378137)) * (180/PI())</f>
        <v>87.757047153670911</v>
      </c>
      <c r="L63" s="7"/>
      <c r="M63" s="7"/>
      <c r="N63" s="7"/>
      <c r="O63" s="7"/>
    </row>
    <row r="64" spans="1:15" ht="18.75" x14ac:dyDescent="0.3">
      <c r="A64" s="32" t="s">
        <v>2278</v>
      </c>
      <c r="B64" s="7"/>
      <c r="C64" s="20" t="s">
        <v>1575</v>
      </c>
      <c r="D64" s="7"/>
      <c r="E64" s="7"/>
      <c r="F64" s="7"/>
      <c r="G64" s="7"/>
      <c r="H64" s="20" t="s">
        <v>1979</v>
      </c>
      <c r="I64" s="10"/>
      <c r="J64" s="21">
        <f>ATANH(SIN(Location!H64/6378137)/(COS(Location!G64/6378137))) * (180/PI())</f>
        <v>0.53562603037614076</v>
      </c>
      <c r="K64" s="21">
        <f>ATAN2(SIN(Location!G64/6378137), COS(Location!H64/6378137)) * (180/PI())</f>
        <v>87.757047153670911</v>
      </c>
      <c r="L64" s="7"/>
      <c r="M64" s="7"/>
      <c r="N64" s="7"/>
      <c r="O64" s="7"/>
    </row>
    <row r="65" spans="1:15" ht="18.75" x14ac:dyDescent="0.3">
      <c r="A65" s="32" t="s">
        <v>2279</v>
      </c>
      <c r="B65" s="7"/>
      <c r="C65" s="20" t="s">
        <v>1283</v>
      </c>
      <c r="D65" s="7"/>
      <c r="E65" s="7"/>
      <c r="F65" s="7"/>
      <c r="G65" s="7"/>
      <c r="H65" s="20" t="s">
        <v>1980</v>
      </c>
      <c r="I65" s="10"/>
      <c r="J65" s="21">
        <f>ATANH(SIN(Location!H65/6378137)/(COS(Location!G65/6378137))) * (180/PI())</f>
        <v>3.6715379403298298</v>
      </c>
      <c r="K65" s="21">
        <f>ATAN2(SIN(Location!G65/6378137), COS(Location!H65/6378137)) * (180/PI())</f>
        <v>85.279120553527548</v>
      </c>
      <c r="L65" s="7"/>
      <c r="M65" s="7"/>
      <c r="N65" s="7"/>
      <c r="O65" s="7"/>
    </row>
    <row r="66" spans="1:15" ht="18.75" x14ac:dyDescent="0.3">
      <c r="A66" s="32" t="s">
        <v>2280</v>
      </c>
      <c r="B66" s="7"/>
      <c r="C66" s="8" t="s">
        <v>1470</v>
      </c>
      <c r="D66" s="7"/>
      <c r="E66" s="7"/>
      <c r="F66" s="7"/>
      <c r="G66" s="7"/>
      <c r="H66" s="8" t="s">
        <v>1981</v>
      </c>
      <c r="I66" s="7"/>
      <c r="J66" s="21">
        <f>ATANH(SIN(Location!H66/6378137)/(COS(Location!G66/6378137))) * (180/PI())</f>
        <v>0</v>
      </c>
      <c r="K66" s="21">
        <f>ATAN2(SIN(Location!G66/6378137), COS(Location!H66/6378137)) * (180/PI())</f>
        <v>90</v>
      </c>
      <c r="L66" s="7"/>
      <c r="M66" s="7"/>
      <c r="N66" s="7"/>
      <c r="O66" s="7"/>
    </row>
    <row r="67" spans="1:15" ht="18.75" x14ac:dyDescent="0.3">
      <c r="A67" s="32" t="s">
        <v>2281</v>
      </c>
      <c r="B67" s="7"/>
      <c r="C67" s="20" t="s">
        <v>1470</v>
      </c>
      <c r="D67" s="7"/>
      <c r="E67" s="7"/>
      <c r="F67" s="7"/>
      <c r="G67" s="7"/>
      <c r="H67" s="8" t="s">
        <v>1982</v>
      </c>
      <c r="I67" s="7"/>
      <c r="J67" s="21">
        <f>ATANH(SIN(Location!H67/6378137)/(COS(Location!G67/6378137))) * (180/PI())</f>
        <v>0</v>
      </c>
      <c r="K67" s="21">
        <f>ATAN2(SIN(Location!G67/6378137), COS(Location!H67/6378137)) * (180/PI())</f>
        <v>90</v>
      </c>
      <c r="L67" s="7"/>
      <c r="M67" s="7"/>
      <c r="N67" s="7"/>
      <c r="O67" s="7"/>
    </row>
    <row r="68" spans="1:15" ht="18.75" x14ac:dyDescent="0.3">
      <c r="A68" s="32" t="s">
        <v>2282</v>
      </c>
      <c r="B68" s="7"/>
      <c r="C68" s="8" t="s">
        <v>1470</v>
      </c>
      <c r="D68" s="7"/>
      <c r="E68" s="7"/>
      <c r="F68" s="7"/>
      <c r="G68" s="7"/>
      <c r="H68" s="8" t="s">
        <v>1983</v>
      </c>
      <c r="I68" s="7"/>
      <c r="J68" s="21">
        <f>ATANH(SIN(Location!H68/6378137)/(COS(Location!G68/6378137))) * (180/PI())</f>
        <v>0</v>
      </c>
      <c r="K68" s="21">
        <f>ATAN2(SIN(Location!G68/6378137), COS(Location!H68/6378137)) * (180/PI())</f>
        <v>90</v>
      </c>
      <c r="L68" s="7"/>
      <c r="M68" s="7"/>
      <c r="N68" s="7"/>
      <c r="O68" s="7"/>
    </row>
    <row r="69" spans="1:15" ht="18.75" x14ac:dyDescent="0.3">
      <c r="A69" s="32" t="s">
        <v>2283</v>
      </c>
      <c r="B69" s="7"/>
      <c r="C69" s="20" t="s">
        <v>1152</v>
      </c>
      <c r="D69" s="7"/>
      <c r="E69" s="7"/>
      <c r="F69" s="7"/>
      <c r="G69" s="7"/>
      <c r="H69" s="20" t="s">
        <v>1984</v>
      </c>
      <c r="I69" s="10"/>
      <c r="J69" s="21">
        <f>ATANH(SIN(Location!H69/6378137)/(COS(Location!G69/6378137))) * (180/PI())</f>
        <v>3.641734892027479</v>
      </c>
      <c r="K69" s="21">
        <f>ATAN2(SIN(Location!G69/6378137), COS(Location!H69/6378137)) * (180/PI())</f>
        <v>85.880326797694735</v>
      </c>
      <c r="L69" s="7"/>
      <c r="M69" s="7"/>
      <c r="N69" s="7"/>
      <c r="O69" s="7"/>
    </row>
    <row r="70" spans="1:15" ht="18.75" x14ac:dyDescent="0.3">
      <c r="A70" s="32" t="s">
        <v>2284</v>
      </c>
      <c r="B70" s="7"/>
      <c r="C70" s="20" t="s">
        <v>1316</v>
      </c>
      <c r="D70" s="7"/>
      <c r="E70" s="7"/>
      <c r="F70" s="7"/>
      <c r="G70" s="7"/>
      <c r="H70" s="20" t="s">
        <v>1985</v>
      </c>
      <c r="I70" s="10"/>
      <c r="J70" s="21">
        <f>ATANH(SIN(Location!H70/6378137)/(COS(Location!G70/6378137))) * (180/PI())</f>
        <v>0.81248178535666582</v>
      </c>
      <c r="K70" s="21">
        <f>ATAN2(SIN(Location!G70/6378137), COS(Location!H70/6378137)) * (180/PI())</f>
        <v>86.693673107103024</v>
      </c>
      <c r="L70" s="7"/>
      <c r="M70" s="7"/>
      <c r="N70" s="7"/>
      <c r="O70" s="7"/>
    </row>
    <row r="71" spans="1:15" ht="18.75" x14ac:dyDescent="0.3">
      <c r="A71" s="32" t="s">
        <v>2285</v>
      </c>
      <c r="B71" s="7"/>
      <c r="C71" s="20" t="s">
        <v>1165</v>
      </c>
      <c r="D71" s="7"/>
      <c r="E71" s="7"/>
      <c r="F71" s="7"/>
      <c r="G71" s="7"/>
      <c r="H71" s="20" t="s">
        <v>1986</v>
      </c>
      <c r="I71" s="10"/>
      <c r="J71" s="21">
        <f>ATANH(SIN(Location!H71/6378137)/(COS(Location!G71/6378137))) * (180/PI())</f>
        <v>1.6236378155683739</v>
      </c>
      <c r="K71" s="21">
        <f>ATAN2(SIN(Location!G71/6378137), COS(Location!H71/6378137)) * (180/PI())</f>
        <v>85.38919299780332</v>
      </c>
      <c r="L71" s="7"/>
      <c r="M71" s="7"/>
      <c r="N71" s="7"/>
      <c r="O71" s="7"/>
    </row>
    <row r="72" spans="1:15" ht="18.75" x14ac:dyDescent="0.3">
      <c r="A72" s="32" t="s">
        <v>2286</v>
      </c>
      <c r="B72" s="7"/>
      <c r="C72" s="20" t="s">
        <v>1194</v>
      </c>
      <c r="D72" s="7"/>
      <c r="E72" s="7"/>
      <c r="F72" s="7"/>
      <c r="G72" s="7"/>
      <c r="H72" s="20" t="s">
        <v>1987</v>
      </c>
      <c r="I72" s="10"/>
      <c r="J72" s="21">
        <f>ATANH(SIN(Location!H72/6378137)/(COS(Location!G72/6378137))) * (180/PI())</f>
        <v>1.3370089242222631</v>
      </c>
      <c r="K72" s="21">
        <f>ATAN2(SIN(Location!G72/6378137), COS(Location!H72/6378137)) * (180/PI())</f>
        <v>85.267603070290534</v>
      </c>
      <c r="L72" s="7"/>
      <c r="M72" s="7"/>
      <c r="N72" s="7"/>
      <c r="O72" s="7"/>
    </row>
    <row r="73" spans="1:15" ht="18.75" x14ac:dyDescent="0.3">
      <c r="A73" s="32" t="s">
        <v>2287</v>
      </c>
      <c r="B73" s="7"/>
      <c r="C73" s="20" t="s">
        <v>1310</v>
      </c>
      <c r="D73" s="7"/>
      <c r="E73" s="7"/>
      <c r="F73" s="7"/>
      <c r="G73" s="7"/>
      <c r="H73" s="20" t="s">
        <v>1988</v>
      </c>
      <c r="I73" s="10"/>
      <c r="J73" s="21">
        <f>ATANH(SIN(Location!H73/6378137)/(COS(Location!G73/6378137))) * (180/PI())</f>
        <v>0.91050340942037278</v>
      </c>
      <c r="K73" s="21">
        <f>ATAN2(SIN(Location!G73/6378137), COS(Location!H73/6378137)) * (180/PI())</f>
        <v>84.987617560510259</v>
      </c>
      <c r="L73" s="7"/>
      <c r="M73" s="7"/>
      <c r="N73" s="7"/>
      <c r="O73" s="7"/>
    </row>
    <row r="74" spans="1:15" ht="18.75" x14ac:dyDescent="0.3">
      <c r="A74" s="32" t="s">
        <v>2288</v>
      </c>
      <c r="B74" s="7"/>
      <c r="C74" s="8" t="s">
        <v>1460</v>
      </c>
      <c r="D74" s="7"/>
      <c r="E74" s="7"/>
      <c r="F74" s="7"/>
      <c r="G74" s="7"/>
      <c r="H74" s="8" t="s">
        <v>1989</v>
      </c>
      <c r="I74" s="7"/>
      <c r="J74" s="21">
        <f>ATANH(SIN(Location!H74/6378137)/(COS(Location!G74/6378137))) * (180/PI())</f>
        <v>0</v>
      </c>
      <c r="K74" s="21">
        <f>ATAN2(SIN(Location!G74/6378137), COS(Location!H74/6378137)) * (180/PI())</f>
        <v>90</v>
      </c>
      <c r="L74" s="7"/>
      <c r="M74" s="7"/>
      <c r="N74" s="7"/>
      <c r="O74" s="7"/>
    </row>
    <row r="75" spans="1:15" ht="31.5" x14ac:dyDescent="0.3">
      <c r="A75" s="32" t="s">
        <v>2289</v>
      </c>
      <c r="B75" s="7"/>
      <c r="C75" s="20" t="s">
        <v>1216</v>
      </c>
      <c r="D75" s="7"/>
      <c r="E75" s="7"/>
      <c r="F75" s="7"/>
      <c r="G75" s="7"/>
      <c r="H75" s="20" t="s">
        <v>1990</v>
      </c>
      <c r="I75" s="10"/>
      <c r="J75" s="21">
        <f>ATANH(SIN(Location!H75/6378137)/(COS(Location!G75/6378137))) * (180/PI())</f>
        <v>1.4402355405323968</v>
      </c>
      <c r="K75" s="21">
        <f>ATAN2(SIN(Location!G75/6378137), COS(Location!H75/6378137)) * (180/PI())</f>
        <v>85.339239123504314</v>
      </c>
      <c r="L75" s="7"/>
      <c r="M75" s="7"/>
      <c r="N75" s="7"/>
      <c r="O75" s="7"/>
    </row>
    <row r="76" spans="1:15" ht="18.75" x14ac:dyDescent="0.3">
      <c r="A76" s="32" t="s">
        <v>2290</v>
      </c>
      <c r="B76" s="7"/>
      <c r="C76" s="8" t="s">
        <v>1511</v>
      </c>
      <c r="D76" s="7"/>
      <c r="E76" s="7"/>
      <c r="F76" s="7"/>
      <c r="G76" s="7"/>
      <c r="H76" s="8" t="s">
        <v>1991</v>
      </c>
      <c r="I76" s="7"/>
      <c r="J76" s="21">
        <f>ATANH(SIN(Location!H76/6378137)/(COS(Location!G76/6378137))) * (180/PI())</f>
        <v>0</v>
      </c>
      <c r="K76" s="21">
        <f>ATAN2(SIN(Location!G76/6378137), COS(Location!H76/6378137)) * (180/PI())</f>
        <v>90</v>
      </c>
      <c r="L76" s="7"/>
      <c r="M76" s="7"/>
      <c r="N76" s="7"/>
      <c r="O76" s="7"/>
    </row>
    <row r="77" spans="1:15" ht="18.75" x14ac:dyDescent="0.3">
      <c r="A77" s="32" t="s">
        <v>2291</v>
      </c>
      <c r="B77" s="7"/>
      <c r="C77" s="20" t="s">
        <v>1756</v>
      </c>
      <c r="D77" s="7"/>
      <c r="E77" s="7"/>
      <c r="F77" s="7"/>
      <c r="G77" s="7"/>
      <c r="H77" s="20" t="s">
        <v>1992</v>
      </c>
      <c r="I77" s="10"/>
      <c r="J77" s="21">
        <f>ATANH(SIN(Location!H77/6378137)/(COS(Location!G77/6378137))) * (180/PI())</f>
        <v>3.7064611079353105</v>
      </c>
      <c r="K77" s="21">
        <f>ATAN2(SIN(Location!G77/6378137), COS(Location!H77/6378137)) * (180/PI())</f>
        <v>86.556872929429773</v>
      </c>
      <c r="L77" s="7"/>
      <c r="M77" s="7"/>
      <c r="N77" s="7"/>
      <c r="O77" s="7"/>
    </row>
    <row r="78" spans="1:15" ht="31.5" x14ac:dyDescent="0.3">
      <c r="A78" s="32" t="s">
        <v>2292</v>
      </c>
      <c r="B78" s="7"/>
      <c r="C78" s="20" t="s">
        <v>383</v>
      </c>
      <c r="D78" s="7"/>
      <c r="E78" s="7"/>
      <c r="F78" s="7"/>
      <c r="G78" s="7"/>
      <c r="H78" s="20" t="s">
        <v>1993</v>
      </c>
      <c r="I78" s="10"/>
      <c r="J78" s="21">
        <f>ATANH(SIN(Location!H78/6378137)/(COS(Location!G78/6378137))) * (180/PI())</f>
        <v>5.1185663559338943</v>
      </c>
      <c r="K78" s="21">
        <f>ATAN2(SIN(Location!G78/6378137), COS(Location!H78/6378137)) * (180/PI())</f>
        <v>86.164060361316857</v>
      </c>
      <c r="L78" s="7"/>
      <c r="M78" s="7"/>
      <c r="N78" s="7"/>
      <c r="O78" s="7"/>
    </row>
    <row r="79" spans="1:15" ht="18.75" x14ac:dyDescent="0.3">
      <c r="A79" s="32" t="s">
        <v>2293</v>
      </c>
      <c r="B79" s="7"/>
      <c r="C79" s="20" t="s">
        <v>1196</v>
      </c>
      <c r="D79" s="7"/>
      <c r="E79" s="7"/>
      <c r="F79" s="7"/>
      <c r="G79" s="7"/>
      <c r="H79" s="20" t="s">
        <v>1994</v>
      </c>
      <c r="I79" s="10"/>
      <c r="J79" s="21">
        <f>ATANH(SIN(Location!H79/6378137)/(COS(Location!G79/6378137))) * (180/PI())</f>
        <v>1.4279638365021792</v>
      </c>
      <c r="K79" s="21">
        <f>ATAN2(SIN(Location!G79/6378137), COS(Location!H79/6378137)) * (180/PI())</f>
        <v>85.629255634698737</v>
      </c>
      <c r="L79" s="7"/>
      <c r="M79" s="7"/>
      <c r="N79" s="7"/>
      <c r="O79" s="7"/>
    </row>
    <row r="80" spans="1:15" ht="18.75" x14ac:dyDescent="0.3">
      <c r="A80" s="32" t="s">
        <v>2294</v>
      </c>
      <c r="B80" s="7"/>
      <c r="C80" s="8" t="s">
        <v>1379</v>
      </c>
      <c r="D80" s="7"/>
      <c r="E80" s="7"/>
      <c r="F80" s="7"/>
      <c r="G80" s="7"/>
      <c r="H80" s="8" t="s">
        <v>1995</v>
      </c>
      <c r="I80" s="7"/>
      <c r="J80" s="21">
        <f>ATANH(SIN(Location!H80/6378137)/(COS(Location!G80/6378137))) * (180/PI())</f>
        <v>0</v>
      </c>
      <c r="K80" s="21">
        <f>ATAN2(SIN(Location!G80/6378137), COS(Location!H80/6378137)) * (180/PI())</f>
        <v>90</v>
      </c>
      <c r="L80" s="7"/>
      <c r="M80" s="7"/>
      <c r="N80" s="7"/>
      <c r="O80" s="7"/>
    </row>
    <row r="81" spans="1:15" ht="31.5" x14ac:dyDescent="0.3">
      <c r="A81" s="32" t="s">
        <v>2295</v>
      </c>
      <c r="B81" s="7"/>
      <c r="C81" s="20" t="s">
        <v>1760</v>
      </c>
      <c r="D81" s="7"/>
      <c r="E81" s="7"/>
      <c r="F81" s="7"/>
      <c r="G81" s="7"/>
      <c r="H81" s="20" t="s">
        <v>1996</v>
      </c>
      <c r="I81" s="10"/>
      <c r="J81" s="21">
        <f>ATANH(SIN(Location!H81/6378137)/(COS(Location!G81/6378137))) * (180/PI())</f>
        <v>4.2483326623537634</v>
      </c>
      <c r="K81" s="21">
        <f>ATAN2(SIN(Location!G81/6378137), COS(Location!H81/6378137)) * (180/PI())</f>
        <v>87.11186997138924</v>
      </c>
      <c r="L81" s="7"/>
      <c r="M81" s="7"/>
      <c r="N81" s="7"/>
      <c r="O81" s="7"/>
    </row>
    <row r="82" spans="1:15" ht="18.75" x14ac:dyDescent="0.3">
      <c r="A82" s="32" t="s">
        <v>2296</v>
      </c>
      <c r="B82" s="7"/>
      <c r="C82" s="20" t="s">
        <v>785</v>
      </c>
      <c r="D82" s="7"/>
      <c r="E82" s="7"/>
      <c r="F82" s="7"/>
      <c r="G82" s="7"/>
      <c r="H82" s="20" t="s">
        <v>1997</v>
      </c>
      <c r="I82" s="10"/>
      <c r="J82" s="21">
        <f>ATANH(SIN(Location!H82/6378137)/(COS(Location!G82/6378137))) * (180/PI())</f>
        <v>2.6177706408298356</v>
      </c>
      <c r="K82" s="21">
        <f>ATAN2(SIN(Location!G82/6378137), COS(Location!H82/6378137)) * (180/PI())</f>
        <v>86.092042469828755</v>
      </c>
      <c r="L82" s="7"/>
      <c r="M82" s="7"/>
      <c r="N82" s="7"/>
      <c r="O82" s="7"/>
    </row>
    <row r="83" spans="1:15" ht="18.75" x14ac:dyDescent="0.3">
      <c r="A83" s="32" t="s">
        <v>2297</v>
      </c>
      <c r="B83" s="7"/>
      <c r="C83" s="20" t="s">
        <v>1286</v>
      </c>
      <c r="D83" s="7"/>
      <c r="E83" s="7"/>
      <c r="F83" s="7"/>
      <c r="G83" s="7"/>
      <c r="H83" s="20" t="s">
        <v>1998</v>
      </c>
      <c r="I83" s="10"/>
      <c r="J83" s="21">
        <f>ATANH(SIN(Location!H83/6378137)/(COS(Location!G83/6378137))) * (180/PI())</f>
        <v>3.3842594065117853</v>
      </c>
      <c r="K83" s="21">
        <f>ATAN2(SIN(Location!G83/6378137), COS(Location!H83/6378137)) * (180/PI())</f>
        <v>87.302498279857446</v>
      </c>
      <c r="L83" s="7"/>
      <c r="M83" s="7"/>
      <c r="N83" s="7"/>
      <c r="O83" s="7"/>
    </row>
    <row r="84" spans="1:15" ht="18.75" x14ac:dyDescent="0.3">
      <c r="A84" s="32" t="s">
        <v>2298</v>
      </c>
      <c r="B84" s="7"/>
      <c r="C84" s="20" t="s">
        <v>1252</v>
      </c>
      <c r="D84" s="7"/>
      <c r="E84" s="7"/>
      <c r="F84" s="7"/>
      <c r="G84" s="7"/>
      <c r="H84" s="20" t="s">
        <v>1999</v>
      </c>
      <c r="I84" s="10"/>
      <c r="J84" s="21">
        <f>ATANH(SIN(Location!H84/6378137)/(COS(Location!G84/6378137))) * (180/PI())</f>
        <v>1.9885890316769279</v>
      </c>
      <c r="K84" s="21">
        <f>ATAN2(SIN(Location!G84/6378137), COS(Location!H84/6378137)) * (180/PI())</f>
        <v>87.819984589241997</v>
      </c>
      <c r="L84" s="7"/>
      <c r="M84" s="7"/>
      <c r="N84" s="7"/>
      <c r="O84" s="7"/>
    </row>
    <row r="85" spans="1:15" ht="18.75" x14ac:dyDescent="0.3">
      <c r="A85" s="32" t="s">
        <v>2299</v>
      </c>
      <c r="B85" s="7"/>
      <c r="C85" s="20" t="s">
        <v>1268</v>
      </c>
      <c r="D85" s="7"/>
      <c r="E85" s="7"/>
      <c r="F85" s="7"/>
      <c r="G85" s="7"/>
      <c r="H85" s="20" t="s">
        <v>2000</v>
      </c>
      <c r="I85" s="10"/>
      <c r="J85" s="21">
        <f>ATANH(SIN(Location!H85/6378137)/(COS(Location!G85/6378137))) * (180/PI())</f>
        <v>2.7644274253300618</v>
      </c>
      <c r="K85" s="21">
        <f>ATAN2(SIN(Location!G85/6378137), COS(Location!H85/6378137)) * (180/PI())</f>
        <v>85.91489278941205</v>
      </c>
      <c r="L85" s="7"/>
      <c r="M85" s="7"/>
      <c r="N85" s="7"/>
      <c r="O85" s="7"/>
    </row>
    <row r="86" spans="1:15" ht="18.75" x14ac:dyDescent="0.3">
      <c r="A86" s="32" t="s">
        <v>2300</v>
      </c>
      <c r="B86" s="7"/>
      <c r="C86" s="20" t="s">
        <v>1763</v>
      </c>
      <c r="D86" s="7"/>
      <c r="E86" s="7"/>
      <c r="F86" s="7"/>
      <c r="G86" s="7"/>
      <c r="H86" s="20" t="s">
        <v>2001</v>
      </c>
      <c r="I86" s="10"/>
      <c r="J86" s="21">
        <f>ATANH(SIN(Location!H86/6378137)/(COS(Location!G86/6378137))) * (180/PI())</f>
        <v>1.9683021351854073</v>
      </c>
      <c r="K86" s="21">
        <f>ATAN2(SIN(Location!G86/6378137), COS(Location!H86/6378137)) * (180/PI())</f>
        <v>86.55363845254162</v>
      </c>
      <c r="L86" s="7"/>
      <c r="M86" s="7"/>
      <c r="N86" s="7"/>
      <c r="O86" s="7"/>
    </row>
    <row r="87" spans="1:15" ht="31.5" x14ac:dyDescent="0.3">
      <c r="A87" s="32" t="s">
        <v>2301</v>
      </c>
      <c r="B87" s="7"/>
      <c r="C87" s="20" t="s">
        <v>910</v>
      </c>
      <c r="D87" s="7"/>
      <c r="E87" s="7"/>
      <c r="F87" s="7"/>
      <c r="G87" s="7"/>
      <c r="H87" s="20" t="s">
        <v>2002</v>
      </c>
      <c r="I87" s="10"/>
      <c r="J87" s="21">
        <f>ATANH(SIN(Location!H87/6378137)/(COS(Location!G87/6378137))) * (180/PI())</f>
        <v>2.6712535496529695</v>
      </c>
      <c r="K87" s="21">
        <f>ATAN2(SIN(Location!G87/6378137), COS(Location!H87/6378137)) * (180/PI())</f>
        <v>86.29517165363832</v>
      </c>
      <c r="L87" s="7"/>
      <c r="M87" s="7"/>
      <c r="N87" s="7"/>
      <c r="O87" s="7"/>
    </row>
    <row r="88" spans="1:15" ht="31.5" x14ac:dyDescent="0.3">
      <c r="A88" s="32" t="s">
        <v>2302</v>
      </c>
      <c r="B88" s="7"/>
      <c r="C88" s="20" t="s">
        <v>324</v>
      </c>
      <c r="D88" s="7"/>
      <c r="E88" s="7"/>
      <c r="F88" s="7"/>
      <c r="G88" s="7"/>
      <c r="H88" s="20" t="s">
        <v>2003</v>
      </c>
      <c r="I88" s="10"/>
      <c r="J88" s="21">
        <f>ATANH(SIN(Location!H88/6378137)/(COS(Location!G88/6378137))) * (180/PI())</f>
        <v>5.0947011047298529</v>
      </c>
      <c r="K88" s="21">
        <f>ATAN2(SIN(Location!G88/6378137), COS(Location!H88/6378137)) * (180/PI())</f>
        <v>86.182619181999669</v>
      </c>
      <c r="L88" s="7"/>
      <c r="M88" s="7"/>
      <c r="N88" s="7"/>
      <c r="O88" s="7"/>
    </row>
    <row r="89" spans="1:15" ht="18.75" x14ac:dyDescent="0.3">
      <c r="A89" s="32" t="s">
        <v>2303</v>
      </c>
      <c r="B89" s="7"/>
      <c r="C89" s="20" t="s">
        <v>385</v>
      </c>
      <c r="D89" s="7"/>
      <c r="E89" s="7"/>
      <c r="F89" s="7"/>
      <c r="G89" s="7"/>
      <c r="H89" s="20" t="s">
        <v>2004</v>
      </c>
      <c r="I89" s="10"/>
      <c r="J89" s="21">
        <f>ATANH(SIN(Location!H89/6378137)/(COS(Location!G89/6378137))) * (180/PI())</f>
        <v>1.6415724576409005</v>
      </c>
      <c r="K89" s="21">
        <f>ATAN2(SIN(Location!G89/6378137), COS(Location!H89/6378137)) * (180/PI())</f>
        <v>85.248180245024571</v>
      </c>
      <c r="L89" s="7"/>
      <c r="M89" s="7"/>
      <c r="N89" s="7"/>
      <c r="O89" s="7"/>
    </row>
    <row r="90" spans="1:15" ht="18.75" x14ac:dyDescent="0.3">
      <c r="A90" s="32" t="s">
        <v>2304</v>
      </c>
      <c r="B90" s="7"/>
      <c r="C90" s="20" t="s">
        <v>1306</v>
      </c>
      <c r="D90" s="7"/>
      <c r="E90" s="7"/>
      <c r="F90" s="7"/>
      <c r="G90" s="7"/>
      <c r="H90" s="20" t="s">
        <v>2005</v>
      </c>
      <c r="I90" s="10"/>
      <c r="J90" s="21">
        <f>ATANH(SIN(Location!H90/6378137)/(COS(Location!G90/6378137))) * (180/PI())</f>
        <v>1.6401164741392349</v>
      </c>
      <c r="K90" s="21">
        <f>ATAN2(SIN(Location!G90/6378137), COS(Location!H90/6378137)) * (180/PI())</f>
        <v>86.24202847762092</v>
      </c>
      <c r="L90" s="7"/>
      <c r="M90" s="7"/>
      <c r="N90" s="7"/>
      <c r="O90" s="7"/>
    </row>
    <row r="91" spans="1:15" ht="18.75" x14ac:dyDescent="0.3">
      <c r="A91" s="32" t="s">
        <v>2305</v>
      </c>
      <c r="B91" s="7"/>
      <c r="C91" s="20" t="s">
        <v>357</v>
      </c>
      <c r="D91" s="7"/>
      <c r="E91" s="7"/>
      <c r="F91" s="7"/>
      <c r="G91" s="7"/>
      <c r="H91" s="20" t="s">
        <v>2006</v>
      </c>
      <c r="I91" s="10"/>
      <c r="J91" s="21">
        <f>ATANH(SIN(Location!H91/6378137)/(COS(Location!G91/6378137))) * (180/PI())</f>
        <v>1.6183356797940109</v>
      </c>
      <c r="K91" s="21">
        <f>ATAN2(SIN(Location!G91/6378137), COS(Location!H91/6378137)) * (180/PI())</f>
        <v>85.24714045004508</v>
      </c>
      <c r="L91" s="7"/>
      <c r="M91" s="7"/>
      <c r="N91" s="7"/>
      <c r="O91" s="7"/>
    </row>
    <row r="92" spans="1:15" ht="18.75" x14ac:dyDescent="0.3">
      <c r="A92" s="32" t="s">
        <v>2306</v>
      </c>
      <c r="B92" s="7"/>
      <c r="C92" s="20" t="s">
        <v>1166</v>
      </c>
      <c r="D92" s="7"/>
      <c r="E92" s="7"/>
      <c r="F92" s="7"/>
      <c r="G92" s="7"/>
      <c r="H92" s="20" t="s">
        <v>2007</v>
      </c>
      <c r="I92" s="10"/>
      <c r="J92" s="21">
        <f>ATANH(SIN(Location!H92/6378137)/(COS(Location!G92/6378137))) * (180/PI())</f>
        <v>1.6330027045241076</v>
      </c>
      <c r="K92" s="21">
        <f>ATAN2(SIN(Location!G92/6378137), COS(Location!H92/6378137)) * (180/PI())</f>
        <v>85.321215445015014</v>
      </c>
      <c r="L92" s="7"/>
      <c r="M92" s="7"/>
      <c r="N92" s="7"/>
      <c r="O92" s="7"/>
    </row>
    <row r="93" spans="1:15" ht="18.75" x14ac:dyDescent="0.3">
      <c r="A93" s="32" t="s">
        <v>2307</v>
      </c>
      <c r="B93" s="7"/>
      <c r="C93" s="20" t="s">
        <v>1167</v>
      </c>
      <c r="D93" s="7"/>
      <c r="E93" s="7"/>
      <c r="F93" s="7"/>
      <c r="G93" s="7"/>
      <c r="H93" s="20" t="s">
        <v>2008</v>
      </c>
      <c r="I93" s="10"/>
      <c r="J93" s="21">
        <f>ATANH(SIN(Location!H93/6378137)/(COS(Location!G93/6378137))) * (180/PI())</f>
        <v>1.7201402296777257</v>
      </c>
      <c r="K93" s="21">
        <f>ATAN2(SIN(Location!G93/6378137), COS(Location!H93/6378137)) * (180/PI())</f>
        <v>85.474165902742357</v>
      </c>
      <c r="L93" s="7"/>
      <c r="M93" s="7"/>
      <c r="N93" s="7"/>
      <c r="O93" s="7"/>
    </row>
    <row r="94" spans="1:15" ht="18.75" x14ac:dyDescent="0.3">
      <c r="A94" s="32" t="s">
        <v>2308</v>
      </c>
      <c r="B94" s="7"/>
      <c r="C94" s="8" t="s">
        <v>1552</v>
      </c>
      <c r="D94" s="7"/>
      <c r="E94" s="7"/>
      <c r="F94" s="7"/>
      <c r="G94" s="7"/>
      <c r="H94" s="8" t="s">
        <v>2009</v>
      </c>
      <c r="I94" s="7"/>
      <c r="J94" s="21">
        <f>ATANH(SIN(Location!H94/6378137)/(COS(Location!G94/6378137))) * (180/PI())</f>
        <v>0</v>
      </c>
      <c r="K94" s="21">
        <f>ATAN2(SIN(Location!G94/6378137), COS(Location!H94/6378137)) * (180/PI())</f>
        <v>90</v>
      </c>
      <c r="L94" s="7"/>
      <c r="M94" s="7"/>
      <c r="N94" s="7"/>
      <c r="O94" s="7"/>
    </row>
    <row r="95" spans="1:15" ht="18.75" x14ac:dyDescent="0.3">
      <c r="A95" s="32" t="s">
        <v>2309</v>
      </c>
      <c r="B95" s="7"/>
      <c r="C95" s="20" t="s">
        <v>1142</v>
      </c>
      <c r="D95" s="7"/>
      <c r="E95" s="7"/>
      <c r="F95" s="7"/>
      <c r="G95" s="7"/>
      <c r="H95" s="20" t="s">
        <v>2010</v>
      </c>
      <c r="I95" s="10"/>
      <c r="J95" s="21">
        <f>ATANH(SIN(Location!H95/6378137)/(COS(Location!G95/6378137))) * (180/PI())</f>
        <v>4.1039552574904326</v>
      </c>
      <c r="K95" s="21">
        <f>ATAN2(SIN(Location!G95/6378137), COS(Location!H95/6378137)) * (180/PI())</f>
        <v>86.120747953533808</v>
      </c>
      <c r="L95" s="7"/>
      <c r="M95" s="7"/>
      <c r="N95" s="7"/>
      <c r="O95" s="7"/>
    </row>
    <row r="96" spans="1:15" ht="31.5" x14ac:dyDescent="0.3">
      <c r="A96" s="32" t="s">
        <v>2310</v>
      </c>
      <c r="B96" s="7"/>
      <c r="C96" s="20" t="s">
        <v>738</v>
      </c>
      <c r="D96" s="7"/>
      <c r="E96" s="7"/>
      <c r="F96" s="7"/>
      <c r="G96" s="7"/>
      <c r="H96" s="20" t="s">
        <v>2011</v>
      </c>
      <c r="I96" s="10"/>
      <c r="J96" s="21">
        <f>ATANH(SIN(Location!H96/6378137)/(COS(Location!G96/6378137))) * (180/PI())</f>
        <v>2.5838939968060672</v>
      </c>
      <c r="K96" s="21">
        <f>ATAN2(SIN(Location!G96/6378137), COS(Location!H96/6378137)) * (180/PI())</f>
        <v>86.305294093380894</v>
      </c>
      <c r="L96" s="7"/>
      <c r="M96" s="7"/>
      <c r="N96" s="7"/>
      <c r="O96" s="7"/>
    </row>
    <row r="97" spans="1:15" ht="18.75" x14ac:dyDescent="0.3">
      <c r="A97" s="32" t="s">
        <v>2311</v>
      </c>
      <c r="B97" s="7"/>
      <c r="C97" s="20" t="s">
        <v>539</v>
      </c>
      <c r="D97" s="7"/>
      <c r="E97" s="7"/>
      <c r="F97" s="7"/>
      <c r="G97" s="7"/>
      <c r="H97" s="20" t="s">
        <v>2012</v>
      </c>
      <c r="I97" s="10"/>
      <c r="J97" s="21">
        <f>ATANH(SIN(Location!H97/6378137)/(COS(Location!G97/6378137))) * (180/PI())</f>
        <v>1.6446284079542526</v>
      </c>
      <c r="K97" s="21">
        <f>ATAN2(SIN(Location!G97/6378137), COS(Location!H97/6378137)) * (180/PI())</f>
        <v>85.529364967632915</v>
      </c>
      <c r="L97" s="7"/>
      <c r="M97" s="7"/>
      <c r="N97" s="7"/>
      <c r="O97" s="7"/>
    </row>
    <row r="98" spans="1:15" ht="18.75" x14ac:dyDescent="0.3">
      <c r="A98" s="32" t="s">
        <v>2312</v>
      </c>
      <c r="B98" s="7"/>
      <c r="C98" s="20" t="s">
        <v>894</v>
      </c>
      <c r="D98" s="7"/>
      <c r="E98" s="7"/>
      <c r="F98" s="7"/>
      <c r="G98" s="7"/>
      <c r="H98" s="20" t="s">
        <v>2013</v>
      </c>
      <c r="I98" s="10"/>
      <c r="J98" s="21">
        <f>ATANH(SIN(Location!H98/6378137)/(COS(Location!G98/6378137))) * (180/PI())</f>
        <v>2.160498815137502</v>
      </c>
      <c r="K98" s="21">
        <f>ATAN2(SIN(Location!G98/6378137), COS(Location!H98/6378137)) * (180/PI())</f>
        <v>86.843096267360693</v>
      </c>
      <c r="L98" s="7"/>
      <c r="M98" s="7"/>
      <c r="N98" s="7"/>
      <c r="O98" s="7"/>
    </row>
    <row r="99" spans="1:15" ht="18.75" x14ac:dyDescent="0.3">
      <c r="A99" s="32" t="s">
        <v>2313</v>
      </c>
      <c r="B99" s="7"/>
      <c r="C99" s="20" t="s">
        <v>1168</v>
      </c>
      <c r="D99" s="7"/>
      <c r="E99" s="7"/>
      <c r="F99" s="7"/>
      <c r="G99" s="7"/>
      <c r="H99" s="20" t="s">
        <v>2014</v>
      </c>
      <c r="I99" s="10"/>
      <c r="J99" s="21">
        <f>ATANH(SIN(Location!H99/6378137)/(COS(Location!G99/6378137))) * (180/PI())</f>
        <v>1.6418867971957436</v>
      </c>
      <c r="K99" s="21">
        <f>ATAN2(SIN(Location!G99/6378137), COS(Location!H99/6378137)) * (180/PI())</f>
        <v>85.458917221547779</v>
      </c>
      <c r="L99" s="7"/>
      <c r="M99" s="7"/>
      <c r="N99" s="7"/>
      <c r="O99" s="7"/>
    </row>
    <row r="100" spans="1:15" ht="31.5" x14ac:dyDescent="0.3">
      <c r="A100" s="32" t="s">
        <v>2314</v>
      </c>
      <c r="B100" s="7"/>
      <c r="C100" s="20" t="s">
        <v>943</v>
      </c>
      <c r="D100" s="7"/>
      <c r="E100" s="7"/>
      <c r="F100" s="7"/>
      <c r="G100" s="7"/>
      <c r="H100" s="20" t="s">
        <v>2015</v>
      </c>
      <c r="I100" s="10"/>
      <c r="J100" s="21">
        <f>ATANH(SIN(Location!H100/6378137)/(COS(Location!G100/6378137))) * (180/PI())</f>
        <v>2.4524014566511747</v>
      </c>
      <c r="K100" s="21">
        <f>ATAN2(SIN(Location!G100/6378137), COS(Location!H100/6378137)) * (180/PI())</f>
        <v>85.315323027124819</v>
      </c>
      <c r="L100" s="7"/>
      <c r="M100" s="7"/>
      <c r="N100" s="7"/>
      <c r="O100" s="7"/>
    </row>
    <row r="101" spans="1:15" ht="18.75" x14ac:dyDescent="0.3">
      <c r="A101" s="32" t="s">
        <v>2315</v>
      </c>
      <c r="B101" s="7"/>
      <c r="C101" s="20" t="s">
        <v>1338</v>
      </c>
      <c r="D101" s="7"/>
      <c r="E101" s="7"/>
      <c r="F101" s="7"/>
      <c r="G101" s="7"/>
      <c r="H101" s="20" t="s">
        <v>2016</v>
      </c>
      <c r="I101" s="10"/>
      <c r="J101" s="21">
        <f>ATANH(SIN(Location!H101/6378137)/(COS(Location!G101/6378137))) * (180/PI())</f>
        <v>1.6718644813455883</v>
      </c>
      <c r="K101" s="21">
        <f>ATAN2(SIN(Location!G101/6378137), COS(Location!H101/6378137)) * (180/PI())</f>
        <v>85.204236800294098</v>
      </c>
      <c r="L101" s="7"/>
      <c r="M101" s="7"/>
      <c r="N101" s="7"/>
      <c r="O101" s="7"/>
    </row>
    <row r="102" spans="1:15" ht="31.5" x14ac:dyDescent="0.3">
      <c r="A102" s="32" t="s">
        <v>2316</v>
      </c>
      <c r="B102" s="7"/>
      <c r="C102" s="20" t="s">
        <v>236</v>
      </c>
      <c r="D102" s="7"/>
      <c r="E102" s="7"/>
      <c r="F102" s="7"/>
      <c r="G102" s="7"/>
      <c r="H102" s="20" t="s">
        <v>2017</v>
      </c>
      <c r="I102" s="10"/>
      <c r="J102" s="21">
        <f>ATANH(SIN(Location!H102/6378137)/(COS(Location!G102/6378137))) * (180/PI())</f>
        <v>3.7627996910035924</v>
      </c>
      <c r="K102" s="21">
        <f>ATAN2(SIN(Location!G102/6378137), COS(Location!H102/6378137)) * (180/PI())</f>
        <v>86.29460215148282</v>
      </c>
      <c r="L102" s="7"/>
      <c r="M102" s="7"/>
      <c r="N102" s="7"/>
      <c r="O102" s="7"/>
    </row>
    <row r="103" spans="1:15" ht="18.75" x14ac:dyDescent="0.3">
      <c r="A103" s="32" t="s">
        <v>2317</v>
      </c>
      <c r="B103" s="7"/>
      <c r="C103" s="20" t="s">
        <v>866</v>
      </c>
      <c r="D103" s="7"/>
      <c r="E103" s="7"/>
      <c r="F103" s="7"/>
      <c r="G103" s="7"/>
      <c r="H103" s="20" t="s">
        <v>2018</v>
      </c>
      <c r="I103" s="10"/>
      <c r="J103" s="21">
        <f>ATANH(SIN(Location!H103/6378137)/(COS(Location!G103/6378137))) * (180/PI())</f>
        <v>3.7627996910035924</v>
      </c>
      <c r="K103" s="21">
        <f>ATAN2(SIN(Location!G103/6378137), COS(Location!H103/6378137)) * (180/PI())</f>
        <v>86.29460215148282</v>
      </c>
      <c r="L103" s="7"/>
      <c r="M103" s="7"/>
      <c r="N103" s="7"/>
      <c r="O103" s="7"/>
    </row>
    <row r="104" spans="1:15" ht="31.5" x14ac:dyDescent="0.3">
      <c r="A104" s="32" t="s">
        <v>2318</v>
      </c>
      <c r="B104" s="7"/>
      <c r="C104" s="20" t="s">
        <v>847</v>
      </c>
      <c r="D104" s="7"/>
      <c r="E104" s="7"/>
      <c r="F104" s="7"/>
      <c r="G104" s="7"/>
      <c r="H104" s="20" t="s">
        <v>2019</v>
      </c>
      <c r="I104" s="10"/>
      <c r="J104" s="21">
        <f>ATANH(SIN(Location!H104/6378137)/(COS(Location!G104/6378137))) * (180/PI())</f>
        <v>3.8683367275933107</v>
      </c>
      <c r="K104" s="21">
        <f>ATAN2(SIN(Location!G104/6378137), COS(Location!H104/6378137)) * (180/PI())</f>
        <v>85.436831369104283</v>
      </c>
      <c r="L104" s="7"/>
      <c r="M104" s="7"/>
      <c r="N104" s="7"/>
      <c r="O104" s="7"/>
    </row>
    <row r="105" spans="1:15" ht="18.75" x14ac:dyDescent="0.3">
      <c r="A105" s="32" t="s">
        <v>2319</v>
      </c>
      <c r="B105" s="7"/>
      <c r="C105" s="20" t="s">
        <v>919</v>
      </c>
      <c r="D105" s="7"/>
      <c r="E105" s="7"/>
      <c r="F105" s="7"/>
      <c r="G105" s="7"/>
      <c r="H105" s="20" t="s">
        <v>2020</v>
      </c>
      <c r="I105" s="10"/>
      <c r="J105" s="21">
        <f>ATANH(SIN(Location!H105/6378137)/(COS(Location!G105/6378137))) * (180/PI())</f>
        <v>2.2087365323414927</v>
      </c>
      <c r="K105" s="21">
        <f>ATAN2(SIN(Location!G105/6378137), COS(Location!H105/6378137)) * (180/PI())</f>
        <v>84.458404623412164</v>
      </c>
      <c r="L105" s="7"/>
      <c r="M105" s="7"/>
      <c r="N105" s="7"/>
      <c r="O105" s="7"/>
    </row>
    <row r="106" spans="1:15" ht="18.75" x14ac:dyDescent="0.3">
      <c r="A106" s="32" t="s">
        <v>2320</v>
      </c>
      <c r="B106" s="7"/>
      <c r="C106" s="20" t="s">
        <v>1621</v>
      </c>
      <c r="D106" s="7"/>
      <c r="E106" s="7"/>
      <c r="F106" s="7"/>
      <c r="G106" s="7"/>
      <c r="H106" s="20" t="s">
        <v>2021</v>
      </c>
      <c r="I106" s="10"/>
      <c r="J106" s="21">
        <f>ATANH(SIN(Location!H106/6378137)/(COS(Location!G106/6378137))) * (180/PI())</f>
        <v>0</v>
      </c>
      <c r="K106" s="21">
        <f>ATAN2(SIN(Location!G106/6378137), COS(Location!H106/6378137)) * (180/PI())</f>
        <v>90</v>
      </c>
      <c r="L106" s="7"/>
      <c r="M106" s="7"/>
      <c r="N106" s="7"/>
      <c r="O106" s="7"/>
    </row>
    <row r="107" spans="1:15" ht="18.75" x14ac:dyDescent="0.3">
      <c r="A107" s="32" t="s">
        <v>2321</v>
      </c>
      <c r="B107" s="7"/>
      <c r="C107" s="20" t="s">
        <v>326</v>
      </c>
      <c r="D107" s="7"/>
      <c r="E107" s="7"/>
      <c r="F107" s="7"/>
      <c r="G107" s="7"/>
      <c r="H107" s="20" t="s">
        <v>2022</v>
      </c>
      <c r="I107" s="10"/>
      <c r="J107" s="21">
        <f>ATANH(SIN(Location!H107/6378137)/(COS(Location!G107/6378137))) * (180/PI())</f>
        <v>4.6688867502353579</v>
      </c>
      <c r="K107" s="21">
        <f>ATAN2(SIN(Location!G107/6378137), COS(Location!H107/6378137)) * (180/PI())</f>
        <v>85.945939031041036</v>
      </c>
      <c r="L107" s="7"/>
      <c r="M107" s="7"/>
      <c r="N107" s="7"/>
      <c r="O107" s="7"/>
    </row>
    <row r="108" spans="1:15" ht="31.5" x14ac:dyDescent="0.3">
      <c r="A108" s="32" t="s">
        <v>2322</v>
      </c>
      <c r="B108" s="7"/>
      <c r="C108" s="20" t="s">
        <v>1289</v>
      </c>
      <c r="D108" s="7"/>
      <c r="E108" s="7"/>
      <c r="F108" s="7"/>
      <c r="G108" s="7"/>
      <c r="H108" s="20" t="s">
        <v>2023</v>
      </c>
      <c r="I108" s="10"/>
      <c r="J108" s="21">
        <f>ATANH(SIN(Location!H108/6378137)/(COS(Location!G108/6378137))) * (180/PI())</f>
        <v>2.7342090692162966</v>
      </c>
      <c r="K108" s="21">
        <f>ATAN2(SIN(Location!G108/6378137), COS(Location!H108/6378137)) * (180/PI())</f>
        <v>84.165393515682396</v>
      </c>
      <c r="L108" s="7"/>
      <c r="M108" s="7"/>
      <c r="N108" s="7"/>
      <c r="O108" s="7"/>
    </row>
    <row r="109" spans="1:15" ht="18.75" x14ac:dyDescent="0.3">
      <c r="A109" s="32" t="s">
        <v>2323</v>
      </c>
      <c r="B109" s="7"/>
      <c r="C109" s="20" t="s">
        <v>1226</v>
      </c>
      <c r="D109" s="7"/>
      <c r="E109" s="7"/>
      <c r="F109" s="7"/>
      <c r="G109" s="7"/>
      <c r="H109" s="20" t="s">
        <v>2024</v>
      </c>
      <c r="I109" s="10"/>
      <c r="J109" s="21">
        <f>ATANH(SIN(Location!H109/6378137)/(COS(Location!G109/6378137))) * (180/PI())</f>
        <v>1.8693475314740546</v>
      </c>
      <c r="K109" s="21">
        <f>ATAN2(SIN(Location!G109/6378137), COS(Location!H109/6378137)) * (180/PI())</f>
        <v>85.930329429707612</v>
      </c>
      <c r="L109" s="7"/>
      <c r="M109" s="7"/>
      <c r="N109" s="7"/>
      <c r="O109" s="7"/>
    </row>
    <row r="110" spans="1:15" ht="18.75" x14ac:dyDescent="0.3">
      <c r="A110" s="32" t="s">
        <v>2324</v>
      </c>
      <c r="B110" s="7"/>
      <c r="C110" s="20" t="s">
        <v>623</v>
      </c>
      <c r="D110" s="7"/>
      <c r="E110" s="7"/>
      <c r="F110" s="7"/>
      <c r="G110" s="7"/>
      <c r="H110" s="20" t="s">
        <v>2025</v>
      </c>
      <c r="I110" s="10"/>
      <c r="J110" s="21">
        <f>ATANH(SIN(Location!H110/6378137)/(COS(Location!G110/6378137))) * (180/PI())</f>
        <v>1.4124832108517371</v>
      </c>
      <c r="K110" s="21">
        <f>ATAN2(SIN(Location!G110/6378137), COS(Location!H110/6378137)) * (180/PI())</f>
        <v>84.49350458867471</v>
      </c>
      <c r="L110" s="7"/>
      <c r="M110" s="7"/>
      <c r="N110" s="7"/>
      <c r="O110" s="7"/>
    </row>
    <row r="111" spans="1:15" ht="18.75" x14ac:dyDescent="0.3">
      <c r="A111" s="32" t="s">
        <v>2325</v>
      </c>
      <c r="B111" s="7"/>
      <c r="C111" s="20" t="s">
        <v>1274</v>
      </c>
      <c r="D111" s="7"/>
      <c r="E111" s="7"/>
      <c r="F111" s="7"/>
      <c r="G111" s="7"/>
      <c r="H111" s="20" t="s">
        <v>2026</v>
      </c>
      <c r="I111" s="10"/>
      <c r="J111" s="21">
        <f>ATANH(SIN(Location!H111/6378137)/(COS(Location!G111/6378137))) * (180/PI())</f>
        <v>2.5145969117749578</v>
      </c>
      <c r="K111" s="21">
        <f>ATAN2(SIN(Location!G111/6378137), COS(Location!H111/6378137)) * (180/PI())</f>
        <v>85.647111192394192</v>
      </c>
      <c r="L111" s="7"/>
      <c r="M111" s="7"/>
      <c r="N111" s="7"/>
      <c r="O111" s="7"/>
    </row>
    <row r="112" spans="1:15" ht="18.75" x14ac:dyDescent="0.3">
      <c r="A112" s="32" t="s">
        <v>2326</v>
      </c>
      <c r="B112" s="7"/>
      <c r="C112" s="20" t="s">
        <v>1597</v>
      </c>
      <c r="D112" s="7"/>
      <c r="E112" s="7"/>
      <c r="F112" s="7"/>
      <c r="G112" s="7"/>
      <c r="H112" s="20" t="s">
        <v>2027</v>
      </c>
      <c r="I112" s="10"/>
      <c r="J112" s="21">
        <f>ATANH(SIN(Location!H112/6378137)/(COS(Location!G112/6378137))) * (180/PI())</f>
        <v>0</v>
      </c>
      <c r="K112" s="21">
        <f>ATAN2(SIN(Location!G112/6378137), COS(Location!H112/6378137)) * (180/PI())</f>
        <v>90</v>
      </c>
      <c r="L112" s="7"/>
      <c r="M112" s="7"/>
      <c r="N112" s="7"/>
      <c r="O112" s="7"/>
    </row>
    <row r="113" spans="1:15" ht="18.75" x14ac:dyDescent="0.3">
      <c r="A113" s="32" t="s">
        <v>2327</v>
      </c>
      <c r="B113" s="7"/>
      <c r="C113" s="20" t="s">
        <v>1205</v>
      </c>
      <c r="D113" s="7"/>
      <c r="E113" s="7"/>
      <c r="F113" s="7"/>
      <c r="G113" s="7"/>
      <c r="H113" s="20" t="s">
        <v>2028</v>
      </c>
      <c r="I113" s="10"/>
      <c r="J113" s="21">
        <f>ATANH(SIN(Location!H113/6378137)/(COS(Location!G113/6378137))) * (180/PI())</f>
        <v>1.7030964106844084</v>
      </c>
      <c r="K113" s="21">
        <f>ATAN2(SIN(Location!G113/6378137), COS(Location!H113/6378137)) * (180/PI())</f>
        <v>85.105463610167973</v>
      </c>
      <c r="L113" s="7"/>
      <c r="M113" s="7"/>
      <c r="N113" s="7"/>
      <c r="O113" s="7"/>
    </row>
    <row r="114" spans="1:15" ht="18.75" x14ac:dyDescent="0.3">
      <c r="A114" s="32" t="s">
        <v>2328</v>
      </c>
      <c r="B114" s="7"/>
      <c r="C114" s="20" t="s">
        <v>1218</v>
      </c>
      <c r="D114" s="7"/>
      <c r="E114" s="7"/>
      <c r="F114" s="7"/>
      <c r="G114" s="7"/>
      <c r="H114" s="20" t="s">
        <v>2029</v>
      </c>
      <c r="I114" s="10"/>
      <c r="J114" s="21">
        <f>ATANH(SIN(Location!H114/6378137)/(COS(Location!G114/6378137))) * (180/PI())</f>
        <v>1.5877905208942606</v>
      </c>
      <c r="K114" s="21">
        <f>ATAN2(SIN(Location!G114/6378137), COS(Location!H114/6378137)) * (180/PI())</f>
        <v>85.232455910360443</v>
      </c>
      <c r="L114" s="7"/>
      <c r="M114" s="7"/>
      <c r="N114" s="7"/>
      <c r="O114" s="7"/>
    </row>
    <row r="115" spans="1:15" ht="31.5" x14ac:dyDescent="0.3">
      <c r="A115" s="32" t="s">
        <v>2329</v>
      </c>
      <c r="B115" s="7"/>
      <c r="C115" s="20" t="s">
        <v>956</v>
      </c>
      <c r="D115" s="7"/>
      <c r="E115" s="7"/>
      <c r="F115" s="7"/>
      <c r="G115" s="7"/>
      <c r="H115" s="20" t="s">
        <v>2030</v>
      </c>
      <c r="I115" s="10"/>
      <c r="J115" s="21">
        <f>ATANH(SIN(Location!H115/6378137)/(COS(Location!G115/6378137))) * (180/PI())</f>
        <v>3.2429772759039723</v>
      </c>
      <c r="K115" s="21">
        <f>ATAN2(SIN(Location!G115/6378137), COS(Location!H115/6378137)) * (180/PI())</f>
        <v>85.94921320560141</v>
      </c>
      <c r="L115" s="7"/>
      <c r="M115" s="7"/>
      <c r="N115" s="7"/>
      <c r="O115" s="7"/>
    </row>
    <row r="116" spans="1:15" ht="18.75" x14ac:dyDescent="0.3">
      <c r="A116" s="32" t="s">
        <v>2330</v>
      </c>
      <c r="B116" s="7"/>
      <c r="C116" s="8" t="s">
        <v>1449</v>
      </c>
      <c r="D116" s="7"/>
      <c r="E116" s="7"/>
      <c r="F116" s="7"/>
      <c r="G116" s="7"/>
      <c r="H116" s="8" t="s">
        <v>2031</v>
      </c>
      <c r="I116" s="7"/>
      <c r="J116" s="21">
        <f>ATANH(SIN(Location!H116/6378137)/(COS(Location!G116/6378137))) * (180/PI())</f>
        <v>0</v>
      </c>
      <c r="K116" s="21">
        <f>ATAN2(SIN(Location!G116/6378137), COS(Location!H116/6378137)) * (180/PI())</f>
        <v>90</v>
      </c>
      <c r="L116" s="7"/>
      <c r="M116" s="7"/>
      <c r="N116" s="7"/>
      <c r="O116" s="7"/>
    </row>
    <row r="117" spans="1:15" ht="31.5" x14ac:dyDescent="0.3">
      <c r="A117" s="32" t="s">
        <v>2331</v>
      </c>
      <c r="B117" s="7"/>
      <c r="C117" s="20" t="s">
        <v>1016</v>
      </c>
      <c r="D117" s="7"/>
      <c r="E117" s="7"/>
      <c r="F117" s="7"/>
      <c r="G117" s="7"/>
      <c r="H117" s="20" t="s">
        <v>2032</v>
      </c>
      <c r="I117" s="10"/>
      <c r="J117" s="21">
        <f>ATANH(SIN(Location!H117/6378137)/(COS(Location!G117/6378137))) * (180/PI())</f>
        <v>1.5308740585092651</v>
      </c>
      <c r="K117" s="21">
        <f>ATAN2(SIN(Location!G117/6378137), COS(Location!H117/6378137)) * (180/PI())</f>
        <v>85.347778479256249</v>
      </c>
      <c r="L117" s="7"/>
      <c r="M117" s="7"/>
      <c r="N117" s="7"/>
      <c r="O117" s="7"/>
    </row>
    <row r="118" spans="1:15" ht="18.75" x14ac:dyDescent="0.3">
      <c r="A118" s="32" t="s">
        <v>2332</v>
      </c>
      <c r="B118" s="7"/>
      <c r="C118" s="8" t="s">
        <v>1494</v>
      </c>
      <c r="D118" s="7"/>
      <c r="E118" s="7"/>
      <c r="F118" s="7"/>
      <c r="G118" s="7"/>
      <c r="H118" s="8" t="s">
        <v>2033</v>
      </c>
      <c r="I118" s="7"/>
      <c r="J118" s="21">
        <f>ATANH(SIN(Location!H118/6378137)/(COS(Location!G118/6378137))) * (180/PI())</f>
        <v>0</v>
      </c>
      <c r="K118" s="21">
        <f>ATAN2(SIN(Location!G118/6378137), COS(Location!H118/6378137)) * (180/PI())</f>
        <v>90</v>
      </c>
      <c r="L118" s="7"/>
      <c r="M118" s="7"/>
      <c r="N118" s="7"/>
      <c r="O118" s="7"/>
    </row>
    <row r="119" spans="1:15" ht="18.75" x14ac:dyDescent="0.3">
      <c r="A119" s="32" t="s">
        <v>2333</v>
      </c>
      <c r="B119" s="7"/>
      <c r="C119" s="8" t="s">
        <v>1531</v>
      </c>
      <c r="D119" s="7"/>
      <c r="E119" s="7"/>
      <c r="F119" s="7"/>
      <c r="G119" s="7"/>
      <c r="H119" s="20" t="s">
        <v>2034</v>
      </c>
      <c r="I119" s="10"/>
      <c r="J119" s="21">
        <f>ATANH(SIN(Location!H119/6378137)/(COS(Location!G119/6378137))) * (180/PI())</f>
        <v>3.9109441512870968</v>
      </c>
      <c r="K119" s="21">
        <f>ATAN2(SIN(Location!G119/6378137), COS(Location!H119/6378137)) * (180/PI())</f>
        <v>86.13934140675893</v>
      </c>
      <c r="L119" s="7"/>
      <c r="M119" s="7"/>
      <c r="N119" s="7"/>
      <c r="O119" s="7"/>
    </row>
    <row r="120" spans="1:15" ht="18.75" x14ac:dyDescent="0.3">
      <c r="A120" s="32" t="s">
        <v>2334</v>
      </c>
      <c r="B120" s="7"/>
      <c r="C120" s="20" t="s">
        <v>962</v>
      </c>
      <c r="D120" s="7"/>
      <c r="E120" s="7"/>
      <c r="F120" s="7"/>
      <c r="G120" s="7"/>
      <c r="H120" s="20" t="s">
        <v>2035</v>
      </c>
      <c r="I120" s="10"/>
      <c r="J120" s="21">
        <f>ATANH(SIN(Location!H120/6378137)/(COS(Location!G120/6378137))) * (180/PI())</f>
        <v>2.7359098909122377</v>
      </c>
      <c r="K120" s="21">
        <f>ATAN2(SIN(Location!G120/6378137), COS(Location!H120/6378137)) * (180/PI())</f>
        <v>85.885780199982335</v>
      </c>
      <c r="L120" s="7"/>
      <c r="M120" s="7"/>
      <c r="N120" s="7"/>
      <c r="O120" s="7"/>
    </row>
    <row r="121" spans="1:15" ht="18.75" x14ac:dyDescent="0.3">
      <c r="A121" s="32" t="s">
        <v>2335</v>
      </c>
      <c r="B121" s="7"/>
      <c r="C121" s="20" t="s">
        <v>1346</v>
      </c>
      <c r="D121" s="7"/>
      <c r="E121" s="7"/>
      <c r="F121" s="7"/>
      <c r="G121" s="7"/>
      <c r="H121" s="20" t="s">
        <v>2036</v>
      </c>
      <c r="I121" s="10"/>
      <c r="J121" s="21">
        <f>ATANH(SIN(Location!H121/6378137)/(COS(Location!G121/6378137))) * (180/PI())</f>
        <v>3.2224996773916148</v>
      </c>
      <c r="K121" s="21">
        <f>ATAN2(SIN(Location!G121/6378137), COS(Location!H121/6378137)) * (180/PI())</f>
        <v>86.692275922436707</v>
      </c>
      <c r="L121" s="7"/>
      <c r="M121" s="7"/>
      <c r="N121" s="7"/>
      <c r="O121" s="7"/>
    </row>
    <row r="122" spans="1:15" ht="18.75" x14ac:dyDescent="0.3">
      <c r="A122" s="32" t="s">
        <v>2336</v>
      </c>
      <c r="B122" s="7"/>
      <c r="C122" s="20" t="s">
        <v>1783</v>
      </c>
      <c r="D122" s="7"/>
      <c r="E122" s="7"/>
      <c r="F122" s="7"/>
      <c r="G122" s="7"/>
      <c r="H122" s="20" t="s">
        <v>2037</v>
      </c>
      <c r="I122" s="10"/>
      <c r="J122" s="21">
        <f>ATANH(SIN(Location!H122/6378137)/(COS(Location!G122/6378137))) * (180/PI())</f>
        <v>1.5739257404322242</v>
      </c>
      <c r="K122" s="21">
        <f>ATAN2(SIN(Location!G122/6378137), COS(Location!H122/6378137)) * (180/PI())</f>
        <v>85.184041692312604</v>
      </c>
      <c r="L122" s="7"/>
      <c r="M122" s="7"/>
      <c r="N122" s="7"/>
      <c r="O122" s="7"/>
    </row>
    <row r="123" spans="1:15" ht="18.75" x14ac:dyDescent="0.3">
      <c r="A123" s="32" t="s">
        <v>2337</v>
      </c>
      <c r="B123" s="7"/>
      <c r="C123" s="20" t="s">
        <v>965</v>
      </c>
      <c r="D123" s="7"/>
      <c r="E123" s="7"/>
      <c r="F123" s="7"/>
      <c r="G123" s="7"/>
      <c r="H123" s="20" t="s">
        <v>2038</v>
      </c>
      <c r="I123" s="10"/>
      <c r="J123" s="21">
        <f>ATANH(SIN(Location!H123/6378137)/(COS(Location!G123/6378137))) * (180/PI())</f>
        <v>3.3516422335864737</v>
      </c>
      <c r="K123" s="21">
        <f>ATAN2(SIN(Location!G123/6378137), COS(Location!H123/6378137)) * (180/PI())</f>
        <v>85.524312433267184</v>
      </c>
      <c r="L123" s="7"/>
      <c r="M123" s="7"/>
      <c r="N123" s="7"/>
      <c r="O123" s="7"/>
    </row>
    <row r="124" spans="1:15" ht="18.75" x14ac:dyDescent="0.3">
      <c r="A124" s="32" t="s">
        <v>2338</v>
      </c>
      <c r="B124" s="7"/>
      <c r="C124" s="20" t="s">
        <v>1290</v>
      </c>
      <c r="D124" s="7"/>
      <c r="E124" s="7"/>
      <c r="F124" s="7"/>
      <c r="G124" s="7"/>
      <c r="H124" s="20" t="s">
        <v>2039</v>
      </c>
      <c r="I124" s="10"/>
      <c r="J124" s="21">
        <f>ATANH(SIN(Location!H124/6378137)/(COS(Location!G124/6378137))) * (180/PI())</f>
        <v>2.04279199204972</v>
      </c>
      <c r="K124" s="21">
        <f>ATAN2(SIN(Location!G124/6378137), COS(Location!H124/6378137)) * (180/PI())</f>
        <v>85.314085171743159</v>
      </c>
      <c r="L124" s="7"/>
      <c r="M124" s="7"/>
      <c r="N124" s="7"/>
      <c r="O124" s="7"/>
    </row>
    <row r="125" spans="1:15" ht="18.75" x14ac:dyDescent="0.3">
      <c r="A125" s="32" t="s">
        <v>2339</v>
      </c>
      <c r="B125" s="7"/>
      <c r="C125" s="20" t="s">
        <v>1573</v>
      </c>
      <c r="D125" s="7"/>
      <c r="E125" s="7"/>
      <c r="F125" s="7"/>
      <c r="G125" s="7"/>
      <c r="H125" s="20" t="s">
        <v>2040</v>
      </c>
      <c r="I125" s="10"/>
      <c r="J125" s="21">
        <f>ATANH(SIN(Location!H125/6378137)/(COS(Location!G125/6378137))) * (180/PI())</f>
        <v>3.5183591100214944</v>
      </c>
      <c r="K125" s="21">
        <f>ATAN2(SIN(Location!G125/6378137), COS(Location!H125/6378137)) * (180/PI())</f>
        <v>86.940695036592842</v>
      </c>
      <c r="L125" s="7"/>
      <c r="M125" s="7"/>
      <c r="N125" s="7"/>
      <c r="O125" s="7"/>
    </row>
    <row r="126" spans="1:15" ht="18.75" x14ac:dyDescent="0.3">
      <c r="A126" s="32" t="s">
        <v>2340</v>
      </c>
      <c r="B126" s="7"/>
      <c r="C126" s="20" t="s">
        <v>926</v>
      </c>
      <c r="D126" s="7"/>
      <c r="E126" s="7"/>
      <c r="F126" s="7"/>
      <c r="G126" s="7"/>
      <c r="H126" s="20" t="s">
        <v>2041</v>
      </c>
      <c r="I126" s="10"/>
      <c r="J126" s="21">
        <f>ATANH(SIN(Location!H126/6378137)/(COS(Location!G126/6378137))) * (180/PI())</f>
        <v>2.009357853957253</v>
      </c>
      <c r="K126" s="21">
        <f>ATAN2(SIN(Location!G126/6378137), COS(Location!H126/6378137)) * (180/PI())</f>
        <v>85.475042039006141</v>
      </c>
      <c r="L126" s="7"/>
      <c r="M126" s="7"/>
      <c r="N126" s="7"/>
      <c r="O126" s="7"/>
    </row>
    <row r="127" spans="1:15" ht="18.75" x14ac:dyDescent="0.3">
      <c r="A127" s="32" t="s">
        <v>2341</v>
      </c>
      <c r="B127" s="7"/>
      <c r="C127" s="20" t="s">
        <v>1788</v>
      </c>
      <c r="D127" s="7"/>
      <c r="E127" s="7"/>
      <c r="F127" s="7"/>
      <c r="G127" s="7"/>
      <c r="H127" s="20" t="s">
        <v>2042</v>
      </c>
      <c r="I127" s="10"/>
      <c r="J127" s="21">
        <f>ATANH(SIN(Location!H127/6378137)/(COS(Location!G127/6378137))) * (180/PI())</f>
        <v>3.3673620536959459</v>
      </c>
      <c r="K127" s="21">
        <f>ATAN2(SIN(Location!G127/6378137), COS(Location!H127/6378137)) * (180/PI())</f>
        <v>86.490950762301765</v>
      </c>
      <c r="L127" s="7"/>
      <c r="M127" s="7"/>
      <c r="N127" s="7"/>
      <c r="O127" s="7"/>
    </row>
    <row r="128" spans="1:15" ht="18.75" x14ac:dyDescent="0.3">
      <c r="A128" s="32" t="s">
        <v>2342</v>
      </c>
      <c r="B128" s="7"/>
      <c r="C128" s="20" t="s">
        <v>1008</v>
      </c>
      <c r="D128" s="7"/>
      <c r="E128" s="7"/>
      <c r="F128" s="7"/>
      <c r="G128" s="7"/>
      <c r="H128" s="20" t="s">
        <v>2043</v>
      </c>
      <c r="I128" s="10"/>
      <c r="J128" s="21">
        <f>ATANH(SIN(Location!H128/6378137)/(COS(Location!G128/6378137))) * (180/PI())</f>
        <v>1.404933296127028</v>
      </c>
      <c r="K128" s="21">
        <f>ATAN2(SIN(Location!G128/6378137), COS(Location!H128/6378137)) * (180/PI())</f>
        <v>84.867660313969324</v>
      </c>
      <c r="L128" s="7"/>
      <c r="M128" s="7"/>
      <c r="N128" s="7"/>
      <c r="O128" s="7"/>
    </row>
    <row r="129" spans="1:15" ht="18.75" x14ac:dyDescent="0.3">
      <c r="A129" s="32" t="s">
        <v>2343</v>
      </c>
      <c r="B129" s="7"/>
      <c r="C129" s="20" t="s">
        <v>825</v>
      </c>
      <c r="D129" s="7"/>
      <c r="E129" s="7"/>
      <c r="F129" s="7"/>
      <c r="G129" s="7"/>
      <c r="H129" s="20" t="s">
        <v>2044</v>
      </c>
      <c r="I129" s="10"/>
      <c r="J129" s="21">
        <f>ATANH(SIN(Location!H129/6378137)/(COS(Location!G129/6378137))) * (180/PI())</f>
        <v>3.5681727585407441</v>
      </c>
      <c r="K129" s="21">
        <f>ATAN2(SIN(Location!G129/6378137), COS(Location!H129/6378137)) * (180/PI())</f>
        <v>86.541615023649413</v>
      </c>
      <c r="L129" s="7"/>
      <c r="M129" s="7"/>
      <c r="N129" s="7"/>
      <c r="O129" s="7"/>
    </row>
    <row r="130" spans="1:15" ht="18.75" x14ac:dyDescent="0.3">
      <c r="A130" s="32" t="s">
        <v>2344</v>
      </c>
      <c r="B130" s="7"/>
      <c r="C130" s="20" t="s">
        <v>598</v>
      </c>
      <c r="D130" s="7"/>
      <c r="E130" s="7"/>
      <c r="F130" s="7"/>
      <c r="G130" s="7"/>
      <c r="H130" s="20" t="s">
        <v>2045</v>
      </c>
      <c r="I130" s="10"/>
      <c r="J130" s="21">
        <f>ATANH(SIN(Location!H130/6378137)/(COS(Location!G130/6378137))) * (180/PI())</f>
        <v>3.3779406650644113</v>
      </c>
      <c r="K130" s="21">
        <f>ATAN2(SIN(Location!G130/6378137), COS(Location!H130/6378137)) * (180/PI())</f>
        <v>87.006612998935779</v>
      </c>
      <c r="L130" s="7"/>
      <c r="M130" s="7"/>
      <c r="N130" s="7"/>
      <c r="O130" s="7"/>
    </row>
    <row r="131" spans="1:15" ht="18.75" x14ac:dyDescent="0.3">
      <c r="A131" s="32" t="s">
        <v>2345</v>
      </c>
      <c r="B131" s="7"/>
      <c r="C131" s="20" t="s">
        <v>1005</v>
      </c>
      <c r="D131" s="7"/>
      <c r="E131" s="7"/>
      <c r="F131" s="7"/>
      <c r="G131" s="7"/>
      <c r="H131" s="20" t="s">
        <v>2046</v>
      </c>
      <c r="I131" s="10"/>
      <c r="J131" s="21">
        <f>ATANH(SIN(Location!H131/6378137)/(COS(Location!G131/6378137))) * (180/PI())</f>
        <v>1.5120360729371936</v>
      </c>
      <c r="K131" s="21">
        <f>ATAN2(SIN(Location!G131/6378137), COS(Location!H131/6378137)) * (180/PI())</f>
        <v>84.835344623160765</v>
      </c>
      <c r="L131" s="7"/>
      <c r="M131" s="7"/>
      <c r="N131" s="7"/>
      <c r="O131" s="7"/>
    </row>
    <row r="132" spans="1:15" ht="31.5" x14ac:dyDescent="0.3">
      <c r="A132" s="32" t="s">
        <v>2346</v>
      </c>
      <c r="B132" s="7"/>
      <c r="C132" s="20" t="s">
        <v>1794</v>
      </c>
      <c r="D132" s="7"/>
      <c r="E132" s="7"/>
      <c r="F132" s="7"/>
      <c r="G132" s="7"/>
      <c r="H132" s="20" t="s">
        <v>2047</v>
      </c>
      <c r="I132" s="10"/>
      <c r="J132" s="21">
        <f>ATANH(SIN(Location!H132/6378137)/(COS(Location!G132/6378137))) * (180/PI())</f>
        <v>2.1374705175230102</v>
      </c>
      <c r="K132" s="21">
        <f>ATAN2(SIN(Location!G132/6378137), COS(Location!H132/6378137)) * (180/PI())</f>
        <v>85.636365590668518</v>
      </c>
      <c r="L132" s="7"/>
      <c r="M132" s="7"/>
      <c r="N132" s="7"/>
      <c r="O132" s="7"/>
    </row>
    <row r="133" spans="1:15" ht="18.75" x14ac:dyDescent="0.3">
      <c r="A133" s="32" t="s">
        <v>2347</v>
      </c>
      <c r="B133" s="7"/>
      <c r="C133" s="8" t="s">
        <v>1384</v>
      </c>
      <c r="D133" s="7"/>
      <c r="E133" s="7"/>
      <c r="F133" s="7"/>
      <c r="G133" s="7"/>
      <c r="H133" s="8" t="s">
        <v>2048</v>
      </c>
      <c r="I133" s="7"/>
      <c r="J133" s="21">
        <f>ATANH(SIN(Location!H133/6378137)/(COS(Location!G133/6378137))) * (180/PI())</f>
        <v>0</v>
      </c>
      <c r="K133" s="21">
        <f>ATAN2(SIN(Location!G133/6378137), COS(Location!H133/6378137)) * (180/PI())</f>
        <v>90</v>
      </c>
      <c r="L133" s="7"/>
      <c r="M133" s="7"/>
      <c r="N133" s="7"/>
      <c r="O133" s="7"/>
    </row>
    <row r="134" spans="1:15" ht="31.5" x14ac:dyDescent="0.3">
      <c r="A134" s="32" t="s">
        <v>2348</v>
      </c>
      <c r="B134" s="7"/>
      <c r="C134" s="8" t="s">
        <v>151</v>
      </c>
      <c r="D134" s="7"/>
      <c r="E134" s="7"/>
      <c r="F134" s="7"/>
      <c r="G134" s="7"/>
      <c r="H134" s="8" t="s">
        <v>2049</v>
      </c>
      <c r="I134" s="7"/>
      <c r="J134" s="21">
        <f>ATANH(SIN(Location!H134/6378137)/(COS(Location!G134/6378137))) * (180/PI())</f>
        <v>1.7981962963216704</v>
      </c>
      <c r="K134" s="21">
        <f>ATAN2(SIN(Location!G134/6378137), COS(Location!H134/6378137)) * (180/PI())</f>
        <v>87.608936996053956</v>
      </c>
      <c r="L134" s="7"/>
      <c r="M134" s="7"/>
      <c r="N134" s="7"/>
      <c r="O134" s="7"/>
    </row>
    <row r="135" spans="1:15" ht="18.75" x14ac:dyDescent="0.3">
      <c r="A135" s="32" t="s">
        <v>2349</v>
      </c>
      <c r="B135" s="7"/>
      <c r="C135" s="20" t="s">
        <v>1254</v>
      </c>
      <c r="D135" s="7"/>
      <c r="E135" s="7"/>
      <c r="F135" s="7"/>
      <c r="G135" s="7"/>
      <c r="H135" s="20" t="s">
        <v>2050</v>
      </c>
      <c r="I135" s="10"/>
      <c r="J135" s="21">
        <f>ATANH(SIN(Location!H135/6378137)/(COS(Location!G135/6378137))) * (180/PI())</f>
        <v>1.1152628596756302</v>
      </c>
      <c r="K135" s="21">
        <f>ATAN2(SIN(Location!G135/6378137), COS(Location!H135/6378137)) * (180/PI())</f>
        <v>87.115437077998095</v>
      </c>
      <c r="L135" s="7"/>
      <c r="M135" s="7"/>
      <c r="N135" s="7"/>
      <c r="O135" s="7"/>
    </row>
    <row r="136" spans="1:15" ht="18.75" x14ac:dyDescent="0.3">
      <c r="A136" s="32" t="s">
        <v>2350</v>
      </c>
      <c r="B136" s="7"/>
      <c r="C136" s="20" t="s">
        <v>1238</v>
      </c>
      <c r="D136" s="7"/>
      <c r="E136" s="7"/>
      <c r="F136" s="7"/>
      <c r="G136" s="7"/>
      <c r="H136" s="20" t="s">
        <v>2051</v>
      </c>
      <c r="I136" s="10"/>
      <c r="J136" s="21">
        <f>ATANH(SIN(Location!H136/6378137)/(COS(Location!G136/6378137))) * (180/PI())</f>
        <v>1.9290803564497865</v>
      </c>
      <c r="K136" s="21">
        <f>ATAN2(SIN(Location!G136/6378137), COS(Location!H136/6378137)) * (180/PI())</f>
        <v>87.046792137059384</v>
      </c>
      <c r="L136" s="7"/>
      <c r="M136" s="7"/>
      <c r="N136" s="7"/>
      <c r="O136" s="7"/>
    </row>
    <row r="137" spans="1:15" ht="31.5" x14ac:dyDescent="0.3">
      <c r="A137" s="32" t="s">
        <v>2351</v>
      </c>
      <c r="B137" s="7"/>
      <c r="C137" s="20" t="s">
        <v>897</v>
      </c>
      <c r="D137" s="7"/>
      <c r="E137" s="7"/>
      <c r="F137" s="7"/>
      <c r="G137" s="7"/>
      <c r="H137" s="20" t="s">
        <v>2052</v>
      </c>
      <c r="I137" s="10"/>
      <c r="J137" s="21">
        <f>ATANH(SIN(Location!H137/6378137)/(COS(Location!G137/6378137))) * (180/PI())</f>
        <v>2.701317920547905</v>
      </c>
      <c r="K137" s="21">
        <f>ATAN2(SIN(Location!G137/6378137), COS(Location!H137/6378137)) * (180/PI())</f>
        <v>86.462807853204396</v>
      </c>
      <c r="L137" s="7"/>
      <c r="M137" s="7"/>
      <c r="N137" s="7"/>
      <c r="O137" s="7"/>
    </row>
    <row r="138" spans="1:15" ht="31.5" x14ac:dyDescent="0.3">
      <c r="A138" s="32" t="s">
        <v>2352</v>
      </c>
      <c r="B138" s="7"/>
      <c r="C138" s="8" t="s">
        <v>1796</v>
      </c>
      <c r="D138" s="7"/>
      <c r="E138" s="7"/>
      <c r="F138" s="7"/>
      <c r="G138" s="7"/>
      <c r="H138" s="20" t="s">
        <v>2053</v>
      </c>
      <c r="I138" s="10"/>
      <c r="J138" s="21">
        <f>ATANH(SIN(Location!H138/6378137)/(COS(Location!G138/6378137))) * (180/PI())</f>
        <v>5.0905152432602359</v>
      </c>
      <c r="K138" s="21">
        <f>ATAN2(SIN(Location!G138/6378137), COS(Location!H138/6378137)) * (180/PI())</f>
        <v>86.194934823054666</v>
      </c>
      <c r="L138" s="7"/>
      <c r="M138" s="7"/>
      <c r="N138" s="7"/>
      <c r="O138" s="7"/>
    </row>
    <row r="139" spans="1:15" ht="18.75" x14ac:dyDescent="0.3">
      <c r="A139" s="32" t="s">
        <v>2353</v>
      </c>
      <c r="B139" s="7"/>
      <c r="C139" s="8" t="s">
        <v>1340</v>
      </c>
      <c r="D139" s="7"/>
      <c r="E139" s="7"/>
      <c r="F139" s="7"/>
      <c r="G139" s="7"/>
      <c r="H139" s="20" t="s">
        <v>2054</v>
      </c>
      <c r="I139" s="10"/>
      <c r="J139" s="21">
        <f>ATANH(SIN(Location!H139/6378137)/(COS(Location!G139/6378137))) * (180/PI())</f>
        <v>1.6445910178381038</v>
      </c>
      <c r="K139" s="21">
        <f>ATAN2(SIN(Location!G139/6378137), COS(Location!H139/6378137)) * (180/PI())</f>
        <v>85.153229186624131</v>
      </c>
      <c r="L139" s="7"/>
      <c r="M139" s="7"/>
      <c r="N139" s="7"/>
      <c r="O139" s="7"/>
    </row>
    <row r="140" spans="1:15" ht="18.75" x14ac:dyDescent="0.3">
      <c r="A140" s="32" t="s">
        <v>2354</v>
      </c>
      <c r="B140" s="7"/>
      <c r="C140" s="20" t="s">
        <v>1608</v>
      </c>
      <c r="D140" s="7"/>
      <c r="E140" s="7"/>
      <c r="F140" s="7"/>
      <c r="G140" s="7"/>
      <c r="H140" s="20" t="s">
        <v>2055</v>
      </c>
      <c r="I140" s="10"/>
      <c r="J140" s="21">
        <f>ATANH(SIN(Location!H140/6378137)/(COS(Location!G140/6378137))) * (180/PI())</f>
        <v>0</v>
      </c>
      <c r="K140" s="21">
        <f>ATAN2(SIN(Location!G140/6378137), COS(Location!H140/6378137)) * (180/PI())</f>
        <v>90</v>
      </c>
      <c r="L140" s="7"/>
      <c r="M140" s="7"/>
      <c r="N140" s="7"/>
      <c r="O140" s="7"/>
    </row>
    <row r="141" spans="1:15" ht="31.5" x14ac:dyDescent="0.3">
      <c r="A141" s="32" t="s">
        <v>2355</v>
      </c>
      <c r="B141" s="7"/>
      <c r="C141" s="20" t="s">
        <v>1278</v>
      </c>
      <c r="D141" s="7"/>
      <c r="E141" s="7"/>
      <c r="F141" s="7"/>
      <c r="G141" s="7"/>
      <c r="H141" s="20" t="s">
        <v>2056</v>
      </c>
      <c r="I141" s="10"/>
      <c r="J141" s="21">
        <f>ATANH(SIN(Location!H141/6378137)/(COS(Location!G141/6378137))) * (180/PI())</f>
        <v>3.5120335158637248</v>
      </c>
      <c r="K141" s="21">
        <f>ATAN2(SIN(Location!G141/6378137), COS(Location!H141/6378137)) * (180/PI())</f>
        <v>86.989962341327825</v>
      </c>
      <c r="L141" s="7"/>
      <c r="M141" s="7"/>
      <c r="N141" s="7"/>
      <c r="O141" s="7"/>
    </row>
    <row r="142" spans="1:15" ht="18.75" x14ac:dyDescent="0.3">
      <c r="A142" s="32" t="s">
        <v>2356</v>
      </c>
      <c r="B142" s="7"/>
      <c r="C142" s="20" t="s">
        <v>930</v>
      </c>
      <c r="D142" s="7"/>
      <c r="E142" s="7"/>
      <c r="F142" s="7"/>
      <c r="G142" s="7"/>
      <c r="H142" s="20" t="s">
        <v>2057</v>
      </c>
      <c r="I142" s="10"/>
      <c r="J142" s="21">
        <f>ATANH(SIN(Location!H142/6378137)/(COS(Location!G142/6378137))) * (180/PI())</f>
        <v>2.7705063424437077</v>
      </c>
      <c r="K142" s="21">
        <f>ATAN2(SIN(Location!G142/6378137), COS(Location!H142/6378137)) * (180/PI())</f>
        <v>84.467778013923493</v>
      </c>
      <c r="L142" s="7"/>
      <c r="M142" s="7"/>
      <c r="N142" s="7"/>
      <c r="O142" s="7"/>
    </row>
    <row r="143" spans="1:15" ht="18.75" x14ac:dyDescent="0.3">
      <c r="A143" s="32" t="s">
        <v>2357</v>
      </c>
      <c r="B143" s="7"/>
      <c r="C143" s="20" t="s">
        <v>1257</v>
      </c>
      <c r="D143" s="7"/>
      <c r="E143" s="7"/>
      <c r="F143" s="7"/>
      <c r="G143" s="7"/>
      <c r="H143" s="20" t="s">
        <v>2058</v>
      </c>
      <c r="I143" s="10"/>
      <c r="J143" s="21">
        <f>ATANH(SIN(Location!H143/6378137)/(COS(Location!G143/6378137))) * (180/PI())</f>
        <v>1.2096524102371329</v>
      </c>
      <c r="K143" s="21">
        <f>ATAN2(SIN(Location!G143/6378137), COS(Location!H143/6378137)) * (180/PI())</f>
        <v>87.697125732837975</v>
      </c>
      <c r="L143" s="7"/>
      <c r="M143" s="7"/>
      <c r="N143" s="7"/>
      <c r="O143" s="7"/>
    </row>
    <row r="144" spans="1:15" ht="18.75" x14ac:dyDescent="0.3">
      <c r="A144" s="32" t="s">
        <v>2358</v>
      </c>
      <c r="B144" s="7"/>
      <c r="C144" s="20" t="s">
        <v>1127</v>
      </c>
      <c r="D144" s="7"/>
      <c r="E144" s="7"/>
      <c r="F144" s="7"/>
      <c r="G144" s="7"/>
      <c r="H144" s="20" t="s">
        <v>2059</v>
      </c>
      <c r="I144" s="10"/>
      <c r="J144" s="21">
        <f>ATANH(SIN(Location!H144/6378137)/(COS(Location!G144/6378137))) * (180/PI())</f>
        <v>3.6216383274421049</v>
      </c>
      <c r="K144" s="21">
        <f>ATAN2(SIN(Location!G144/6378137), COS(Location!H144/6378137)) * (180/PI())</f>
        <v>86.540930629175335</v>
      </c>
      <c r="L144" s="7"/>
      <c r="M144" s="7"/>
      <c r="N144" s="7"/>
      <c r="O144" s="7"/>
    </row>
    <row r="145" spans="1:15" ht="18.75" x14ac:dyDescent="0.3">
      <c r="A145" s="32" t="s">
        <v>2359</v>
      </c>
      <c r="B145" s="7"/>
      <c r="C145" s="20" t="s">
        <v>1199</v>
      </c>
      <c r="D145" s="7"/>
      <c r="E145" s="7"/>
      <c r="F145" s="7"/>
      <c r="G145" s="7"/>
      <c r="H145" s="20" t="s">
        <v>2060</v>
      </c>
      <c r="I145" s="10"/>
      <c r="J145" s="21">
        <f>ATANH(SIN(Location!H145/6378137)/(COS(Location!G145/6378137))) * (180/PI())</f>
        <v>1.7331644551307765</v>
      </c>
      <c r="K145" s="21">
        <f>ATAN2(SIN(Location!G145/6378137), COS(Location!H145/6378137)) * (180/PI())</f>
        <v>85.222272904928914</v>
      </c>
      <c r="L145" s="7"/>
      <c r="M145" s="7"/>
      <c r="N145" s="7"/>
      <c r="O145" s="7"/>
    </row>
    <row r="146" spans="1:15" ht="18.75" x14ac:dyDescent="0.3">
      <c r="A146" s="32" t="s">
        <v>2360</v>
      </c>
      <c r="B146" s="7"/>
      <c r="C146" s="20" t="s">
        <v>1602</v>
      </c>
      <c r="D146" s="7"/>
      <c r="E146" s="7"/>
      <c r="F146" s="7"/>
      <c r="G146" s="7"/>
      <c r="H146" s="20" t="s">
        <v>2061</v>
      </c>
      <c r="I146" s="10"/>
      <c r="J146" s="21">
        <f>ATANH(SIN(Location!H146/6378137)/(COS(Location!G146/6378137))) * (180/PI())</f>
        <v>0</v>
      </c>
      <c r="K146" s="21">
        <f>ATAN2(SIN(Location!G146/6378137), COS(Location!H146/6378137)) * (180/PI())</f>
        <v>90</v>
      </c>
      <c r="L146" s="7"/>
      <c r="M146" s="7"/>
      <c r="N146" s="7"/>
      <c r="O146" s="7"/>
    </row>
    <row r="147" spans="1:15" ht="18.75" x14ac:dyDescent="0.3">
      <c r="A147" s="32" t="s">
        <v>2361</v>
      </c>
      <c r="B147" s="7"/>
      <c r="C147" s="20" t="s">
        <v>1275</v>
      </c>
      <c r="D147" s="7"/>
      <c r="E147" s="7"/>
      <c r="F147" s="7"/>
      <c r="G147" s="7"/>
      <c r="H147" s="20" t="s">
        <v>2062</v>
      </c>
      <c r="I147" s="10"/>
      <c r="J147" s="21">
        <f>ATANH(SIN(Location!H147/6378137)/(COS(Location!G147/6378137))) * (180/PI())</f>
        <v>2.3456904409734256</v>
      </c>
      <c r="K147" s="21">
        <f>ATAN2(SIN(Location!G147/6378137), COS(Location!H147/6378137)) * (180/PI())</f>
        <v>85.729082299296977</v>
      </c>
      <c r="L147" s="7"/>
      <c r="M147" s="7"/>
      <c r="N147" s="7"/>
      <c r="O147" s="7"/>
    </row>
    <row r="148" spans="1:15" ht="18.75" x14ac:dyDescent="0.3">
      <c r="A148" s="32" t="s">
        <v>2362</v>
      </c>
      <c r="B148" s="7"/>
      <c r="C148" s="20" t="s">
        <v>1154</v>
      </c>
      <c r="D148" s="7"/>
      <c r="E148" s="7"/>
      <c r="F148" s="7"/>
      <c r="G148" s="7"/>
      <c r="H148" s="20" t="s">
        <v>2063</v>
      </c>
      <c r="I148" s="10"/>
      <c r="J148" s="21">
        <f>ATANH(SIN(Location!H148/6378137)/(COS(Location!G148/6378137))) * (180/PI())</f>
        <v>3.5207286685402654</v>
      </c>
      <c r="K148" s="21">
        <f>ATAN2(SIN(Location!G148/6378137), COS(Location!H148/6378137)) * (180/PI())</f>
        <v>86.08432900627929</v>
      </c>
      <c r="L148" s="7"/>
      <c r="M148" s="7"/>
      <c r="N148" s="7"/>
      <c r="O148" s="7"/>
    </row>
    <row r="149" spans="1:15" ht="31.5" x14ac:dyDescent="0.3">
      <c r="A149" s="32" t="s">
        <v>2363</v>
      </c>
      <c r="B149" s="7"/>
      <c r="C149" s="20" t="s">
        <v>783</v>
      </c>
      <c r="D149" s="7"/>
      <c r="E149" s="7"/>
      <c r="F149" s="7"/>
      <c r="G149" s="7"/>
      <c r="H149" s="20" t="s">
        <v>2064</v>
      </c>
      <c r="I149" s="10"/>
      <c r="J149" s="21">
        <f>ATANH(SIN(Location!H149/6378137)/(COS(Location!G149/6378137))) * (180/PI())</f>
        <v>5.1894383871542793</v>
      </c>
      <c r="K149" s="21">
        <f>ATAN2(SIN(Location!G149/6378137), COS(Location!H149/6378137)) * (180/PI())</f>
        <v>86.151910619110524</v>
      </c>
      <c r="L149" s="7"/>
      <c r="M149" s="7"/>
      <c r="N149" s="7"/>
      <c r="O149" s="7"/>
    </row>
    <row r="150" spans="1:15" ht="18.75" x14ac:dyDescent="0.3">
      <c r="A150" s="32" t="s">
        <v>2364</v>
      </c>
      <c r="B150" s="7"/>
      <c r="C150" s="20" t="s">
        <v>1300</v>
      </c>
      <c r="D150" s="7"/>
      <c r="E150" s="7"/>
      <c r="F150" s="7"/>
      <c r="G150" s="7"/>
      <c r="H150" s="20" t="s">
        <v>2065</v>
      </c>
      <c r="I150" s="10"/>
      <c r="J150" s="21">
        <f>ATANH(SIN(Location!H150/6378137)/(COS(Location!G150/6378137))) * (180/PI())</f>
        <v>1.6922425107100705</v>
      </c>
      <c r="K150" s="21">
        <f>ATAN2(SIN(Location!G150/6378137), COS(Location!H150/6378137)) * (180/PI())</f>
        <v>85.374199416995182</v>
      </c>
      <c r="L150" s="7"/>
      <c r="M150" s="7"/>
      <c r="N150" s="7"/>
      <c r="O150" s="7"/>
    </row>
    <row r="151" spans="1:15" ht="18.75" x14ac:dyDescent="0.3">
      <c r="A151" s="32" t="s">
        <v>2365</v>
      </c>
      <c r="B151" s="7"/>
      <c r="C151" s="8" t="s">
        <v>1525</v>
      </c>
      <c r="D151" s="7"/>
      <c r="E151" s="7"/>
      <c r="F151" s="7"/>
      <c r="G151" s="7"/>
      <c r="H151" s="8" t="s">
        <v>2066</v>
      </c>
      <c r="I151" s="7"/>
      <c r="J151" s="21">
        <f>ATANH(SIN(Location!H151/6378137)/(COS(Location!G151/6378137))) * (180/PI())</f>
        <v>0</v>
      </c>
      <c r="K151" s="21">
        <f>ATAN2(SIN(Location!G151/6378137), COS(Location!H151/6378137)) * (180/PI())</f>
        <v>90</v>
      </c>
      <c r="L151" s="7"/>
      <c r="M151" s="7"/>
      <c r="N151" s="7"/>
      <c r="O151" s="7"/>
    </row>
    <row r="152" spans="1:15" ht="18.75" x14ac:dyDescent="0.3">
      <c r="A152" s="32" t="s">
        <v>2366</v>
      </c>
      <c r="B152" s="7"/>
      <c r="C152" s="20" t="s">
        <v>1294</v>
      </c>
      <c r="D152" s="7"/>
      <c r="E152" s="7"/>
      <c r="F152" s="7"/>
      <c r="G152" s="7"/>
      <c r="H152" s="20" t="s">
        <v>2067</v>
      </c>
      <c r="I152" s="10"/>
      <c r="J152" s="21">
        <f>ATANH(SIN(Location!H152/6378137)/(COS(Location!G152/6378137))) * (180/PI())</f>
        <v>3.101202535369159</v>
      </c>
      <c r="K152" s="21">
        <f>ATAN2(SIN(Location!G152/6378137), COS(Location!H152/6378137)) * (180/PI())</f>
        <v>85.902408570762731</v>
      </c>
      <c r="L152" s="7"/>
      <c r="M152" s="7"/>
      <c r="N152" s="7"/>
      <c r="O152" s="7"/>
    </row>
    <row r="153" spans="1:15" ht="18.75" x14ac:dyDescent="0.3">
      <c r="A153" s="32" t="s">
        <v>2367</v>
      </c>
      <c r="B153" s="7"/>
      <c r="C153" s="8" t="s">
        <v>1561</v>
      </c>
      <c r="D153" s="7"/>
      <c r="E153" s="7"/>
      <c r="F153" s="7"/>
      <c r="G153" s="7"/>
      <c r="H153" s="20" t="s">
        <v>2068</v>
      </c>
      <c r="I153" s="10"/>
      <c r="J153" s="21">
        <f>ATANH(SIN(Location!H153/6378137)/(COS(Location!G153/6378137))) * (180/PI())</f>
        <v>3.101202535369159</v>
      </c>
      <c r="K153" s="21">
        <f>ATAN2(SIN(Location!G153/6378137), COS(Location!H153/6378137)) * (180/PI())</f>
        <v>85.902408570762731</v>
      </c>
      <c r="L153" s="7"/>
      <c r="M153" s="7"/>
      <c r="N153" s="7"/>
      <c r="O153" s="7"/>
    </row>
    <row r="154" spans="1:15" ht="18.75" x14ac:dyDescent="0.3">
      <c r="A154" s="32" t="s">
        <v>2368</v>
      </c>
      <c r="B154" s="7"/>
      <c r="C154" s="8" t="s">
        <v>1562</v>
      </c>
      <c r="D154" s="7"/>
      <c r="E154" s="7"/>
      <c r="F154" s="7"/>
      <c r="G154" s="7"/>
      <c r="H154" s="8" t="s">
        <v>2069</v>
      </c>
      <c r="I154" s="7"/>
      <c r="J154" s="21">
        <f>ATANH(SIN(Location!H154/6378137)/(COS(Location!G154/6378137))) * (180/PI())</f>
        <v>3.0502778915412989</v>
      </c>
      <c r="K154" s="21">
        <f>ATAN2(SIN(Location!G154/6378137), COS(Location!H154/6378137)) * (180/PI())</f>
        <v>85.91716228843967</v>
      </c>
      <c r="L154" s="7"/>
      <c r="M154" s="7"/>
      <c r="N154" s="7"/>
      <c r="O154" s="7"/>
    </row>
    <row r="155" spans="1:15" ht="18.75" x14ac:dyDescent="0.3">
      <c r="A155" s="32" t="s">
        <v>2369</v>
      </c>
      <c r="B155" s="7"/>
      <c r="C155" s="20" t="s">
        <v>1187</v>
      </c>
      <c r="D155" s="7"/>
      <c r="E155" s="7"/>
      <c r="F155" s="7"/>
      <c r="G155" s="7"/>
      <c r="H155" s="20" t="s">
        <v>2070</v>
      </c>
      <c r="I155" s="10"/>
      <c r="J155" s="21">
        <f>ATANH(SIN(Location!H155/6378137)/(COS(Location!G155/6378137))) * (180/PI())</f>
        <v>2.3699034207630265</v>
      </c>
      <c r="K155" s="21">
        <f>ATAN2(SIN(Location!G155/6378137), COS(Location!H155/6378137)) * (180/PI())</f>
        <v>85.262454455694822</v>
      </c>
      <c r="L155" s="7"/>
      <c r="M155" s="7"/>
      <c r="N155" s="7"/>
      <c r="O155" s="7"/>
    </row>
    <row r="156" spans="1:15" ht="18.75" x14ac:dyDescent="0.3">
      <c r="A156" s="32" t="s">
        <v>2370</v>
      </c>
      <c r="B156" s="7"/>
      <c r="C156" s="20" t="s">
        <v>933</v>
      </c>
      <c r="D156" s="7"/>
      <c r="E156" s="7"/>
      <c r="F156" s="7"/>
      <c r="G156" s="7"/>
      <c r="H156" s="20" t="s">
        <v>2071</v>
      </c>
      <c r="I156" s="10"/>
      <c r="J156" s="21">
        <f>ATANH(SIN(Location!H156/6378137)/(COS(Location!G156/6378137))) * (180/PI())</f>
        <v>2.7031575819161735</v>
      </c>
      <c r="K156" s="21">
        <f>ATAN2(SIN(Location!G156/6378137), COS(Location!H156/6378137)) * (180/PI())</f>
        <v>85.367737303693247</v>
      </c>
      <c r="L156" s="7"/>
      <c r="M156" s="7"/>
      <c r="N156" s="7"/>
      <c r="O156" s="7"/>
    </row>
    <row r="157" spans="1:15" ht="18.75" x14ac:dyDescent="0.3">
      <c r="A157" s="32" t="s">
        <v>2371</v>
      </c>
      <c r="B157" s="7"/>
      <c r="C157" s="8" t="s">
        <v>147</v>
      </c>
      <c r="D157" s="7"/>
      <c r="E157" s="7"/>
      <c r="F157" s="7"/>
      <c r="G157" s="7"/>
      <c r="H157" s="8" t="s">
        <v>2072</v>
      </c>
      <c r="I157" s="7"/>
      <c r="J157" s="21">
        <f>ATANH(SIN(Location!H157/6378137)/(COS(Location!G157/6378137))) * (180/PI())</f>
        <v>3.8028489516705095</v>
      </c>
      <c r="K157" s="21">
        <f>ATAN2(SIN(Location!G157/6378137), COS(Location!H157/6378137)) * (180/PI())</f>
        <v>86.103062031428294</v>
      </c>
      <c r="L157" s="7"/>
      <c r="M157" s="7"/>
      <c r="N157" s="7"/>
      <c r="O157" s="7"/>
    </row>
    <row r="158" spans="1:15" ht="18.75" x14ac:dyDescent="0.3">
      <c r="A158" s="32" t="s">
        <v>2372</v>
      </c>
      <c r="B158" s="7"/>
      <c r="C158" s="20" t="s">
        <v>1074</v>
      </c>
      <c r="D158" s="7"/>
      <c r="E158" s="7"/>
      <c r="F158" s="7"/>
      <c r="G158" s="7"/>
      <c r="H158" s="20" t="s">
        <v>2073</v>
      </c>
      <c r="I158" s="10"/>
      <c r="J158" s="21">
        <f>ATANH(SIN(Location!H158/6378137)/(COS(Location!G158/6378137))) * (180/PI())</f>
        <v>0.82248798952695656</v>
      </c>
      <c r="K158" s="21">
        <f>ATAN2(SIN(Location!G158/6378137), COS(Location!H158/6378137)) * (180/PI())</f>
        <v>86.395608756010901</v>
      </c>
      <c r="L158" s="7"/>
      <c r="M158" s="7"/>
      <c r="N158" s="7"/>
      <c r="O158" s="7"/>
    </row>
    <row r="159" spans="1:15" ht="18.75" x14ac:dyDescent="0.3">
      <c r="A159" s="32" t="s">
        <v>2373</v>
      </c>
      <c r="B159" s="7"/>
      <c r="C159" s="20" t="s">
        <v>1242</v>
      </c>
      <c r="D159" s="7"/>
      <c r="E159" s="7"/>
      <c r="F159" s="7"/>
      <c r="G159" s="7"/>
      <c r="H159" s="20" t="s">
        <v>2074</v>
      </c>
      <c r="I159" s="10"/>
      <c r="J159" s="21">
        <f>ATANH(SIN(Location!H159/6378137)/(COS(Location!G159/6378137))) * (180/PI())</f>
        <v>1.8711488611473015</v>
      </c>
      <c r="K159" s="21">
        <f>ATAN2(SIN(Location!G159/6378137), COS(Location!H159/6378137)) * (180/PI())</f>
        <v>87.266576918691527</v>
      </c>
      <c r="L159" s="7"/>
      <c r="M159" s="7"/>
      <c r="N159" s="7"/>
      <c r="O159" s="7"/>
    </row>
    <row r="160" spans="1:15" ht="18.75" x14ac:dyDescent="0.3">
      <c r="A160" s="32" t="s">
        <v>2374</v>
      </c>
      <c r="B160" s="7"/>
      <c r="C160" s="20" t="s">
        <v>1250</v>
      </c>
      <c r="D160" s="7"/>
      <c r="E160" s="7"/>
      <c r="F160" s="7"/>
      <c r="G160" s="7"/>
      <c r="H160" s="20" t="s">
        <v>2075</v>
      </c>
      <c r="I160" s="10"/>
      <c r="J160" s="21">
        <f>ATANH(SIN(Location!H160/6378137)/(COS(Location!G160/6378137))) * (180/PI())</f>
        <v>1.8108920648271012</v>
      </c>
      <c r="K160" s="21">
        <f>ATAN2(SIN(Location!G160/6378137), COS(Location!H160/6378137)) * (180/PI())</f>
        <v>87.732005560807664</v>
      </c>
      <c r="L160" s="7"/>
      <c r="M160" s="7"/>
      <c r="N160" s="7"/>
      <c r="O160" s="7"/>
    </row>
    <row r="161" spans="1:15" ht="31.5" x14ac:dyDescent="0.3">
      <c r="A161" s="32" t="s">
        <v>2375</v>
      </c>
      <c r="B161" s="7"/>
      <c r="C161" s="20" t="s">
        <v>936</v>
      </c>
      <c r="D161" s="7"/>
      <c r="E161" s="7"/>
      <c r="F161" s="7"/>
      <c r="G161" s="7"/>
      <c r="H161" s="20" t="s">
        <v>2076</v>
      </c>
      <c r="I161" s="10"/>
      <c r="J161" s="21">
        <f>ATANH(SIN(Location!H161/6378137)/(COS(Location!G161/6378137))) * (180/PI())</f>
        <v>1.8945043208551917</v>
      </c>
      <c r="K161" s="21">
        <f>ATAN2(SIN(Location!G161/6378137), COS(Location!H161/6378137)) * (180/PI())</f>
        <v>85.127982331412227</v>
      </c>
      <c r="L161" s="7"/>
      <c r="M161" s="7"/>
      <c r="N161" s="7"/>
      <c r="O161" s="7"/>
    </row>
    <row r="162" spans="1:15" ht="18.75" x14ac:dyDescent="0.3">
      <c r="A162" s="32" t="s">
        <v>2376</v>
      </c>
      <c r="B162" s="7"/>
      <c r="C162" s="20" t="s">
        <v>1247</v>
      </c>
      <c r="D162" s="7"/>
      <c r="E162" s="7"/>
      <c r="F162" s="7"/>
      <c r="G162" s="7"/>
      <c r="H162" s="20" t="s">
        <v>2077</v>
      </c>
      <c r="I162" s="10"/>
      <c r="J162" s="21">
        <f>ATANH(SIN(Location!H162/6378137)/(COS(Location!G162/6378137))) * (180/PI())</f>
        <v>1.6297353129935084</v>
      </c>
      <c r="K162" s="21">
        <f>ATAN2(SIN(Location!G162/6378137), COS(Location!H162/6378137)) * (180/PI())</f>
        <v>87.387360177459698</v>
      </c>
      <c r="L162" s="7"/>
      <c r="M162" s="7"/>
      <c r="N162" s="7"/>
      <c r="O162" s="7"/>
    </row>
    <row r="163" spans="1:15" ht="18.75" x14ac:dyDescent="0.3">
      <c r="A163" s="32" t="s">
        <v>2377</v>
      </c>
      <c r="B163" s="7"/>
      <c r="C163" s="20" t="s">
        <v>1312</v>
      </c>
      <c r="D163" s="7"/>
      <c r="E163" s="7"/>
      <c r="F163" s="7"/>
      <c r="G163" s="7"/>
      <c r="H163" s="20" t="s">
        <v>2078</v>
      </c>
      <c r="I163" s="10"/>
      <c r="J163" s="21">
        <f>ATANH(SIN(Location!H163/6378137)/(COS(Location!G163/6378137))) * (180/PI())</f>
        <v>1.1085047766535157</v>
      </c>
      <c r="K163" s="21">
        <f>ATAN2(SIN(Location!G163/6378137), COS(Location!H163/6378137)) * (180/PI())</f>
        <v>85.217583216069926</v>
      </c>
      <c r="L163" s="7"/>
      <c r="M163" s="7"/>
      <c r="N163" s="7"/>
      <c r="O163" s="7"/>
    </row>
    <row r="164" spans="1:15" ht="18.75" x14ac:dyDescent="0.3">
      <c r="A164" s="32" t="s">
        <v>2378</v>
      </c>
      <c r="B164" s="7"/>
      <c r="C164" s="20" t="s">
        <v>1653</v>
      </c>
      <c r="D164" s="7"/>
      <c r="E164" s="7"/>
      <c r="F164" s="7"/>
      <c r="G164" s="7"/>
      <c r="H164" s="20" t="s">
        <v>2079</v>
      </c>
      <c r="I164" s="10"/>
      <c r="J164" s="21">
        <f>ATANH(SIN(Location!H164/6378137)/(COS(Location!G164/6378137))) * (180/PI())</f>
        <v>1.4883509964630603</v>
      </c>
      <c r="K164" s="21">
        <f>ATAN2(SIN(Location!G164/6378137), COS(Location!H164/6378137)) * (180/PI())</f>
        <v>85.135229290570663</v>
      </c>
      <c r="L164" s="7"/>
      <c r="M164" s="7"/>
      <c r="N164" s="7"/>
      <c r="O164" s="7"/>
    </row>
    <row r="165" spans="1:15" ht="18.75" x14ac:dyDescent="0.3">
      <c r="A165" s="32" t="s">
        <v>2379</v>
      </c>
      <c r="B165" s="7"/>
      <c r="C165" s="20" t="s">
        <v>1317</v>
      </c>
      <c r="D165" s="7"/>
      <c r="E165" s="7"/>
      <c r="F165" s="7"/>
      <c r="G165" s="7"/>
      <c r="H165" s="20" t="s">
        <v>2080</v>
      </c>
      <c r="I165" s="10"/>
      <c r="J165" s="21">
        <f>ATANH(SIN(Location!H165/6378137)/(COS(Location!G165/6378137))) * (180/PI())</f>
        <v>0.95528752674648532</v>
      </c>
      <c r="K165" s="21">
        <f>ATAN2(SIN(Location!G165/6378137), COS(Location!H165/6378137)) * (180/PI())</f>
        <v>85.828236639340176</v>
      </c>
      <c r="L165" s="7"/>
      <c r="M165" s="7"/>
      <c r="N165" s="7"/>
      <c r="O165" s="7"/>
    </row>
    <row r="166" spans="1:15" ht="31.5" x14ac:dyDescent="0.3">
      <c r="A166" s="32" t="s">
        <v>2380</v>
      </c>
      <c r="B166" s="7"/>
      <c r="C166" s="8" t="s">
        <v>1654</v>
      </c>
      <c r="D166" s="7"/>
      <c r="E166" s="7"/>
      <c r="F166" s="7"/>
      <c r="G166" s="7"/>
      <c r="H166" s="20" t="s">
        <v>2081</v>
      </c>
      <c r="I166" s="10"/>
      <c r="J166" s="21">
        <f>ATANH(SIN(Location!H166/6378137)/(COS(Location!G166/6378137))) * (180/PI())</f>
        <v>2.5547355506055807</v>
      </c>
      <c r="K166" s="21">
        <f>ATAN2(SIN(Location!G166/6378137), COS(Location!H166/6378137)) * (180/PI())</f>
        <v>86.373960440186224</v>
      </c>
      <c r="L166" s="7"/>
      <c r="M166" s="7"/>
      <c r="N166" s="7"/>
      <c r="O166" s="7"/>
    </row>
    <row r="167" spans="1:15" ht="18.75" x14ac:dyDescent="0.3">
      <c r="A167" s="32" t="s">
        <v>2381</v>
      </c>
      <c r="B167" s="7"/>
      <c r="C167" s="20" t="s">
        <v>1655</v>
      </c>
      <c r="D167" s="7"/>
      <c r="E167" s="7"/>
      <c r="F167" s="7"/>
      <c r="G167" s="7"/>
      <c r="H167" s="20" t="s">
        <v>2082</v>
      </c>
      <c r="I167" s="10"/>
      <c r="J167" s="21">
        <f>ATANH(SIN(Location!H167/6378137)/(COS(Location!G167/6378137))) * (180/PI())</f>
        <v>5.053629611031341</v>
      </c>
      <c r="K167" s="21">
        <f>ATAN2(SIN(Location!G167/6378137), COS(Location!H167/6378137)) * (180/PI())</f>
        <v>86.157061700492207</v>
      </c>
      <c r="L167" s="7"/>
      <c r="M167" s="7"/>
      <c r="N167" s="7"/>
      <c r="O167" s="7"/>
    </row>
    <row r="168" spans="1:15" ht="18.75" x14ac:dyDescent="0.3">
      <c r="A168" s="32" t="s">
        <v>2382</v>
      </c>
      <c r="B168" s="7"/>
      <c r="C168" s="8" t="s">
        <v>1656</v>
      </c>
      <c r="D168" s="7"/>
      <c r="E168" s="7"/>
      <c r="F168" s="7"/>
      <c r="G168" s="7"/>
      <c r="H168" s="8" t="s">
        <v>2083</v>
      </c>
      <c r="I168" s="7"/>
      <c r="J168" s="21">
        <f>ATANH(SIN(Location!H168/6378137)/(COS(Location!G168/6378137))) * (180/PI())</f>
        <v>2.8933687036799576</v>
      </c>
      <c r="K168" s="21">
        <f>ATAN2(SIN(Location!G168/6378137), COS(Location!H168/6378137)) * (180/PI())</f>
        <v>84.937774486417723</v>
      </c>
      <c r="L168" s="7"/>
      <c r="M168" s="7"/>
      <c r="N168" s="7"/>
      <c r="O168" s="7"/>
    </row>
    <row r="169" spans="1:15" ht="18.75" x14ac:dyDescent="0.3">
      <c r="A169" s="32" t="s">
        <v>2383</v>
      </c>
      <c r="B169" s="7"/>
      <c r="C169" s="8" t="s">
        <v>1657</v>
      </c>
      <c r="D169" s="7"/>
      <c r="E169" s="7"/>
      <c r="F169" s="7"/>
      <c r="G169" s="7"/>
      <c r="H169" s="20" t="s">
        <v>2084</v>
      </c>
      <c r="I169" s="10"/>
      <c r="J169" s="21">
        <f>ATANH(SIN(Location!H169/6378137)/(COS(Location!G169/6378137))) * (180/PI())</f>
        <v>1.6004315788499772</v>
      </c>
      <c r="K169" s="21">
        <f>ATAN2(SIN(Location!G169/6378137), COS(Location!H169/6378137)) * (180/PI())</f>
        <v>85.142603317079676</v>
      </c>
      <c r="L169" s="7"/>
      <c r="M169" s="7"/>
      <c r="N169" s="7"/>
      <c r="O169" s="7"/>
    </row>
    <row r="170" spans="1:15" ht="18.75" x14ac:dyDescent="0.3">
      <c r="A170" s="32" t="s">
        <v>2384</v>
      </c>
      <c r="B170" s="7"/>
      <c r="C170" s="20" t="s">
        <v>1301</v>
      </c>
      <c r="D170" s="7"/>
      <c r="E170" s="7"/>
      <c r="F170" s="7"/>
      <c r="G170" s="7"/>
      <c r="H170" s="20" t="s">
        <v>2085</v>
      </c>
      <c r="I170" s="10"/>
      <c r="J170" s="21">
        <f>ATANH(SIN(Location!H170/6378137)/(COS(Location!G170/6378137))) * (180/PI())</f>
        <v>1.5334245780059799</v>
      </c>
      <c r="K170" s="21">
        <f>ATAN2(SIN(Location!G170/6378137), COS(Location!H170/6378137)) * (180/PI())</f>
        <v>84.31417242713087</v>
      </c>
      <c r="L170" s="7"/>
      <c r="M170" s="7"/>
      <c r="N170" s="7"/>
      <c r="O170" s="7"/>
    </row>
    <row r="171" spans="1:15" ht="18.75" x14ac:dyDescent="0.3">
      <c r="A171" s="32" t="s">
        <v>2385</v>
      </c>
      <c r="B171" s="7"/>
      <c r="C171" s="8" t="s">
        <v>150</v>
      </c>
      <c r="D171" s="7"/>
      <c r="E171" s="7"/>
      <c r="F171" s="7"/>
      <c r="G171" s="7"/>
      <c r="H171" s="8" t="s">
        <v>2086</v>
      </c>
      <c r="I171" s="7"/>
      <c r="J171" s="21">
        <f>ATANH(SIN(Location!H171/6378137)/(COS(Location!G171/6378137))) * (180/PI())</f>
        <v>1.2551111878934129</v>
      </c>
      <c r="K171" s="21">
        <f>ATAN2(SIN(Location!G171/6378137), COS(Location!H171/6378137)) * (180/PI())</f>
        <v>85.166817732370532</v>
      </c>
      <c r="L171" s="7"/>
      <c r="M171" s="7"/>
      <c r="N171" s="7"/>
      <c r="O171" s="7"/>
    </row>
    <row r="172" spans="1:15" ht="18.75" x14ac:dyDescent="0.3">
      <c r="A172" s="32" t="s">
        <v>2386</v>
      </c>
      <c r="B172" s="7"/>
      <c r="C172" s="20" t="s">
        <v>1812</v>
      </c>
      <c r="D172" s="7"/>
      <c r="E172" s="7"/>
      <c r="F172" s="7"/>
      <c r="G172" s="7"/>
      <c r="H172" s="20" t="s">
        <v>2087</v>
      </c>
      <c r="I172" s="10"/>
      <c r="J172" s="21">
        <f>ATANH(SIN(Location!H172/6378137)/(COS(Location!G172/6378137))) * (180/PI())</f>
        <v>2.9198161707742698</v>
      </c>
      <c r="K172" s="21">
        <f>ATAN2(SIN(Location!G172/6378137), COS(Location!H172/6378137)) * (180/PI())</f>
        <v>86.200913379135898</v>
      </c>
      <c r="L172" s="7"/>
      <c r="M172" s="7"/>
      <c r="N172" s="7"/>
      <c r="O172" s="7"/>
    </row>
    <row r="173" spans="1:15" ht="18.75" x14ac:dyDescent="0.3">
      <c r="A173" s="32" t="s">
        <v>2387</v>
      </c>
      <c r="B173" s="7"/>
      <c r="C173" s="20" t="s">
        <v>1296</v>
      </c>
      <c r="D173" s="7"/>
      <c r="E173" s="7"/>
      <c r="F173" s="7"/>
      <c r="G173" s="7"/>
      <c r="H173" s="20" t="s">
        <v>2088</v>
      </c>
      <c r="I173" s="10"/>
      <c r="J173" s="21">
        <f>ATANH(SIN(Location!H173/6378137)/(COS(Location!G173/6378137))) * (180/PI())</f>
        <v>1.6934216272101839</v>
      </c>
      <c r="K173" s="21">
        <f>ATAN2(SIN(Location!G173/6378137), COS(Location!H173/6378137)) * (180/PI())</f>
        <v>85.065482823154696</v>
      </c>
      <c r="L173" s="7"/>
      <c r="M173" s="7"/>
      <c r="N173" s="7"/>
      <c r="O173" s="7"/>
    </row>
    <row r="174" spans="1:15" ht="18.75" x14ac:dyDescent="0.3">
      <c r="A174" s="32" t="s">
        <v>2388</v>
      </c>
      <c r="B174" s="7"/>
      <c r="C174" s="20" t="s">
        <v>1347</v>
      </c>
      <c r="D174" s="7"/>
      <c r="E174" s="7"/>
      <c r="F174" s="7"/>
      <c r="G174" s="7"/>
      <c r="H174" s="20" t="s">
        <v>2089</v>
      </c>
      <c r="I174" s="10"/>
      <c r="J174" s="21">
        <f>ATANH(SIN(Location!H174/6378137)/(COS(Location!G174/6378137))) * (180/PI())</f>
        <v>3.0502778915412989</v>
      </c>
      <c r="K174" s="21">
        <f>ATAN2(SIN(Location!G174/6378137), COS(Location!H174/6378137)) * (180/PI())</f>
        <v>85.91716228843967</v>
      </c>
      <c r="L174" s="7"/>
      <c r="M174" s="7"/>
      <c r="N174" s="7"/>
      <c r="O174" s="7"/>
    </row>
    <row r="175" spans="1:15" ht="18.75" x14ac:dyDescent="0.3">
      <c r="A175" s="32" t="s">
        <v>2389</v>
      </c>
      <c r="B175" s="7"/>
      <c r="C175" s="20" t="s">
        <v>1285</v>
      </c>
      <c r="D175" s="7"/>
      <c r="E175" s="7"/>
      <c r="F175" s="7"/>
      <c r="G175" s="7"/>
      <c r="H175" s="20" t="s">
        <v>2090</v>
      </c>
      <c r="I175" s="10"/>
      <c r="J175" s="21">
        <f>ATANH(SIN(Location!H175/6378137)/(COS(Location!G175/6378137))) * (180/PI())</f>
        <v>3.5247238423970648</v>
      </c>
      <c r="K175" s="21">
        <f>ATAN2(SIN(Location!G175/6378137), COS(Location!H175/6378137)) * (180/PI())</f>
        <v>86.015103850939369</v>
      </c>
      <c r="L175" s="7"/>
      <c r="M175" s="7"/>
      <c r="N175" s="7"/>
      <c r="O175" s="7"/>
    </row>
    <row r="176" spans="1:15" ht="18.75" x14ac:dyDescent="0.3">
      <c r="A176" s="32" t="s">
        <v>2390</v>
      </c>
      <c r="B176" s="7"/>
      <c r="C176" s="20" t="s">
        <v>844</v>
      </c>
      <c r="D176" s="7"/>
      <c r="E176" s="7"/>
      <c r="F176" s="7"/>
      <c r="G176" s="7"/>
      <c r="H176" s="20" t="s">
        <v>2091</v>
      </c>
      <c r="I176" s="10"/>
      <c r="J176" s="21">
        <f>ATANH(SIN(Location!H176/6378137)/(COS(Location!G176/6378137))) * (180/PI())</f>
        <v>3.6638492330014354</v>
      </c>
      <c r="K176" s="21">
        <f>ATAN2(SIN(Location!G176/6378137), COS(Location!H176/6378137)) * (180/PI())</f>
        <v>86.779040756649124</v>
      </c>
      <c r="L176" s="7"/>
      <c r="M176" s="7"/>
      <c r="N176" s="7"/>
      <c r="O176" s="7"/>
    </row>
    <row r="177" spans="1:15" ht="18.75" x14ac:dyDescent="0.3">
      <c r="A177" s="32" t="s">
        <v>2391</v>
      </c>
      <c r="B177" s="7"/>
      <c r="C177" s="20" t="s">
        <v>1315</v>
      </c>
      <c r="D177" s="7"/>
      <c r="E177" s="7"/>
      <c r="F177" s="7"/>
      <c r="G177" s="7"/>
      <c r="H177" s="20" t="s">
        <v>2092</v>
      </c>
      <c r="I177" s="10"/>
      <c r="J177" s="21">
        <f>ATANH(SIN(Location!H177/6378137)/(COS(Location!G177/6378137))) * (180/PI())</f>
        <v>1.5582088266589245</v>
      </c>
      <c r="K177" s="21">
        <f>ATAN2(SIN(Location!G177/6378137), COS(Location!H177/6378137)) * (180/PI())</f>
        <v>85.766301672496169</v>
      </c>
      <c r="L177" s="7"/>
      <c r="M177" s="7"/>
      <c r="N177" s="7"/>
      <c r="O177" s="7"/>
    </row>
    <row r="178" spans="1:15" ht="18.75" x14ac:dyDescent="0.3">
      <c r="A178" s="32" t="s">
        <v>2392</v>
      </c>
      <c r="B178" s="7"/>
      <c r="C178" s="20" t="s">
        <v>212</v>
      </c>
      <c r="D178" s="7"/>
      <c r="E178" s="7"/>
      <c r="F178" s="7"/>
      <c r="G178" s="7"/>
      <c r="H178" s="20" t="s">
        <v>2093</v>
      </c>
      <c r="I178" s="10"/>
      <c r="J178" s="21">
        <f>ATANH(SIN(Location!H178/6378137)/(COS(Location!G178/6378137))) * (180/PI())</f>
        <v>3.8423649380538585</v>
      </c>
      <c r="K178" s="21">
        <f>ATAN2(SIN(Location!G178/6378137), COS(Location!H178/6378137)) * (180/PI())</f>
        <v>86.677103834983285</v>
      </c>
      <c r="L178" s="7"/>
      <c r="M178" s="7"/>
      <c r="N178" s="7"/>
      <c r="O178" s="7"/>
    </row>
    <row r="179" spans="1:15" ht="18.75" x14ac:dyDescent="0.3">
      <c r="A179" s="32" t="s">
        <v>2393</v>
      </c>
      <c r="B179" s="7"/>
      <c r="C179" s="20" t="s">
        <v>830</v>
      </c>
      <c r="D179" s="7"/>
      <c r="E179" s="7"/>
      <c r="F179" s="7"/>
      <c r="G179" s="7"/>
      <c r="H179" s="20" t="s">
        <v>2094</v>
      </c>
      <c r="I179" s="10"/>
      <c r="J179" s="21">
        <f>ATANH(SIN(Location!H179/6378137)/(COS(Location!G179/6378137))) * (180/PI())</f>
        <v>3.6612586914762386</v>
      </c>
      <c r="K179" s="21">
        <f>ATAN2(SIN(Location!G179/6378137), COS(Location!H179/6378137)) * (180/PI())</f>
        <v>86.659875161760397</v>
      </c>
      <c r="L179" s="7"/>
      <c r="M179" s="7"/>
      <c r="N179" s="7"/>
      <c r="O179" s="7"/>
    </row>
    <row r="180" spans="1:15" ht="18.75" x14ac:dyDescent="0.3">
      <c r="A180" s="32" t="s">
        <v>2394</v>
      </c>
      <c r="B180" s="7"/>
      <c r="C180" s="20" t="s">
        <v>526</v>
      </c>
      <c r="D180" s="7"/>
      <c r="E180" s="7"/>
      <c r="F180" s="7"/>
      <c r="G180" s="7"/>
      <c r="H180" s="20" t="s">
        <v>2095</v>
      </c>
      <c r="I180" s="10"/>
      <c r="J180" s="21">
        <f>ATANH(SIN(Location!H180/6378137)/(COS(Location!G180/6378137))) * (180/PI())</f>
        <v>0.84823522073498447</v>
      </c>
      <c r="K180" s="21">
        <f>ATAN2(SIN(Location!G180/6378137), COS(Location!H180/6378137)) * (180/PI())</f>
        <v>86.29946012035424</v>
      </c>
      <c r="L180" s="7"/>
      <c r="M180" s="7"/>
      <c r="N180" s="7"/>
      <c r="O180" s="7"/>
    </row>
    <row r="181" spans="1:15" ht="18.75" x14ac:dyDescent="0.3">
      <c r="A181" s="32" t="s">
        <v>2395</v>
      </c>
      <c r="B181" s="7"/>
      <c r="C181" s="8" t="s">
        <v>1170</v>
      </c>
      <c r="D181" s="7"/>
      <c r="E181" s="7"/>
      <c r="F181" s="7"/>
      <c r="G181" s="7"/>
      <c r="H181" s="20" t="s">
        <v>2096</v>
      </c>
      <c r="I181" s="10"/>
      <c r="J181" s="21">
        <f>ATANH(SIN(Location!H181/6378137)/(COS(Location!G181/6378137))) * (180/PI())</f>
        <v>1.6077630218119254</v>
      </c>
      <c r="K181" s="21">
        <f>ATAN2(SIN(Location!G181/6378137), COS(Location!H181/6378137)) * (180/PI())</f>
        <v>85.279319072054193</v>
      </c>
      <c r="L181" s="7"/>
      <c r="M181" s="7"/>
      <c r="N181" s="7"/>
      <c r="O181" s="7"/>
    </row>
    <row r="182" spans="1:15" ht="18.75" x14ac:dyDescent="0.3">
      <c r="A182" s="32" t="s">
        <v>2396</v>
      </c>
      <c r="B182" s="7"/>
      <c r="C182" s="20" t="s">
        <v>1031</v>
      </c>
      <c r="D182" s="7"/>
      <c r="E182" s="7"/>
      <c r="F182" s="7"/>
      <c r="G182" s="7"/>
      <c r="H182" s="20" t="s">
        <v>2097</v>
      </c>
      <c r="I182" s="10"/>
      <c r="J182" s="21">
        <f>ATANH(SIN(Location!H182/6378137)/(COS(Location!G182/6378137))) * (180/PI())</f>
        <v>0.40775777992307322</v>
      </c>
      <c r="K182" s="21">
        <f>ATAN2(SIN(Location!G182/6378137), COS(Location!H182/6378137)) * (180/PI())</f>
        <v>88.38674866142189</v>
      </c>
      <c r="L182" s="7"/>
      <c r="M182" s="7"/>
      <c r="N182" s="7"/>
      <c r="O182" s="7"/>
    </row>
    <row r="183" spans="1:15" ht="18.75" x14ac:dyDescent="0.3">
      <c r="A183" s="32" t="s">
        <v>2397</v>
      </c>
      <c r="B183" s="7"/>
      <c r="C183" s="20" t="s">
        <v>1293</v>
      </c>
      <c r="D183" s="7"/>
      <c r="E183" s="7"/>
      <c r="F183" s="7"/>
      <c r="G183" s="7"/>
      <c r="H183" s="20" t="s">
        <v>2098</v>
      </c>
      <c r="I183" s="10"/>
      <c r="J183" s="21">
        <f>ATANH(SIN(Location!H183/6378137)/(COS(Location!G183/6378137))) * (180/PI())</f>
        <v>3.0173426825397085</v>
      </c>
      <c r="K183" s="21">
        <f>ATAN2(SIN(Location!G183/6378137), COS(Location!H183/6378137)) * (180/PI())</f>
        <v>86.114332704617169</v>
      </c>
      <c r="L183" s="7"/>
      <c r="M183" s="7"/>
      <c r="N183" s="7"/>
      <c r="O183" s="7"/>
    </row>
    <row r="184" spans="1:15" ht="18.75" x14ac:dyDescent="0.3">
      <c r="A184" s="32" t="s">
        <v>2398</v>
      </c>
      <c r="B184" s="7"/>
      <c r="C184" s="20" t="s">
        <v>1255</v>
      </c>
      <c r="D184" s="7"/>
      <c r="E184" s="7"/>
      <c r="F184" s="7"/>
      <c r="G184" s="7"/>
      <c r="H184" s="20" t="s">
        <v>2099</v>
      </c>
      <c r="I184" s="10"/>
      <c r="J184" s="21">
        <f>ATANH(SIN(Location!H184/6378137)/(COS(Location!G184/6378137))) * (180/PI())</f>
        <v>0.82615988283747521</v>
      </c>
      <c r="K184" s="21">
        <f>ATAN2(SIN(Location!G184/6378137), COS(Location!H184/6378137)) * (180/PI())</f>
        <v>87.363899077026744</v>
      </c>
      <c r="L184" s="7"/>
      <c r="M184" s="7"/>
      <c r="N184" s="7"/>
      <c r="O184" s="7"/>
    </row>
    <row r="185" spans="1:15" ht="18.75" x14ac:dyDescent="0.3">
      <c r="A185" s="32" t="s">
        <v>2399</v>
      </c>
      <c r="B185" s="7"/>
      <c r="C185" s="20" t="s">
        <v>1200</v>
      </c>
      <c r="D185" s="7"/>
      <c r="E185" s="7"/>
      <c r="F185" s="7"/>
      <c r="G185" s="7"/>
      <c r="H185" s="20" t="s">
        <v>2100</v>
      </c>
      <c r="I185" s="10"/>
      <c r="J185" s="21">
        <f>ATANH(SIN(Location!H185/6378137)/(COS(Location!G185/6378137))) * (180/PI())</f>
        <v>1.6715131583758527</v>
      </c>
      <c r="K185" s="21">
        <f>ATAN2(SIN(Location!G185/6378137), COS(Location!H185/6378137)) * (180/PI())</f>
        <v>85.277329125576131</v>
      </c>
      <c r="L185" s="7"/>
      <c r="M185" s="7"/>
      <c r="N185" s="7"/>
      <c r="O185" s="7"/>
    </row>
    <row r="186" spans="1:15" ht="18.75" x14ac:dyDescent="0.3">
      <c r="A186" s="32" t="s">
        <v>2400</v>
      </c>
      <c r="B186" s="7"/>
      <c r="C186" s="20" t="s">
        <v>1243</v>
      </c>
      <c r="D186" s="7"/>
      <c r="E186" s="7"/>
      <c r="F186" s="7"/>
      <c r="G186" s="7"/>
      <c r="H186" s="20" t="s">
        <v>2101</v>
      </c>
      <c r="I186" s="10"/>
      <c r="J186" s="21">
        <f>ATANH(SIN(Location!H186/6378137)/(COS(Location!G186/6378137))) * (180/PI())</f>
        <v>1.6562559999252802</v>
      </c>
      <c r="K186" s="21">
        <f>ATAN2(SIN(Location!G186/6378137), COS(Location!H186/6378137)) * (180/PI())</f>
        <v>87.274414490189784</v>
      </c>
      <c r="L186" s="7"/>
      <c r="M186" s="7"/>
      <c r="N186" s="7"/>
      <c r="O186" s="7"/>
    </row>
    <row r="187" spans="1:15" ht="18.75" x14ac:dyDescent="0.3">
      <c r="A187" s="32" t="s">
        <v>2401</v>
      </c>
      <c r="B187" s="7"/>
      <c r="C187" s="20" t="s">
        <v>1763</v>
      </c>
      <c r="D187" s="7"/>
      <c r="E187" s="7"/>
      <c r="F187" s="7"/>
      <c r="G187" s="7"/>
      <c r="H187" s="20" t="s">
        <v>2102</v>
      </c>
      <c r="I187" s="10"/>
      <c r="J187" s="21">
        <f>ATANH(SIN(Location!H187/6378137)/(COS(Location!G187/6378137))) * (180/PI())</f>
        <v>1.9683021351854073</v>
      </c>
      <c r="K187" s="21">
        <f>ATAN2(SIN(Location!G187/6378137), COS(Location!H187/6378137)) * (180/PI())</f>
        <v>86.55363845254162</v>
      </c>
      <c r="L187" s="7"/>
      <c r="M187" s="7"/>
      <c r="N187" s="7"/>
      <c r="O187" s="7"/>
    </row>
    <row r="188" spans="1:15" ht="18.75" x14ac:dyDescent="0.3">
      <c r="A188" s="32" t="s">
        <v>2402</v>
      </c>
      <c r="B188" s="7"/>
      <c r="C188" s="20" t="s">
        <v>1239</v>
      </c>
      <c r="D188" s="7"/>
      <c r="E188" s="7"/>
      <c r="F188" s="7"/>
      <c r="G188" s="7"/>
      <c r="H188" s="20" t="s">
        <v>2103</v>
      </c>
      <c r="I188" s="10"/>
      <c r="J188" s="21">
        <f>ATANH(SIN(Location!H188/6378137)/(COS(Location!G188/6378137))) * (180/PI())</f>
        <v>1.6845334123623996</v>
      </c>
      <c r="K188" s="21">
        <f>ATAN2(SIN(Location!G188/6378137), COS(Location!H188/6378137)) * (180/PI())</f>
        <v>87.0299032774561</v>
      </c>
      <c r="L188" s="7"/>
      <c r="M188" s="7"/>
      <c r="N188" s="7"/>
      <c r="O188" s="7"/>
    </row>
    <row r="189" spans="1:15" ht="18.75" x14ac:dyDescent="0.3">
      <c r="A189" s="32" t="s">
        <v>2403</v>
      </c>
      <c r="B189" s="7"/>
      <c r="C189" s="20" t="s">
        <v>1153</v>
      </c>
      <c r="D189" s="7"/>
      <c r="E189" s="7"/>
      <c r="F189" s="7"/>
      <c r="G189" s="7"/>
      <c r="H189" s="20" t="s">
        <v>2104</v>
      </c>
      <c r="I189" s="10"/>
      <c r="J189" s="21">
        <f>ATANH(SIN(Location!H189/6378137)/(COS(Location!G189/6378137))) * (180/PI())</f>
        <v>3.4862726139285605</v>
      </c>
      <c r="K189" s="21">
        <f>ATAN2(SIN(Location!G189/6378137), COS(Location!H189/6378137)) * (180/PI())</f>
        <v>86.104919524389857</v>
      </c>
      <c r="L189" s="7"/>
      <c r="M189" s="7"/>
      <c r="N189" s="7"/>
      <c r="O189" s="7"/>
    </row>
    <row r="190" spans="1:15" ht="18.75" x14ac:dyDescent="0.3">
      <c r="A190" s="32" t="s">
        <v>2404</v>
      </c>
      <c r="B190" s="7"/>
      <c r="C190" s="20" t="s">
        <v>1220</v>
      </c>
      <c r="D190" s="7"/>
      <c r="E190" s="7"/>
      <c r="F190" s="7"/>
      <c r="G190" s="7"/>
      <c r="H190" s="20" t="s">
        <v>2105</v>
      </c>
      <c r="I190" s="10"/>
      <c r="J190" s="21">
        <f>ATANH(SIN(Location!H190/6378137)/(COS(Location!G190/6378137))) * (180/PI())</f>
        <v>1.1670372520958991</v>
      </c>
      <c r="K190" s="21">
        <f>ATAN2(SIN(Location!G190/6378137), COS(Location!H190/6378137)) * (180/PI())</f>
        <v>85.980590192862621</v>
      </c>
      <c r="L190" s="7"/>
      <c r="M190" s="7"/>
      <c r="N190" s="7"/>
      <c r="O190" s="7"/>
    </row>
    <row r="191" spans="1:15" ht="18.75" x14ac:dyDescent="0.3">
      <c r="A191" s="32" t="s">
        <v>2405</v>
      </c>
      <c r="B191" s="7"/>
      <c r="C191" s="20" t="s">
        <v>1823</v>
      </c>
      <c r="D191" s="7"/>
      <c r="E191" s="7"/>
      <c r="F191" s="7"/>
      <c r="G191" s="7"/>
      <c r="H191" s="20" t="s">
        <v>2106</v>
      </c>
      <c r="I191" s="10"/>
      <c r="J191" s="21">
        <f>ATANH(SIN(Location!H191/6378137)/(COS(Location!G191/6378137))) * (180/PI())</f>
        <v>5.9976559641992058</v>
      </c>
      <c r="K191" s="21">
        <f>ATAN2(SIN(Location!G191/6378137), COS(Location!H191/6378137)) * (180/PI())</f>
        <v>87.708274700406648</v>
      </c>
      <c r="L191" s="7"/>
      <c r="M191" s="7"/>
      <c r="N191" s="7"/>
      <c r="O191" s="7"/>
    </row>
    <row r="192" spans="1:15" ht="18.75" x14ac:dyDescent="0.3">
      <c r="A192" s="32" t="s">
        <v>2406</v>
      </c>
      <c r="B192" s="7"/>
      <c r="C192" s="20" t="s">
        <v>218</v>
      </c>
      <c r="D192" s="7"/>
      <c r="E192" s="7"/>
      <c r="F192" s="7"/>
      <c r="G192" s="7"/>
      <c r="H192" s="20" t="s">
        <v>2107</v>
      </c>
      <c r="I192" s="10"/>
      <c r="J192" s="21">
        <f>ATANH(SIN(Location!H192/6378137)/(COS(Location!G192/6378137))) * (180/PI())</f>
        <v>4.1495090931705141</v>
      </c>
      <c r="K192" s="21">
        <f>ATAN2(SIN(Location!G192/6378137), COS(Location!H192/6378137)) * (180/PI())</f>
        <v>86.872660881314189</v>
      </c>
      <c r="L192" s="7"/>
      <c r="M192" s="7"/>
      <c r="N192" s="7"/>
      <c r="O192" s="7"/>
    </row>
    <row r="193" spans="1:15" ht="18.75" x14ac:dyDescent="0.3">
      <c r="A193" s="32" t="s">
        <v>2407</v>
      </c>
      <c r="B193" s="7"/>
      <c r="C193" s="20" t="s">
        <v>1124</v>
      </c>
      <c r="D193" s="7"/>
      <c r="E193" s="7"/>
      <c r="F193" s="7"/>
      <c r="G193" s="7"/>
      <c r="H193" s="20" t="s">
        <v>2108</v>
      </c>
      <c r="I193" s="10"/>
      <c r="J193" s="21">
        <f>ATANH(SIN(Location!H193/6378137)/(COS(Location!G193/6378137))) * (180/PI())</f>
        <v>3.517818212179824</v>
      </c>
      <c r="K193" s="21">
        <f>ATAN2(SIN(Location!G193/6378137), COS(Location!H193/6378137)) * (180/PI())</f>
        <v>86.979260352137004</v>
      </c>
      <c r="L193" s="7"/>
      <c r="M193" s="7"/>
      <c r="N193" s="7"/>
      <c r="O193" s="7"/>
    </row>
    <row r="194" spans="1:15" ht="18.75" x14ac:dyDescent="0.3">
      <c r="A194" s="32" t="s">
        <v>2408</v>
      </c>
      <c r="B194" s="7"/>
      <c r="C194" s="20" t="s">
        <v>1295</v>
      </c>
      <c r="D194" s="7"/>
      <c r="E194" s="7"/>
      <c r="F194" s="7"/>
      <c r="G194" s="7"/>
      <c r="H194" s="20" t="s">
        <v>2109</v>
      </c>
      <c r="I194" s="10"/>
      <c r="J194" s="21">
        <f>ATANH(SIN(Location!H194/6378137)/(COS(Location!G194/6378137))) * (180/PI())</f>
        <v>1.6387480015446436</v>
      </c>
      <c r="K194" s="21">
        <f>ATAN2(SIN(Location!G194/6378137), COS(Location!H194/6378137)) * (180/PI())</f>
        <v>85.211661250517182</v>
      </c>
      <c r="L194" s="7"/>
      <c r="M194" s="7"/>
      <c r="N194" s="7"/>
      <c r="O194" s="7"/>
    </row>
    <row r="195" spans="1:15" ht="18.75" x14ac:dyDescent="0.3">
      <c r="A195" s="32" t="s">
        <v>2409</v>
      </c>
      <c r="B195" s="7"/>
      <c r="C195" s="8" t="s">
        <v>145</v>
      </c>
      <c r="D195" s="7"/>
      <c r="E195" s="7"/>
      <c r="F195" s="7"/>
      <c r="G195" s="7"/>
      <c r="H195" s="20" t="s">
        <v>2044</v>
      </c>
      <c r="I195" s="10"/>
      <c r="J195" s="21">
        <f>ATANH(SIN(Location!H195/6378137)/(COS(Location!G195/6378137))) * (180/PI())</f>
        <v>3.5681727585407441</v>
      </c>
      <c r="K195" s="21">
        <f>ATAN2(SIN(Location!G195/6378137), COS(Location!H195/6378137)) * (180/PI())</f>
        <v>86.541615023649413</v>
      </c>
      <c r="L195" s="7"/>
      <c r="M195" s="7"/>
      <c r="N195" s="7"/>
      <c r="O195" s="7"/>
    </row>
    <row r="196" spans="1:15" ht="18.75" x14ac:dyDescent="0.3">
      <c r="A196" s="32" t="s">
        <v>2410</v>
      </c>
      <c r="B196" s="7"/>
      <c r="C196" s="20" t="s">
        <v>1576</v>
      </c>
      <c r="D196" s="7"/>
      <c r="E196" s="7"/>
      <c r="F196" s="7"/>
      <c r="G196" s="7"/>
      <c r="H196" s="20" t="s">
        <v>2110</v>
      </c>
      <c r="I196" s="10"/>
      <c r="J196" s="21">
        <f>ATANH(SIN(Location!H196/6378137)/(COS(Location!G196/6378137))) * (180/PI())</f>
        <v>1.6085449939286394</v>
      </c>
      <c r="K196" s="21">
        <f>ATAN2(SIN(Location!G196/6378137), COS(Location!H196/6378137)) * (180/PI())</f>
        <v>85.280402512941677</v>
      </c>
      <c r="L196" s="7"/>
      <c r="M196" s="7"/>
      <c r="N196" s="7"/>
      <c r="O196" s="7"/>
    </row>
    <row r="197" spans="1:15" ht="18.75" x14ac:dyDescent="0.3">
      <c r="A197" s="32" t="s">
        <v>2411</v>
      </c>
      <c r="B197" s="7"/>
      <c r="C197" s="20" t="s">
        <v>1198</v>
      </c>
      <c r="D197" s="7"/>
      <c r="E197" s="7"/>
      <c r="F197" s="7"/>
      <c r="G197" s="7"/>
      <c r="H197" s="20" t="s">
        <v>2111</v>
      </c>
      <c r="I197" s="10"/>
      <c r="J197" s="21">
        <f>ATANH(SIN(Location!H197/6378137)/(COS(Location!G197/6378137))) * (180/PI())</f>
        <v>1.7457247042146751</v>
      </c>
      <c r="K197" s="21">
        <f>ATAN2(SIN(Location!G197/6378137), COS(Location!H197/6378137)) * (180/PI())</f>
        <v>85.365341033471523</v>
      </c>
      <c r="L197" s="7"/>
      <c r="M197" s="7"/>
      <c r="N197" s="7"/>
      <c r="O197" s="7"/>
    </row>
    <row r="198" spans="1:15" ht="18.75" x14ac:dyDescent="0.3">
      <c r="A198" s="32" t="s">
        <v>2412</v>
      </c>
      <c r="B198" s="7"/>
      <c r="C198" s="20" t="s">
        <v>836</v>
      </c>
      <c r="D198" s="7"/>
      <c r="E198" s="7"/>
      <c r="F198" s="7"/>
      <c r="G198" s="7"/>
      <c r="H198" s="20" t="s">
        <v>2112</v>
      </c>
      <c r="I198" s="10"/>
      <c r="J198" s="21">
        <f>ATANH(SIN(Location!H198/6378137)/(COS(Location!G198/6378137))) * (180/PI())</f>
        <v>3.6588325139133331</v>
      </c>
      <c r="K198" s="21">
        <f>ATAN2(SIN(Location!G198/6378137), COS(Location!H198/6378137)) * (180/PI())</f>
        <v>86.477423031098724</v>
      </c>
      <c r="L198" s="7"/>
      <c r="M198" s="7"/>
      <c r="N198" s="7"/>
      <c r="O198" s="7"/>
    </row>
    <row r="199" spans="1:15" ht="31.5" x14ac:dyDescent="0.3">
      <c r="A199" s="32" t="s">
        <v>2413</v>
      </c>
      <c r="B199" s="7"/>
      <c r="C199" s="20" t="s">
        <v>361</v>
      </c>
      <c r="D199" s="7"/>
      <c r="E199" s="7"/>
      <c r="F199" s="7"/>
      <c r="G199" s="7"/>
      <c r="H199" s="20" t="s">
        <v>2113</v>
      </c>
      <c r="I199" s="10"/>
      <c r="J199" s="21">
        <f>ATANH(SIN(Location!H199/6378137)/(COS(Location!G199/6378137))) * (180/PI())</f>
        <v>2.2993528726510051</v>
      </c>
      <c r="K199" s="21">
        <f>ATAN2(SIN(Location!G199/6378137), COS(Location!H199/6378137)) * (180/PI())</f>
        <v>85.107725790492452</v>
      </c>
      <c r="L199" s="7"/>
      <c r="M199" s="7"/>
      <c r="N199" s="7"/>
      <c r="O199" s="7"/>
    </row>
    <row r="200" spans="1:15" ht="18.75" x14ac:dyDescent="0.3">
      <c r="A200" s="32" t="s">
        <v>2414</v>
      </c>
      <c r="B200" s="7"/>
      <c r="C200" s="20" t="s">
        <v>221</v>
      </c>
      <c r="D200" s="7"/>
      <c r="E200" s="7"/>
      <c r="F200" s="7"/>
      <c r="G200" s="7"/>
      <c r="H200" s="20" t="s">
        <v>2114</v>
      </c>
      <c r="I200" s="10"/>
      <c r="J200" s="21">
        <f>ATANH(SIN(Location!H200/6378137)/(COS(Location!G200/6378137))) * (180/PI())</f>
        <v>3.8982071387780759</v>
      </c>
      <c r="K200" s="21">
        <f>ATAN2(SIN(Location!G200/6378137), COS(Location!H200/6378137)) * (180/PI())</f>
        <v>86.821551793078385</v>
      </c>
      <c r="L200" s="7"/>
      <c r="M200" s="7"/>
      <c r="N200" s="7"/>
      <c r="O200" s="7"/>
    </row>
    <row r="201" spans="1:15" ht="18.75" x14ac:dyDescent="0.3">
      <c r="A201" s="32" t="s">
        <v>2415</v>
      </c>
      <c r="B201" s="7"/>
      <c r="C201" s="20" t="s">
        <v>750</v>
      </c>
      <c r="D201" s="7"/>
      <c r="E201" s="7"/>
      <c r="F201" s="7"/>
      <c r="G201" s="7"/>
      <c r="H201" s="20" t="s">
        <v>2115</v>
      </c>
      <c r="I201" s="10"/>
      <c r="J201" s="21">
        <f>ATANH(SIN(Location!H201/6378137)/(COS(Location!G201/6378137))) * (180/PI())</f>
        <v>2.8142428825524686</v>
      </c>
      <c r="K201" s="21">
        <f>ATAN2(SIN(Location!G201/6378137), COS(Location!H201/6378137)) * (180/PI())</f>
        <v>86.888780088408637</v>
      </c>
      <c r="L201" s="7"/>
      <c r="M201" s="7"/>
      <c r="N201" s="7"/>
      <c r="O201" s="7"/>
    </row>
    <row r="202" spans="1:15" ht="31.5" x14ac:dyDescent="0.3">
      <c r="A202" s="32" t="s">
        <v>2416</v>
      </c>
      <c r="B202" s="7"/>
      <c r="C202" s="20" t="s">
        <v>878</v>
      </c>
      <c r="D202" s="7"/>
      <c r="E202" s="7"/>
      <c r="F202" s="7"/>
      <c r="G202" s="7"/>
      <c r="H202" s="20" t="s">
        <v>2116</v>
      </c>
      <c r="I202" s="10"/>
      <c r="J202" s="21">
        <f>ATANH(SIN(Location!H202/6378137)/(COS(Location!G202/6378137))) * (180/PI())</f>
        <v>3.1068873389359206</v>
      </c>
      <c r="K202" s="21">
        <f>ATAN2(SIN(Location!G202/6378137), COS(Location!H202/6378137)) * (180/PI())</f>
        <v>86.535771951270334</v>
      </c>
      <c r="L202" s="7"/>
      <c r="M202" s="7"/>
      <c r="N202" s="7"/>
      <c r="O202" s="7"/>
    </row>
    <row r="203" spans="1:15" ht="18.75" x14ac:dyDescent="0.3">
      <c r="A203" s="32" t="s">
        <v>2417</v>
      </c>
      <c r="B203" s="7"/>
      <c r="C203" s="20" t="s">
        <v>1021</v>
      </c>
      <c r="D203" s="7"/>
      <c r="E203" s="7"/>
      <c r="F203" s="7"/>
      <c r="G203" s="7"/>
      <c r="H203" s="20" t="s">
        <v>2117</v>
      </c>
      <c r="I203" s="10"/>
      <c r="J203" s="21">
        <f>ATANH(SIN(Location!H203/6378137)/(COS(Location!G203/6378137))) * (180/PI())</f>
        <v>1.3518315100662102</v>
      </c>
      <c r="K203" s="21">
        <f>ATAN2(SIN(Location!G203/6378137), COS(Location!H203/6378137)) * (180/PI())</f>
        <v>85.544932638026637</v>
      </c>
      <c r="L203" s="7"/>
      <c r="M203" s="7"/>
      <c r="N203" s="7"/>
      <c r="O203" s="7"/>
    </row>
    <row r="204" spans="1:15" ht="18.75" x14ac:dyDescent="0.3">
      <c r="A204" s="32" t="s">
        <v>2418</v>
      </c>
      <c r="B204" s="7"/>
      <c r="C204" s="20" t="s">
        <v>1048</v>
      </c>
      <c r="D204" s="7"/>
      <c r="E204" s="7"/>
      <c r="F204" s="7"/>
      <c r="G204" s="7"/>
      <c r="H204" s="20" t="s">
        <v>2118</v>
      </c>
      <c r="I204" s="10"/>
      <c r="J204" s="21">
        <f>ATANH(SIN(Location!H204/6378137)/(COS(Location!G204/6378137))) * (180/PI())</f>
        <v>0.93610580640057162</v>
      </c>
      <c r="K204" s="21">
        <f>ATAN2(SIN(Location!G204/6378137), COS(Location!H204/6378137)) * (180/PI())</f>
        <v>85.23109325219788</v>
      </c>
      <c r="L204" s="7"/>
      <c r="M204" s="7"/>
      <c r="N204" s="7"/>
      <c r="O204" s="7"/>
    </row>
    <row r="205" spans="1:15" ht="18.75" x14ac:dyDescent="0.3">
      <c r="A205" s="32" t="s">
        <v>2419</v>
      </c>
      <c r="B205" s="7"/>
      <c r="C205" s="20" t="s">
        <v>1260</v>
      </c>
      <c r="D205" s="7"/>
      <c r="E205" s="7"/>
      <c r="F205" s="7"/>
      <c r="G205" s="7"/>
      <c r="H205" s="20" t="s">
        <v>2119</v>
      </c>
      <c r="I205" s="10"/>
      <c r="J205" s="21">
        <f>ATANH(SIN(Location!H205/6378137)/(COS(Location!G205/6378137))) * (180/PI())</f>
        <v>1.4952762185333446</v>
      </c>
      <c r="K205" s="21">
        <f>ATAN2(SIN(Location!G205/6378137), COS(Location!H205/6378137)) * (180/PI())</f>
        <v>86.654411773869356</v>
      </c>
      <c r="L205" s="7"/>
      <c r="M205" s="7"/>
      <c r="N205" s="7"/>
      <c r="O205" s="7"/>
    </row>
    <row r="206" spans="1:15" ht="18.75" x14ac:dyDescent="0.3">
      <c r="A206" s="32" t="s">
        <v>2420</v>
      </c>
      <c r="B206" s="7"/>
      <c r="C206" s="20" t="s">
        <v>602</v>
      </c>
      <c r="D206" s="7"/>
      <c r="E206" s="7"/>
      <c r="F206" s="7"/>
      <c r="G206" s="7"/>
      <c r="H206" s="20" t="s">
        <v>2120</v>
      </c>
      <c r="I206" s="10"/>
      <c r="J206" s="21">
        <f>ATANH(SIN(Location!H206/6378137)/(COS(Location!G206/6378137))) * (180/PI())</f>
        <v>3.3616904982630782</v>
      </c>
      <c r="K206" s="21">
        <f>ATAN2(SIN(Location!G206/6378137), COS(Location!H206/6378137)) * (180/PI())</f>
        <v>87.016520671036616</v>
      </c>
      <c r="L206" s="7"/>
      <c r="M206" s="7"/>
      <c r="N206" s="7"/>
      <c r="O206" s="7"/>
    </row>
    <row r="207" spans="1:15" ht="31.5" x14ac:dyDescent="0.3">
      <c r="A207" s="32" t="s">
        <v>2421</v>
      </c>
      <c r="B207" s="7"/>
      <c r="C207" s="8" t="s">
        <v>148</v>
      </c>
      <c r="D207" s="7"/>
      <c r="E207" s="7"/>
      <c r="F207" s="7"/>
      <c r="G207" s="7"/>
      <c r="H207" s="20" t="s">
        <v>2121</v>
      </c>
      <c r="I207" s="10"/>
      <c r="J207" s="21">
        <f>ATANH(SIN(Location!H207/6378137)/(COS(Location!G207/6378137))) * (180/PI())</f>
        <v>5.0947011047298529</v>
      </c>
      <c r="K207" s="21">
        <f>ATAN2(SIN(Location!G207/6378137), COS(Location!H207/6378137)) * (180/PI())</f>
        <v>86.182619181999669</v>
      </c>
      <c r="L207" s="7"/>
      <c r="M207" s="7"/>
      <c r="N207" s="7"/>
      <c r="O207" s="7"/>
    </row>
    <row r="208" spans="1:15" ht="18.75" x14ac:dyDescent="0.3">
      <c r="A208" s="32" t="s">
        <v>2422</v>
      </c>
      <c r="B208" s="7"/>
      <c r="C208" s="20" t="s">
        <v>900</v>
      </c>
      <c r="D208" s="7"/>
      <c r="E208" s="7"/>
      <c r="F208" s="7"/>
      <c r="G208" s="7"/>
      <c r="H208" s="20" t="s">
        <v>2122</v>
      </c>
      <c r="I208" s="10"/>
      <c r="J208" s="21">
        <f>ATANH(SIN(Location!H208/6378137)/(COS(Location!G208/6378137))) * (180/PI())</f>
        <v>2.6060489844653416</v>
      </c>
      <c r="K208" s="21">
        <f>ATAN2(SIN(Location!G208/6378137), COS(Location!H208/6378137)) * (180/PI())</f>
        <v>86.481157603702627</v>
      </c>
      <c r="L208" s="7"/>
      <c r="M208" s="7"/>
      <c r="N208" s="7"/>
      <c r="O208" s="7"/>
    </row>
    <row r="209" spans="1:15" ht="18.75" x14ac:dyDescent="0.3">
      <c r="A209" s="32" t="s">
        <v>2423</v>
      </c>
      <c r="B209" s="7"/>
      <c r="C209" s="20" t="s">
        <v>827</v>
      </c>
      <c r="D209" s="7"/>
      <c r="E209" s="7"/>
      <c r="F209" s="7"/>
      <c r="G209" s="7"/>
      <c r="H209" s="20" t="s">
        <v>2123</v>
      </c>
      <c r="I209" s="10"/>
      <c r="J209" s="21">
        <f>ATANH(SIN(Location!H209/6378137)/(COS(Location!G209/6378137))) * (180/PI())</f>
        <v>3.5917416179021253</v>
      </c>
      <c r="K209" s="21">
        <f>ATAN2(SIN(Location!G209/6378137), COS(Location!H209/6378137)) * (180/PI())</f>
        <v>86.599332125626148</v>
      </c>
      <c r="L209" s="7"/>
      <c r="M209" s="7"/>
      <c r="N209" s="7"/>
      <c r="O209" s="7"/>
    </row>
    <row r="210" spans="1:15" ht="18.75" x14ac:dyDescent="0.3">
      <c r="A210" s="32" t="s">
        <v>2424</v>
      </c>
      <c r="B210" s="7"/>
      <c r="C210" s="8" t="s">
        <v>153</v>
      </c>
      <c r="D210" s="7"/>
      <c r="E210" s="7"/>
      <c r="F210" s="7"/>
      <c r="G210" s="7"/>
      <c r="H210" s="20" t="s">
        <v>2124</v>
      </c>
      <c r="I210" s="10"/>
      <c r="J210" s="21">
        <f>ATANH(SIN(Location!H210/6378137)/(COS(Location!G210/6378137))) * (180/PI())</f>
        <v>1.1452086769803622</v>
      </c>
      <c r="K210" s="21">
        <f>ATAN2(SIN(Location!G210/6378137), COS(Location!H210/6378137)) * (180/PI())</f>
        <v>86.280637911486423</v>
      </c>
      <c r="L210" s="7"/>
      <c r="M210" s="7"/>
      <c r="N210" s="7"/>
      <c r="O210" s="7"/>
    </row>
    <row r="211" spans="1:15" ht="18.75" x14ac:dyDescent="0.3">
      <c r="A211" s="32" t="s">
        <v>2425</v>
      </c>
      <c r="B211" s="7"/>
      <c r="C211" s="20" t="s">
        <v>1833</v>
      </c>
      <c r="D211" s="7"/>
      <c r="E211" s="7"/>
      <c r="F211" s="7"/>
      <c r="G211" s="7"/>
      <c r="H211" s="20" t="s">
        <v>1943</v>
      </c>
      <c r="I211" s="10"/>
      <c r="J211" s="21">
        <f>ATANH(SIN(Location!H211/6378137)/(COS(Location!G211/6378137))) * (180/PI())</f>
        <v>2.5902742435496044</v>
      </c>
      <c r="K211" s="21">
        <f>ATAN2(SIN(Location!G211/6378137), COS(Location!H211/6378137)) * (180/PI())</f>
        <v>86.366933104136137</v>
      </c>
      <c r="L211" s="7"/>
      <c r="M211" s="7"/>
      <c r="N211" s="7"/>
      <c r="O211" s="7"/>
    </row>
    <row r="212" spans="1:15" ht="18.75" x14ac:dyDescent="0.3">
      <c r="A212" s="32" t="s">
        <v>2426</v>
      </c>
      <c r="B212" s="7"/>
      <c r="C212" s="20" t="s">
        <v>1145</v>
      </c>
      <c r="D212" s="7"/>
      <c r="E212" s="7"/>
      <c r="F212" s="7"/>
      <c r="G212" s="7"/>
      <c r="H212" s="20" t="s">
        <v>2125</v>
      </c>
      <c r="I212" s="10"/>
      <c r="J212" s="21">
        <f>ATANH(SIN(Location!H212/6378137)/(COS(Location!G212/6378137))) * (180/PI())</f>
        <v>4.4059991122304725</v>
      </c>
      <c r="K212" s="21">
        <f>ATAN2(SIN(Location!G212/6378137), COS(Location!H212/6378137)) * (180/PI())</f>
        <v>85.491162650650921</v>
      </c>
      <c r="L212" s="7"/>
      <c r="M212" s="7"/>
      <c r="N212" s="7"/>
      <c r="O212" s="7"/>
    </row>
    <row r="213" spans="1:15" ht="18.75" x14ac:dyDescent="0.3">
      <c r="A213" s="32" t="s">
        <v>2427</v>
      </c>
      <c r="B213" s="7"/>
      <c r="C213" s="20" t="s">
        <v>1146</v>
      </c>
      <c r="D213" s="7"/>
      <c r="E213" s="7"/>
      <c r="F213" s="7"/>
      <c r="G213" s="7"/>
      <c r="H213" s="20" t="s">
        <v>2126</v>
      </c>
      <c r="I213" s="10"/>
      <c r="J213" s="21">
        <f>ATANH(SIN(Location!H213/6378137)/(COS(Location!G213/6378137))) * (180/PI())</f>
        <v>3.7047595831154956</v>
      </c>
      <c r="K213" s="21">
        <f>ATAN2(SIN(Location!G213/6378137), COS(Location!H213/6378137)) * (180/PI())</f>
        <v>85.617241290436766</v>
      </c>
      <c r="L213" s="7"/>
      <c r="M213" s="7"/>
      <c r="N213" s="7"/>
      <c r="O213" s="7"/>
    </row>
    <row r="214" spans="1:15" ht="18.75" x14ac:dyDescent="0.3">
      <c r="A214" s="32" t="s">
        <v>2428</v>
      </c>
      <c r="B214" s="7"/>
      <c r="C214" s="20" t="s">
        <v>1348</v>
      </c>
      <c r="D214" s="7"/>
      <c r="E214" s="7"/>
      <c r="F214" s="7"/>
      <c r="G214" s="7"/>
      <c r="H214" s="20" t="s">
        <v>2127</v>
      </c>
      <c r="I214" s="10"/>
      <c r="J214" s="21">
        <f>ATANH(SIN(Location!H214/6378137)/(COS(Location!G214/6378137))) * (180/PI())</f>
        <v>3.4887152727920254</v>
      </c>
      <c r="K214" s="21">
        <f>ATAN2(SIN(Location!G214/6378137), COS(Location!H214/6378137)) * (180/PI())</f>
        <v>86.103220354943133</v>
      </c>
      <c r="L214" s="7"/>
      <c r="M214" s="7"/>
      <c r="N214" s="7"/>
      <c r="O214" s="7"/>
    </row>
    <row r="215" spans="1:15" ht="18.75" x14ac:dyDescent="0.3">
      <c r="A215" s="32" t="s">
        <v>2429</v>
      </c>
      <c r="B215" s="7"/>
      <c r="C215" s="8" t="s">
        <v>139</v>
      </c>
      <c r="D215" s="7"/>
      <c r="E215" s="7"/>
      <c r="F215" s="7"/>
      <c r="G215" s="7"/>
      <c r="H215" s="8" t="s">
        <v>2063</v>
      </c>
      <c r="I215" s="7"/>
      <c r="J215" s="21">
        <f>ATANH(SIN(Location!H215/6378137)/(COS(Location!G215/6378137))) * (180/PI())</f>
        <v>3.5207286685402654</v>
      </c>
      <c r="K215" s="21">
        <f>ATAN2(SIN(Location!G215/6378137), COS(Location!H215/6378137)) * (180/PI())</f>
        <v>86.08432900627929</v>
      </c>
      <c r="L215" s="7"/>
      <c r="M215" s="7"/>
      <c r="N215" s="7"/>
      <c r="O215" s="7"/>
    </row>
    <row r="216" spans="1:15" ht="18.75" x14ac:dyDescent="0.3">
      <c r="A216" s="32" t="s">
        <v>2430</v>
      </c>
      <c r="B216" s="7"/>
      <c r="C216" s="20" t="s">
        <v>1267</v>
      </c>
      <c r="D216" s="7"/>
      <c r="E216" s="7"/>
      <c r="F216" s="7"/>
      <c r="G216" s="7"/>
      <c r="H216" s="20" t="s">
        <v>2128</v>
      </c>
      <c r="I216" s="10"/>
      <c r="J216" s="21">
        <f>ATANH(SIN(Location!H216/6378137)/(COS(Location!G216/6378137))) * (180/PI())</f>
        <v>3.4862726139285605</v>
      </c>
      <c r="K216" s="21">
        <f>ATAN2(SIN(Location!G216/6378137), COS(Location!H216/6378137)) * (180/PI())</f>
        <v>86.104919524389857</v>
      </c>
      <c r="L216" s="7"/>
      <c r="M216" s="7"/>
      <c r="N216" s="7"/>
      <c r="O216" s="7"/>
    </row>
    <row r="217" spans="1:15" ht="18.75" x14ac:dyDescent="0.3">
      <c r="A217" s="32" t="s">
        <v>2431</v>
      </c>
      <c r="B217" s="7"/>
      <c r="C217" s="20" t="s">
        <v>1248</v>
      </c>
      <c r="D217" s="7"/>
      <c r="E217" s="7"/>
      <c r="F217" s="7"/>
      <c r="G217" s="7"/>
      <c r="H217" s="20" t="s">
        <v>2129</v>
      </c>
      <c r="I217" s="10"/>
      <c r="J217" s="21">
        <f>ATANH(SIN(Location!H217/6378137)/(COS(Location!G217/6378137))) * (180/PI())</f>
        <v>1.7269391565877534</v>
      </c>
      <c r="K217" s="21">
        <f>ATAN2(SIN(Location!G217/6378137), COS(Location!H217/6378137)) * (180/PI())</f>
        <v>87.642329732823697</v>
      </c>
      <c r="L217" s="7"/>
      <c r="M217" s="7"/>
      <c r="N217" s="7"/>
      <c r="O217" s="7"/>
    </row>
    <row r="218" spans="1:15" ht="18.75" x14ac:dyDescent="0.3">
      <c r="A218" s="32" t="s">
        <v>2432</v>
      </c>
      <c r="B218" s="7"/>
      <c r="C218" s="20" t="s">
        <v>911</v>
      </c>
      <c r="D218" s="7"/>
      <c r="E218" s="7"/>
      <c r="F218" s="7"/>
      <c r="G218" s="7"/>
      <c r="H218" s="20" t="s">
        <v>2130</v>
      </c>
      <c r="I218" s="10"/>
      <c r="J218" s="21">
        <f>ATANH(SIN(Location!H218/6378137)/(COS(Location!G218/6378137))) * (180/PI())</f>
        <v>2.5223822977532806</v>
      </c>
      <c r="K218" s="21">
        <f>ATAN2(SIN(Location!G218/6378137), COS(Location!H218/6378137)) * (180/PI())</f>
        <v>86.272221403285954</v>
      </c>
      <c r="L218" s="7"/>
      <c r="M218" s="7"/>
      <c r="N218" s="7"/>
      <c r="O218" s="7"/>
    </row>
    <row r="219" spans="1:15" ht="18.75" x14ac:dyDescent="0.3">
      <c r="A219" s="32" t="s">
        <v>2433</v>
      </c>
      <c r="B219" s="7"/>
      <c r="C219" s="8" t="s">
        <v>155</v>
      </c>
      <c r="D219" s="7"/>
      <c r="E219" s="7"/>
      <c r="F219" s="7"/>
      <c r="G219" s="7"/>
      <c r="H219" s="8" t="s">
        <v>2131</v>
      </c>
      <c r="I219" s="7"/>
      <c r="J219" s="21">
        <f>ATANH(SIN(Location!H219/6378137)/(COS(Location!G219/6378137))) * (180/PI())</f>
        <v>5.994812171302919</v>
      </c>
      <c r="K219" s="21">
        <f>ATAN2(SIN(Location!G219/6378137), COS(Location!H219/6378137)) * (180/PI())</f>
        <v>87.65194697512311</v>
      </c>
      <c r="L219" s="7"/>
      <c r="M219" s="7"/>
      <c r="N219" s="7"/>
      <c r="O219" s="7"/>
    </row>
    <row r="220" spans="1:15" ht="18.75" x14ac:dyDescent="0.3">
      <c r="A220" s="32" t="s">
        <v>2434</v>
      </c>
      <c r="B220" s="7"/>
      <c r="C220" s="8" t="s">
        <v>1389</v>
      </c>
      <c r="D220" s="7"/>
      <c r="E220" s="7"/>
      <c r="F220" s="7"/>
      <c r="G220" s="7"/>
      <c r="H220" s="8" t="s">
        <v>2132</v>
      </c>
      <c r="I220" s="7"/>
      <c r="J220" s="21">
        <f>ATANH(SIN(Location!H220/6378137)/(COS(Location!G220/6378137))) * (180/PI())</f>
        <v>0</v>
      </c>
      <c r="K220" s="21">
        <f>ATAN2(SIN(Location!G220/6378137), COS(Location!H220/6378137)) * (180/PI())</f>
        <v>90</v>
      </c>
      <c r="L220" s="7"/>
      <c r="M220" s="7"/>
      <c r="N220" s="7"/>
      <c r="O220" s="7"/>
    </row>
    <row r="221" spans="1:15" ht="31.5" x14ac:dyDescent="0.3">
      <c r="A221" s="32" t="s">
        <v>2435</v>
      </c>
      <c r="B221" s="7"/>
      <c r="C221" s="20" t="s">
        <v>1158</v>
      </c>
      <c r="D221" s="7"/>
      <c r="E221" s="7"/>
      <c r="F221" s="7"/>
      <c r="G221" s="7"/>
      <c r="H221" s="20" t="s">
        <v>2133</v>
      </c>
      <c r="I221" s="10"/>
      <c r="J221" s="21">
        <f>ATANH(SIN(Location!H221/6378137)/(COS(Location!G221/6378137))) * (180/PI())</f>
        <v>5.0877837175634149</v>
      </c>
      <c r="K221" s="21">
        <f>ATAN2(SIN(Location!G221/6378137), COS(Location!H221/6378137)) * (180/PI())</f>
        <v>86.071079399840301</v>
      </c>
      <c r="L221" s="7"/>
      <c r="M221" s="7"/>
      <c r="N221" s="7"/>
      <c r="O221" s="7"/>
    </row>
    <row r="222" spans="1:15" ht="18.75" x14ac:dyDescent="0.3">
      <c r="A222" s="32" t="s">
        <v>2436</v>
      </c>
      <c r="B222" s="7"/>
      <c r="C222" s="20" t="s">
        <v>1276</v>
      </c>
      <c r="D222" s="7"/>
      <c r="E222" s="7"/>
      <c r="F222" s="7"/>
      <c r="G222" s="7"/>
      <c r="H222" s="20" t="s">
        <v>2134</v>
      </c>
      <c r="I222" s="10"/>
      <c r="J222" s="21">
        <f>ATANH(SIN(Location!H222/6378137)/(COS(Location!G222/6378137))) * (180/PI())</f>
        <v>2.3949030242719838</v>
      </c>
      <c r="K222" s="21">
        <f>ATAN2(SIN(Location!G222/6378137), COS(Location!H222/6378137)) * (180/PI())</f>
        <v>86.155438927229866</v>
      </c>
      <c r="L222" s="7"/>
      <c r="M222" s="7"/>
      <c r="N222" s="7"/>
      <c r="O222" s="7"/>
    </row>
    <row r="223" spans="1:15" ht="18.75" x14ac:dyDescent="0.3">
      <c r="A223" s="32" t="s">
        <v>2437</v>
      </c>
      <c r="B223" s="7"/>
      <c r="C223" s="20" t="s">
        <v>593</v>
      </c>
      <c r="D223" s="7"/>
      <c r="E223" s="7"/>
      <c r="F223" s="7"/>
      <c r="G223" s="7"/>
      <c r="H223" s="20" t="s">
        <v>2135</v>
      </c>
      <c r="I223" s="10"/>
      <c r="J223" s="21">
        <f>ATANH(SIN(Location!H223/6378137)/(COS(Location!G223/6378137))) * (180/PI())</f>
        <v>3.103524117447459</v>
      </c>
      <c r="K223" s="21">
        <f>ATAN2(SIN(Location!G223/6378137), COS(Location!H223/6378137)) * (180/PI())</f>
        <v>87.982476927211309</v>
      </c>
      <c r="L223" s="7"/>
      <c r="M223" s="7"/>
      <c r="N223" s="7"/>
      <c r="O223" s="7"/>
    </row>
    <row r="224" spans="1:15" ht="18.75" x14ac:dyDescent="0.3">
      <c r="A224" s="32" t="s">
        <v>2438</v>
      </c>
      <c r="B224" s="7"/>
      <c r="C224" s="20" t="s">
        <v>1838</v>
      </c>
      <c r="D224" s="7"/>
      <c r="E224" s="7"/>
      <c r="F224" s="7"/>
      <c r="G224" s="7"/>
      <c r="H224" s="20" t="s">
        <v>2136</v>
      </c>
      <c r="I224" s="10"/>
      <c r="J224" s="21">
        <f>ATANH(SIN(Location!H224/6378137)/(COS(Location!G224/6378137))) * (180/PI())</f>
        <v>1.0359769078856367</v>
      </c>
      <c r="K224" s="21">
        <f>ATAN2(SIN(Location!G224/6378137), COS(Location!H224/6378137)) * (180/PI())</f>
        <v>86.057456407970662</v>
      </c>
      <c r="L224" s="7"/>
      <c r="M224" s="7"/>
      <c r="N224" s="7"/>
      <c r="O224" s="7"/>
    </row>
    <row r="225" spans="1:15" ht="18.75" x14ac:dyDescent="0.3">
      <c r="A225" s="32" t="s">
        <v>2439</v>
      </c>
      <c r="B225" s="7"/>
      <c r="C225" s="20" t="s">
        <v>1840</v>
      </c>
      <c r="D225" s="7"/>
      <c r="E225" s="7"/>
      <c r="F225" s="7"/>
      <c r="G225" s="7"/>
      <c r="H225" s="20" t="s">
        <v>2136</v>
      </c>
      <c r="I225" s="10"/>
      <c r="J225" s="21">
        <f>ATANH(SIN(Location!H225/6378137)/(COS(Location!G225/6378137))) * (180/PI())</f>
        <v>1.0359769078856367</v>
      </c>
      <c r="K225" s="21">
        <f>ATAN2(SIN(Location!G225/6378137), COS(Location!H225/6378137)) * (180/PI())</f>
        <v>86.057456407970662</v>
      </c>
      <c r="L225" s="7"/>
      <c r="M225" s="7"/>
      <c r="N225" s="7"/>
      <c r="O225" s="7"/>
    </row>
    <row r="226" spans="1:15" ht="31.5" x14ac:dyDescent="0.3">
      <c r="A226" s="32" t="s">
        <v>2440</v>
      </c>
      <c r="B226" s="7"/>
      <c r="C226" s="20" t="s">
        <v>1180</v>
      </c>
      <c r="D226" s="7"/>
      <c r="E226" s="7"/>
      <c r="F226" s="7"/>
      <c r="G226" s="7"/>
      <c r="H226" s="20" t="s">
        <v>2137</v>
      </c>
      <c r="I226" s="10"/>
      <c r="J226" s="21">
        <f>ATANH(SIN(Location!H226/6378137)/(COS(Location!G226/6378137))) * (180/PI())</f>
        <v>1.6900112460961032</v>
      </c>
      <c r="K226" s="21">
        <f>ATAN2(SIN(Location!G226/6378137), COS(Location!H226/6378137)) * (180/PI())</f>
        <v>84.751344857424272</v>
      </c>
      <c r="L226" s="7"/>
      <c r="M226" s="7"/>
      <c r="N226" s="7"/>
      <c r="O226" s="7"/>
    </row>
    <row r="227" spans="1:15" ht="18.75" x14ac:dyDescent="0.3">
      <c r="A227" s="32" t="s">
        <v>2441</v>
      </c>
      <c r="B227" s="7"/>
      <c r="C227" s="20" t="s">
        <v>1038</v>
      </c>
      <c r="D227" s="7"/>
      <c r="E227" s="7"/>
      <c r="F227" s="7"/>
      <c r="G227" s="7"/>
      <c r="H227" s="20" t="s">
        <v>2138</v>
      </c>
      <c r="I227" s="10"/>
      <c r="J227" s="21">
        <f>ATANH(SIN(Location!H227/6378137)/(COS(Location!G227/6378137))) * (180/PI())</f>
        <v>1.5994617705357281</v>
      </c>
      <c r="K227" s="21">
        <f>ATAN2(SIN(Location!G227/6378137), COS(Location!H227/6378137)) * (180/PI())</f>
        <v>86.778082545456812</v>
      </c>
      <c r="L227" s="7"/>
      <c r="M227" s="7"/>
      <c r="N227" s="7"/>
      <c r="O227" s="7"/>
    </row>
    <row r="228" spans="1:15" ht="18.75" x14ac:dyDescent="0.3">
      <c r="A228" s="32" t="s">
        <v>2442</v>
      </c>
      <c r="B228" s="7"/>
      <c r="C228" s="20" t="s">
        <v>1842</v>
      </c>
      <c r="D228" s="7"/>
      <c r="E228" s="7"/>
      <c r="F228" s="7"/>
      <c r="G228" s="7"/>
      <c r="H228" s="20" t="s">
        <v>2139</v>
      </c>
      <c r="I228" s="10"/>
      <c r="J228" s="21">
        <f>ATANH(SIN(Location!H228/6378137)/(COS(Location!G228/6378137))) * (180/PI())</f>
        <v>3.7428984842911577</v>
      </c>
      <c r="K228" s="21">
        <f>ATAN2(SIN(Location!G228/6378137), COS(Location!H228/6378137)) * (180/PI())</f>
        <v>86.984393740247583</v>
      </c>
      <c r="L228" s="7"/>
      <c r="M228" s="7"/>
      <c r="N228" s="7"/>
      <c r="O228" s="7"/>
    </row>
    <row r="229" spans="1:15" ht="18.75" x14ac:dyDescent="0.3">
      <c r="A229" s="32" t="s">
        <v>2443</v>
      </c>
      <c r="B229" s="7"/>
      <c r="C229" s="20" t="s">
        <v>1642</v>
      </c>
      <c r="D229" s="7"/>
      <c r="E229" s="7"/>
      <c r="F229" s="7"/>
      <c r="G229" s="7"/>
      <c r="H229" s="20" t="s">
        <v>2140</v>
      </c>
      <c r="I229" s="10"/>
      <c r="J229" s="21">
        <f>ATANH(SIN(Location!H229/6378137)/(COS(Location!G229/6378137))) * (180/PI())</f>
        <v>1.6372442095086481</v>
      </c>
      <c r="K229" s="21">
        <f>ATAN2(SIN(Location!G229/6378137), COS(Location!H229/6378137)) * (180/PI())</f>
        <v>85.236797196566854</v>
      </c>
      <c r="L229" s="7"/>
      <c r="M229" s="7"/>
      <c r="N229" s="7"/>
      <c r="O229" s="7"/>
    </row>
    <row r="230" spans="1:15" ht="18.75" x14ac:dyDescent="0.3">
      <c r="A230" s="32" t="s">
        <v>2444</v>
      </c>
      <c r="B230" s="7"/>
      <c r="C230" s="20" t="s">
        <v>1892</v>
      </c>
      <c r="D230" s="7"/>
      <c r="E230" s="7"/>
      <c r="F230" s="7"/>
      <c r="G230" s="7"/>
      <c r="H230" s="20" t="s">
        <v>2141</v>
      </c>
      <c r="I230" s="10"/>
      <c r="J230" s="21">
        <f>ATANH(SIN(Location!H230/6378137)/(COS(Location!G230/6378137))) * (180/PI())</f>
        <v>1.6397961213479293</v>
      </c>
      <c r="K230" s="21">
        <f>ATAN2(SIN(Location!G230/6378137), COS(Location!H230/6378137)) * (180/PI())</f>
        <v>85.308317224137511</v>
      </c>
      <c r="L230" s="7"/>
      <c r="M230" s="7"/>
      <c r="N230" s="7"/>
      <c r="O230" s="7"/>
    </row>
    <row r="231" spans="1:15" ht="18.75" x14ac:dyDescent="0.3">
      <c r="A231" s="32" t="s">
        <v>2445</v>
      </c>
      <c r="B231" s="7"/>
      <c r="C231" s="20" t="s">
        <v>1349</v>
      </c>
      <c r="D231" s="7"/>
      <c r="E231" s="7"/>
      <c r="F231" s="7"/>
      <c r="G231" s="7"/>
      <c r="H231" s="20" t="s">
        <v>2142</v>
      </c>
      <c r="I231" s="10"/>
      <c r="J231" s="21">
        <f>ATANH(SIN(Location!H231/6378137)/(COS(Location!G231/6378137))) * (180/PI())</f>
        <v>1.5444611883274131</v>
      </c>
      <c r="K231" s="21">
        <f>ATAN2(SIN(Location!G231/6378137), COS(Location!H231/6378137)) * (180/PI())</f>
        <v>85.279478672466922</v>
      </c>
      <c r="L231" s="7"/>
      <c r="M231" s="7"/>
      <c r="N231" s="7"/>
      <c r="O231" s="7"/>
    </row>
    <row r="232" spans="1:15" ht="18.75" x14ac:dyDescent="0.3">
      <c r="A232" s="32" t="s">
        <v>2446</v>
      </c>
      <c r="B232" s="7"/>
      <c r="C232" s="20" t="s">
        <v>1302</v>
      </c>
      <c r="D232" s="7"/>
      <c r="E232" s="7"/>
      <c r="F232" s="7"/>
      <c r="G232" s="7"/>
      <c r="H232" s="20" t="s">
        <v>2143</v>
      </c>
      <c r="I232" s="10"/>
      <c r="J232" s="21">
        <f>ATANH(SIN(Location!H232/6378137)/(COS(Location!G232/6378137))) * (180/PI())</f>
        <v>1.499093394320913</v>
      </c>
      <c r="K232" s="21">
        <f>ATAN2(SIN(Location!G232/6378137), COS(Location!H232/6378137)) * (180/PI())</f>
        <v>85.284922667761236</v>
      </c>
      <c r="L232" s="7"/>
      <c r="M232" s="7"/>
      <c r="N232" s="7"/>
      <c r="O232" s="7"/>
    </row>
    <row r="233" spans="1:15" ht="31.5" x14ac:dyDescent="0.3">
      <c r="A233" s="32" t="s">
        <v>2447</v>
      </c>
      <c r="B233" s="7"/>
      <c r="C233" s="20" t="s">
        <v>1141</v>
      </c>
      <c r="D233" s="7"/>
      <c r="E233" s="7"/>
      <c r="F233" s="7"/>
      <c r="G233" s="7"/>
      <c r="H233" s="20" t="s">
        <v>2144</v>
      </c>
      <c r="I233" s="10"/>
      <c r="J233" s="21">
        <f>ATANH(SIN(Location!H233/6378137)/(COS(Location!G233/6378137))) * (180/PI())</f>
        <v>3.9183176379828049</v>
      </c>
      <c r="K233" s="21">
        <f>ATAN2(SIN(Location!G233/6378137), COS(Location!H233/6378137)) * (180/PI())</f>
        <v>86.123747860640208</v>
      </c>
      <c r="L233" s="7"/>
      <c r="M233" s="7"/>
      <c r="N233" s="7"/>
      <c r="O233" s="7"/>
    </row>
    <row r="234" spans="1:15" ht="18.75" x14ac:dyDescent="0.3">
      <c r="A234" s="32" t="s">
        <v>2448</v>
      </c>
      <c r="B234" s="7"/>
      <c r="C234" s="8" t="s">
        <v>1440</v>
      </c>
      <c r="D234" s="7"/>
      <c r="E234" s="7"/>
      <c r="F234" s="7"/>
      <c r="G234" s="7"/>
      <c r="H234" s="8" t="s">
        <v>2145</v>
      </c>
      <c r="I234" s="7"/>
      <c r="J234" s="21">
        <f>ATANH(SIN(Location!H234/6378137)/(COS(Location!G234/6378137))) * (180/PI())</f>
        <v>0</v>
      </c>
      <c r="K234" s="21">
        <f>ATAN2(SIN(Location!G234/6378137), COS(Location!H234/6378137)) * (180/PI())</f>
        <v>90</v>
      </c>
      <c r="L234" s="7"/>
      <c r="M234" s="7"/>
      <c r="N234" s="7"/>
      <c r="O234" s="7"/>
    </row>
    <row r="235" spans="1:15" ht="18.75" x14ac:dyDescent="0.3">
      <c r="A235" s="32" t="s">
        <v>2449</v>
      </c>
      <c r="B235" s="7"/>
      <c r="C235" s="20" t="s">
        <v>1639</v>
      </c>
      <c r="D235" s="7"/>
      <c r="E235" s="7"/>
      <c r="F235" s="7"/>
      <c r="G235" s="7"/>
      <c r="H235" s="8" t="s">
        <v>2146</v>
      </c>
      <c r="I235" s="7"/>
      <c r="J235" s="21">
        <f>ATANH(SIN(Location!H235/6378137)/(COS(Location!G235/6378137))) * (180/PI())</f>
        <v>0</v>
      </c>
      <c r="K235" s="21">
        <f>ATAN2(SIN(Location!G235/6378137), COS(Location!H235/6378137)) * (180/PI())</f>
        <v>90</v>
      </c>
      <c r="L235" s="7"/>
      <c r="M235" s="7"/>
      <c r="N235" s="7"/>
      <c r="O235" s="7"/>
    </row>
    <row r="236" spans="1:15" ht="18.75" x14ac:dyDescent="0.3">
      <c r="A236" s="32" t="s">
        <v>2450</v>
      </c>
      <c r="B236" s="7"/>
      <c r="C236" s="20" t="s">
        <v>1640</v>
      </c>
      <c r="D236" s="7"/>
      <c r="E236" s="7"/>
      <c r="F236" s="7"/>
      <c r="G236" s="7"/>
      <c r="H236" s="20" t="s">
        <v>2147</v>
      </c>
      <c r="I236" s="10"/>
      <c r="J236" s="21">
        <f>ATANH(SIN(Location!H236/6378137)/(COS(Location!G236/6378137))) * (180/PI())</f>
        <v>0.81592598882757505</v>
      </c>
      <c r="K236" s="21">
        <f>ATAN2(SIN(Location!G236/6378137), COS(Location!H236/6378137)) * (180/PI())</f>
        <v>85.972362708055627</v>
      </c>
      <c r="L236" s="7"/>
      <c r="M236" s="7"/>
      <c r="N236" s="7"/>
      <c r="O236" s="7"/>
    </row>
    <row r="237" spans="1:15" ht="18.75" x14ac:dyDescent="0.3">
      <c r="A237" s="32" t="s">
        <v>2451</v>
      </c>
      <c r="B237" s="7"/>
      <c r="C237" s="20" t="s">
        <v>1303</v>
      </c>
      <c r="D237" s="7"/>
      <c r="E237" s="7"/>
      <c r="F237" s="7"/>
      <c r="G237" s="7"/>
      <c r="H237" s="20" t="s">
        <v>2148</v>
      </c>
      <c r="I237" s="10"/>
      <c r="J237" s="21">
        <f>ATANH(SIN(Location!H237/6378137)/(COS(Location!G237/6378137))) * (180/PI())</f>
        <v>1.4872247990021739</v>
      </c>
      <c r="K237" s="21">
        <f>ATAN2(SIN(Location!G237/6378137), COS(Location!H237/6378137)) * (180/PI())</f>
        <v>85.498765868498509</v>
      </c>
      <c r="L237" s="7"/>
      <c r="M237" s="7"/>
      <c r="N237" s="7"/>
      <c r="O237" s="7"/>
    </row>
    <row r="238" spans="1:15" ht="18.75" x14ac:dyDescent="0.3">
      <c r="A238" s="32" t="s">
        <v>2452</v>
      </c>
      <c r="B238" s="7"/>
      <c r="C238" s="20" t="s">
        <v>1848</v>
      </c>
      <c r="D238" s="7"/>
      <c r="E238" s="7"/>
      <c r="F238" s="7"/>
      <c r="G238" s="7"/>
      <c r="H238" s="20" t="s">
        <v>2149</v>
      </c>
      <c r="I238" s="10"/>
      <c r="J238" s="21">
        <f>ATANH(SIN(Location!H238/6378137)/(COS(Location!G238/6378137))) * (180/PI())</f>
        <v>0.95048776390891798</v>
      </c>
      <c r="K238" s="21">
        <f>ATAN2(SIN(Location!G238/6378137), COS(Location!H238/6378137)) * (180/PI())</f>
        <v>85.639658529259748</v>
      </c>
      <c r="L238" s="7"/>
      <c r="M238" s="7"/>
      <c r="N238" s="7"/>
      <c r="O238" s="7"/>
    </row>
    <row r="239" spans="1:15" ht="18.75" x14ac:dyDescent="0.3">
      <c r="A239" s="32" t="s">
        <v>2453</v>
      </c>
      <c r="B239" s="7"/>
      <c r="C239" s="20" t="s">
        <v>1217</v>
      </c>
      <c r="D239" s="7"/>
      <c r="E239" s="7"/>
      <c r="F239" s="7"/>
      <c r="G239" s="7"/>
      <c r="H239" s="20" t="s">
        <v>2150</v>
      </c>
      <c r="I239" s="10"/>
      <c r="J239" s="21">
        <f>ATANH(SIN(Location!H239/6378137)/(COS(Location!G239/6378137))) * (180/PI())</f>
        <v>1.6183356797940109</v>
      </c>
      <c r="K239" s="21">
        <f>ATAN2(SIN(Location!G239/6378137), COS(Location!H239/6378137)) * (180/PI())</f>
        <v>85.24714045004508</v>
      </c>
      <c r="L239" s="7"/>
      <c r="M239" s="7"/>
      <c r="N239" s="7"/>
      <c r="O239" s="7"/>
    </row>
    <row r="240" spans="1:15" ht="18.75" x14ac:dyDescent="0.3">
      <c r="A240" s="32" t="s">
        <v>2454</v>
      </c>
      <c r="B240" s="7"/>
      <c r="C240" s="20" t="s">
        <v>1288</v>
      </c>
      <c r="D240" s="7"/>
      <c r="E240" s="7"/>
      <c r="F240" s="7"/>
      <c r="G240" s="7"/>
      <c r="H240" s="20" t="s">
        <v>2151</v>
      </c>
      <c r="I240" s="10"/>
      <c r="J240" s="21">
        <f>ATANH(SIN(Location!H240/6378137)/(COS(Location!G240/6378137))) * (180/PI())</f>
        <v>2.9151191414858779</v>
      </c>
      <c r="K240" s="21">
        <f>ATAN2(SIN(Location!G240/6378137), COS(Location!H240/6378137)) * (180/PI())</f>
        <v>86.467281103997095</v>
      </c>
      <c r="L240" s="7"/>
      <c r="M240" s="7"/>
      <c r="N240" s="7"/>
      <c r="O240" s="7"/>
    </row>
    <row r="241" spans="1:15" ht="18.75" x14ac:dyDescent="0.3">
      <c r="A241" s="32" t="s">
        <v>2455</v>
      </c>
      <c r="B241" s="7"/>
      <c r="C241" s="20" t="s">
        <v>839</v>
      </c>
      <c r="D241" s="7"/>
      <c r="E241" s="7"/>
      <c r="F241" s="7"/>
      <c r="G241" s="7"/>
      <c r="H241" s="20" t="s">
        <v>2152</v>
      </c>
      <c r="I241" s="10"/>
      <c r="J241" s="21">
        <f>ATANH(SIN(Location!H241/6378137)/(COS(Location!G241/6378137))) * (180/PI())</f>
        <v>3.4883002276042858</v>
      </c>
      <c r="K241" s="21">
        <f>ATAN2(SIN(Location!G241/6378137), COS(Location!H241/6378137)) * (180/PI())</f>
        <v>86.484703004250292</v>
      </c>
      <c r="L241" s="7"/>
      <c r="M241" s="7"/>
      <c r="N241" s="7"/>
      <c r="O241" s="7"/>
    </row>
    <row r="242" spans="1:15" ht="18.75" x14ac:dyDescent="0.3">
      <c r="A242" s="32" t="s">
        <v>2456</v>
      </c>
      <c r="B242" s="7"/>
      <c r="C242" s="8" t="s">
        <v>149</v>
      </c>
      <c r="D242" s="7"/>
      <c r="E242" s="7"/>
      <c r="F242" s="7"/>
      <c r="G242" s="7"/>
      <c r="H242" s="8" t="s">
        <v>2153</v>
      </c>
      <c r="I242" s="7"/>
      <c r="J242" s="21">
        <f>ATANH(SIN(Location!H242/6378137)/(COS(Location!G242/6378137))) * (180/PI())</f>
        <v>1.9092955709662871</v>
      </c>
      <c r="K242" s="21">
        <f>ATAN2(SIN(Location!G242/6378137), COS(Location!H242/6378137)) * (180/PI())</f>
        <v>85.673836516337474</v>
      </c>
      <c r="L242" s="7"/>
      <c r="M242" s="7"/>
      <c r="N242" s="7"/>
      <c r="O242" s="7"/>
    </row>
    <row r="243" spans="1:15" ht="31.5" x14ac:dyDescent="0.3">
      <c r="A243" s="32" t="s">
        <v>2457</v>
      </c>
      <c r="B243" s="7"/>
      <c r="C243" s="20" t="s">
        <v>771</v>
      </c>
      <c r="D243" s="7"/>
      <c r="E243" s="7"/>
      <c r="F243" s="7"/>
      <c r="G243" s="7"/>
      <c r="H243" s="20" t="s">
        <v>2154</v>
      </c>
      <c r="I243" s="10"/>
      <c r="J243" s="21">
        <f>ATANH(SIN(Location!H243/6378137)/(COS(Location!G243/6378137))) * (180/PI())</f>
        <v>5.0177677652011567</v>
      </c>
      <c r="K243" s="21">
        <f>ATAN2(SIN(Location!G243/6378137), COS(Location!H243/6378137)) * (180/PI())</f>
        <v>86.060467536162903</v>
      </c>
      <c r="L243" s="7"/>
      <c r="M243" s="7"/>
      <c r="N243" s="7"/>
      <c r="O243" s="7"/>
    </row>
    <row r="244" spans="1:15" ht="18.75" x14ac:dyDescent="0.3">
      <c r="A244" s="32" t="s">
        <v>2458</v>
      </c>
      <c r="B244" s="7"/>
      <c r="C244" s="8" t="s">
        <v>1488</v>
      </c>
      <c r="D244" s="7"/>
      <c r="E244" s="7"/>
      <c r="F244" s="7"/>
      <c r="G244" s="7"/>
      <c r="H244" s="8" t="s">
        <v>2155</v>
      </c>
      <c r="I244" s="7"/>
      <c r="J244" s="21">
        <f>ATANH(SIN(Location!H244/6378137)/(COS(Location!G244/6378137))) * (180/PI())</f>
        <v>0</v>
      </c>
      <c r="K244" s="21">
        <f>ATAN2(SIN(Location!G244/6378137), COS(Location!H244/6378137)) * (180/PI())</f>
        <v>90</v>
      </c>
      <c r="L244" s="7"/>
      <c r="M244" s="7"/>
      <c r="N244" s="7"/>
      <c r="O244" s="7"/>
    </row>
    <row r="245" spans="1:15" ht="31.5" x14ac:dyDescent="0.3">
      <c r="A245" s="32" t="s">
        <v>2459</v>
      </c>
      <c r="B245" s="7"/>
      <c r="C245" s="20" t="s">
        <v>1279</v>
      </c>
      <c r="D245" s="7"/>
      <c r="E245" s="7"/>
      <c r="F245" s="7"/>
      <c r="G245" s="7"/>
      <c r="H245" s="20" t="s">
        <v>2156</v>
      </c>
      <c r="I245" s="10"/>
      <c r="J245" s="21">
        <f>ATANH(SIN(Location!H245/6378137)/(COS(Location!G245/6378137))) * (180/PI())</f>
        <v>3.596932650623049</v>
      </c>
      <c r="K245" s="21">
        <f>ATAN2(SIN(Location!G245/6378137), COS(Location!H245/6378137)) * (180/PI())</f>
        <v>86.44725240763708</v>
      </c>
      <c r="L245" s="7"/>
      <c r="M245" s="7"/>
      <c r="N245" s="7"/>
      <c r="O245" s="7"/>
    </row>
    <row r="246" spans="1:15" ht="18.75" x14ac:dyDescent="0.3">
      <c r="A246" s="32" t="s">
        <v>2460</v>
      </c>
      <c r="B246" s="7"/>
      <c r="C246" s="8" t="s">
        <v>1507</v>
      </c>
      <c r="D246" s="7"/>
      <c r="E246" s="7"/>
      <c r="F246" s="7"/>
      <c r="G246" s="7"/>
      <c r="H246" s="8" t="s">
        <v>2157</v>
      </c>
      <c r="I246" s="7"/>
      <c r="J246" s="21">
        <f>ATANH(SIN(Location!H246/6378137)/(COS(Location!G246/6378137))) * (180/PI())</f>
        <v>0</v>
      </c>
      <c r="K246" s="21">
        <f>ATAN2(SIN(Location!G246/6378137), COS(Location!H246/6378137)) * (180/PI())</f>
        <v>90</v>
      </c>
      <c r="L246" s="7"/>
      <c r="M246" s="7"/>
      <c r="N246" s="7"/>
      <c r="O246" s="7"/>
    </row>
    <row r="247" spans="1:15" ht="18.75" x14ac:dyDescent="0.3">
      <c r="A247" s="32" t="s">
        <v>2461</v>
      </c>
      <c r="B247" s="7"/>
      <c r="C247" s="20" t="s">
        <v>1327</v>
      </c>
      <c r="D247" s="7"/>
      <c r="E247" s="7"/>
      <c r="F247" s="7"/>
      <c r="G247" s="7"/>
      <c r="H247" s="20" t="s">
        <v>2158</v>
      </c>
      <c r="I247" s="10"/>
      <c r="J247" s="21">
        <f>ATANH(SIN(Location!H247/6378137)/(COS(Location!G247/6378137))) * (180/PI())</f>
        <v>3.5352654966627588</v>
      </c>
      <c r="K247" s="21">
        <f>ATAN2(SIN(Location!G247/6378137), COS(Location!H247/6378137)) * (180/PI())</f>
        <v>86.542963534802865</v>
      </c>
      <c r="L247" s="7"/>
      <c r="M247" s="7"/>
      <c r="N247" s="7"/>
      <c r="O247" s="7"/>
    </row>
    <row r="248" spans="1:15" ht="18.75" x14ac:dyDescent="0.3">
      <c r="A248" s="32" t="s">
        <v>2462</v>
      </c>
      <c r="B248" s="7"/>
      <c r="C248" s="20" t="s">
        <v>733</v>
      </c>
      <c r="D248" s="7"/>
      <c r="E248" s="7"/>
      <c r="F248" s="7"/>
      <c r="G248" s="7"/>
      <c r="H248" s="20" t="s">
        <v>2159</v>
      </c>
      <c r="I248" s="10"/>
      <c r="J248" s="21">
        <f>ATANH(SIN(Location!H248/6378137)/(COS(Location!G248/6378137))) * (180/PI())</f>
        <v>2.160498815137502</v>
      </c>
      <c r="K248" s="21">
        <f>ATAN2(SIN(Location!G248/6378137), COS(Location!H248/6378137)) * (180/PI())</f>
        <v>86.843096267360693</v>
      </c>
      <c r="L248" s="7"/>
      <c r="M248" s="7"/>
      <c r="N248" s="7"/>
      <c r="O248" s="7"/>
    </row>
    <row r="249" spans="1:15" ht="18.75" x14ac:dyDescent="0.3">
      <c r="A249" s="32" t="s">
        <v>2463</v>
      </c>
      <c r="B249" s="7"/>
      <c r="C249" s="20" t="s">
        <v>1178</v>
      </c>
      <c r="D249" s="7"/>
      <c r="E249" s="7"/>
      <c r="F249" s="7"/>
      <c r="G249" s="7"/>
      <c r="H249" s="20" t="s">
        <v>2160</v>
      </c>
      <c r="I249" s="10"/>
      <c r="J249" s="21">
        <f>ATANH(SIN(Location!H249/6378137)/(COS(Location!G249/6378137))) * (180/PI())</f>
        <v>1.6890149264626655</v>
      </c>
      <c r="K249" s="21">
        <f>ATAN2(SIN(Location!G249/6378137), COS(Location!H249/6378137)) * (180/PI())</f>
        <v>84.899002704552927</v>
      </c>
      <c r="L249" s="7"/>
      <c r="M249" s="7"/>
      <c r="N249" s="7"/>
      <c r="O249" s="7"/>
    </row>
    <row r="250" spans="1:15" ht="18.75" x14ac:dyDescent="0.3">
      <c r="A250" s="32" t="s">
        <v>2464</v>
      </c>
      <c r="B250" s="7"/>
      <c r="C250" s="8" t="s">
        <v>1536</v>
      </c>
      <c r="D250" s="7"/>
      <c r="E250" s="7"/>
      <c r="F250" s="7"/>
      <c r="G250" s="7"/>
      <c r="H250" s="8" t="s">
        <v>2161</v>
      </c>
      <c r="I250" s="7"/>
      <c r="J250" s="21">
        <f>ATANH(SIN(Location!H250/6378137)/(COS(Location!G250/6378137))) * (180/PI())</f>
        <v>0</v>
      </c>
      <c r="K250" s="21">
        <f>ATAN2(SIN(Location!G250/6378137), COS(Location!H250/6378137)) * (180/PI())</f>
        <v>90</v>
      </c>
      <c r="L250" s="7"/>
      <c r="M250" s="7"/>
      <c r="N250" s="7"/>
      <c r="O250" s="7"/>
    </row>
    <row r="251" spans="1:15" ht="18.75" x14ac:dyDescent="0.3">
      <c r="A251" s="32" t="s">
        <v>2465</v>
      </c>
      <c r="B251" s="7"/>
      <c r="C251" s="20" t="s">
        <v>1853</v>
      </c>
      <c r="D251" s="7"/>
      <c r="E251" s="7"/>
      <c r="F251" s="7"/>
      <c r="G251" s="7"/>
      <c r="H251" s="20" t="s">
        <v>2162</v>
      </c>
      <c r="I251" s="10"/>
      <c r="J251" s="21">
        <f>ATANH(SIN(Location!H251/6378137)/(COS(Location!G251/6378137))) * (180/PI())</f>
        <v>2.6868942088802803</v>
      </c>
      <c r="K251" s="21">
        <f>ATAN2(SIN(Location!G251/6378137), COS(Location!H251/6378137)) * (180/PI())</f>
        <v>86.407112599117923</v>
      </c>
      <c r="L251" s="7"/>
      <c r="M251" s="7"/>
      <c r="N251" s="7"/>
      <c r="O251" s="7"/>
    </row>
    <row r="252" spans="1:15" ht="18.75" x14ac:dyDescent="0.3">
      <c r="A252" s="32" t="s">
        <v>2466</v>
      </c>
      <c r="B252" s="7"/>
      <c r="C252" s="20" t="s">
        <v>1856</v>
      </c>
      <c r="D252" s="7"/>
      <c r="E252" s="7"/>
      <c r="F252" s="7"/>
      <c r="G252" s="7"/>
      <c r="H252" s="20" t="s">
        <v>2163</v>
      </c>
      <c r="I252" s="10"/>
      <c r="J252" s="21">
        <f>ATANH(SIN(Location!H252/6378137)/(COS(Location!G252/6378137))) * (180/PI())</f>
        <v>2.8160390376572471</v>
      </c>
      <c r="K252" s="21">
        <f>ATAN2(SIN(Location!G252/6378137), COS(Location!H252/6378137)) * (180/PI())</f>
        <v>86.717721209043589</v>
      </c>
      <c r="L252" s="7"/>
      <c r="M252" s="7"/>
      <c r="N252" s="7"/>
      <c r="O252" s="7"/>
    </row>
    <row r="253" spans="1:15" ht="18.75" x14ac:dyDescent="0.3">
      <c r="A253" s="32" t="s">
        <v>2467</v>
      </c>
      <c r="B253" s="7"/>
      <c r="C253" s="20" t="s">
        <v>1126</v>
      </c>
      <c r="D253" s="7"/>
      <c r="E253" s="7"/>
      <c r="F253" s="7"/>
      <c r="G253" s="7"/>
      <c r="H253" s="20" t="s">
        <v>2164</v>
      </c>
      <c r="I253" s="10"/>
      <c r="J253" s="21">
        <f>ATANH(SIN(Location!H253/6378137)/(COS(Location!G253/6378137))) * (180/PI())</f>
        <v>3.5739346078147474</v>
      </c>
      <c r="K253" s="21">
        <f>ATAN2(SIN(Location!G253/6378137), COS(Location!H253/6378137)) * (180/PI())</f>
        <v>86.959467750454351</v>
      </c>
      <c r="L253" s="7"/>
      <c r="M253" s="7"/>
      <c r="N253" s="7"/>
      <c r="O253" s="7"/>
    </row>
    <row r="254" spans="1:15" ht="31.5" x14ac:dyDescent="0.3">
      <c r="A254" s="32" t="s">
        <v>2468</v>
      </c>
      <c r="B254" s="7"/>
      <c r="C254" s="20" t="s">
        <v>1859</v>
      </c>
      <c r="D254" s="7"/>
      <c r="E254" s="7"/>
      <c r="F254" s="7"/>
      <c r="G254" s="7"/>
      <c r="H254" s="20" t="s">
        <v>2165</v>
      </c>
      <c r="I254" s="10"/>
      <c r="J254" s="21">
        <f>ATANH(SIN(Location!H254/6378137)/(COS(Location!G254/6378137))) * (180/PI())</f>
        <v>1.2745135320045917</v>
      </c>
      <c r="K254" s="21">
        <f>ATAN2(SIN(Location!G254/6378137), COS(Location!H254/6378137)) * (180/PI())</f>
        <v>84.974085798488005</v>
      </c>
      <c r="L254" s="7"/>
      <c r="M254" s="7"/>
      <c r="N254" s="7"/>
      <c r="O254" s="7"/>
    </row>
    <row r="255" spans="1:15" ht="18.75" x14ac:dyDescent="0.3">
      <c r="A255" s="32" t="s">
        <v>2469</v>
      </c>
      <c r="B255" s="7"/>
      <c r="C255" s="20" t="s">
        <v>1253</v>
      </c>
      <c r="D255" s="7"/>
      <c r="E255" s="7"/>
      <c r="F255" s="7"/>
      <c r="G255" s="7"/>
      <c r="H255" s="20" t="s">
        <v>2166</v>
      </c>
      <c r="I255" s="10"/>
      <c r="J255" s="21">
        <f>ATANH(SIN(Location!H255/6378137)/(COS(Location!G255/6378137))) * (180/PI())</f>
        <v>0.591829195927144</v>
      </c>
      <c r="K255" s="21">
        <f>ATAN2(SIN(Location!G255/6378137), COS(Location!H255/6378137)) * (180/PI())</f>
        <v>87.400033159008998</v>
      </c>
      <c r="L255" s="7"/>
      <c r="M255" s="7"/>
      <c r="N255" s="7"/>
      <c r="O255" s="7"/>
    </row>
    <row r="256" spans="1:15" ht="18.75" x14ac:dyDescent="0.3">
      <c r="A256" s="32" t="s">
        <v>2470</v>
      </c>
      <c r="B256" s="7"/>
      <c r="C256" s="20" t="s">
        <v>606</v>
      </c>
      <c r="D256" s="7"/>
      <c r="E256" s="7"/>
      <c r="F256" s="7"/>
      <c r="G256" s="7"/>
      <c r="H256" s="20" t="s">
        <v>2167</v>
      </c>
      <c r="I256" s="10"/>
      <c r="J256" s="21">
        <f>ATANH(SIN(Location!H256/6378137)/(COS(Location!G256/6378137))) * (180/PI())</f>
        <v>3.3682638523897066</v>
      </c>
      <c r="K256" s="21">
        <f>ATAN2(SIN(Location!G256/6378137), COS(Location!H256/6378137)) * (180/PI())</f>
        <v>86.931371506124464</v>
      </c>
      <c r="L256" s="7"/>
      <c r="M256" s="7"/>
      <c r="N256" s="7"/>
      <c r="O256" s="7"/>
    </row>
    <row r="257" spans="1:15" ht="18.75" x14ac:dyDescent="0.3">
      <c r="A257" s="32" t="s">
        <v>2471</v>
      </c>
      <c r="B257" s="7"/>
      <c r="C257" s="8" t="s">
        <v>1661</v>
      </c>
      <c r="D257" s="7"/>
      <c r="E257" s="7"/>
      <c r="F257" s="7"/>
      <c r="G257" s="7"/>
      <c r="H257" s="20" t="s">
        <v>2168</v>
      </c>
      <c r="I257" s="10"/>
      <c r="J257" s="21">
        <f>ATANH(SIN(Location!H257/6378137)/(COS(Location!G257/6378137))) * (180/PI())</f>
        <v>0</v>
      </c>
      <c r="K257" s="21">
        <f>ATAN2(SIN(Location!G257/6378137), COS(Location!H257/6378137)) * (180/PI())</f>
        <v>90</v>
      </c>
      <c r="L257" s="7"/>
      <c r="M257" s="7"/>
      <c r="N257" s="7"/>
      <c r="O257" s="7"/>
    </row>
    <row r="258" spans="1:15" ht="18.75" x14ac:dyDescent="0.3">
      <c r="A258" s="32" t="s">
        <v>2472</v>
      </c>
      <c r="B258" s="7"/>
      <c r="C258" s="20" t="s">
        <v>1663</v>
      </c>
      <c r="D258" s="7"/>
      <c r="E258" s="7"/>
      <c r="F258" s="7"/>
      <c r="G258" s="7"/>
      <c r="H258" s="20" t="s">
        <v>2169</v>
      </c>
      <c r="I258" s="10"/>
      <c r="J258" s="21">
        <f>ATANH(SIN(Location!H258/6378137)/(COS(Location!G258/6378137))) * (180/PI())</f>
        <v>1.6415405520152839</v>
      </c>
      <c r="K258" s="21">
        <f>ATAN2(SIN(Location!G258/6378137), COS(Location!H258/6378137)) * (180/PI())</f>
        <v>85.250190424443815</v>
      </c>
      <c r="L258" s="7"/>
      <c r="M258" s="7"/>
      <c r="N258" s="7"/>
      <c r="O258" s="7"/>
    </row>
    <row r="259" spans="1:15" ht="31.5" x14ac:dyDescent="0.3">
      <c r="A259" s="32" t="s">
        <v>2473</v>
      </c>
      <c r="B259" s="7"/>
      <c r="C259" s="20" t="s">
        <v>1350</v>
      </c>
      <c r="D259" s="7"/>
      <c r="E259" s="7"/>
      <c r="F259" s="7"/>
      <c r="G259" s="7"/>
      <c r="H259" s="20" t="s">
        <v>2170</v>
      </c>
      <c r="I259" s="10"/>
      <c r="J259" s="21">
        <f>ATANH(SIN(Location!H259/6378137)/(COS(Location!G259/6378137))) * (180/PI())</f>
        <v>1.6435930368704743</v>
      </c>
      <c r="K259" s="21">
        <f>ATAN2(SIN(Location!G259/6378137), COS(Location!H259/6378137)) * (180/PI())</f>
        <v>85.259160144128856</v>
      </c>
      <c r="L259" s="7"/>
      <c r="M259" s="7"/>
      <c r="N259" s="7"/>
      <c r="O259" s="7"/>
    </row>
    <row r="260" spans="1:15" ht="31.5" x14ac:dyDescent="0.3">
      <c r="A260" s="32" t="s">
        <v>2474</v>
      </c>
      <c r="B260" s="7"/>
      <c r="C260" s="20" t="s">
        <v>1662</v>
      </c>
      <c r="D260" s="7"/>
      <c r="E260" s="7"/>
      <c r="F260" s="7"/>
      <c r="G260" s="7"/>
      <c r="H260" s="20" t="s">
        <v>2171</v>
      </c>
      <c r="I260" s="10"/>
      <c r="J260" s="21">
        <f>ATANH(SIN(Location!H260/6378137)/(COS(Location!G260/6378137))) * (180/PI())</f>
        <v>1.6380463322508341</v>
      </c>
      <c r="K260" s="21">
        <f>ATAN2(SIN(Location!G260/6378137), COS(Location!H260/6378137)) * (180/PI())</f>
        <v>85.266973866490659</v>
      </c>
      <c r="L260" s="7"/>
      <c r="M260" s="7"/>
      <c r="N260" s="7"/>
      <c r="O260" s="7"/>
    </row>
    <row r="261" spans="1:15" ht="18.75" x14ac:dyDescent="0.3">
      <c r="A261" s="32" t="s">
        <v>2475</v>
      </c>
      <c r="B261" s="7"/>
      <c r="C261" s="20" t="s">
        <v>1277</v>
      </c>
      <c r="D261" s="7"/>
      <c r="E261" s="7"/>
      <c r="F261" s="7"/>
      <c r="G261" s="7"/>
      <c r="H261" s="20" t="s">
        <v>2172</v>
      </c>
      <c r="I261" s="10"/>
      <c r="J261" s="21">
        <f>ATANH(SIN(Location!H261/6378137)/(COS(Location!G261/6378137))) * (180/PI())</f>
        <v>2.527406884109928</v>
      </c>
      <c r="K261" s="21">
        <f>ATAN2(SIN(Location!G261/6378137), COS(Location!H261/6378137)) * (180/PI())</f>
        <v>86.067611017705133</v>
      </c>
      <c r="L261" s="7"/>
      <c r="M261" s="7"/>
      <c r="N261" s="7"/>
      <c r="O261" s="7"/>
    </row>
    <row r="262" spans="1:15" ht="18.75" x14ac:dyDescent="0.3">
      <c r="A262" s="32" t="s">
        <v>2476</v>
      </c>
      <c r="B262" s="7"/>
      <c r="C262" s="20" t="s">
        <v>1241</v>
      </c>
      <c r="D262" s="7"/>
      <c r="E262" s="7"/>
      <c r="F262" s="7"/>
      <c r="G262" s="7"/>
      <c r="H262" s="20" t="s">
        <v>2173</v>
      </c>
      <c r="I262" s="10"/>
      <c r="J262" s="21">
        <f>ATANH(SIN(Location!H262/6378137)/(COS(Location!G262/6378137))) * (180/PI())</f>
        <v>1.55335941034207</v>
      </c>
      <c r="K262" s="21">
        <f>ATAN2(SIN(Location!G262/6378137), COS(Location!H262/6378137)) * (180/PI())</f>
        <v>87.1584989044688</v>
      </c>
      <c r="L262" s="7"/>
      <c r="M262" s="7"/>
      <c r="N262" s="7"/>
      <c r="O262" s="7"/>
    </row>
    <row r="263" spans="1:15" ht="31.5" x14ac:dyDescent="0.3">
      <c r="A263" s="32" t="s">
        <v>2477</v>
      </c>
      <c r="B263" s="7"/>
      <c r="C263" s="20" t="s">
        <v>1162</v>
      </c>
      <c r="D263" s="7"/>
      <c r="E263" s="7"/>
      <c r="F263" s="7"/>
      <c r="G263" s="7"/>
      <c r="H263" s="20" t="s">
        <v>2174</v>
      </c>
      <c r="I263" s="10"/>
      <c r="J263" s="21">
        <f>ATANH(SIN(Location!H263/6378137)/(COS(Location!G263/6378137))) * (180/PI())</f>
        <v>4.696077503257956</v>
      </c>
      <c r="K263" s="21">
        <f>ATAN2(SIN(Location!G263/6378137), COS(Location!H263/6378137)) * (180/PI())</f>
        <v>86.024980084609538</v>
      </c>
      <c r="L263" s="7"/>
      <c r="M263" s="7"/>
      <c r="N263" s="7"/>
      <c r="O263" s="7"/>
    </row>
    <row r="264" spans="1:15" ht="18.75" x14ac:dyDescent="0.3">
      <c r="A264" s="32" t="s">
        <v>2478</v>
      </c>
      <c r="B264" s="7"/>
      <c r="C264" s="20" t="s">
        <v>1160</v>
      </c>
      <c r="D264" s="7"/>
      <c r="E264" s="7"/>
      <c r="F264" s="7"/>
      <c r="G264" s="7"/>
      <c r="H264" s="20" t="s">
        <v>2175</v>
      </c>
      <c r="I264" s="10"/>
      <c r="J264" s="21">
        <f>ATANH(SIN(Location!H264/6378137)/(COS(Location!G264/6378137))) * (180/PI())</f>
        <v>4.9020432291901423</v>
      </c>
      <c r="K264" s="21">
        <f>ATAN2(SIN(Location!G264/6378137), COS(Location!H264/6378137)) * (180/PI())</f>
        <v>86.165861401641692</v>
      </c>
      <c r="L264" s="7"/>
      <c r="M264" s="7"/>
      <c r="N264" s="7"/>
      <c r="O264" s="7"/>
    </row>
    <row r="265" spans="1:15" ht="18.75" x14ac:dyDescent="0.3">
      <c r="A265" s="32" t="s">
        <v>2479</v>
      </c>
      <c r="B265" s="7"/>
      <c r="C265" s="8" t="s">
        <v>1527</v>
      </c>
      <c r="D265" s="7"/>
      <c r="E265" s="7"/>
      <c r="F265" s="7"/>
      <c r="G265" s="7"/>
      <c r="H265" s="8" t="s">
        <v>2176</v>
      </c>
      <c r="I265" s="7"/>
      <c r="J265" s="21">
        <f>ATANH(SIN(Location!H265/6378137)/(COS(Location!G265/6378137))) * (180/PI())</f>
        <v>0</v>
      </c>
      <c r="K265" s="21">
        <f>ATAN2(SIN(Location!G265/6378137), COS(Location!H265/6378137)) * (180/PI())</f>
        <v>90</v>
      </c>
      <c r="L265" s="7"/>
      <c r="M265" s="7"/>
      <c r="N265" s="7"/>
      <c r="O265" s="7"/>
    </row>
    <row r="266" spans="1:15" ht="31.5" x14ac:dyDescent="0.3">
      <c r="A266" s="32" t="s">
        <v>2480</v>
      </c>
      <c r="B266" s="7"/>
      <c r="C266" s="20" t="s">
        <v>777</v>
      </c>
      <c r="D266" s="7"/>
      <c r="E266" s="7"/>
      <c r="F266" s="7"/>
      <c r="G266" s="7"/>
      <c r="H266" s="20" t="s">
        <v>2177</v>
      </c>
      <c r="I266" s="10"/>
      <c r="J266" s="21">
        <f>ATANH(SIN(Location!H266/6378137)/(COS(Location!G266/6378137))) * (180/PI())</f>
        <v>4.696077503257956</v>
      </c>
      <c r="K266" s="21">
        <f>ATAN2(SIN(Location!G266/6378137), COS(Location!H266/6378137)) * (180/PI())</f>
        <v>86.024980084609538</v>
      </c>
      <c r="L266" s="7"/>
      <c r="M266" s="7"/>
      <c r="N266" s="7"/>
      <c r="O266" s="7"/>
    </row>
    <row r="267" spans="1:15" ht="18.75" x14ac:dyDescent="0.3">
      <c r="A267" s="32" t="s">
        <v>2481</v>
      </c>
      <c r="B267" s="7"/>
      <c r="C267" s="20" t="s">
        <v>1240</v>
      </c>
      <c r="D267" s="7"/>
      <c r="E267" s="7"/>
      <c r="F267" s="7"/>
      <c r="G267" s="7"/>
      <c r="H267" s="20" t="s">
        <v>2178</v>
      </c>
      <c r="I267" s="10"/>
      <c r="J267" s="21">
        <f>ATANH(SIN(Location!H267/6378137)/(COS(Location!G267/6378137))) * (180/PI())</f>
        <v>1.612671346892266</v>
      </c>
      <c r="K267" s="21">
        <f>ATAN2(SIN(Location!G267/6378137), COS(Location!H267/6378137)) * (180/PI())</f>
        <v>87.152526591209536</v>
      </c>
      <c r="L267" s="7"/>
      <c r="M267" s="7"/>
      <c r="N267" s="7"/>
      <c r="O267" s="7"/>
    </row>
    <row r="268" spans="1:15" ht="18.75" x14ac:dyDescent="0.3">
      <c r="A268" s="32" t="s">
        <v>2482</v>
      </c>
      <c r="B268" s="7"/>
      <c r="C268" s="8" t="s">
        <v>1864</v>
      </c>
      <c r="D268" s="7"/>
      <c r="E268" s="7"/>
      <c r="F268" s="7"/>
      <c r="G268" s="7"/>
      <c r="H268" s="8" t="s">
        <v>2179</v>
      </c>
      <c r="I268" s="7"/>
      <c r="J268" s="21">
        <f>ATANH(SIN(Location!H268/6378137)/(COS(Location!G268/6378137))) * (180/PI())</f>
        <v>0</v>
      </c>
      <c r="K268" s="21">
        <f>ATAN2(SIN(Location!G268/6378137), COS(Location!H268/6378137)) * (180/PI())</f>
        <v>90</v>
      </c>
      <c r="L268" s="7"/>
      <c r="M268" s="7"/>
      <c r="N268" s="7"/>
      <c r="O268" s="7"/>
    </row>
    <row r="269" spans="1:15" ht="18.75" x14ac:dyDescent="0.3">
      <c r="A269" s="32" t="s">
        <v>2483</v>
      </c>
      <c r="B269" s="7"/>
      <c r="C269" s="20" t="s">
        <v>816</v>
      </c>
      <c r="D269" s="7"/>
      <c r="E269" s="7"/>
      <c r="F269" s="7"/>
      <c r="G269" s="7"/>
      <c r="H269" s="20" t="s">
        <v>2180</v>
      </c>
      <c r="I269" s="10"/>
      <c r="J269" s="21">
        <f>ATANH(SIN(Location!H269/6378137)/(COS(Location!G269/6378137))) * (180/PI())</f>
        <v>3.5006666097055037</v>
      </c>
      <c r="K269" s="21">
        <f>ATAN2(SIN(Location!G269/6378137), COS(Location!H269/6378137)) * (180/PI())</f>
        <v>86.769784582598348</v>
      </c>
      <c r="L269" s="7"/>
      <c r="M269" s="7"/>
      <c r="N269" s="7"/>
      <c r="O269" s="7"/>
    </row>
    <row r="270" spans="1:15" ht="18.75" x14ac:dyDescent="0.3">
      <c r="A270" s="32" t="s">
        <v>2484</v>
      </c>
      <c r="B270" s="7"/>
      <c r="C270" s="8" t="s">
        <v>1557</v>
      </c>
      <c r="D270" s="7"/>
      <c r="E270" s="7"/>
      <c r="F270" s="7"/>
      <c r="G270" s="7"/>
      <c r="H270" s="20" t="s">
        <v>2181</v>
      </c>
      <c r="I270" s="10"/>
      <c r="J270" s="21">
        <f>ATANH(SIN(Location!H270/6378137)/(COS(Location!G270/6378137))) * (180/PI())</f>
        <v>1.7634727946896356</v>
      </c>
      <c r="K270" s="21">
        <f>ATAN2(SIN(Location!G270/6378137), COS(Location!H270/6378137)) * (180/PI())</f>
        <v>85.425339795743554</v>
      </c>
      <c r="L270" s="7"/>
      <c r="M270" s="7"/>
      <c r="N270" s="7"/>
      <c r="O270" s="7"/>
    </row>
    <row r="271" spans="1:15" ht="31.5" x14ac:dyDescent="0.3">
      <c r="A271" s="32" t="s">
        <v>2485</v>
      </c>
      <c r="B271" s="7"/>
      <c r="C271" s="20" t="s">
        <v>780</v>
      </c>
      <c r="D271" s="7"/>
      <c r="E271" s="7"/>
      <c r="F271" s="7"/>
      <c r="G271" s="7"/>
      <c r="H271" s="20" t="s">
        <v>2182</v>
      </c>
      <c r="I271" s="10"/>
      <c r="J271" s="21">
        <f>ATANH(SIN(Location!H271/6378137)/(COS(Location!G271/6378137))) * (180/PI())</f>
        <v>4.6463899505516686</v>
      </c>
      <c r="K271" s="21">
        <f>ATAN2(SIN(Location!G271/6378137), COS(Location!H271/6378137)) * (180/PI())</f>
        <v>87.30839575385842</v>
      </c>
      <c r="L271" s="7"/>
      <c r="M271" s="7"/>
      <c r="N271" s="7"/>
      <c r="O271" s="7"/>
    </row>
    <row r="272" spans="1:15" ht="31.5" x14ac:dyDescent="0.3">
      <c r="A272" s="32" t="s">
        <v>2486</v>
      </c>
      <c r="B272" s="7"/>
      <c r="C272" s="8" t="s">
        <v>1399</v>
      </c>
      <c r="D272" s="7"/>
      <c r="E272" s="7"/>
      <c r="F272" s="7"/>
      <c r="G272" s="7"/>
      <c r="H272" s="8" t="s">
        <v>2183</v>
      </c>
      <c r="I272" s="7"/>
      <c r="J272" s="21">
        <f>ATANH(SIN(Location!H272/6378137)/(COS(Location!G272/6378137))) * (180/PI())</f>
        <v>0</v>
      </c>
      <c r="K272" s="21">
        <f>ATAN2(SIN(Location!G272/6378137), COS(Location!H272/6378137)) * (180/PI())</f>
        <v>90</v>
      </c>
      <c r="L272" s="7"/>
      <c r="M272" s="7"/>
      <c r="N272" s="7"/>
      <c r="O272" s="7"/>
    </row>
    <row r="273" spans="1:15" ht="18.75" x14ac:dyDescent="0.3">
      <c r="A273" s="32" t="s">
        <v>2487</v>
      </c>
      <c r="B273" s="7"/>
      <c r="C273" s="20" t="s">
        <v>1171</v>
      </c>
      <c r="D273" s="7"/>
      <c r="E273" s="7"/>
      <c r="F273" s="7"/>
      <c r="G273" s="7"/>
      <c r="H273" s="20" t="s">
        <v>2184</v>
      </c>
      <c r="I273" s="10"/>
      <c r="J273" s="21">
        <f>ATANH(SIN(Location!H273/6378137)/(COS(Location!G273/6378137))) * (180/PI())</f>
        <v>1.5895084907774577</v>
      </c>
      <c r="K273" s="21">
        <f>ATAN2(SIN(Location!G273/6378137), COS(Location!H273/6378137)) * (180/PI())</f>
        <v>85.374950438823504</v>
      </c>
      <c r="L273" s="7"/>
      <c r="M273" s="7"/>
      <c r="N273" s="7"/>
      <c r="O273" s="7"/>
    </row>
    <row r="274" spans="1:15" ht="18.75" x14ac:dyDescent="0.3">
      <c r="A274" s="32" t="s">
        <v>2488</v>
      </c>
      <c r="B274" s="7"/>
      <c r="C274" s="8" t="s">
        <v>1188</v>
      </c>
      <c r="D274" s="7"/>
      <c r="E274" s="7"/>
      <c r="F274" s="7"/>
      <c r="G274" s="7"/>
      <c r="H274" s="8" t="s">
        <v>2185</v>
      </c>
      <c r="I274" s="7"/>
      <c r="J274" s="21">
        <f>ATANH(SIN(Location!H274/6378137)/(COS(Location!G274/6378137))) * (180/PI())</f>
        <v>0</v>
      </c>
      <c r="K274" s="21">
        <f>ATAN2(SIN(Location!G274/6378137), COS(Location!H274/6378137)) * (180/PI())</f>
        <v>90</v>
      </c>
      <c r="L274" s="7"/>
      <c r="M274" s="7"/>
      <c r="N274" s="7"/>
      <c r="O274" s="7"/>
    </row>
    <row r="275" spans="1:15" ht="18.75" x14ac:dyDescent="0.3">
      <c r="A275" s="32" t="s">
        <v>2489</v>
      </c>
      <c r="B275" s="7"/>
      <c r="C275" s="8" t="s">
        <v>1498</v>
      </c>
      <c r="D275" s="7"/>
      <c r="E275" s="7"/>
      <c r="F275" s="7"/>
      <c r="G275" s="7"/>
      <c r="H275" s="8" t="s">
        <v>2186</v>
      </c>
      <c r="I275" s="7"/>
      <c r="J275" s="21">
        <f>ATANH(SIN(Location!H275/6378137)/(COS(Location!G275/6378137))) * (180/PI())</f>
        <v>0</v>
      </c>
      <c r="K275" s="21">
        <f>ATAN2(SIN(Location!G275/6378137), COS(Location!H275/6378137)) * (180/PI())</f>
        <v>90</v>
      </c>
      <c r="L275" s="7"/>
      <c r="M275" s="7"/>
      <c r="N275" s="7"/>
      <c r="O275" s="7"/>
    </row>
    <row r="276" spans="1:15" ht="18.75" x14ac:dyDescent="0.3">
      <c r="A276" s="32" t="s">
        <v>2490</v>
      </c>
      <c r="B276" s="7"/>
      <c r="C276" s="8" t="s">
        <v>1465</v>
      </c>
      <c r="D276" s="7"/>
      <c r="E276" s="7"/>
      <c r="F276" s="7"/>
      <c r="G276" s="7"/>
      <c r="H276" s="8" t="s">
        <v>2187</v>
      </c>
      <c r="I276" s="7"/>
      <c r="J276" s="21">
        <f>ATANH(SIN(Location!H276/6378137)/(COS(Location!G276/6378137))) * (180/PI())</f>
        <v>0</v>
      </c>
      <c r="K276" s="21">
        <f>ATAN2(SIN(Location!G276/6378137), COS(Location!H276/6378137)) * (180/PI())</f>
        <v>90</v>
      </c>
      <c r="L276" s="7"/>
      <c r="M276" s="7"/>
      <c r="N276" s="7"/>
      <c r="O276" s="7"/>
    </row>
    <row r="277" spans="1:15" ht="18.75" x14ac:dyDescent="0.3">
      <c r="A277" s="32" t="s">
        <v>2491</v>
      </c>
      <c r="B277" s="7"/>
      <c r="C277" s="20" t="s">
        <v>1259</v>
      </c>
      <c r="D277" s="7"/>
      <c r="E277" s="7"/>
      <c r="F277" s="7"/>
      <c r="G277" s="7"/>
      <c r="H277" s="20" t="s">
        <v>2188</v>
      </c>
      <c r="I277" s="10"/>
      <c r="J277" s="21">
        <f>ATANH(SIN(Location!H277/6378137)/(COS(Location!G277/6378137))) * (180/PI())</f>
        <v>1.4266950181124287</v>
      </c>
      <c r="K277" s="21">
        <f>ATAN2(SIN(Location!G277/6378137), COS(Location!H277/6378137)) * (180/PI())</f>
        <v>87.017806610445717</v>
      </c>
      <c r="L277" s="7"/>
      <c r="M277" s="7"/>
      <c r="N277" s="7"/>
      <c r="O277" s="7"/>
    </row>
    <row r="278" spans="1:15" ht="18.75" x14ac:dyDescent="0.3">
      <c r="A278" s="32" t="s">
        <v>2492</v>
      </c>
      <c r="B278" s="7"/>
      <c r="C278" s="20" t="s">
        <v>1297</v>
      </c>
      <c r="D278" s="7"/>
      <c r="E278" s="7"/>
      <c r="F278" s="7"/>
      <c r="G278" s="7"/>
      <c r="H278" s="20" t="s">
        <v>2189</v>
      </c>
      <c r="I278" s="10"/>
      <c r="J278" s="21">
        <f>ATANH(SIN(Location!H278/6378137)/(COS(Location!G278/6378137))) * (180/PI())</f>
        <v>1.6987176542753637</v>
      </c>
      <c r="K278" s="21">
        <f>ATAN2(SIN(Location!G278/6378137), COS(Location!H278/6378137)) * (180/PI())</f>
        <v>85.174035913113158</v>
      </c>
      <c r="L278" s="7"/>
      <c r="M278" s="7"/>
      <c r="N278" s="7"/>
      <c r="O278" s="7"/>
    </row>
    <row r="279" spans="1:15" ht="18.75" x14ac:dyDescent="0.3">
      <c r="A279" s="32" t="s">
        <v>2493</v>
      </c>
      <c r="B279" s="7"/>
      <c r="C279" s="8" t="s">
        <v>141</v>
      </c>
      <c r="D279" s="7"/>
      <c r="E279" s="7"/>
      <c r="F279" s="7"/>
      <c r="G279" s="7"/>
      <c r="H279" s="8" t="s">
        <v>2190</v>
      </c>
      <c r="I279" s="7"/>
      <c r="J279" s="21">
        <f>ATANH(SIN(Location!H279/6378137)/(COS(Location!G279/6378137))) * (180/PI())</f>
        <v>3.5263376077932951</v>
      </c>
      <c r="K279" s="21">
        <f>ATAN2(SIN(Location!G279/6378137), COS(Location!H279/6378137)) * (180/PI())</f>
        <v>86.872638995008501</v>
      </c>
      <c r="L279" s="7"/>
      <c r="M279" s="7"/>
      <c r="N279" s="7"/>
      <c r="O279" s="7"/>
    </row>
    <row r="280" spans="1:15" ht="18.75" x14ac:dyDescent="0.3">
      <c r="A280" s="32" t="s">
        <v>2494</v>
      </c>
      <c r="B280" s="7"/>
      <c r="C280" s="8" t="s">
        <v>1335</v>
      </c>
      <c r="D280" s="7"/>
      <c r="E280" s="7"/>
      <c r="F280" s="7"/>
      <c r="G280" s="7"/>
      <c r="H280" s="20" t="s">
        <v>2191</v>
      </c>
      <c r="I280" s="10"/>
      <c r="J280" s="21">
        <f>ATANH(SIN(Location!H280/6378137)/(COS(Location!G280/6378137))) * (180/PI())</f>
        <v>0</v>
      </c>
      <c r="K280" s="21">
        <f>ATAN2(SIN(Location!G280/6378137), COS(Location!H280/6378137)) * (180/PI())</f>
        <v>90</v>
      </c>
      <c r="L280" s="7"/>
      <c r="M280" s="7"/>
      <c r="N280" s="7"/>
      <c r="O280" s="7"/>
    </row>
    <row r="281" spans="1:15" ht="31.5" x14ac:dyDescent="0.3">
      <c r="A281" s="32" t="s">
        <v>2495</v>
      </c>
      <c r="B281" s="7"/>
      <c r="C281" s="20" t="s">
        <v>1003</v>
      </c>
      <c r="D281" s="7"/>
      <c r="E281" s="7"/>
      <c r="F281" s="7"/>
      <c r="G281" s="7"/>
      <c r="H281" s="20" t="s">
        <v>2192</v>
      </c>
      <c r="I281" s="10"/>
      <c r="J281" s="21">
        <f>ATANH(SIN(Location!H281/6378137)/(COS(Location!G281/6378137))) * (180/PI())</f>
        <v>1.2810560405944222</v>
      </c>
      <c r="K281" s="21">
        <f>ATAN2(SIN(Location!G281/6378137), COS(Location!H281/6378137)) * (180/PI())</f>
        <v>84.598616742490677</v>
      </c>
      <c r="L281" s="7"/>
      <c r="M281" s="7"/>
      <c r="N281" s="7"/>
      <c r="O281" s="7"/>
    </row>
    <row r="282" spans="1:15" ht="18.75" x14ac:dyDescent="0.3">
      <c r="A282" s="32" t="s">
        <v>2496</v>
      </c>
      <c r="B282" s="7"/>
      <c r="C282" s="8" t="s">
        <v>1401</v>
      </c>
      <c r="D282" s="7"/>
      <c r="E282" s="7"/>
      <c r="F282" s="7"/>
      <c r="G282" s="7"/>
      <c r="H282" s="8" t="s">
        <v>2193</v>
      </c>
      <c r="I282" s="7"/>
      <c r="J282" s="21">
        <f>ATANH(SIN(Location!H282/6378137)/(COS(Location!G282/6378137))) * (180/PI())</f>
        <v>0</v>
      </c>
      <c r="K282" s="21">
        <f>ATAN2(SIN(Location!G282/6378137), COS(Location!H282/6378137)) * (180/PI())</f>
        <v>90</v>
      </c>
      <c r="L282" s="7"/>
      <c r="M282" s="7"/>
      <c r="N282" s="7"/>
      <c r="O282" s="7"/>
    </row>
    <row r="283" spans="1:15" ht="18.75" x14ac:dyDescent="0.3">
      <c r="A283" s="32" t="s">
        <v>2497</v>
      </c>
      <c r="B283" s="7"/>
      <c r="C283" s="8" t="s">
        <v>1405</v>
      </c>
      <c r="D283" s="7"/>
      <c r="E283" s="7"/>
      <c r="F283" s="7"/>
      <c r="G283" s="7"/>
      <c r="H283" s="8" t="s">
        <v>2194</v>
      </c>
      <c r="I283" s="7"/>
      <c r="J283" s="21">
        <f>ATANH(SIN(Location!H283/6378137)/(COS(Location!G283/6378137))) * (180/PI())</f>
        <v>0</v>
      </c>
      <c r="K283" s="21">
        <f>ATAN2(SIN(Location!G283/6378137), COS(Location!H283/6378137)) * (180/PI())</f>
        <v>90</v>
      </c>
      <c r="L283" s="7"/>
      <c r="M283" s="7"/>
      <c r="N283" s="7"/>
      <c r="O283" s="7"/>
    </row>
    <row r="284" spans="1:15" ht="18.75" x14ac:dyDescent="0.3">
      <c r="A284" s="32" t="s">
        <v>2498</v>
      </c>
      <c r="B284" s="7"/>
      <c r="C284" s="20" t="s">
        <v>1251</v>
      </c>
      <c r="D284" s="7"/>
      <c r="E284" s="7"/>
      <c r="F284" s="7"/>
      <c r="G284" s="7"/>
      <c r="H284" s="20" t="s">
        <v>2195</v>
      </c>
      <c r="I284" s="10"/>
      <c r="J284" s="21">
        <f>ATANH(SIN(Location!H284/6378137)/(COS(Location!G284/6378137))) * (180/PI())</f>
        <v>1.9499118798934139</v>
      </c>
      <c r="K284" s="21">
        <f>ATAN2(SIN(Location!G284/6378137), COS(Location!H284/6378137)) * (180/PI())</f>
        <v>88.240766675018065</v>
      </c>
      <c r="L284" s="7"/>
      <c r="M284" s="7"/>
      <c r="N284" s="7"/>
      <c r="O284" s="7"/>
    </row>
    <row r="285" spans="1:15" ht="18.75" x14ac:dyDescent="0.3">
      <c r="A285" s="32" t="s">
        <v>2499</v>
      </c>
      <c r="B285" s="7"/>
      <c r="C285" s="20" t="s">
        <v>904</v>
      </c>
      <c r="D285" s="7"/>
      <c r="E285" s="7"/>
      <c r="F285" s="7"/>
      <c r="G285" s="7"/>
      <c r="H285" s="20" t="s">
        <v>2196</v>
      </c>
      <c r="I285" s="10"/>
      <c r="J285" s="21">
        <f>ATANH(SIN(Location!H285/6378137)/(COS(Location!G285/6378137))) * (180/PI())</f>
        <v>2.2939712748958994</v>
      </c>
      <c r="K285" s="21">
        <f>ATAN2(SIN(Location!G285/6378137), COS(Location!H285/6378137)) * (180/PI())</f>
        <v>86.518071251901006</v>
      </c>
      <c r="L285" s="7"/>
      <c r="M285" s="7"/>
      <c r="N285" s="7"/>
      <c r="O285" s="7"/>
    </row>
    <row r="286" spans="1:15" ht="18.75" x14ac:dyDescent="0.3">
      <c r="A286" s="32" t="s">
        <v>2500</v>
      </c>
      <c r="B286" s="7"/>
      <c r="C286" s="20" t="s">
        <v>1308</v>
      </c>
      <c r="D286" s="7"/>
      <c r="E286" s="7"/>
      <c r="F286" s="7"/>
      <c r="G286" s="7"/>
      <c r="H286" s="20" t="s">
        <v>2197</v>
      </c>
      <c r="I286" s="10"/>
      <c r="J286" s="21">
        <f>ATANH(SIN(Location!H286/6378137)/(COS(Location!G286/6378137))) * (180/PI())</f>
        <v>0.93120993280498199</v>
      </c>
      <c r="K286" s="21">
        <f>ATAN2(SIN(Location!G286/6378137), COS(Location!H286/6378137)) * (180/PI())</f>
        <v>85.384691808222229</v>
      </c>
      <c r="L286" s="7"/>
      <c r="M286" s="7"/>
      <c r="N286" s="7"/>
      <c r="O286" s="7"/>
    </row>
    <row r="287" spans="1:15" ht="18.75" x14ac:dyDescent="0.3">
      <c r="A287" s="32" t="s">
        <v>2501</v>
      </c>
      <c r="B287" s="7"/>
      <c r="C287" s="20" t="s">
        <v>1287</v>
      </c>
      <c r="D287" s="7"/>
      <c r="E287" s="7"/>
      <c r="F287" s="7"/>
      <c r="G287" s="7"/>
      <c r="H287" s="20" t="s">
        <v>2198</v>
      </c>
      <c r="I287" s="10"/>
      <c r="J287" s="21">
        <f>ATANH(SIN(Location!H287/6378137)/(COS(Location!G287/6378137))) * (180/PI())</f>
        <v>3.1524828583400426</v>
      </c>
      <c r="K287" s="21">
        <f>ATAN2(SIN(Location!G287/6378137), COS(Location!H287/6378137)) * (180/PI())</f>
        <v>87.01307750697579</v>
      </c>
      <c r="L287" s="7"/>
      <c r="M287" s="7"/>
      <c r="N287" s="7"/>
      <c r="O287" s="7"/>
    </row>
    <row r="288" spans="1:15" ht="18.75" x14ac:dyDescent="0.3">
      <c r="A288" s="32" t="s">
        <v>2502</v>
      </c>
      <c r="B288" s="7"/>
      <c r="C288" s="20" t="s">
        <v>1228</v>
      </c>
      <c r="D288" s="7"/>
      <c r="E288" s="7"/>
      <c r="F288" s="7"/>
      <c r="G288" s="7"/>
      <c r="H288" s="20" t="s">
        <v>2199</v>
      </c>
      <c r="I288" s="10"/>
      <c r="J288" s="21">
        <f>ATANH(SIN(Location!H288/6378137)/(COS(Location!G288/6378137))) * (180/PI())</f>
        <v>1.7367148336087741</v>
      </c>
      <c r="K288" s="21">
        <f>ATAN2(SIN(Location!G288/6378137), COS(Location!H288/6378137)) * (180/PI())</f>
        <v>85.642696931510997</v>
      </c>
      <c r="L288" s="7"/>
      <c r="M288" s="7"/>
      <c r="N288" s="7"/>
      <c r="O288" s="7"/>
    </row>
    <row r="289" spans="1:15" ht="18.75" x14ac:dyDescent="0.3">
      <c r="A289" s="32" t="s">
        <v>2503</v>
      </c>
      <c r="B289" s="7"/>
      <c r="C289" s="8" t="s">
        <v>144</v>
      </c>
      <c r="D289" s="7"/>
      <c r="E289" s="7"/>
      <c r="F289" s="7"/>
      <c r="G289" s="7"/>
      <c r="H289" s="20" t="s">
        <v>2200</v>
      </c>
      <c r="I289" s="10"/>
      <c r="J289" s="21">
        <f>ATANH(SIN(Location!H289/6378137)/(COS(Location!G289/6378137))) * (180/PI())</f>
        <v>3.4925795389123047</v>
      </c>
      <c r="K289" s="21">
        <f>ATAN2(SIN(Location!G289/6378137), COS(Location!H289/6378137)) * (180/PI())</f>
        <v>86.580303436961387</v>
      </c>
      <c r="L289" s="7"/>
      <c r="M289" s="7"/>
      <c r="N289" s="7"/>
      <c r="O289" s="7"/>
    </row>
    <row r="290" spans="1:15" ht="18.75" x14ac:dyDescent="0.3">
      <c r="A290" s="32" t="s">
        <v>2504</v>
      </c>
      <c r="B290" s="7"/>
      <c r="C290" s="8" t="s">
        <v>1475</v>
      </c>
      <c r="D290" s="7"/>
      <c r="E290" s="7"/>
      <c r="F290" s="7"/>
      <c r="G290" s="7"/>
      <c r="H290" s="8" t="s">
        <v>2201</v>
      </c>
      <c r="I290" s="7"/>
      <c r="J290" s="21">
        <f>ATANH(SIN(Location!H290/6378137)/(COS(Location!G290/6378137))) * (180/PI())</f>
        <v>0</v>
      </c>
      <c r="K290" s="21">
        <f>ATAN2(SIN(Location!G290/6378137), COS(Location!H290/6378137)) * (180/PI())</f>
        <v>90</v>
      </c>
      <c r="L290" s="7"/>
      <c r="M290" s="7"/>
      <c r="N290" s="7"/>
      <c r="O290" s="7"/>
    </row>
    <row r="291" spans="1:15" ht="18.75" x14ac:dyDescent="0.3">
      <c r="A291" s="32" t="s">
        <v>2505</v>
      </c>
      <c r="B291" s="7"/>
      <c r="C291" s="20" t="s">
        <v>1256</v>
      </c>
      <c r="D291" s="7"/>
      <c r="E291" s="7"/>
      <c r="F291" s="7"/>
      <c r="G291" s="7"/>
      <c r="H291" s="20" t="s">
        <v>2202</v>
      </c>
      <c r="I291" s="10"/>
      <c r="J291" s="21">
        <f>ATANH(SIN(Location!H291/6378137)/(COS(Location!G291/6378137))) * (180/PI())</f>
        <v>1.0471435258502819</v>
      </c>
      <c r="K291" s="21">
        <f>ATAN2(SIN(Location!G291/6378137), COS(Location!H291/6378137)) * (180/PI())</f>
        <v>86.811212469288989</v>
      </c>
      <c r="L291" s="7"/>
      <c r="M291" s="7"/>
      <c r="N291" s="7"/>
      <c r="O291" s="7"/>
    </row>
    <row r="292" spans="1:15" ht="18.75" x14ac:dyDescent="0.3">
      <c r="A292" s="32" t="s">
        <v>2506</v>
      </c>
      <c r="B292" s="7"/>
      <c r="C292" s="20" t="s">
        <v>1282</v>
      </c>
      <c r="D292" s="7"/>
      <c r="E292" s="7"/>
      <c r="F292" s="7"/>
      <c r="G292" s="7"/>
      <c r="H292" s="20" t="s">
        <v>2203</v>
      </c>
      <c r="I292" s="10"/>
      <c r="J292" s="21">
        <f>ATANH(SIN(Location!H292/6378137)/(COS(Location!G292/6378137))) * (180/PI())</f>
        <v>4.0830643896677818</v>
      </c>
      <c r="K292" s="21">
        <f>ATAN2(SIN(Location!G292/6378137), COS(Location!H292/6378137)) * (180/PI())</f>
        <v>85.866610207917006</v>
      </c>
      <c r="L292" s="7"/>
      <c r="M292" s="7"/>
      <c r="N292" s="7"/>
      <c r="O29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Organization</vt:lpstr>
      <vt:lpstr>FHIR Organization</vt:lpstr>
      <vt:lpstr>Healthcare Service</vt:lpstr>
      <vt:lpstr>FHIR Health Service</vt:lpstr>
      <vt:lpstr>FHIR Organization affiliation </vt:lpstr>
      <vt:lpstr>Location</vt:lpstr>
      <vt:lpstr>FHIR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Jayne Chapman</dc:creator>
  <cp:lastModifiedBy>Gregg Cowell</cp:lastModifiedBy>
  <dcterms:created xsi:type="dcterms:W3CDTF">2023-06-29T14:13:20Z</dcterms:created>
  <dcterms:modified xsi:type="dcterms:W3CDTF">2023-08-17T09:40:01Z</dcterms:modified>
</cp:coreProperties>
</file>