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t\Documents\Github\Hazen-ScottishACR-Fork\MedACRTestingSetAndResults\"/>
    </mc:Choice>
  </mc:AlternateContent>
  <xr:revisionPtr revIDLastSave="0" documentId="13_ncr:1_{08B65BA3-59D6-4F29-A660-5A880EAD80D8}" xr6:coauthVersionLast="47" xr6:coauthVersionMax="47" xr10:uidLastSave="{00000000-0000-0000-0000-000000000000}"/>
  <bookViews>
    <workbookView xWindow="-38510" yWindow="-2510" windowWidth="38620" windowHeight="21220" activeTab="1" xr2:uid="{FB94AA00-146E-4F69-A819-9104D1118357}"/>
  </bookViews>
  <sheets>
    <sheet name="Test Data" sheetId="1" r:id="rId1"/>
    <sheet name="ForthValley Ax 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E12" i="2"/>
  <c r="D19" i="2"/>
  <c r="D18" i="2"/>
</calcChain>
</file>

<file path=xl/sharedStrings.xml><?xml version="1.0" encoding="utf-8"?>
<sst xmlns="http://schemas.openxmlformats.org/spreadsheetml/2006/main" count="123" uniqueCount="88">
  <si>
    <t>Sequence</t>
  </si>
  <si>
    <t>Scanner and Site</t>
  </si>
  <si>
    <t>Shetland Philips Ingenia 1.5T</t>
  </si>
  <si>
    <t>Fully Passed?</t>
  </si>
  <si>
    <t>Forth Valley SIGNA</t>
  </si>
  <si>
    <t>Gartnaval Philips Ingenia 1.5T</t>
  </si>
  <si>
    <t>Raigmore GE SIGNA Artist MRI 1</t>
  </si>
  <si>
    <t>Raigmore GE SIGNA Artist MRI 2</t>
  </si>
  <si>
    <t>FolderName</t>
  </si>
  <si>
    <t>MedACRTestingSetAndResults\ACR_HNU_Shetland\DICOM</t>
  </si>
  <si>
    <t>MedACRTestingSetAndResults\ACR Blair T1</t>
  </si>
  <si>
    <t>MedACRTestingSetAndResults\Blair Gartnavel</t>
  </si>
  <si>
    <t>MedACRTestingSetAndResults\Raigmore ACR MRI1 Test Data</t>
  </si>
  <si>
    <t>MedACRTestingSetAndResults\Raigmore ACR MRI 2 Test data</t>
  </si>
  <si>
    <t>Ax T1 SE</t>
  </si>
  <si>
    <t>ACR_Axial_T1</t>
  </si>
  <si>
    <t>ACR_ax_T1</t>
  </si>
  <si>
    <t>ACR AxT1</t>
  </si>
  <si>
    <t>ACR AxT2</t>
  </si>
  <si>
    <t>Ax T2 SE</t>
  </si>
  <si>
    <t>Sag T1 SE</t>
  </si>
  <si>
    <t>Sag T2 SE</t>
  </si>
  <si>
    <t>Cor T1 SE</t>
  </si>
  <si>
    <t>Cor T2 SE</t>
  </si>
  <si>
    <t>Sag_T1_ACR_Lothian</t>
  </si>
  <si>
    <t>Ax_T1_ACR_Lothian</t>
  </si>
  <si>
    <t>Cor_T1_ACR_Lothian</t>
  </si>
  <si>
    <t>Link to Results</t>
  </si>
  <si>
    <t>Test Case ID</t>
  </si>
  <si>
    <t>Raig-01</t>
  </si>
  <si>
    <t>Test Description</t>
  </si>
  <si>
    <t>Scanner</t>
  </si>
  <si>
    <t>GE SIGNA Artist</t>
  </si>
  <si>
    <t>Tested By</t>
  </si>
  <si>
    <t>Scan Date</t>
  </si>
  <si>
    <t>Test Date</t>
  </si>
  <si>
    <t>Series Description</t>
  </si>
  <si>
    <t>Git Commit</t>
  </si>
  <si>
    <t>J Tracey</t>
  </si>
  <si>
    <t>Test</t>
  </si>
  <si>
    <t>Uniformity</t>
  </si>
  <si>
    <t>Slice Position</t>
  </si>
  <si>
    <t>Slice Width</t>
  </si>
  <si>
    <t>SNR</t>
  </si>
  <si>
    <t>Ghosting</t>
  </si>
  <si>
    <t>Comparable Measurement</t>
  </si>
  <si>
    <t>Integral Uniformity</t>
  </si>
  <si>
    <t>Distance Slice 1(mm)</t>
  </si>
  <si>
    <t>Distance Slice 11(mm)</t>
  </si>
  <si>
    <t>Distance (mm)</t>
  </si>
  <si>
    <t>Normalised SNR</t>
  </si>
  <si>
    <t>Signal-to-Bkgd ratio</t>
  </si>
  <si>
    <t>Software Result</t>
  </si>
  <si>
    <t>Manual Result</t>
  </si>
  <si>
    <t>Difference</t>
  </si>
  <si>
    <t>Tolerance</t>
  </si>
  <si>
    <t>PASS/ FAIL</t>
  </si>
  <si>
    <t>Comments</t>
  </si>
  <si>
    <t>0.6mm</t>
  </si>
  <si>
    <t>3.0% relative</t>
  </si>
  <si>
    <t>0.5% absolute</t>
  </si>
  <si>
    <t>Geometric Accuracy MagNet Method</t>
  </si>
  <si>
    <t>Geometric Accuracy ACR Method</t>
  </si>
  <si>
    <t>Spatial Resoloution Contrast Response Automatic</t>
  </si>
  <si>
    <t>Row Top (mm)</t>
  </si>
  <si>
    <t>Row Middle (mm)</t>
  </si>
  <si>
    <t>Row Bottom (mm)</t>
  </si>
  <si>
    <t>Col Top (mm)</t>
  </si>
  <si>
    <t>Col Middle (mm)</t>
  </si>
  <si>
    <t>Col Bottom (mm)</t>
  </si>
  <si>
    <t>Horizontal CoV</t>
  </si>
  <si>
    <t>Vertical CoV</t>
  </si>
  <si>
    <t>ForthValley Ax T1'!A1</t>
  </si>
  <si>
    <t>Diagonal distance SW (mm)</t>
  </si>
  <si>
    <t>Diagonal distance SE (mm)</t>
  </si>
  <si>
    <t>Slice 5 Vert Dist (mm)</t>
  </si>
  <si>
    <t>Slice 5 Hor Dist (mm)</t>
  </si>
  <si>
    <t>Slice 1 Vert Dist  (mm)</t>
  </si>
  <si>
    <t>Slice 1 Hor Dist  (mm)</t>
  </si>
  <si>
    <t>1.1mm Horizontal</t>
  </si>
  <si>
    <t>1.0mm Horizontal</t>
  </si>
  <si>
    <t>0.8mm Horizontal</t>
  </si>
  <si>
    <t>0.9mm Horizontal</t>
  </si>
  <si>
    <t>1.1mm Vertical</t>
  </si>
  <si>
    <t>1.0mm Vertical</t>
  </si>
  <si>
    <t>0.9mm Vertical</t>
  </si>
  <si>
    <t>0.8mm Vertical</t>
  </si>
  <si>
    <t>Spatial Resoloution Contrast Response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</si>
</sst>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0" xfId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11" xfId="0" applyBorder="1"/>
    <xf numFmtId="14" fontId="0" fillId="0" borderId="2" xfId="0" applyNumberFormat="1" applyBorder="1"/>
    <xf numFmtId="0" fontId="0" fillId="0" borderId="12" xfId="0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" fillId="0" borderId="0" xfId="0" applyFont="1"/>
    <xf numFmtId="14" fontId="0" fillId="0" borderId="0" xfId="0" applyNumberFormat="1"/>
    <xf numFmtId="0" fontId="0" fillId="0" borderId="19" xfId="0" applyBorder="1"/>
    <xf numFmtId="14" fontId="0" fillId="0" borderId="19" xfId="0" applyNumberFormat="1" applyBorder="1"/>
    <xf numFmtId="164" fontId="0" fillId="0" borderId="2" xfId="0" applyNumberFormat="1" applyBorder="1"/>
    <xf numFmtId="49" fontId="0" fillId="0" borderId="2" xfId="0" applyNumberFormat="1" applyBorder="1"/>
    <xf numFmtId="0" fontId="0" fillId="0" borderId="20" xfId="0" applyBorder="1"/>
    <xf numFmtId="164" fontId="0" fillId="0" borderId="21" xfId="0" applyNumberFormat="1" applyBorder="1"/>
    <xf numFmtId="0" fontId="0" fillId="0" borderId="25" xfId="0" applyBorder="1"/>
    <xf numFmtId="0" fontId="0" fillId="0" borderId="21" xfId="0" applyBorder="1"/>
    <xf numFmtId="2" fontId="0" fillId="0" borderId="12" xfId="0" applyNumberFormat="1" applyBorder="1"/>
    <xf numFmtId="0" fontId="2" fillId="0" borderId="0" xfId="1" quotePrefix="1"/>
    <xf numFmtId="0" fontId="0" fillId="0" borderId="26" xfId="0" applyBorder="1"/>
    <xf numFmtId="0" fontId="0" fillId="0" borderId="27" xfId="0" applyBorder="1"/>
    <xf numFmtId="49" fontId="0" fillId="0" borderId="21" xfId="0" applyNumberFormat="1" applyBorder="1"/>
    <xf numFmtId="0" fontId="0" fillId="0" borderId="30" xfId="0" applyBorder="1"/>
    <xf numFmtId="0" fontId="0" fillId="0" borderId="31" xfId="0" applyBorder="1"/>
    <xf numFmtId="10" fontId="0" fillId="0" borderId="31" xfId="0" applyNumberFormat="1" applyBorder="1"/>
    <xf numFmtId="0" fontId="0" fillId="0" borderId="32" xfId="0" applyBorder="1"/>
    <xf numFmtId="10" fontId="0" fillId="0" borderId="32" xfId="0" applyNumberFormat="1" applyBorder="1"/>
    <xf numFmtId="0" fontId="1" fillId="0" borderId="31" xfId="0" applyFont="1" applyBorder="1"/>
    <xf numFmtId="0" fontId="1" fillId="0" borderId="12" xfId="0" applyFont="1" applyBorder="1"/>
    <xf numFmtId="0" fontId="1" fillId="0" borderId="20" xfId="0" applyFont="1" applyBorder="1"/>
    <xf numFmtId="0" fontId="1" fillId="0" borderId="18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14"/>
  <sheetViews>
    <sheetView workbookViewId="0">
      <selection activeCell="A19" sqref="A19"/>
    </sheetView>
  </sheetViews>
  <sheetFormatPr defaultRowHeight="15" x14ac:dyDescent="0.25"/>
  <cols>
    <col min="1" max="1" width="28.710937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 x14ac:dyDescent="0.25">
      <c r="A1" t="s">
        <v>1</v>
      </c>
      <c r="B1" t="s">
        <v>8</v>
      </c>
      <c r="C1" t="s">
        <v>0</v>
      </c>
      <c r="D1" t="s">
        <v>3</v>
      </c>
      <c r="E1" t="s">
        <v>27</v>
      </c>
    </row>
    <row r="2" spans="1:5" x14ac:dyDescent="0.25">
      <c r="A2" t="s">
        <v>2</v>
      </c>
      <c r="B2" t="s">
        <v>9</v>
      </c>
      <c r="C2" t="s">
        <v>25</v>
      </c>
      <c r="E2" s="2"/>
    </row>
    <row r="3" spans="1:5" x14ac:dyDescent="0.25">
      <c r="A3" t="s">
        <v>2</v>
      </c>
      <c r="B3" t="s">
        <v>9</v>
      </c>
      <c r="C3" t="s">
        <v>24</v>
      </c>
    </row>
    <row r="4" spans="1:5" x14ac:dyDescent="0.25">
      <c r="A4" t="s">
        <v>2</v>
      </c>
      <c r="B4" t="s">
        <v>9</v>
      </c>
      <c r="C4" t="s">
        <v>26</v>
      </c>
    </row>
    <row r="5" spans="1:5" x14ac:dyDescent="0.25">
      <c r="A5" t="s">
        <v>4</v>
      </c>
      <c r="B5" t="s">
        <v>10</v>
      </c>
      <c r="C5" t="s">
        <v>15</v>
      </c>
      <c r="E5" s="29" t="s">
        <v>72</v>
      </c>
    </row>
    <row r="6" spans="1:5" x14ac:dyDescent="0.25">
      <c r="A6" t="s">
        <v>5</v>
      </c>
      <c r="B6" t="s">
        <v>11</v>
      </c>
      <c r="C6" t="s">
        <v>16</v>
      </c>
    </row>
    <row r="7" spans="1:5" x14ac:dyDescent="0.25">
      <c r="A7" t="s">
        <v>6</v>
      </c>
      <c r="B7" t="s">
        <v>12</v>
      </c>
      <c r="C7" t="s">
        <v>17</v>
      </c>
    </row>
    <row r="8" spans="1:5" x14ac:dyDescent="0.25">
      <c r="A8" t="s">
        <v>6</v>
      </c>
      <c r="B8" t="s">
        <v>12</v>
      </c>
      <c r="C8" t="s">
        <v>18</v>
      </c>
    </row>
    <row r="9" spans="1:5" x14ac:dyDescent="0.25">
      <c r="A9" t="s">
        <v>7</v>
      </c>
      <c r="B9" t="s">
        <v>13</v>
      </c>
      <c r="C9" t="s">
        <v>14</v>
      </c>
    </row>
    <row r="10" spans="1:5" x14ac:dyDescent="0.25">
      <c r="A10" t="s">
        <v>7</v>
      </c>
      <c r="B10" t="s">
        <v>13</v>
      </c>
      <c r="C10" t="s">
        <v>19</v>
      </c>
    </row>
    <row r="11" spans="1:5" x14ac:dyDescent="0.25">
      <c r="A11" t="s">
        <v>7</v>
      </c>
      <c r="B11" t="s">
        <v>13</v>
      </c>
      <c r="C11" t="s">
        <v>20</v>
      </c>
    </row>
    <row r="12" spans="1:5" x14ac:dyDescent="0.25">
      <c r="A12" t="s">
        <v>7</v>
      </c>
      <c r="B12" t="s">
        <v>13</v>
      </c>
      <c r="C12" t="s">
        <v>21</v>
      </c>
    </row>
    <row r="13" spans="1:5" x14ac:dyDescent="0.25">
      <c r="A13" t="s">
        <v>7</v>
      </c>
      <c r="B13" t="s">
        <v>13</v>
      </c>
      <c r="C13" t="s">
        <v>22</v>
      </c>
    </row>
    <row r="14" spans="1:5" x14ac:dyDescent="0.25">
      <c r="A14" t="s">
        <v>7</v>
      </c>
      <c r="B14" t="s">
        <v>13</v>
      </c>
      <c r="C14" t="s">
        <v>23</v>
      </c>
    </row>
  </sheetData>
  <hyperlinks>
    <hyperlink ref="E5" location="'ForthValley Ax T1'!A1" display="'ForthValley Ax T1'!A1" xr:uid="{B82E344A-81FB-45CC-9A65-7B863D6208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48"/>
  <sheetViews>
    <sheetView tabSelected="1" topLeftCell="A5" zoomScale="115" zoomScaleNormal="115" workbookViewId="0">
      <selection activeCell="H13" sqref="H13:K13"/>
    </sheetView>
  </sheetViews>
  <sheetFormatPr defaultRowHeight="15" x14ac:dyDescent="0.25"/>
  <cols>
    <col min="1" max="1" width="45.5703125" bestFit="1" customWidth="1"/>
    <col min="2" max="2" width="30" bestFit="1" customWidth="1"/>
    <col min="4" max="4" width="17" bestFit="1" customWidth="1"/>
    <col min="5" max="5" width="14.28515625" bestFit="1" customWidth="1"/>
    <col min="6" max="6" width="13.42578125" bestFit="1" customWidth="1"/>
    <col min="7" max="7" width="10.42578125" bestFit="1" customWidth="1"/>
  </cols>
  <sheetData>
    <row r="1" spans="1:13" x14ac:dyDescent="0.25">
      <c r="A1" s="3" t="s">
        <v>28</v>
      </c>
      <c r="B1" s="4" t="s">
        <v>29</v>
      </c>
      <c r="D1" s="5" t="s">
        <v>30</v>
      </c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25">
      <c r="D2" s="6"/>
      <c r="E2" s="52"/>
      <c r="F2" s="52"/>
      <c r="G2" s="52"/>
      <c r="H2" s="52"/>
      <c r="I2" s="52"/>
      <c r="J2" s="52"/>
      <c r="K2" s="52"/>
      <c r="L2" s="52"/>
      <c r="M2" s="53"/>
    </row>
    <row r="3" spans="1:13" ht="15.75" thickBot="1" x14ac:dyDescent="0.3">
      <c r="A3" s="7" t="s">
        <v>37</v>
      </c>
      <c r="B3" s="4"/>
      <c r="D3" s="8"/>
      <c r="E3" s="54"/>
      <c r="F3" s="54"/>
      <c r="G3" s="54"/>
      <c r="H3" s="54"/>
      <c r="I3" s="54"/>
      <c r="J3" s="54"/>
      <c r="K3" s="54"/>
      <c r="L3" s="54"/>
      <c r="M3" s="55"/>
    </row>
    <row r="4" spans="1:13" x14ac:dyDescent="0.25">
      <c r="A4" s="9" t="s">
        <v>33</v>
      </c>
      <c r="B4" s="4" t="s">
        <v>38</v>
      </c>
      <c r="D4" s="10"/>
      <c r="E4" s="10"/>
    </row>
    <row r="5" spans="1:13" x14ac:dyDescent="0.25">
      <c r="A5" s="9" t="s">
        <v>35</v>
      </c>
      <c r="B5" s="11">
        <v>45539</v>
      </c>
      <c r="F5" s="18"/>
      <c r="G5" s="18"/>
      <c r="H5" s="18"/>
      <c r="I5" s="18"/>
      <c r="J5" s="18"/>
      <c r="K5" s="18"/>
      <c r="L5" s="18"/>
      <c r="M5" s="18"/>
    </row>
    <row r="6" spans="1:13" x14ac:dyDescent="0.25">
      <c r="D6" s="9" t="s">
        <v>31</v>
      </c>
      <c r="E6" s="20" t="s">
        <v>32</v>
      </c>
    </row>
    <row r="7" spans="1:13" x14ac:dyDescent="0.25">
      <c r="D7" s="9" t="s">
        <v>34</v>
      </c>
      <c r="E7" s="21">
        <v>45365</v>
      </c>
      <c r="F7" s="19"/>
      <c r="G7" s="19"/>
    </row>
    <row r="8" spans="1:13" x14ac:dyDescent="0.25">
      <c r="D8" s="9" t="s">
        <v>36</v>
      </c>
      <c r="E8" s="1" t="s">
        <v>15</v>
      </c>
    </row>
    <row r="10" spans="1:13" ht="15.75" thickBot="1" x14ac:dyDescent="0.3"/>
    <row r="11" spans="1:13" ht="30.75" thickBot="1" x14ac:dyDescent="0.3">
      <c r="A11" s="13" t="s">
        <v>39</v>
      </c>
      <c r="B11" s="14" t="s">
        <v>45</v>
      </c>
      <c r="C11" s="14" t="s">
        <v>52</v>
      </c>
      <c r="D11" s="14" t="s">
        <v>53</v>
      </c>
      <c r="E11" s="14" t="s">
        <v>54</v>
      </c>
      <c r="F11" s="14" t="s">
        <v>55</v>
      </c>
      <c r="G11" s="14" t="s">
        <v>56</v>
      </c>
      <c r="H11" s="47" t="s">
        <v>57</v>
      </c>
      <c r="I11" s="48"/>
      <c r="J11" s="48"/>
      <c r="K11" s="49"/>
    </row>
    <row r="12" spans="1:13" x14ac:dyDescent="0.25">
      <c r="A12" s="33" t="s">
        <v>40</v>
      </c>
      <c r="B12" s="34" t="s">
        <v>46</v>
      </c>
      <c r="C12" s="34">
        <v>96.13</v>
      </c>
      <c r="D12" s="36">
        <v>95.45</v>
      </c>
      <c r="E12" s="35">
        <f>IF(C12,ABS(C12-D12)/C12,"")</f>
        <v>7.0737542910641075E-3</v>
      </c>
      <c r="F12" s="37">
        <v>0.01</v>
      </c>
      <c r="G12" s="38" t="str">
        <f>IF(E12&lt;=F12,"PASS","FAIL")</f>
        <v>PASS</v>
      </c>
      <c r="H12" s="56"/>
      <c r="I12" s="56"/>
      <c r="J12" s="56"/>
      <c r="K12" s="57"/>
    </row>
    <row r="13" spans="1:13" x14ac:dyDescent="0.25">
      <c r="A13" s="15" t="s">
        <v>41</v>
      </c>
      <c r="B13" s="12" t="s">
        <v>47</v>
      </c>
      <c r="C13" s="12">
        <v>-0.39</v>
      </c>
      <c r="D13" s="4">
        <v>-0.36</v>
      </c>
      <c r="E13" s="12"/>
      <c r="F13" s="22" t="s">
        <v>58</v>
      </c>
      <c r="G13" s="39"/>
      <c r="H13" s="45"/>
      <c r="I13" s="45"/>
      <c r="J13" s="45"/>
      <c r="K13" s="46"/>
    </row>
    <row r="14" spans="1:13" x14ac:dyDescent="0.25">
      <c r="A14" s="15"/>
      <c r="B14" s="12" t="s">
        <v>48</v>
      </c>
      <c r="C14" s="12">
        <v>-1.17</v>
      </c>
      <c r="D14" s="4">
        <v>-1.0900000000000001</v>
      </c>
      <c r="E14" s="12"/>
      <c r="F14" s="22" t="s">
        <v>58</v>
      </c>
      <c r="G14" s="39"/>
      <c r="H14" s="45"/>
      <c r="I14" s="45"/>
      <c r="J14" s="45"/>
      <c r="K14" s="46"/>
    </row>
    <row r="15" spans="1:13" x14ac:dyDescent="0.25">
      <c r="A15" s="15" t="s">
        <v>42</v>
      </c>
      <c r="B15" s="12" t="s">
        <v>49</v>
      </c>
      <c r="C15" s="12">
        <v>5.0999999999999996</v>
      </c>
      <c r="D15" s="4">
        <v>5.16</v>
      </c>
      <c r="E15" s="12"/>
      <c r="F15" s="22" t="s">
        <v>58</v>
      </c>
      <c r="G15" s="39"/>
      <c r="H15" s="45"/>
      <c r="I15" s="45"/>
      <c r="J15" s="45"/>
      <c r="K15" s="46"/>
    </row>
    <row r="16" spans="1:13" x14ac:dyDescent="0.25">
      <c r="A16" s="15" t="s">
        <v>43</v>
      </c>
      <c r="B16" s="12" t="s">
        <v>43</v>
      </c>
      <c r="C16" s="12">
        <v>5.0999999999999996</v>
      </c>
      <c r="D16" s="4">
        <v>330</v>
      </c>
      <c r="E16" s="12"/>
      <c r="F16" s="23" t="s">
        <v>59</v>
      </c>
      <c r="G16" s="39"/>
      <c r="H16" s="45"/>
      <c r="I16" s="45"/>
      <c r="J16" s="45"/>
      <c r="K16" s="46"/>
    </row>
    <row r="17" spans="1:11" x14ac:dyDescent="0.25">
      <c r="A17" s="15"/>
      <c r="B17" s="12" t="s">
        <v>50</v>
      </c>
      <c r="C17" s="12">
        <v>4512.33</v>
      </c>
      <c r="D17" s="4">
        <v>4412</v>
      </c>
      <c r="E17" s="12"/>
      <c r="F17" s="23" t="s">
        <v>59</v>
      </c>
      <c r="G17" s="39"/>
      <c r="H17" s="45"/>
      <c r="I17" s="45"/>
      <c r="J17" s="45"/>
      <c r="K17" s="46"/>
    </row>
    <row r="18" spans="1:11" x14ac:dyDescent="0.25">
      <c r="A18" s="15" t="s">
        <v>61</v>
      </c>
      <c r="B18" s="26" t="s">
        <v>70</v>
      </c>
      <c r="C18" s="12">
        <v>0.25</v>
      </c>
      <c r="D18" s="28">
        <f>_xlfn.STDEV.S(D20:D22)/AVERAGE(D20:D22)*100</f>
        <v>0.24376655099887667</v>
      </c>
      <c r="E18" s="12"/>
      <c r="G18" s="39"/>
      <c r="H18" s="45"/>
      <c r="I18" s="45"/>
      <c r="J18" s="45"/>
      <c r="K18" s="46"/>
    </row>
    <row r="19" spans="1:11" x14ac:dyDescent="0.25">
      <c r="A19" s="15"/>
      <c r="B19" s="12" t="s">
        <v>71</v>
      </c>
      <c r="C19" s="30">
        <v>0.24</v>
      </c>
      <c r="D19" s="28">
        <f>_xlfn.STDEV.S(D23:D25)/AVERAGE(D23:D25)*100</f>
        <v>0.24937655860349484</v>
      </c>
      <c r="E19" s="12"/>
      <c r="F19" s="22"/>
      <c r="G19" s="39"/>
      <c r="H19" s="42"/>
      <c r="I19" s="43"/>
      <c r="J19" s="43"/>
      <c r="K19" s="44"/>
    </row>
    <row r="20" spans="1:11" x14ac:dyDescent="0.25">
      <c r="A20" s="15"/>
      <c r="B20" s="12" t="s">
        <v>64</v>
      </c>
      <c r="C20" s="4">
        <v>80.069999999999993</v>
      </c>
      <c r="D20" s="4">
        <v>79.81</v>
      </c>
      <c r="E20" s="12"/>
      <c r="F20" s="22" t="s">
        <v>58</v>
      </c>
      <c r="G20" s="39"/>
      <c r="H20" s="42"/>
      <c r="I20" s="43"/>
      <c r="J20" s="43"/>
      <c r="K20" s="44"/>
    </row>
    <row r="21" spans="1:11" x14ac:dyDescent="0.25">
      <c r="A21" s="15"/>
      <c r="B21" s="12" t="s">
        <v>65</v>
      </c>
      <c r="C21" s="27">
        <v>79.67</v>
      </c>
      <c r="D21" s="27">
        <v>80</v>
      </c>
      <c r="E21" s="12"/>
      <c r="F21" s="22" t="s">
        <v>58</v>
      </c>
      <c r="G21" s="39"/>
      <c r="H21" s="45"/>
      <c r="I21" s="45"/>
      <c r="J21" s="45"/>
      <c r="K21" s="46"/>
    </row>
    <row r="22" spans="1:11" x14ac:dyDescent="0.25">
      <c r="A22" s="15"/>
      <c r="B22" s="12" t="s">
        <v>66</v>
      </c>
      <c r="C22" s="27">
        <v>79.930000000000007</v>
      </c>
      <c r="D22" s="27">
        <v>80.2</v>
      </c>
      <c r="E22" s="12"/>
      <c r="F22" s="22" t="s">
        <v>58</v>
      </c>
      <c r="G22" s="39"/>
      <c r="H22" s="45"/>
      <c r="I22" s="45"/>
      <c r="J22" s="45"/>
      <c r="K22" s="46"/>
    </row>
    <row r="23" spans="1:11" x14ac:dyDescent="0.25">
      <c r="A23" s="15"/>
      <c r="B23" s="12" t="s">
        <v>67</v>
      </c>
      <c r="C23" s="27">
        <v>80.11</v>
      </c>
      <c r="D23" s="27">
        <v>80.400000000000006</v>
      </c>
      <c r="E23" s="12"/>
      <c r="F23" s="22" t="s">
        <v>58</v>
      </c>
      <c r="G23" s="39"/>
      <c r="H23" s="45"/>
      <c r="I23" s="45"/>
      <c r="J23" s="45"/>
      <c r="K23" s="46"/>
    </row>
    <row r="24" spans="1:11" x14ac:dyDescent="0.25">
      <c r="A24" s="15"/>
      <c r="B24" s="12" t="s">
        <v>68</v>
      </c>
      <c r="C24" s="27">
        <v>79.89</v>
      </c>
      <c r="D24" s="27">
        <v>80</v>
      </c>
      <c r="E24" s="12"/>
      <c r="F24" s="22" t="s">
        <v>58</v>
      </c>
      <c r="G24" s="39"/>
      <c r="H24" s="45"/>
      <c r="I24" s="45"/>
      <c r="J24" s="45"/>
      <c r="K24" s="46"/>
    </row>
    <row r="25" spans="1:11" x14ac:dyDescent="0.25">
      <c r="A25" s="15"/>
      <c r="B25" s="12" t="s">
        <v>69</v>
      </c>
      <c r="C25" s="27">
        <v>80.27</v>
      </c>
      <c r="D25" s="27">
        <v>80.2</v>
      </c>
      <c r="E25" s="12"/>
      <c r="F25" s="22" t="s">
        <v>58</v>
      </c>
      <c r="G25" s="39"/>
      <c r="H25" s="45"/>
      <c r="I25" s="45"/>
      <c r="J25" s="45"/>
      <c r="K25" s="46"/>
    </row>
    <row r="26" spans="1:11" x14ac:dyDescent="0.25">
      <c r="A26" s="15" t="s">
        <v>62</v>
      </c>
      <c r="B26" s="24" t="s">
        <v>78</v>
      </c>
      <c r="C26" s="24"/>
      <c r="D26" s="24"/>
      <c r="E26" s="24"/>
      <c r="F26" s="25"/>
      <c r="G26" s="40"/>
      <c r="H26" s="42"/>
      <c r="I26" s="43"/>
      <c r="J26" s="43"/>
      <c r="K26" s="44"/>
    </row>
    <row r="27" spans="1:11" x14ac:dyDescent="0.25">
      <c r="A27" s="31"/>
      <c r="B27" s="24" t="s">
        <v>77</v>
      </c>
      <c r="C27" s="24"/>
      <c r="D27" s="24"/>
      <c r="E27" s="24"/>
      <c r="F27" s="25"/>
      <c r="G27" s="40"/>
      <c r="H27" s="42"/>
      <c r="I27" s="43"/>
      <c r="J27" s="43"/>
      <c r="K27" s="44"/>
    </row>
    <row r="28" spans="1:11" x14ac:dyDescent="0.25">
      <c r="A28" s="31"/>
      <c r="B28" s="24" t="s">
        <v>76</v>
      </c>
      <c r="C28" s="24"/>
      <c r="D28" s="24"/>
      <c r="E28" s="24"/>
      <c r="F28" s="25"/>
      <c r="G28" s="40"/>
      <c r="H28" s="42"/>
      <c r="I28" s="43"/>
      <c r="J28" s="43"/>
      <c r="K28" s="44"/>
    </row>
    <row r="29" spans="1:11" x14ac:dyDescent="0.25">
      <c r="A29" s="31"/>
      <c r="B29" s="24" t="s">
        <v>75</v>
      </c>
      <c r="C29" s="24"/>
      <c r="D29" s="24"/>
      <c r="E29" s="24"/>
      <c r="F29" s="25"/>
      <c r="G29" s="40"/>
      <c r="H29" s="42"/>
      <c r="I29" s="43"/>
      <c r="J29" s="43"/>
      <c r="K29" s="44"/>
    </row>
    <row r="30" spans="1:11" x14ac:dyDescent="0.25">
      <c r="A30" s="31"/>
      <c r="B30" s="24" t="s">
        <v>73</v>
      </c>
      <c r="C30" s="24"/>
      <c r="D30" s="24"/>
      <c r="E30" s="24"/>
      <c r="F30" s="25"/>
      <c r="G30" s="40"/>
      <c r="H30" s="42"/>
      <c r="I30" s="43"/>
      <c r="J30" s="43"/>
      <c r="K30" s="44"/>
    </row>
    <row r="31" spans="1:11" x14ac:dyDescent="0.25">
      <c r="A31" s="31"/>
      <c r="B31" s="24" t="s">
        <v>74</v>
      </c>
      <c r="C31" s="24"/>
      <c r="D31" s="24"/>
      <c r="E31" s="24"/>
      <c r="F31" s="25"/>
      <c r="G31" s="40"/>
      <c r="H31" s="42"/>
      <c r="I31" s="43"/>
      <c r="J31" s="43"/>
      <c r="K31" s="44"/>
    </row>
    <row r="32" spans="1:11" x14ac:dyDescent="0.25">
      <c r="A32" s="31" t="s">
        <v>44</v>
      </c>
      <c r="B32" s="24" t="s">
        <v>51</v>
      </c>
      <c r="C32" s="24">
        <v>8.0000000000000002E-3</v>
      </c>
      <c r="D32" s="24"/>
      <c r="E32" s="24"/>
      <c r="F32" s="32" t="s">
        <v>60</v>
      </c>
      <c r="G32" s="40"/>
      <c r="H32" s="42"/>
      <c r="I32" s="43"/>
      <c r="J32" s="43"/>
      <c r="K32" s="44"/>
    </row>
    <row r="33" spans="1:11" x14ac:dyDescent="0.25">
      <c r="A33" s="15" t="s">
        <v>63</v>
      </c>
      <c r="B33" s="12" t="s">
        <v>79</v>
      </c>
      <c r="C33" s="12"/>
      <c r="D33" s="12"/>
      <c r="E33" s="12"/>
      <c r="F33" s="12"/>
      <c r="G33" s="39"/>
      <c r="H33" s="42"/>
      <c r="I33" s="43"/>
      <c r="J33" s="43"/>
      <c r="K33" s="44"/>
    </row>
    <row r="34" spans="1:11" x14ac:dyDescent="0.25">
      <c r="A34" s="15"/>
      <c r="B34" s="12" t="s">
        <v>80</v>
      </c>
      <c r="C34" s="12"/>
      <c r="D34" s="12"/>
      <c r="E34" s="12"/>
      <c r="F34" s="12"/>
      <c r="G34" s="39"/>
      <c r="H34" s="42"/>
      <c r="I34" s="43"/>
      <c r="J34" s="43"/>
      <c r="K34" s="44"/>
    </row>
    <row r="35" spans="1:11" x14ac:dyDescent="0.25">
      <c r="A35" s="15"/>
      <c r="B35" s="12" t="s">
        <v>82</v>
      </c>
      <c r="C35" s="12"/>
      <c r="D35" s="12"/>
      <c r="E35" s="12"/>
      <c r="F35" s="12"/>
      <c r="G35" s="39"/>
      <c r="H35" s="42"/>
      <c r="I35" s="43"/>
      <c r="J35" s="43"/>
      <c r="K35" s="44"/>
    </row>
    <row r="36" spans="1:11" x14ac:dyDescent="0.25">
      <c r="A36" s="15"/>
      <c r="B36" s="12" t="s">
        <v>81</v>
      </c>
      <c r="C36" s="12"/>
      <c r="D36" s="12"/>
      <c r="E36" s="12"/>
      <c r="F36" s="12"/>
      <c r="G36" s="39"/>
      <c r="H36" s="42"/>
      <c r="I36" s="43"/>
      <c r="J36" s="43"/>
      <c r="K36" s="44"/>
    </row>
    <row r="37" spans="1:11" x14ac:dyDescent="0.25">
      <c r="A37" s="15"/>
      <c r="B37" s="12" t="s">
        <v>83</v>
      </c>
      <c r="C37" s="12"/>
      <c r="D37" s="12"/>
      <c r="E37" s="12"/>
      <c r="F37" s="12"/>
      <c r="G37" s="39"/>
      <c r="H37" s="42"/>
      <c r="I37" s="43"/>
      <c r="J37" s="43"/>
      <c r="K37" s="44"/>
    </row>
    <row r="38" spans="1:11" x14ac:dyDescent="0.25">
      <c r="A38" s="15"/>
      <c r="B38" s="12" t="s">
        <v>84</v>
      </c>
      <c r="C38" s="12"/>
      <c r="D38" s="12"/>
      <c r="E38" s="12"/>
      <c r="F38" s="12"/>
      <c r="G38" s="39"/>
      <c r="H38" s="42"/>
      <c r="I38" s="43"/>
      <c r="J38" s="43"/>
      <c r="K38" s="44"/>
    </row>
    <row r="39" spans="1:11" x14ac:dyDescent="0.25">
      <c r="A39" s="15"/>
      <c r="B39" s="12" t="s">
        <v>85</v>
      </c>
      <c r="C39" s="12"/>
      <c r="D39" s="12"/>
      <c r="E39" s="12"/>
      <c r="F39" s="12"/>
      <c r="G39" s="39"/>
      <c r="H39" s="42"/>
      <c r="I39" s="43"/>
      <c r="J39" s="43"/>
      <c r="K39" s="44"/>
    </row>
    <row r="40" spans="1:11" x14ac:dyDescent="0.25">
      <c r="A40" s="15"/>
      <c r="B40" s="12" t="s">
        <v>86</v>
      </c>
      <c r="C40" s="12"/>
      <c r="D40" s="12"/>
      <c r="E40" s="12"/>
      <c r="F40" s="12"/>
      <c r="G40" s="39"/>
      <c r="H40" s="42"/>
      <c r="I40" s="43"/>
      <c r="J40" s="43"/>
      <c r="K40" s="44"/>
    </row>
    <row r="41" spans="1:11" x14ac:dyDescent="0.25">
      <c r="A41" s="15" t="s">
        <v>87</v>
      </c>
      <c r="B41" s="12" t="s">
        <v>79</v>
      </c>
      <c r="C41" s="12"/>
      <c r="D41" s="12"/>
      <c r="E41" s="12"/>
      <c r="F41" s="12"/>
      <c r="G41" s="39"/>
      <c r="H41" s="42"/>
      <c r="I41" s="43"/>
      <c r="J41" s="43"/>
      <c r="K41" s="44"/>
    </row>
    <row r="42" spans="1:11" x14ac:dyDescent="0.25">
      <c r="A42" s="15"/>
      <c r="B42" s="12" t="s">
        <v>80</v>
      </c>
      <c r="C42" s="12"/>
      <c r="D42" s="12"/>
      <c r="E42" s="12"/>
      <c r="F42" s="12"/>
      <c r="G42" s="39"/>
      <c r="H42" s="42"/>
      <c r="I42" s="43"/>
      <c r="J42" s="43"/>
      <c r="K42" s="44"/>
    </row>
    <row r="43" spans="1:11" x14ac:dyDescent="0.25">
      <c r="A43" s="15"/>
      <c r="B43" s="12" t="s">
        <v>82</v>
      </c>
      <c r="C43" s="12"/>
      <c r="D43" s="12"/>
      <c r="E43" s="12"/>
      <c r="F43" s="12"/>
      <c r="G43" s="39"/>
      <c r="H43" s="42"/>
      <c r="I43" s="43"/>
      <c r="J43" s="43"/>
      <c r="K43" s="44"/>
    </row>
    <row r="44" spans="1:11" x14ac:dyDescent="0.25">
      <c r="A44" s="15"/>
      <c r="B44" s="12" t="s">
        <v>81</v>
      </c>
      <c r="C44" s="12"/>
      <c r="D44" s="12"/>
      <c r="E44" s="12"/>
      <c r="F44" s="12"/>
      <c r="G44" s="39"/>
      <c r="H44" s="42"/>
      <c r="I44" s="43"/>
      <c r="J44" s="43"/>
      <c r="K44" s="44"/>
    </row>
    <row r="45" spans="1:11" x14ac:dyDescent="0.25">
      <c r="A45" s="15"/>
      <c r="B45" s="12" t="s">
        <v>83</v>
      </c>
      <c r="C45" s="12"/>
      <c r="D45" s="12"/>
      <c r="E45" s="12"/>
      <c r="F45" s="12"/>
      <c r="G45" s="39"/>
      <c r="H45" s="42"/>
      <c r="I45" s="43"/>
      <c r="J45" s="43"/>
      <c r="K45" s="44"/>
    </row>
    <row r="46" spans="1:11" x14ac:dyDescent="0.25">
      <c r="A46" s="15"/>
      <c r="B46" s="12" t="s">
        <v>84</v>
      </c>
      <c r="C46" s="12"/>
      <c r="D46" s="12"/>
      <c r="E46" s="12"/>
      <c r="F46" s="12"/>
      <c r="G46" s="39"/>
      <c r="H46" s="42"/>
      <c r="I46" s="43"/>
      <c r="J46" s="43"/>
      <c r="K46" s="44"/>
    </row>
    <row r="47" spans="1:11" x14ac:dyDescent="0.25">
      <c r="A47" s="15"/>
      <c r="B47" s="12" t="s">
        <v>85</v>
      </c>
      <c r="C47" s="12"/>
      <c r="D47" s="12"/>
      <c r="E47" s="12"/>
      <c r="F47" s="12"/>
      <c r="G47" s="39"/>
      <c r="H47" s="42"/>
      <c r="I47" s="43"/>
      <c r="J47" s="43"/>
      <c r="K47" s="44"/>
    </row>
    <row r="48" spans="1:11" ht="15.75" thickBot="1" x14ac:dyDescent="0.3">
      <c r="A48" s="16"/>
      <c r="B48" s="17" t="s">
        <v>86</v>
      </c>
      <c r="C48" s="17"/>
      <c r="D48" s="17"/>
      <c r="E48" s="17"/>
      <c r="F48" s="17"/>
      <c r="G48" s="41"/>
      <c r="H48" s="42"/>
      <c r="I48" s="43"/>
      <c r="J48" s="43"/>
      <c r="K48" s="44"/>
    </row>
  </sheetData>
  <mergeCells count="39">
    <mergeCell ref="H11:K11"/>
    <mergeCell ref="H26:K26"/>
    <mergeCell ref="H19:K19"/>
    <mergeCell ref="H20:K20"/>
    <mergeCell ref="E1:M3"/>
    <mergeCell ref="H12:K12"/>
    <mergeCell ref="H13:K13"/>
    <mergeCell ref="H14:K14"/>
    <mergeCell ref="H15:K15"/>
    <mergeCell ref="H16:K16"/>
    <mergeCell ref="H17:K17"/>
    <mergeCell ref="H18:K18"/>
    <mergeCell ref="H21:K21"/>
    <mergeCell ref="H22:K22"/>
    <mergeCell ref="H23:K23"/>
    <mergeCell ref="H24:K24"/>
    <mergeCell ref="H25:K25"/>
    <mergeCell ref="H32:K32"/>
    <mergeCell ref="H27:K27"/>
    <mergeCell ref="H28:K28"/>
    <mergeCell ref="H29:K29"/>
    <mergeCell ref="H30:K30"/>
    <mergeCell ref="H31:K31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H48:K48"/>
    <mergeCell ref="H43:K43"/>
    <mergeCell ref="H44:K44"/>
    <mergeCell ref="H45:K45"/>
    <mergeCell ref="H46:K46"/>
    <mergeCell ref="H47:K47"/>
  </mergeCells>
  <conditionalFormatting sqref="G12:G48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ForthValley Ax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Tracey</dc:creator>
  <cp:lastModifiedBy>John Tracey</cp:lastModifiedBy>
  <dcterms:created xsi:type="dcterms:W3CDTF">2024-09-03T16:16:13Z</dcterms:created>
  <dcterms:modified xsi:type="dcterms:W3CDTF">2024-09-04T20:26:28Z</dcterms:modified>
</cp:coreProperties>
</file>