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Hazen-ScottishACR-Fork\MedACR\"/>
    </mc:Choice>
  </mc:AlternateContent>
  <xr:revisionPtr revIDLastSave="0" documentId="13_ncr:1_{FCFC7ED6-7F6F-4AD2-A569-A0DF744B9F79}" xr6:coauthVersionLast="47" xr6:coauthVersionMax="47" xr10:uidLastSave="{00000000-0000-0000-0000-000000000000}"/>
  <bookViews>
    <workbookView xWindow="-28920" yWindow="-120" windowWidth="29040" windowHeight="15840" activeTab="5" xr2:uid="{00000000-000D-0000-FFFF-FFFF00000000}"/>
  </bookViews>
  <sheets>
    <sheet name="Geo Dist" sheetId="1" r:id="rId1"/>
    <sheet name="Slice Thickness" sheetId="2" r:id="rId2"/>
    <sheet name="Slice Pos" sheetId="3" r:id="rId3"/>
    <sheet name="Uniformity" sheetId="4" r:id="rId4"/>
    <sheet name="Ghosting" sheetId="5" r:id="rId5"/>
    <sheet name="SN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6" l="1"/>
  <c r="I3" i="6"/>
  <c r="C5" i="6"/>
  <c r="P9" i="5"/>
  <c r="P3" i="5"/>
  <c r="P9" i="4"/>
  <c r="P3" i="4"/>
  <c r="P10" i="3"/>
  <c r="P9" i="3"/>
  <c r="P4" i="3"/>
  <c r="P3" i="3"/>
  <c r="M9" i="2"/>
  <c r="M3" i="2"/>
  <c r="S10" i="1"/>
  <c r="R10" i="1"/>
  <c r="Q10" i="1"/>
  <c r="P10" i="1"/>
  <c r="Q9" i="1"/>
  <c r="P9" i="1"/>
  <c r="S4" i="1"/>
  <c r="R4" i="1"/>
  <c r="Q4" i="1"/>
  <c r="P4" i="1"/>
  <c r="Q3" i="1"/>
  <c r="P3" i="1"/>
  <c r="I5" i="6" l="1"/>
  <c r="P5" i="6" s="1"/>
</calcChain>
</file>

<file path=xl/sharedStrings.xml><?xml version="1.0" encoding="utf-8"?>
<sst xmlns="http://schemas.openxmlformats.org/spreadsheetml/2006/main" count="154" uniqueCount="26">
  <si>
    <t>Automated Processing</t>
  </si>
  <si>
    <t>Manual Processing</t>
  </si>
  <si>
    <t>Differences</t>
  </si>
  <si>
    <t>AxT1</t>
  </si>
  <si>
    <t>SNR</t>
  </si>
  <si>
    <t>Ghosting</t>
  </si>
  <si>
    <t>LowSNR</t>
  </si>
  <si>
    <t>HighSNR</t>
  </si>
  <si>
    <t>Ratio</t>
  </si>
  <si>
    <t>ratio</t>
  </si>
  <si>
    <t>Slice 7</t>
  </si>
  <si>
    <t>AxT2</t>
  </si>
  <si>
    <t>Uniformity</t>
  </si>
  <si>
    <t>2.5mm ACR Tolerance</t>
  </si>
  <si>
    <t>Slice Pos Error</t>
  </si>
  <si>
    <t>Slice 1</t>
  </si>
  <si>
    <t>Slice 11</t>
  </si>
  <si>
    <t>0.7mm ACR tolerance</t>
  </si>
  <si>
    <t xml:space="preserve">Slice Thickness </t>
  </si>
  <si>
    <t xml:space="preserve">Hor </t>
  </si>
  <si>
    <t>ACR = 2mm Tolerance</t>
  </si>
  <si>
    <t>Vert</t>
  </si>
  <si>
    <t>Diag SW</t>
  </si>
  <si>
    <t>Diag SE</t>
  </si>
  <si>
    <t>N/A</t>
  </si>
  <si>
    <t>Slice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</si>
</sst>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10"/>
  <sheetViews>
    <sheetView workbookViewId="0"/>
  </sheetViews>
  <sheetFormatPr defaultRowHeight="15" x14ac:dyDescent="0.25"/>
  <cols>
    <col min="1" max="2" width="13.5703125" bestFit="1" customWidth="1"/>
    <col min="3" max="6" width="13.5703125" style="1" bestFit="1" customWidth="1"/>
    <col min="7" max="8" width="13.5703125" bestFit="1" customWidth="1"/>
    <col min="9" max="12" width="13.5703125" style="1" bestFit="1" customWidth="1"/>
    <col min="13" max="15" width="13.5703125" bestFit="1" customWidth="1"/>
    <col min="16" max="19" width="13.5703125" style="1" bestFit="1" customWidth="1"/>
    <col min="20" max="22" width="13.5703125" bestFit="1" customWidth="1"/>
  </cols>
  <sheetData>
    <row r="1" spans="1:22" ht="18.75" customHeight="1" x14ac:dyDescent="0.25">
      <c r="B1" t="s">
        <v>0</v>
      </c>
      <c r="H1" t="s">
        <v>1</v>
      </c>
      <c r="O1" t="s">
        <v>2</v>
      </c>
      <c r="V1" t="s">
        <v>20</v>
      </c>
    </row>
    <row r="2" spans="1:22" ht="18.75" customHeight="1" x14ac:dyDescent="0.25">
      <c r="A2" t="s">
        <v>3</v>
      </c>
      <c r="C2" s="1" t="s">
        <v>19</v>
      </c>
      <c r="D2" s="1" t="s">
        <v>21</v>
      </c>
      <c r="E2" s="1" t="s">
        <v>22</v>
      </c>
      <c r="F2" s="1" t="s">
        <v>23</v>
      </c>
      <c r="I2" s="1" t="s">
        <v>19</v>
      </c>
      <c r="J2" s="1" t="s">
        <v>21</v>
      </c>
      <c r="K2" s="1" t="s">
        <v>22</v>
      </c>
      <c r="L2" s="1" t="s">
        <v>23</v>
      </c>
      <c r="P2" s="1" t="s">
        <v>19</v>
      </c>
      <c r="Q2" s="1" t="s">
        <v>21</v>
      </c>
      <c r="R2" s="1" t="s">
        <v>22</v>
      </c>
      <c r="S2" s="1" t="s">
        <v>23</v>
      </c>
    </row>
    <row r="3" spans="1:22" ht="18.75" customHeight="1" x14ac:dyDescent="0.25">
      <c r="B3" t="s">
        <v>15</v>
      </c>
      <c r="C3" s="2">
        <v>166.02</v>
      </c>
      <c r="D3" s="2">
        <v>165.05</v>
      </c>
      <c r="E3" s="1" t="s">
        <v>24</v>
      </c>
      <c r="F3" s="1" t="s">
        <v>24</v>
      </c>
      <c r="H3" t="s">
        <v>15</v>
      </c>
      <c r="I3" s="2">
        <v>165.93</v>
      </c>
      <c r="J3" s="2">
        <v>164.81</v>
      </c>
      <c r="K3" s="1" t="s">
        <v>24</v>
      </c>
      <c r="L3" s="1" t="s">
        <v>24</v>
      </c>
      <c r="O3" t="s">
        <v>15</v>
      </c>
      <c r="P3" s="2">
        <f>ABS(C3-I3)</f>
        <v>9.0000000000003411E-2</v>
      </c>
      <c r="Q3" s="2">
        <f>ABS(D3-J3)</f>
        <v>0.24000000000000909</v>
      </c>
      <c r="R3" s="1" t="s">
        <v>24</v>
      </c>
      <c r="S3" s="1" t="s">
        <v>24</v>
      </c>
    </row>
    <row r="4" spans="1:22" ht="18.75" customHeight="1" x14ac:dyDescent="0.25">
      <c r="B4" t="s">
        <v>25</v>
      </c>
      <c r="C4" s="2">
        <v>166.02</v>
      </c>
      <c r="D4" s="2">
        <v>165.05</v>
      </c>
      <c r="E4" s="2">
        <v>166.02</v>
      </c>
      <c r="F4" s="2">
        <v>166.02</v>
      </c>
      <c r="H4" t="s">
        <v>25</v>
      </c>
      <c r="I4" s="2">
        <v>165.36</v>
      </c>
      <c r="J4" s="2">
        <v>165.1</v>
      </c>
      <c r="K4" s="2">
        <v>165.26</v>
      </c>
      <c r="L4" s="2">
        <v>165.68</v>
      </c>
      <c r="O4" t="s">
        <v>25</v>
      </c>
      <c r="P4" s="2">
        <f>ABS(C4-I4)</f>
        <v>0.65999999999999659</v>
      </c>
      <c r="Q4" s="2">
        <f>ABS(D4-J4)</f>
        <v>4.9999999999982947E-2</v>
      </c>
      <c r="R4" s="2">
        <f>ABS(E4-K4)</f>
        <v>0.76000000000001933</v>
      </c>
      <c r="S4" s="2">
        <f>ABS(F4-L4)</f>
        <v>0.34000000000000341</v>
      </c>
    </row>
    <row r="5" spans="1:22" ht="18.75" customHeight="1" x14ac:dyDescent="0.25"/>
    <row r="6" spans="1:22" ht="18.75" customHeight="1" x14ac:dyDescent="0.25"/>
    <row r="7" spans="1:22" ht="18.75" customHeight="1" x14ac:dyDescent="0.25">
      <c r="B7" t="s">
        <v>0</v>
      </c>
      <c r="H7" t="s">
        <v>1</v>
      </c>
      <c r="O7" t="s">
        <v>2</v>
      </c>
    </row>
    <row r="8" spans="1:22" ht="18.75" customHeight="1" x14ac:dyDescent="0.25">
      <c r="A8" t="s">
        <v>11</v>
      </c>
      <c r="C8" s="1" t="s">
        <v>19</v>
      </c>
      <c r="D8" s="1" t="s">
        <v>21</v>
      </c>
      <c r="E8" s="1" t="s">
        <v>22</v>
      </c>
      <c r="F8" s="1" t="s">
        <v>23</v>
      </c>
      <c r="I8" s="1" t="s">
        <v>19</v>
      </c>
      <c r="J8" s="1" t="s">
        <v>21</v>
      </c>
      <c r="K8" s="1" t="s">
        <v>22</v>
      </c>
      <c r="L8" s="1" t="s">
        <v>23</v>
      </c>
      <c r="P8" s="1" t="s">
        <v>19</v>
      </c>
      <c r="Q8" s="1" t="s">
        <v>21</v>
      </c>
      <c r="R8" s="1" t="s">
        <v>22</v>
      </c>
      <c r="S8" s="1" t="s">
        <v>23</v>
      </c>
    </row>
    <row r="9" spans="1:22" ht="18.75" customHeight="1" x14ac:dyDescent="0.25">
      <c r="B9" t="s">
        <v>15</v>
      </c>
      <c r="C9" s="2">
        <v>166.02</v>
      </c>
      <c r="D9" s="2">
        <v>165.05</v>
      </c>
      <c r="E9" s="1" t="s">
        <v>24</v>
      </c>
      <c r="F9" s="1" t="s">
        <v>24</v>
      </c>
      <c r="H9" t="s">
        <v>15</v>
      </c>
      <c r="I9" s="2">
        <v>165.93</v>
      </c>
      <c r="J9" s="2">
        <v>164.53</v>
      </c>
      <c r="K9" s="1" t="s">
        <v>24</v>
      </c>
      <c r="L9" s="1" t="s">
        <v>24</v>
      </c>
      <c r="O9" t="s">
        <v>15</v>
      </c>
      <c r="P9" s="2">
        <f>ABS(C9-I9)</f>
        <v>9.0000000000003411E-2</v>
      </c>
      <c r="Q9" s="2">
        <f>ABS(D9-J9)</f>
        <v>0.52000000000001023</v>
      </c>
      <c r="R9" s="1" t="s">
        <v>24</v>
      </c>
      <c r="S9" s="1" t="s">
        <v>24</v>
      </c>
    </row>
    <row r="10" spans="1:22" ht="18.75" customHeight="1" x14ac:dyDescent="0.25">
      <c r="B10" t="s">
        <v>25</v>
      </c>
      <c r="C10" s="2">
        <v>166.02</v>
      </c>
      <c r="D10" s="2">
        <v>165.05</v>
      </c>
      <c r="E10" s="2">
        <v>166.02</v>
      </c>
      <c r="F10" s="2">
        <v>166.02</v>
      </c>
      <c r="H10" t="s">
        <v>25</v>
      </c>
      <c r="I10" s="2">
        <v>165.65</v>
      </c>
      <c r="J10" s="2">
        <v>165.38</v>
      </c>
      <c r="K10" s="2">
        <v>165.66</v>
      </c>
      <c r="L10" s="2">
        <v>165.66</v>
      </c>
      <c r="O10" t="s">
        <v>25</v>
      </c>
      <c r="P10" s="2">
        <f>ABS(C10-I10)</f>
        <v>0.37000000000000455</v>
      </c>
      <c r="Q10" s="2">
        <f>ABS(D10-J10)</f>
        <v>0.32999999999998408</v>
      </c>
      <c r="R10" s="2">
        <f>ABS(E10-K10)</f>
        <v>0.36000000000001364</v>
      </c>
      <c r="S10" s="2">
        <f>ABS(F10-L10)</f>
        <v>0.36000000000001364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P9"/>
  <sheetViews>
    <sheetView workbookViewId="0"/>
  </sheetViews>
  <sheetFormatPr defaultRowHeight="15" x14ac:dyDescent="0.25"/>
  <cols>
    <col min="1" max="2" width="13.5703125" bestFit="1" customWidth="1"/>
    <col min="3" max="3" width="14.7109375" style="1" bestFit="1" customWidth="1"/>
    <col min="4" max="8" width="13.5703125" bestFit="1" customWidth="1"/>
    <col min="9" max="9" width="14.7109375" style="1" bestFit="1" customWidth="1"/>
    <col min="10" max="12" width="13.5703125" bestFit="1" customWidth="1"/>
    <col min="13" max="13" width="13.5703125" style="1" bestFit="1" customWidth="1"/>
    <col min="14" max="16" width="13.5703125" bestFit="1" customWidth="1"/>
  </cols>
  <sheetData>
    <row r="1" spans="1:16" ht="18.75" customHeight="1" x14ac:dyDescent="0.25">
      <c r="B1" t="s">
        <v>0</v>
      </c>
      <c r="H1" t="s">
        <v>1</v>
      </c>
      <c r="L1" t="s">
        <v>2</v>
      </c>
      <c r="P1" t="s">
        <v>17</v>
      </c>
    </row>
    <row r="2" spans="1:16" ht="18.75" customHeight="1" x14ac:dyDescent="0.25">
      <c r="A2" t="s">
        <v>3</v>
      </c>
      <c r="C2" s="1" t="s">
        <v>18</v>
      </c>
      <c r="I2" s="1" t="s">
        <v>18</v>
      </c>
      <c r="M2" s="1" t="s">
        <v>19</v>
      </c>
    </row>
    <row r="3" spans="1:16" ht="18.75" customHeight="1" x14ac:dyDescent="0.25">
      <c r="C3" s="2">
        <v>5.07</v>
      </c>
      <c r="I3" s="2">
        <v>5.21</v>
      </c>
      <c r="L3" t="s">
        <v>15</v>
      </c>
      <c r="M3" s="2">
        <f>ABS(C3-I3)</f>
        <v>0.13999999999999968</v>
      </c>
    </row>
    <row r="4" spans="1:16" ht="18.75" customHeight="1" x14ac:dyDescent="0.25"/>
    <row r="5" spans="1:16" ht="18.75" customHeight="1" x14ac:dyDescent="0.25"/>
    <row r="6" spans="1:16" ht="18.75" customHeight="1" x14ac:dyDescent="0.25"/>
    <row r="7" spans="1:16" ht="18.75" customHeight="1" x14ac:dyDescent="0.25">
      <c r="B7" t="s">
        <v>0</v>
      </c>
      <c r="H7" t="s">
        <v>1</v>
      </c>
    </row>
    <row r="8" spans="1:16" ht="18.75" customHeight="1" x14ac:dyDescent="0.25">
      <c r="A8" t="s">
        <v>11</v>
      </c>
      <c r="C8" s="1" t="s">
        <v>18</v>
      </c>
      <c r="I8" s="1" t="s">
        <v>18</v>
      </c>
      <c r="M8" s="1" t="s">
        <v>19</v>
      </c>
    </row>
    <row r="9" spans="1:16" ht="18.75" customHeight="1" x14ac:dyDescent="0.25">
      <c r="C9" s="2">
        <v>5.09</v>
      </c>
      <c r="I9" s="2">
        <v>5.18</v>
      </c>
      <c r="L9" t="s">
        <v>15</v>
      </c>
      <c r="M9" s="2">
        <f>ABS(C9-I9)</f>
        <v>8.9999999999999858E-2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S10"/>
  <sheetViews>
    <sheetView workbookViewId="0"/>
  </sheetViews>
  <sheetFormatPr defaultRowHeight="15" x14ac:dyDescent="0.25"/>
  <cols>
    <col min="1" max="2" width="13.5703125" bestFit="1" customWidth="1"/>
    <col min="3" max="3" width="13.5703125" style="1" bestFit="1" customWidth="1"/>
    <col min="4" max="8" width="13.5703125" bestFit="1" customWidth="1"/>
    <col min="9" max="9" width="13.5703125" style="1" bestFit="1" customWidth="1"/>
    <col min="10" max="15" width="13.5703125" bestFit="1" customWidth="1"/>
    <col min="16" max="16" width="13.5703125" style="1" bestFit="1" customWidth="1"/>
    <col min="17" max="19" width="13.5703125" bestFit="1" customWidth="1"/>
  </cols>
  <sheetData>
    <row r="1" spans="1:19" ht="18.75" customHeight="1" x14ac:dyDescent="0.25">
      <c r="B1" t="s">
        <v>0</v>
      </c>
      <c r="H1" t="s">
        <v>1</v>
      </c>
      <c r="O1" t="s">
        <v>2</v>
      </c>
      <c r="S1" t="s">
        <v>13</v>
      </c>
    </row>
    <row r="2" spans="1:19" ht="18.75" customHeight="1" x14ac:dyDescent="0.25">
      <c r="A2" t="s">
        <v>3</v>
      </c>
      <c r="C2" s="1" t="s">
        <v>14</v>
      </c>
      <c r="I2" s="1" t="s">
        <v>14</v>
      </c>
      <c r="P2" s="1" t="s">
        <v>14</v>
      </c>
    </row>
    <row r="3" spans="1:19" ht="18.75" customHeight="1" x14ac:dyDescent="0.25">
      <c r="B3" t="s">
        <v>15</v>
      </c>
      <c r="C3" s="2">
        <v>-1.56</v>
      </c>
      <c r="H3" t="s">
        <v>15</v>
      </c>
      <c r="I3" s="2">
        <v>-1.38</v>
      </c>
      <c r="O3" t="s">
        <v>15</v>
      </c>
      <c r="P3" s="2">
        <f>ABS(C3-I3)</f>
        <v>0.18000000000000016</v>
      </c>
    </row>
    <row r="4" spans="1:19" ht="18.75" customHeight="1" x14ac:dyDescent="0.25">
      <c r="B4" t="s">
        <v>16</v>
      </c>
      <c r="C4" s="2">
        <v>-1.56</v>
      </c>
      <c r="H4" t="s">
        <v>16</v>
      </c>
      <c r="I4" s="2">
        <v>-1.35</v>
      </c>
      <c r="O4" t="s">
        <v>16</v>
      </c>
      <c r="P4" s="2">
        <f>ABS(C4-I4)</f>
        <v>0.20999999999999996</v>
      </c>
    </row>
    <row r="5" spans="1:19" ht="18.75" customHeight="1" x14ac:dyDescent="0.25"/>
    <row r="6" spans="1:19" ht="18.75" customHeight="1" x14ac:dyDescent="0.25"/>
    <row r="7" spans="1:19" ht="18.75" customHeight="1" x14ac:dyDescent="0.25">
      <c r="B7" t="s">
        <v>0</v>
      </c>
      <c r="H7" t="s">
        <v>1</v>
      </c>
      <c r="O7" t="s">
        <v>2</v>
      </c>
    </row>
    <row r="8" spans="1:19" ht="18.75" customHeight="1" x14ac:dyDescent="0.25">
      <c r="A8" t="s">
        <v>11</v>
      </c>
      <c r="C8" s="1" t="s">
        <v>14</v>
      </c>
      <c r="I8" s="1" t="s">
        <v>14</v>
      </c>
      <c r="P8" s="1" t="s">
        <v>14</v>
      </c>
    </row>
    <row r="9" spans="1:19" ht="18.75" customHeight="1" x14ac:dyDescent="0.25">
      <c r="B9" t="s">
        <v>15</v>
      </c>
      <c r="C9" s="2">
        <v>-1.37</v>
      </c>
      <c r="H9" t="s">
        <v>15</v>
      </c>
      <c r="I9" s="2">
        <v>-1.44</v>
      </c>
      <c r="O9" t="s">
        <v>15</v>
      </c>
      <c r="P9" s="2">
        <f>ABS(C9-I9)</f>
        <v>6.999999999999984E-2</v>
      </c>
    </row>
    <row r="10" spans="1:19" ht="18.75" customHeight="1" x14ac:dyDescent="0.25">
      <c r="B10" t="s">
        <v>16</v>
      </c>
      <c r="C10" s="2">
        <v>-1.37</v>
      </c>
      <c r="H10" t="s">
        <v>16</v>
      </c>
      <c r="I10" s="2">
        <v>-1.42</v>
      </c>
      <c r="O10" t="s">
        <v>16</v>
      </c>
      <c r="P10" s="2">
        <f>ABS(C10-I10)</f>
        <v>4.9999999999999822E-2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P9"/>
  <sheetViews>
    <sheetView workbookViewId="0"/>
  </sheetViews>
  <sheetFormatPr defaultRowHeight="15" x14ac:dyDescent="0.25"/>
  <cols>
    <col min="1" max="2" width="13.5703125" bestFit="1" customWidth="1"/>
    <col min="3" max="3" width="13.5703125" style="1" bestFit="1" customWidth="1"/>
    <col min="4" max="8" width="13.5703125" bestFit="1" customWidth="1"/>
    <col min="9" max="9" width="13.5703125" style="1" bestFit="1" customWidth="1"/>
    <col min="10" max="15" width="13.5703125" bestFit="1" customWidth="1"/>
    <col min="16" max="16" width="13.5703125" style="1" bestFit="1" customWidth="1"/>
  </cols>
  <sheetData>
    <row r="1" spans="1:16" ht="18.75" customHeight="1" x14ac:dyDescent="0.25">
      <c r="B1" t="s">
        <v>0</v>
      </c>
      <c r="H1" t="s">
        <v>1</v>
      </c>
      <c r="O1" t="s">
        <v>2</v>
      </c>
    </row>
    <row r="2" spans="1:16" ht="18.75" customHeight="1" x14ac:dyDescent="0.25">
      <c r="A2" t="s">
        <v>3</v>
      </c>
      <c r="C2" s="1" t="s">
        <v>12</v>
      </c>
      <c r="I2" s="1" t="s">
        <v>12</v>
      </c>
      <c r="P2" s="1" t="s">
        <v>12</v>
      </c>
    </row>
    <row r="3" spans="1:16" ht="18.75" customHeight="1" x14ac:dyDescent="0.25">
      <c r="B3" t="s">
        <v>10</v>
      </c>
      <c r="C3" s="2">
        <v>76.040000000000006</v>
      </c>
      <c r="H3" t="s">
        <v>10</v>
      </c>
      <c r="I3" s="2">
        <v>75.58</v>
      </c>
      <c r="O3" t="s">
        <v>10</v>
      </c>
      <c r="P3" s="2">
        <f>ABS(C3-I3)</f>
        <v>0.46000000000000796</v>
      </c>
    </row>
    <row r="4" spans="1:16" ht="18.75" customHeight="1" x14ac:dyDescent="0.25"/>
    <row r="5" spans="1:16" ht="18.75" customHeight="1" x14ac:dyDescent="0.25"/>
    <row r="6" spans="1:16" ht="18.75" customHeight="1" x14ac:dyDescent="0.25"/>
    <row r="7" spans="1:16" ht="18.75" customHeight="1" x14ac:dyDescent="0.25">
      <c r="B7" t="s">
        <v>0</v>
      </c>
      <c r="H7" t="s">
        <v>1</v>
      </c>
      <c r="O7" t="s">
        <v>2</v>
      </c>
    </row>
    <row r="8" spans="1:16" ht="18.75" customHeight="1" x14ac:dyDescent="0.25">
      <c r="A8" t="s">
        <v>11</v>
      </c>
      <c r="C8" s="1" t="s">
        <v>12</v>
      </c>
      <c r="I8" s="1" t="s">
        <v>12</v>
      </c>
      <c r="P8" s="1" t="s">
        <v>12</v>
      </c>
    </row>
    <row r="9" spans="1:16" ht="18.75" customHeight="1" x14ac:dyDescent="0.25">
      <c r="B9" t="s">
        <v>10</v>
      </c>
      <c r="C9" s="2">
        <v>76.010000000000005</v>
      </c>
      <c r="H9" t="s">
        <v>10</v>
      </c>
      <c r="I9" s="2">
        <v>76.11</v>
      </c>
      <c r="O9" t="s">
        <v>10</v>
      </c>
      <c r="P9" s="2">
        <f>ABS(C9-I9)</f>
        <v>9.9999999999994316E-2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P9"/>
  <sheetViews>
    <sheetView workbookViewId="0">
      <selection activeCell="E36" sqref="E36"/>
    </sheetView>
  </sheetViews>
  <sheetFormatPr defaultRowHeight="15" x14ac:dyDescent="0.25"/>
  <cols>
    <col min="1" max="2" width="13.5703125" bestFit="1" customWidth="1"/>
    <col min="3" max="3" width="13.5703125" style="1" bestFit="1" customWidth="1"/>
    <col min="4" max="8" width="13.5703125" bestFit="1" customWidth="1"/>
    <col min="9" max="9" width="13.5703125" style="1" bestFit="1" customWidth="1"/>
    <col min="10" max="15" width="13.5703125" bestFit="1" customWidth="1"/>
    <col min="16" max="16" width="13.5703125" style="1" bestFit="1" customWidth="1"/>
  </cols>
  <sheetData>
    <row r="1" spans="1:16" ht="18.75" customHeight="1" x14ac:dyDescent="0.25">
      <c r="B1" t="s">
        <v>0</v>
      </c>
      <c r="H1" t="s">
        <v>1</v>
      </c>
      <c r="O1" t="s">
        <v>2</v>
      </c>
    </row>
    <row r="2" spans="1:16" ht="18.75" customHeight="1" x14ac:dyDescent="0.25">
      <c r="A2" t="s">
        <v>3</v>
      </c>
      <c r="C2" s="1" t="s">
        <v>5</v>
      </c>
      <c r="I2" s="1" t="s">
        <v>5</v>
      </c>
      <c r="P2" s="1" t="s">
        <v>5</v>
      </c>
    </row>
    <row r="3" spans="1:16" ht="18.75" customHeight="1" x14ac:dyDescent="0.25">
      <c r="B3" t="s">
        <v>10</v>
      </c>
      <c r="C3" s="2">
        <v>0.13800000000000001</v>
      </c>
      <c r="H3" t="s">
        <v>10</v>
      </c>
      <c r="I3" s="2">
        <v>0.16200000000000001</v>
      </c>
      <c r="O3" t="s">
        <v>10</v>
      </c>
      <c r="P3" s="2">
        <f>ABS(C3-I3)</f>
        <v>2.3999999999999994E-2</v>
      </c>
    </row>
    <row r="4" spans="1:16" ht="18.75" customHeight="1" x14ac:dyDescent="0.25"/>
    <row r="5" spans="1:16" ht="18.75" customHeight="1" x14ac:dyDescent="0.25"/>
    <row r="6" spans="1:16" ht="18.75" customHeight="1" x14ac:dyDescent="0.25"/>
    <row r="7" spans="1:16" ht="18.75" customHeight="1" x14ac:dyDescent="0.25">
      <c r="B7" t="s">
        <v>0</v>
      </c>
      <c r="H7" t="s">
        <v>1</v>
      </c>
      <c r="O7" t="s">
        <v>2</v>
      </c>
    </row>
    <row r="8" spans="1:16" ht="18.75" customHeight="1" x14ac:dyDescent="0.25">
      <c r="A8" t="s">
        <v>11</v>
      </c>
      <c r="C8" s="1" t="s">
        <v>5</v>
      </c>
      <c r="I8" s="1" t="s">
        <v>5</v>
      </c>
      <c r="P8" s="1" t="s">
        <v>5</v>
      </c>
    </row>
    <row r="9" spans="1:16" ht="18.75" customHeight="1" x14ac:dyDescent="0.25">
      <c r="B9" t="s">
        <v>10</v>
      </c>
      <c r="C9" s="2">
        <v>0.27700000000000002</v>
      </c>
      <c r="H9" t="s">
        <v>10</v>
      </c>
      <c r="I9" s="2">
        <v>0.308</v>
      </c>
      <c r="O9" t="s">
        <v>10</v>
      </c>
      <c r="P9" s="2">
        <f>ABS(C9-I9)</f>
        <v>3.0999999999999972E-2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P5"/>
  <sheetViews>
    <sheetView tabSelected="1" workbookViewId="0">
      <selection activeCell="I9" sqref="I9"/>
    </sheetView>
  </sheetViews>
  <sheetFormatPr defaultRowHeight="15" x14ac:dyDescent="0.25"/>
  <cols>
    <col min="1" max="2" width="13.5703125" bestFit="1" customWidth="1"/>
    <col min="3" max="3" width="13.5703125" style="1" bestFit="1" customWidth="1"/>
    <col min="4" max="8" width="13.5703125" bestFit="1" customWidth="1"/>
    <col min="9" max="9" width="13.5703125" style="1" bestFit="1" customWidth="1"/>
    <col min="10" max="15" width="13.5703125" bestFit="1" customWidth="1"/>
    <col min="16" max="16" width="13.5703125" style="1" bestFit="1" customWidth="1"/>
  </cols>
  <sheetData>
    <row r="1" spans="1:16" ht="18.75" customHeight="1" x14ac:dyDescent="0.25">
      <c r="B1" t="s">
        <v>0</v>
      </c>
      <c r="H1" t="s">
        <v>1</v>
      </c>
      <c r="O1" t="s">
        <v>2</v>
      </c>
    </row>
    <row r="2" spans="1:16" ht="18.75" customHeight="1" x14ac:dyDescent="0.25">
      <c r="A2" t="s">
        <v>3</v>
      </c>
      <c r="C2" s="1" t="s">
        <v>4</v>
      </c>
      <c r="I2" s="1" t="s">
        <v>4</v>
      </c>
      <c r="P2" s="1" t="s">
        <v>5</v>
      </c>
    </row>
    <row r="3" spans="1:16" ht="18.75" customHeight="1" x14ac:dyDescent="0.25">
      <c r="B3" t="s">
        <v>6</v>
      </c>
      <c r="C3" s="2">
        <v>154.80000000000001</v>
      </c>
      <c r="H3" t="s">
        <v>6</v>
      </c>
      <c r="I3" s="2">
        <f>4865.95/AVERAGE(7.75,7.96,9.68,6.64)</f>
        <v>607.67405557290033</v>
      </c>
    </row>
    <row r="4" spans="1:16" ht="18.75" customHeight="1" x14ac:dyDescent="0.25">
      <c r="B4" t="s">
        <v>7</v>
      </c>
      <c r="C4" s="2">
        <v>237.82</v>
      </c>
      <c r="H4" t="s">
        <v>7</v>
      </c>
      <c r="I4" s="2">
        <f>4899.37/AVERAGE(15.36,14.67,17.22,12.96)</f>
        <v>325.48546753031059</v>
      </c>
    </row>
    <row r="5" spans="1:16" ht="18.75" customHeight="1" x14ac:dyDescent="0.25">
      <c r="B5" t="s">
        <v>8</v>
      </c>
      <c r="C5" s="2">
        <f>C3/C4</f>
        <v>0.65091245479774629</v>
      </c>
      <c r="H5" t="s">
        <v>8</v>
      </c>
      <c r="I5" s="2">
        <f>I4/I3</f>
        <v>0.53562508477254434</v>
      </c>
      <c r="O5" t="s">
        <v>9</v>
      </c>
      <c r="P5" s="2">
        <f>ABS(C5-I5)</f>
        <v>0.11528737002520195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Geo Dist</vt:lpstr>
      <vt:lpstr>Slice Thickness</vt:lpstr>
      <vt:lpstr>Slice Pos</vt:lpstr>
      <vt:lpstr>Uniformity</vt:lpstr>
      <vt:lpstr>Ghosting</vt:lpstr>
      <vt:lpstr>SNR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Tracey</cp:lastModifiedBy>
  <dcterms:created xsi:type="dcterms:W3CDTF">2024-02-21T14:14:44Z</dcterms:created>
  <dcterms:modified xsi:type="dcterms:W3CDTF">2024-02-21T14:48:08Z</dcterms:modified>
</cp:coreProperties>
</file>