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abour Room" sheetId="1" state="visible" r:id="rId2"/>
    <sheet name="OT" sheetId="2" state="visible" r:id="rId3"/>
  </sheets>
  <definedNames>
    <definedName function="false" hidden="true" localSheetId="0" name="_xlnm._FilterDatabase" vbProcedure="false">'Labour Room'!$A$40:$G$668</definedName>
    <definedName function="false" hidden="true" localSheetId="1" name="_xlnm._FilterDatabase" vbProcedure="false">OT!$A$42:$G$669</definedName>
    <definedName function="false" hidden="false" localSheetId="0" name="Z_5A5334BF_4161_4474_AB11_E32AC1D8DA20_.wvu.FilterData" vbProcedure="false">'Labour Room'!$A$40:$G$668</definedName>
    <definedName function="false" hidden="false" localSheetId="0" name="Z_5A5334BF_4161_4474_AB11_E32AC1D8DA20_.wvu.PrintTitles" vbProcedure="false">'Labour Room'!$40:$40</definedName>
    <definedName function="false" hidden="false" localSheetId="0" name="_xlnm._FilterDatabase" vbProcedure="false">'Labour Room'!$A$40:$G$668</definedName>
    <definedName function="false" hidden="false" localSheetId="0" name="_xlnm._FilterDatabase_0" vbProcedure="false">'Labour Room'!$A$40:$G$668</definedName>
    <definedName function="false" hidden="false" localSheetId="1" name="Z_5A5334BF_4161_4474_AB11_E32AC1D8DA20_.wvu.FilterData" vbProcedure="false">OT!$A$42:$G$669</definedName>
    <definedName function="false" hidden="false" localSheetId="1" name="Z_5A5334BF_4161_4474_AB11_E32AC1D8DA20_.wvu.PrintTitles" vbProcedure="false">OT!$42:$42</definedName>
    <definedName function="false" hidden="false" localSheetId="1" name="_xlnm._FilterDatabase" vbProcedure="false">OT!$A$42:$G$669</definedName>
    <definedName function="false" hidden="false" localSheetId="1" name="_xlnm._FilterDatabase_0" vbProcedure="false">OT!$A$42:$G$669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<sst xmlns="http://schemas.openxmlformats.org/spreadsheetml/2006/main" count="3563" uniqueCount="1828">
  <si>
    <t xml:space="preserve">National Quality Assurance Standards for District Hospitals</t>
  </si>
  <si>
    <t xml:space="preserve">Checklist for Labour Room </t>
  </si>
  <si>
    <t xml:space="preserve">Assessment Summary</t>
  </si>
  <si>
    <t xml:space="preserve">Name of the Hospital </t>
  </si>
  <si>
    <t xml:space="preserve">Date of Assessment</t>
  </si>
  <si>
    <t xml:space="preserve">Names of Assessors</t>
  </si>
  <si>
    <t xml:space="preserve">Names of Assessees</t>
  </si>
  <si>
    <t xml:space="preserve">Type of Assessment (Internal/External)</t>
  </si>
  <si>
    <t xml:space="preserve">Action plan Submission Date </t>
  </si>
  <si>
    <t xml:space="preserve">Labour room Score Card </t>
  </si>
  <si>
    <t xml:space="preserve">Area of Concern wise Score </t>
  </si>
  <si>
    <t xml:space="preserve">Labour Room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</si>
  <si>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</si>
  <si>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</si>
  <si>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</si>
  <si>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</si>
  <si>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</si>
  <si>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</si>
  <si>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</si>
  <si>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</si>
  <si>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</si>
  <si>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</si>
  <si>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</si>
  <si>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</si>
  <si>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</si>
  <si>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</si>
  <si>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</si>
  <si>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</si>
  <si>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Major Gaps Observed </t>
  </si>
  <si>
    <t xml:space="preserve">Strengths / Good Practices </t>
  </si>
  <si>
    <t xml:space="preserve">Recommendations/ Opportunites for Improvement </t>
  </si>
  <si>
    <t xml:space="preserve">Signature of Assessors</t>
  </si>
  <si>
    <t xml:space="preserve">Date</t>
  </si>
  <si>
    <t xml:space="preserve">Reference No</t>
  </si>
  <si>
    <t xml:space="preserve">Measurable Element</t>
  </si>
  <si>
    <t xml:space="preserve">Checkpoint</t>
  </si>
  <si>
    <t xml:space="preserve">Compliance 
</t>
  </si>
  <si>
    <t xml:space="preserve">Assessment Method </t>
  </si>
  <si>
    <t xml:space="preserve">Means of Verification</t>
  </si>
  <si>
    <t xml:space="preserve">Remarks </t>
  </si>
  <si>
    <t xml:space="preserve">Obtained </t>
  </si>
  <si>
    <t xml:space="preserve">Maximum </t>
  </si>
  <si>
    <t xml:space="preserve">Area of Concern - A Service Provision </t>
  </si>
  <si>
    <t xml:space="preserve">Standard A1</t>
  </si>
  <si>
    <t xml:space="preserve">The facility provides Curative Services</t>
  </si>
  <si>
    <t xml:space="preserve">ME A1.1</t>
  </si>
  <si>
    <t xml:space="preserve">The facility provides General Medicine services</t>
  </si>
  <si>
    <t xml:space="preserve">ME A1.2</t>
  </si>
  <si>
    <t xml:space="preserve">The facility provides General Surgery services</t>
  </si>
  <si>
    <t xml:space="preserve">ME A1.3</t>
  </si>
  <si>
    <t xml:space="preserve">The facility provides Obstetrics &amp; Gynaecology Services</t>
  </si>
  <si>
    <t xml:space="preserve">Availability of comprehensive obstetric services</t>
  </si>
  <si>
    <t xml:space="preserve">SI/OB</t>
  </si>
  <si>
    <t xml:space="preserve">ME A1.4</t>
  </si>
  <si>
    <t xml:space="preserve">The facility provides Paediatric Services</t>
  </si>
  <si>
    <t xml:space="preserve">ME A1.5</t>
  </si>
  <si>
    <t xml:space="preserve">The facility provides Ophthalmology Services</t>
  </si>
  <si>
    <t xml:space="preserve">ME A1.6</t>
  </si>
  <si>
    <t xml:space="preserve">The facility provides ENT Services</t>
  </si>
  <si>
    <t xml:space="preserve">ME A1.7</t>
  </si>
  <si>
    <t xml:space="preserve">The facility provides Orthopaedics Services</t>
  </si>
  <si>
    <t xml:space="preserve">ME A1.8</t>
  </si>
  <si>
    <t xml:space="preserve">The facility provides Skin &amp; VD Services</t>
  </si>
  <si>
    <t xml:space="preserve">ME A1.9</t>
  </si>
  <si>
    <t xml:space="preserve">The facility provides Psychiatry Services</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</si>
  <si>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</si>
  <si>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</si>
  <si>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</si>
  <si>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</si>
  <si>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</si>
  <si>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</si>
  <si>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</si>
  <si>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</si>
  <si>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</si>
  <si>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</si>
  <si>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Labour room service are functional 24X7</t>
  </si>
  <si>
    <t xml:space="preserve">SI/RR</t>
  </si>
  <si>
    <t xml:space="preserve">ME A1.15</t>
  </si>
  <si>
    <t xml:space="preserve">The facility provides services for Super specialties, as mandated </t>
  </si>
  <si>
    <t xml:space="preserve">ME A1.16</t>
  </si>
  <si>
    <t xml:space="preserve">The facility provides Accident &amp; Emergency Services </t>
  </si>
  <si>
    <t xml:space="preserve">ME A1.17</t>
  </si>
  <si>
    <t xml:space="preserve">The facility provides Intensive care Services</t>
  </si>
  <si>
    <t xml:space="preserve">ME A1.18</t>
  </si>
  <si>
    <t xml:space="preserve">The facility provides Blood bank &amp; transfusion services</t>
  </si>
  <si>
    <t xml:space="preserve">Standard A2</t>
  </si>
  <si>
    <t xml:space="preserve">The facility provides RMNCHA Services </t>
  </si>
  <si>
    <t xml:space="preserve">ME A2.1</t>
  </si>
  <si>
    <t xml:space="preserve">The facility provides Reproductive health  Services </t>
  </si>
  <si>
    <t xml:space="preserve">Availability of Post partum sterilization services</t>
  </si>
  <si>
    <t xml:space="preserve">PPIUD insertion</t>
  </si>
  <si>
    <t xml:space="preserve">ME A2.2</t>
  </si>
  <si>
    <t xml:space="preserve">The facility provides Maternal health Services </t>
  </si>
  <si>
    <t xml:space="preserve">Vaginal Delivery </t>
  </si>
  <si>
    <t xml:space="preserve">Term, post Date and pre term</t>
  </si>
  <si>
    <t xml:space="preserve">Assisted Delivery</t>
  </si>
  <si>
    <t xml:space="preserve">Forceps delivery and vacuum delivery</t>
  </si>
  <si>
    <t xml:space="preserve">Management of Postpartum Haemorrhage  </t>
  </si>
  <si>
    <t xml:space="preserve">Medical /Surgical</t>
  </si>
  <si>
    <t xml:space="preserve">Management of Retained Placenta </t>
  </si>
  <si>
    <t xml:space="preserve">Septic Delivery</t>
  </si>
  <si>
    <t xml:space="preserve">Delivery of   HIV positive PW</t>
  </si>
  <si>
    <t xml:space="preserve">Management of PIH/Eclampsia/ Pre eclampsia</t>
  </si>
  <si>
    <t xml:space="preserve">Initial Diagnosis and management of MTP and Ectopics</t>
  </si>
  <si>
    <t xml:space="preserve">ME A2.3</t>
  </si>
  <si>
    <t xml:space="preserve">The facility provides Newborn health  Services </t>
  </si>
  <si>
    <t xml:space="preserve">Availability of New born resuscitation</t>
  </si>
  <si>
    <t xml:space="preserve">Availability of Essential new born care</t>
  </si>
  <si>
    <t xml:space="preserve">ME A2.4</t>
  </si>
  <si>
    <t xml:space="preserve">The facility provides Child health Services </t>
  </si>
  <si>
    <t xml:space="preserve">ME A2.5</t>
  </si>
  <si>
    <t xml:space="preserve">The facility provides Adolescent health Services </t>
  </si>
  <si>
    <t xml:space="preserve">Standard A3</t>
  </si>
  <si>
    <t xml:space="preserve">The facility Provides diagnostic Services </t>
  </si>
  <si>
    <t xml:space="preserve">ME A3.1</t>
  </si>
  <si>
    <t xml:space="preserve">The facility provides Radiology Services </t>
  </si>
  <si>
    <t xml:space="preserve">Availability of dedicated services for  USG </t>
  </si>
  <si>
    <t xml:space="preserve">ME A3.2</t>
  </si>
  <si>
    <t xml:space="preserve">The facility Provides Laboratory Services </t>
  </si>
  <si>
    <t xml:space="preserve">Availability of point of care diagnostic test</t>
  </si>
  <si>
    <t xml:space="preserve">HIV, Hb% , Random blood sugar /as per state guideline</t>
  </si>
  <si>
    <t xml:space="preserve">ME A3.3</t>
  </si>
  <si>
    <t xml:space="preserve">The facility provides other diagnostic services, as mandated</t>
  </si>
  <si>
    <t xml:space="preserve">Standard A4</t>
  </si>
  <si>
    <t xml:space="preserve">The facility provides services as mandated in national Health Programmes/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</si>
  <si>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</si>
  <si>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</si>
  <si>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</si>
  <si>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</si>
  <si>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</si>
  <si>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</si>
  <si>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</si>
  <si>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</si>
  <si>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</si>
  <si>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</si>
  <si>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</si>
  <si>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</si>
  <si>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</si>
  <si>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</si>
  <si>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</si>
  <si>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</si>
  <si>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</si>
  <si>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</si>
  <si>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</si>
  <si>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</si>
  <si>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</si>
  <si>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</si>
  <si>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Standard A5</t>
  </si>
  <si>
    <t xml:space="preserve">The 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</si>
  <si>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</si>
  <si>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</si>
  <si>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</si>
  <si>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</si>
  <si>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</si>
  <si>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</si>
  <si>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</si>
  <si>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</si>
  <si>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</si>
  <si>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</si>
  <si>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</si>
  <si>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</si>
  <si>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</si>
  <si>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</si>
  <si>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</si>
  <si>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</si>
  <si>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</si>
  <si>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</si>
  <si>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</si>
  <si>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</si>
  <si>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</si>
  <si>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</si>
  <si>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The 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</si>
  <si>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</si>
  <si>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</si>
  <si>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</si>
  <si>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</si>
  <si>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(Numbering, main department and internal sectional signage </t>
  </si>
  <si>
    <t xml:space="preserve">Directional signage for  department is  displayed </t>
  </si>
  <si>
    <t xml:space="preserve">Direction is displayed from main gate to direct.</t>
  </si>
  <si>
    <t xml:space="preserve">Restricted area signage displayed</t>
  </si>
  <si>
    <t xml:space="preserve">ME B1.2</t>
  </si>
  <si>
    <t xml:space="preserve">The facility displays the services and entitlements available in its departments </t>
  </si>
  <si>
    <t xml:space="preserve">Entitlements under JSSK Displayed </t>
  </si>
  <si>
    <t xml:space="preserve">Entitlement under JSY displayed </t>
  </si>
  <si>
    <t xml:space="preserve">Name of doctor and Nurse on duty  are displayed and updated</t>
  </si>
  <si>
    <t xml:space="preserve">Contact details of referral transport / ambulance displayed </t>
  </si>
  <si>
    <t xml:space="preserve">Services provision of labour room  are displayed at the entrance </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</si>
  <si>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</si>
  <si>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</si>
  <si>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</si>
  <si>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</si>
  <si>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</si>
  <si>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</si>
  <si>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IEC Material is displayed</t>
  </si>
  <si>
    <t xml:space="preserve">Breast feeding, kangaroo care, family planning etc (Pictorial and chart ) in circulation area</t>
  </si>
  <si>
    <t xml:space="preserve">ME B1.6</t>
  </si>
  <si>
    <t xml:space="preserve">Information is available in local language and easy to understand </t>
  </si>
  <si>
    <t xml:space="preserve">Signage's and information  are available in local language</t>
  </si>
  <si>
    <t xml:space="preserve">ME B1.7</t>
  </si>
  <si>
    <t xml:space="preserve">The facility provides information to patients and visitor through an exclusive set-up. </t>
  </si>
  <si>
    <t xml:space="preserve">Availability of Enquiry Desk with dedicated staff </t>
  </si>
  <si>
    <t xml:space="preserve">Enquiry desk serving both maternity ward and labour</t>
  </si>
  <si>
    <t xml:space="preserve">ME B1.8</t>
  </si>
  <si>
    <t xml:space="preserve">The facility ensures access to clinical records of patients to entitled personnel </t>
  </si>
  <si>
    <t xml:space="preserve">Standard B2</t>
  </si>
  <si>
    <t xml:space="preserve">Services are delivered in a manner that is sensitive to gender, religious and cultural needs, and there are no barrier on account of physical  economic, cultural or social reasons. </t>
  </si>
  <si>
    <t xml:space="preserve">ME B2.1</t>
  </si>
  <si>
    <t xml:space="preserve">Services are provided in manner that are sensitive to gender</t>
  </si>
  <si>
    <t xml:space="preserve">Only on duty  staff is allowed in the labour room when it is occupied</t>
  </si>
  <si>
    <t xml:space="preserve">Availability of female staff if a male doctor examine a female patients </t>
  </si>
  <si>
    <t xml:space="preserve">OB/SI</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</si>
  <si>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</si>
  <si>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</si>
  <si>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</si>
  <si>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</si>
  <si>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Availability of Wheel chair or stretcher for easy Access to the labour room</t>
  </si>
  <si>
    <t xml:space="preserve">Availability of ramps and railing</t>
  </si>
  <si>
    <t xml:space="preserve">Labour room is located at ground floor</t>
  </si>
  <si>
    <t xml:space="preserve">If not located on the ground floor availability of the ramp / lift with person for shifting</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</si>
  <si>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</si>
  <si>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</si>
  <si>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</si>
  <si>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</si>
  <si>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</si>
  <si>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</si>
  <si>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</si>
  <si>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</si>
  <si>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Availability of screen/ partition at delivery tables</t>
  </si>
  <si>
    <t xml:space="preserve">Curtains / frosted glass have been provided at windows</t>
  </si>
  <si>
    <t xml:space="preserve">ME B3.2</t>
  </si>
  <si>
    <t xml:space="preserve">Confidentiality of patients records and clinical information is maintained </t>
  </si>
  <si>
    <t xml:space="preserve">Patient Records are kept at secure place beyond access to general staff/visitors</t>
  </si>
  <si>
    <t xml:space="preserve">SI/OB </t>
  </si>
  <si>
    <t xml:space="preserve">ME B3.3</t>
  </si>
  <si>
    <t xml:space="preserve">The facility ensures the behaviours of staff is dignified and respectful, while delivering the services </t>
  </si>
  <si>
    <t xml:space="preserve">Behaviour of staff is empathetic and curteous</t>
  </si>
  <si>
    <t xml:space="preserve">OB/PI </t>
  </si>
  <si>
    <t xml:space="preserve">ME B3.4</t>
  </si>
  <si>
    <t xml:space="preserve">The facility ensures privacy and confidentiality to every patient, especially of those conditions having social stigma, and also safeguards vulnerable groups</t>
  </si>
  <si>
    <t xml:space="preserve">HIV status of patient is not disclosed except to staff that is directly involved in care </t>
  </si>
  <si>
    <t xml:space="preserve">Standard B4</t>
  </si>
  <si>
    <t xml:space="preserve">The facility has defined and established procedures for informing patients about the medical condition, and involving them in treatment planning, and facilitates informed decision making    </t>
  </si>
  <si>
    <t xml:space="preserve">ME B4.1</t>
  </si>
  <si>
    <t xml:space="preserve">There is established procedures for taking informed consent before treatment and procedures </t>
  </si>
  <si>
    <t xml:space="preserve">General consent is taken before delivery</t>
  </si>
  <si>
    <t xml:space="preserve">SI/RR </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</si>
  <si>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</si>
  <si>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</si>
  <si>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</si>
  <si>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</si>
  <si>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</si>
  <si>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</si>
  <si>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Labour room has system in place to involve patient relative in decision making about pregnant women treatment  </t>
  </si>
  <si>
    <t xml:space="preserve">PI</t>
  </si>
  <si>
    <t xml:space="preserve">ME B4.5</t>
  </si>
  <si>
    <t xml:space="preserve">The facility has defined and established grievance redressal system in place</t>
  </si>
  <si>
    <t xml:space="preserve">Availability of complaint box and display of process for grievance re redressal and whom to contact is displayed</t>
  </si>
  <si>
    <t xml:space="preserve">Standard B5</t>
  </si>
  <si>
    <t xml:space="preserve">The facility ensures that there are no financial barrier to access, and that there is financial protection given from the cost of hospital services.</t>
  </si>
  <si>
    <t xml:space="preserve">ME B5.1</t>
  </si>
  <si>
    <t xml:space="preserve">The facility provides cashless services to pregnant women, mothers and neonates as per prevalent government schemes</t>
  </si>
  <si>
    <t xml:space="preserve">Drugs and consumables under JSSK are available free of cost</t>
  </si>
  <si>
    <t xml:space="preserve">PI/SI</t>
  </si>
  <si>
    <t xml:space="preserve">ME B5.2</t>
  </si>
  <si>
    <t xml:space="preserve">The facility ensures that drugs prescribed are available at Pharmacy and wards</t>
  </si>
  <si>
    <t xml:space="preserve">Check that  patient party has not spent on purchasing drugs or consumables from outside.</t>
  </si>
  <si>
    <t xml:space="preserve">ME B5.3</t>
  </si>
  <si>
    <t xml:space="preserve">It is ensured that facilities for the prescribed investigations are available at the facility </t>
  </si>
  <si>
    <t xml:space="preserve">Check that  patient party has not spent on diagnostics from outside.</t>
  </si>
  <si>
    <t xml:space="preserve">ME B5.4</t>
  </si>
  <si>
    <t xml:space="preserve">The facility provide free of cost treatment to Below poverty line patients without administrative hassles </t>
  </si>
  <si>
    <t xml:space="preserve">ME B5.5</t>
  </si>
  <si>
    <t xml:space="preserve">The facility ensures timely reimbursement of financial entitlements and reimbursement to the patients </t>
  </si>
  <si>
    <t xml:space="preserve">If any other expenditure occurred it is reimbursed from hospital </t>
  </si>
  <si>
    <t xml:space="preserve">PI/SI/RR</t>
  </si>
  <si>
    <t xml:space="preserve">ME B5.6</t>
  </si>
  <si>
    <t xml:space="preserve">The facility ensure implementation of health insurance schemes as per National /state scheme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</si>
  <si>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</si>
  <si>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</si>
  <si>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</si>
  <si>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</si>
  <si>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</si>
  <si>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as per delivery load</t>
  </si>
  <si>
    <t xml:space="preserve"> One labour table requires 10X10 sqft of space,  Every labour table should have space for vertical trolley with space for six trays</t>
  </si>
  <si>
    <t xml:space="preserve">Availability of Waiting area for attendants/ASHA</t>
  </si>
  <si>
    <t xml:space="preserve">ME C1.2</t>
  </si>
  <si>
    <t xml:space="preserve">Patient amenities are provide as per patient load </t>
  </si>
  <si>
    <t xml:space="preserve">Attached toilet and bathroom facility available </t>
  </si>
  <si>
    <t xml:space="preserve">Availability of Hot water facility</t>
  </si>
  <si>
    <t xml:space="preserve">Availability of Drinking water</t>
  </si>
  <si>
    <t xml:space="preserve">Availability of Changing area</t>
  </si>
  <si>
    <t xml:space="preserve">ME C1.3</t>
  </si>
  <si>
    <t xml:space="preserve">Departments have layout and demarcated areas as per functions </t>
  </si>
  <si>
    <t xml:space="preserve">Delivery unit has dedicated Receiving area</t>
  </si>
  <si>
    <t xml:space="preserve">Availability of Examination Room</t>
  </si>
  <si>
    <t xml:space="preserve">Availability of Pre delivery room</t>
  </si>
  <si>
    <t xml:space="preserve">Availability of Delivery room </t>
  </si>
  <si>
    <t xml:space="preserve">Availability  of Post delivery observation room</t>
  </si>
  <si>
    <t xml:space="preserve">Dedicated nursing station within or proximity labour room</t>
  </si>
  <si>
    <t xml:space="preserve">Area earmarked for newborn care Corner</t>
  </si>
  <si>
    <t xml:space="preserve">Dedicated Eclampsia room  available </t>
  </si>
  <si>
    <t xml:space="preserve">Dedicated Septic Labour Room with NBCC</t>
  </si>
  <si>
    <t xml:space="preserve">Preparation of medicine and injection area</t>
  </si>
  <si>
    <t xml:space="preserve">Availability of dirty utility room </t>
  </si>
  <si>
    <t xml:space="preserve">Availability of store</t>
  </si>
  <si>
    <t xml:space="preserve">ME C1.4</t>
  </si>
  <si>
    <t xml:space="preserve">The facility has adequate circulation area and open spaces according to need and local law</t>
  </si>
  <si>
    <t xml:space="preserve">Corridors connecting labour room are broad enough to manage stretcher and trolleys </t>
  </si>
  <si>
    <t xml:space="preserve">ME C1.5</t>
  </si>
  <si>
    <t xml:space="preserve">The facility has infrastructure for intramural and extramural communication </t>
  </si>
  <si>
    <t xml:space="preserve">Availability of functional telephone and Intercom Services </t>
  </si>
  <si>
    <t xml:space="preserve">ME C1.6</t>
  </si>
  <si>
    <t xml:space="preserve">Service counters are available as per patient load </t>
  </si>
  <si>
    <t xml:space="preserve">Availability of labour tables as per delivery load</t>
  </si>
  <si>
    <t xml:space="preserve">At least 2 labour table for 100 deliveries per month (Minimum 4)</t>
  </si>
  <si>
    <t xml:space="preserve">ME C1.7</t>
  </si>
  <si>
    <t xml:space="preserve">The facility and departments are planned to ensure structure follows the function/processes (Structure commensurate with the function of the hospital) </t>
  </si>
  <si>
    <t xml:space="preserve">Labour room is in Proximity and function linkage with OT </t>
  </si>
  <si>
    <t xml:space="preserve">Labour room is in proximity a proximity and functional linkage with SNCU</t>
  </si>
  <si>
    <t xml:space="preserve">Unidirectional  flow of care</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</si>
  <si>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</si>
  <si>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</si>
  <si>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</si>
  <si>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</si>
  <si>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</si>
  <si>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</si>
  <si>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</si>
  <si>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</si>
  <si>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</si>
  <si>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</si>
  <si>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Labour room does not have temporary connections and loosely hanging wires</t>
  </si>
  <si>
    <t xml:space="preserve">Switch Boards other electrical installations are intact </t>
  </si>
  <si>
    <t xml:space="preserve">Stabilizer is provided for Radiant warmer</t>
  </si>
  <si>
    <t xml:space="preserve">ME C2.4</t>
  </si>
  <si>
    <t xml:space="preserve">Physical condition of buildings are safe for providing patient care </t>
  </si>
  <si>
    <t xml:space="preserve">Floors of the labour room are non slippery and even </t>
  </si>
  <si>
    <t xml:space="preserve">Windows have grills and wire meshwork</t>
  </si>
  <si>
    <t xml:space="preserve">Standard C3</t>
  </si>
  <si>
    <t xml:space="preserve">The facility has established Programme for fire safety and other disaster </t>
  </si>
  <si>
    <t xml:space="preserve">ME C3.1</t>
  </si>
  <si>
    <t xml:space="preserve">The facility has plan for prevention of fire</t>
  </si>
  <si>
    <t xml:space="preserve">Labour room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</si>
  <si>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</si>
  <si>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</si>
  <si>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</si>
  <si>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</si>
  <si>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Labour  room  has installed fire Extinguisher  that is Class A , Class B, C type or ABC type</t>
  </si>
  <si>
    <t xml:space="preserve">Check the expiry date for fire extinguishers are displayed on each extinguisher as well as due date for next refilling is clearly mentioned</t>
  </si>
  <si>
    <t xml:space="preserve">OB/RR</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</si>
  <si>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</si>
  <si>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</si>
  <si>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</si>
  <si>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</si>
  <si>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</si>
  <si>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</si>
  <si>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</si>
  <si>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Ob&amp;G specialist on duty and on call paediatrician</t>
  </si>
  <si>
    <t xml:space="preserve">ME C4.2</t>
  </si>
  <si>
    <t xml:space="preserve">The facility has adequate general duty doctors as per service provision and work load </t>
  </si>
  <si>
    <t xml:space="preserve">Availability of General duty doctor at  all time at labour room</t>
  </si>
  <si>
    <t xml:space="preserve">At least One per shift </t>
  </si>
  <si>
    <t xml:space="preserve">ME C4.3</t>
  </si>
  <si>
    <t xml:space="preserve">The facility has adequate nursing staff as per service provision and work load </t>
  </si>
  <si>
    <t xml:space="preserve">Availability of Nursing staff /ANM</t>
  </si>
  <si>
    <t xml:space="preserve">OB/RR/SI</t>
  </si>
  <si>
    <t xml:space="preserve">At least Three per shift</t>
  </si>
  <si>
    <t xml:space="preserve">ME C4.4</t>
  </si>
  <si>
    <t xml:space="preserve">The facility has adequate technicians/paramedics as per requirement </t>
  </si>
  <si>
    <t xml:space="preserve">ME C4.5</t>
  </si>
  <si>
    <t xml:space="preserve">The facility has adequate support / general staff </t>
  </si>
  <si>
    <t xml:space="preserve">Availability of labour room attendants/ Birth Companion </t>
  </si>
  <si>
    <t xml:space="preserve">At least 1 sanitary worker and 1 ayah per shift</t>
  </si>
  <si>
    <t xml:space="preserve">Availability of dedicated  female security staff</t>
  </si>
  <si>
    <t xml:space="preserve">ME C4.6</t>
  </si>
  <si>
    <t xml:space="preserve">The staff has been provided required training / skill sets</t>
  </si>
  <si>
    <t xml:space="preserve">Navjat Shishu Surkasha Karyakarm (NSSK) training</t>
  </si>
  <si>
    <t xml:space="preserve">Skilled birth Attendant (SBA)</t>
  </si>
  <si>
    <t xml:space="preserve">Biomedical Waste Management</t>
  </si>
  <si>
    <t xml:space="preserve">Infection control and hand hygiene </t>
  </si>
  <si>
    <t xml:space="preserve">Patient safety</t>
  </si>
  <si>
    <t xml:space="preserve">ME C4.7</t>
  </si>
  <si>
    <t xml:space="preserve">The Staff is skilled as per job description</t>
  </si>
  <si>
    <t xml:space="preserve">Nursing staff is skilled  for operating radiant warmer </t>
  </si>
  <si>
    <t xml:space="preserve">Nursing staff is skilled  for resuscitation</t>
  </si>
  <si>
    <t xml:space="preserve">Newborn as well as Mother</t>
  </si>
  <si>
    <t xml:space="preserve">Nursing staff is skilled identifying and managing complication</t>
  </si>
  <si>
    <t xml:space="preserve">Counsellor is skilled for postnatal counselling </t>
  </si>
  <si>
    <t xml:space="preserve">Nursing Staff is skilled for maintaining clinical records including partograph</t>
  </si>
  <si>
    <t xml:space="preserve">Standard C5</t>
  </si>
  <si>
    <t xml:space="preserve">The facility provides drugs and consumables required for assured services.</t>
  </si>
  <si>
    <t xml:space="preserve">ME C5.1</t>
  </si>
  <si>
    <t xml:space="preserve">The departments have availability of adequate drugs at point of use </t>
  </si>
  <si>
    <t xml:space="preserve">Availability of uterotonic Drugs </t>
  </si>
  <si>
    <t xml:space="preserve">OB/RR </t>
  </si>
  <si>
    <t xml:space="preserve">Inj Oxytocin 10 IU (to be kept in fridge)</t>
  </si>
  <si>
    <t xml:space="preserve">Availability of Antibiotics </t>
  </si>
  <si>
    <t xml:space="preserve">Cap Ampicillin 500mg, Tab Metronidazole 400mg, Gentamicin,</t>
  </si>
  <si>
    <t xml:space="preserve">Availability of Antihypertensive </t>
  </si>
  <si>
    <t xml:space="preserve"> Tab Misprostol 200mg, Nefedipine,</t>
  </si>
  <si>
    <t xml:space="preserve">Availabity of analgesics and antipyretics </t>
  </si>
  <si>
    <t xml:space="preserve"> Tab Paracetamol, Tab Ibuprofen</t>
  </si>
  <si>
    <t xml:space="preserve">Availability of IV Fluids </t>
  </si>
  <si>
    <t xml:space="preserve"> IV fluids, Normal saline, Ringer lactate,</t>
  </si>
  <si>
    <t xml:space="preserve">Availability of local anaesthetics </t>
  </si>
  <si>
    <t xml:space="preserve">Inj Xylocaine 2%,</t>
  </si>
  <si>
    <t xml:space="preserve">Others</t>
  </si>
  <si>
    <t xml:space="preserve">Tab B complex, Inj Betamethasone, Inj Hydralazine,  methyldopa, (Nevirapine and other HIV  drugs)</t>
  </si>
  <si>
    <t xml:space="preserve">Availability of emergency drugs </t>
  </si>
  <si>
    <t xml:space="preserve"> Inj Magsulf 50%, Inj Calcium gluconate 10%, Inj Dexamethasone, inj Hydrocortisone, Succinate, Inj diazepam, inj Pheniramine maleate, inj Corboprost, Inj Fortwin, Inj Phenergen, Betamethasone, Inj Hydralazine, Nefedipine, Methyldopa,ceftriaxone </t>
  </si>
  <si>
    <t xml:space="preserve">Availability of drugs for newborn </t>
  </si>
  <si>
    <t xml:space="preserve">Vit K </t>
  </si>
  <si>
    <t xml:space="preserve">ME C5.2</t>
  </si>
  <si>
    <t xml:space="preserve">The departments have adequate consumables at point of use </t>
  </si>
  <si>
    <t xml:space="preserve">Availability of dressings and Sanitary pads</t>
  </si>
  <si>
    <t xml:space="preserve">gauze piece and cotton swabs, sanitary pads, needle (round body and cutting), chromic catgut no. 0,</t>
  </si>
  <si>
    <t xml:space="preserve">Availability of syringes and IV Sets /tubes</t>
  </si>
  <si>
    <t xml:space="preserve">Paediatric iv sets,urinery catheter, </t>
  </si>
  <si>
    <t xml:space="preserve">Availability of Antiseptic Solutions </t>
  </si>
  <si>
    <t xml:space="preserve">Antiseptic lotion</t>
  </si>
  <si>
    <t xml:space="preserve">Availability of consumables for new born care </t>
  </si>
  <si>
    <t xml:space="preserve"> gastric tube and cord clamp, Baby ID tag</t>
  </si>
  <si>
    <t xml:space="preserve">ME C5.3</t>
  </si>
  <si>
    <t xml:space="preserve">Emergency drug trays are maintained at every point of care, where ever it may be needed </t>
  </si>
  <si>
    <t xml:space="preserve">Emergency Drug Tray is maintained</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</si>
  <si>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</si>
  <si>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</si>
  <si>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</si>
  <si>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</si>
  <si>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</si>
  <si>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BP apparatus, stethoscope Thermometer, foetoscope/ Doppler, baby weighting scale, Wall clock (tracers)</t>
  </si>
  <si>
    <t xml:space="preserve">ME C6.2</t>
  </si>
  <si>
    <t xml:space="preserve">Availability of equipment &amp; instruments for treatment procedures, being undertaken in the facility  </t>
  </si>
  <si>
    <t xml:space="preserve">Availability of  instrument arranged in Delivery treys</t>
  </si>
  <si>
    <t xml:space="preserve">Scissor, Artery forceps, Cord clamp, Sponge holder, speculum, kidney tray,  bowl for antiseptic lotion, </t>
  </si>
  <si>
    <t xml:space="preserve">Delivery kits are in adequate numbers as per load</t>
  </si>
  <si>
    <t xml:space="preserve">As per delivery load and cycle time for processing of instrument</t>
  </si>
  <si>
    <t xml:space="preserve">Availability of Instruments arranged  for Episiotomy  trays</t>
  </si>
  <si>
    <t xml:space="preserve"> Episiotomy scissor, kidney tray, artery forceps, allis forceps, sponge holder, toothed forceps, needle holder,thumb forceps, </t>
  </si>
  <si>
    <t xml:space="preserve">Availability of Baby tray</t>
  </si>
  <si>
    <t xml:space="preserve">Two pre warmed towels/sheets for wrapping the baby, mucus extractor, bag and mask (0 &amp;1 no.), sterilized thread for cord/cord clamp, nasogastric tube, </t>
  </si>
  <si>
    <t xml:space="preserve">Availability of instruments arranged for MVA/EVA tray</t>
  </si>
  <si>
    <t xml:space="preserve">Speculum, anterior  vaginal wall retractor, posterior wall retractor, sponge holding forceps, MVA syringe, cannulas, MTP, cannulas, small bowl of antiseptic lotion, </t>
  </si>
  <si>
    <t xml:space="preserve">Availability of instruments arranged for PPIUCD tray</t>
  </si>
  <si>
    <t xml:space="preserve">PPIUCD insertion forceps, CuIUCD 380A/Cu IUCD375 in sterile package</t>
  </si>
  <si>
    <t xml:space="preserve">ME C6.3</t>
  </si>
  <si>
    <t xml:space="preserve">Availability of equipment &amp; instruments for diagnostic procedures being undertaken in the facility</t>
  </si>
  <si>
    <t xml:space="preserve">Availability of Point of care diagnostic instruments</t>
  </si>
  <si>
    <t xml:space="preserve">Glucometer, Doppler and HIV rapid diagnostic kit</t>
  </si>
  <si>
    <t xml:space="preserve">ME C6.4</t>
  </si>
  <si>
    <t xml:space="preserve">Availability of equipment and instruments for resuscitation of patients and for providing intensive and critical care to patients</t>
  </si>
  <si>
    <t xml:space="preserve">Availability of resuscitation  Instruments  for Newborn Care </t>
  </si>
  <si>
    <t xml:space="preserve">Oxygen, Suction machine/ mucus sucker , radiant warmer, laryngoscope</t>
  </si>
  <si>
    <t xml:space="preserve">Availability of resuscitation  instrument for mother</t>
  </si>
  <si>
    <t xml:space="preserve">Suction machine, Oxygen, Adult bag and mask, mouth gag,</t>
  </si>
  <si>
    <t xml:space="preserve">ME C6.5</t>
  </si>
  <si>
    <t xml:space="preserve">Availability of Equipment for Storage</t>
  </si>
  <si>
    <t xml:space="preserve">Availability of equipment for storage for drugs</t>
  </si>
  <si>
    <t xml:space="preserve">Refrigerator, Crash cart/Drug trolley, instrument trolley, dressing trolley</t>
  </si>
  <si>
    <t xml:space="preserve">ME C6.6</t>
  </si>
  <si>
    <t xml:space="preserve">Availability of functional equipment and instruments for support services</t>
  </si>
  <si>
    <t xml:space="preserve">Availability of equipments for cleaning</t>
  </si>
  <si>
    <t xml:space="preserve">Buckets for mopping, Separate mops for labour room and circulation area duster, waste trolley, Deck brush </t>
  </si>
  <si>
    <t xml:space="preserve">Availability of equipment for sterilization and disinfection </t>
  </si>
  <si>
    <t xml:space="preserve">Boiler/Autocalve</t>
  </si>
  <si>
    <t xml:space="preserve">ME C6.7</t>
  </si>
  <si>
    <t xml:space="preserve">Departments have patient furniture and fixtures as per load and service provision </t>
  </si>
  <si>
    <t xml:space="preserve">Availability of Delivery tables </t>
  </si>
  <si>
    <t xml:space="preserve">Steel Top </t>
  </si>
  <si>
    <t xml:space="preserve">Availability of attachment/ accessories  with delivery table</t>
  </si>
  <si>
    <t xml:space="preserve">Hospital graded Mattress, IV stand, Kelly's pad,  support for delivery tables, Macintosh, foot step, Bed pan</t>
  </si>
  <si>
    <t xml:space="preserve">Availability of fixture </t>
  </si>
  <si>
    <t xml:space="preserve">Wall clock with Second arm Lamps- wall mounted /side, electrical fixture for equipments like radiant warmer, suction .</t>
  </si>
  <si>
    <t xml:space="preserve">Availability of Furniture</t>
  </si>
  <si>
    <t xml:space="preserve"> Cupboard, Table, chair, Counter.</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</si>
  <si>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</si>
  <si>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</si>
  <si>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</si>
  <si>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</si>
  <si>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</si>
  <si>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equipments are covered under AMC including preventive maintenance</t>
  </si>
  <si>
    <t xml:space="preserve">There is system of timely corrective  break down maintenance of the equipments</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</si>
  <si>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</si>
  <si>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</si>
  <si>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</si>
  <si>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</si>
  <si>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BP apparatus, thermometers, weighing scale , radiant warmer Etc are calibrated </t>
  </si>
  <si>
    <t xml:space="preserve">ME D1.3</t>
  </si>
  <si>
    <t xml:space="preserve">Operating and maintenance instructions are available with the users of equipment</t>
  </si>
  <si>
    <t xml:space="preserve">Up to date instructions for operation and maintenance of equipments are readily available with labour room staff.</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</si>
  <si>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</si>
  <si>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</si>
  <si>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</si>
  <si>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</si>
  <si>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</si>
  <si>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</si>
  <si>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</si>
  <si>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</si>
  <si>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</si>
  <si>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</si>
  <si>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</si>
  <si>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Empty and  filled cylinders are labelled </t>
  </si>
  <si>
    <t xml:space="preserve">ME D2.4</t>
  </si>
  <si>
    <t xml:space="preserve">The facility ensures management of expiry and near expiry drugs </t>
  </si>
  <si>
    <t xml:space="preserve">Expiry dates' are maintained at emergency drug tray </t>
  </si>
  <si>
    <t xml:space="preserve">No expiry drug found </t>
  </si>
  <si>
    <t xml:space="preserve">Records for expiry and near expiry drugs are maintained for drug stored at department</t>
  </si>
  <si>
    <t xml:space="preserve">RR</t>
  </si>
  <si>
    <t xml:space="preserve">ME D2.5</t>
  </si>
  <si>
    <t xml:space="preserve">The facility has established procedure for inventory management techniques</t>
  </si>
  <si>
    <t xml:space="preserve">There is practice of calculating and maintaining buffer stock </t>
  </si>
  <si>
    <t xml:space="preserve">Department maintained stock and expenditure register of drugs and consumables </t>
  </si>
  <si>
    <t xml:space="preserve">RR/SI</t>
  </si>
  <si>
    <t xml:space="preserve">ME D2.6</t>
  </si>
  <si>
    <t xml:space="preserve">There is a procedure for periodically replenishing the drugs in patient care areas</t>
  </si>
  <si>
    <t xml:space="preserve">There is procedure for replenishing drug tray /crash cart </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</si>
  <si>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</si>
  <si>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</si>
  <si>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</si>
  <si>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</si>
  <si>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</si>
  <si>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</si>
  <si>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</si>
  <si>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Narcotics and psychotropic drugs are kept in lock and key </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</si>
  <si>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</si>
  <si>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</si>
  <si>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</si>
  <si>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</si>
  <si>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delivery table</t>
  </si>
  <si>
    <t xml:space="preserve">Adequate Illumination at observation area</t>
  </si>
  <si>
    <t xml:space="preserve">ME D3.2</t>
  </si>
  <si>
    <t xml:space="preserve">The facility has provision of restriction of visitors in patient areas </t>
  </si>
  <si>
    <t xml:space="preserve">There is no overcrowding in labour room</t>
  </si>
  <si>
    <t xml:space="preserve">One female family members allowed to stay with the PW</t>
  </si>
  <si>
    <t xml:space="preserve">Visitors are restricted at labour room</t>
  </si>
  <si>
    <t xml:space="preserve">ME D3.3</t>
  </si>
  <si>
    <t xml:space="preserve">The facility ensures safe and comfortable environment for patients and service providers</t>
  </si>
  <si>
    <t xml:space="preserve">Temperature control and ventilation in patient care area</t>
  </si>
  <si>
    <t xml:space="preserve">PI/OB</t>
  </si>
  <si>
    <t xml:space="preserve">Optimal temperature and warmth is ensured  at labour room.          Fans/ Air conditioning/Heating/Exhaust/Ventilators as per environment condition and requirement</t>
  </si>
  <si>
    <t xml:space="preserve">Temperature control and ventilation in nursing station/duty room</t>
  </si>
  <si>
    <t xml:space="preserve">Fans/ Air conditioning/Heating/Exhaust/Ventilators as per environment condition and requirement</t>
  </si>
  <si>
    <t xml:space="preserve">ME D3.4</t>
  </si>
  <si>
    <t xml:space="preserve">The facility has security system in place at patient care areas </t>
  </si>
  <si>
    <t xml:space="preserve">Lockable doors in labour room</t>
  </si>
  <si>
    <t xml:space="preserve">Security arrangement in labour room</t>
  </si>
  <si>
    <t xml:space="preserve">Preferably female security staff </t>
  </si>
  <si>
    <t xml:space="preserve">New born identification band and foot prints are in practice</t>
  </si>
  <si>
    <t xml:space="preserve">ME D3.5</t>
  </si>
  <si>
    <t xml:space="preserve">The facility has established measure for safety and security of female staff</t>
  </si>
  <si>
    <t xml:space="preserve">Ask female staff weather they feel secure at work place</t>
  </si>
  <si>
    <t xml:space="preserve">SI</t>
  </si>
  <si>
    <t xml:space="preserve">Standard D4</t>
  </si>
  <si>
    <t xml:space="preserve">The facility has established Programme for maintenance and upkeep of the facility </t>
  </si>
  <si>
    <t xml:space="preserve">ME D4.1</t>
  </si>
  <si>
    <t xml:space="preserve">Exterior of the  facility building is maintained appropriately </t>
  </si>
  <si>
    <t xml:space="preserve">Building is painted/whitewashed in uniform colour </t>
  </si>
  <si>
    <t xml:space="preserve">Interior of patient care areas are plastered &amp; painted </t>
  </si>
  <si>
    <t xml:space="preserve">ME D4.2</t>
  </si>
  <si>
    <t xml:space="preserve">Patient care areas are clean and hygienic </t>
  </si>
  <si>
    <t xml:space="preserve">Floors, walls, roof, roof topes, sinks patient care and circulation  areas are Clean </t>
  </si>
  <si>
    <t xml:space="preserve">All area are clean  with no dirt,grease,littering and cobwebs</t>
  </si>
  <si>
    <t xml:space="preserve">Surface of furniture and fixtures are clean</t>
  </si>
  <si>
    <t xml:space="preserve">Toilets are clean with functional flush and running water</t>
  </si>
  <si>
    <t xml:space="preserve">ME D4.3</t>
  </si>
  <si>
    <t xml:space="preserve">Hospital infrastructure is adequately maintained </t>
  </si>
  <si>
    <t xml:space="preserve">Check for there is no seepage , Cracks, chipping of plaster </t>
  </si>
  <si>
    <t xml:space="preserve">Window panes , doors and other fixtures are intact</t>
  </si>
  <si>
    <t xml:space="preserve">Delivery table are intact and  without rust</t>
  </si>
  <si>
    <t xml:space="preserve">Mattresses are intact and clean</t>
  </si>
  <si>
    <t xml:space="preserve">ME D4.4</t>
  </si>
  <si>
    <t xml:space="preserve">Hospital maintains the open area and landscaping of them </t>
  </si>
  <si>
    <t xml:space="preserve">ME D4.5</t>
  </si>
  <si>
    <t xml:space="preserve">The facility has policy of removal of condemned junk material </t>
  </si>
  <si>
    <t xml:space="preserve">No condemned/Junk material in the Labour room</t>
  </si>
  <si>
    <t xml:space="preserve">ME D4.6</t>
  </si>
  <si>
    <t xml:space="preserve">The facility has established procedures for pest, rodent and animal control </t>
  </si>
  <si>
    <t xml:space="preserve">No stray animal/rodent/birds</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</si>
  <si>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</si>
  <si>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</si>
  <si>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</si>
  <si>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</si>
  <si>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</si>
  <si>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Availability of hot water</t>
  </si>
  <si>
    <t xml:space="preserve">ME D5.2</t>
  </si>
  <si>
    <t xml:space="preserve">The facility ensures adequate power backup in all patient care areas as per load</t>
  </si>
  <si>
    <t xml:space="preserve">Availability of power back  up in labour room</t>
  </si>
  <si>
    <t xml:space="preserve">Availability of UPS  </t>
  </si>
  <si>
    <t xml:space="preserve">Availability of Emergency light</t>
  </si>
  <si>
    <t xml:space="preserve">ME D5.3</t>
  </si>
  <si>
    <t xml:space="preserve">Critical areas of the facility ensures availability of oxygen, medical gases and vacuum supply</t>
  </si>
  <si>
    <t xml:space="preserve">Availability  of Centralized /local piped Oxygen and vacuum supply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</si>
  <si>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</si>
  <si>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</si>
  <si>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</si>
  <si>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</si>
  <si>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</si>
  <si>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</si>
  <si>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</si>
  <si>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</si>
  <si>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</si>
  <si>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</si>
  <si>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</si>
  <si>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</si>
  <si>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Availability of clean Drape, Macintosh on the Delivery table, </t>
  </si>
  <si>
    <t xml:space="preserve">Gown are provided in labour room</t>
  </si>
  <si>
    <t xml:space="preserve">Availability of Baby blanket, sterile drape for baby</t>
  </si>
  <si>
    <t xml:space="preserve">ME D7.2</t>
  </si>
  <si>
    <t xml:space="preserve">The facility has established procedures for changing of linen in patient care areas </t>
  </si>
  <si>
    <t xml:space="preserve">ME D7.3</t>
  </si>
  <si>
    <t xml:space="preserve">The facility has standard procedures for handling , collection, transportation and washing  of linen</t>
  </si>
  <si>
    <t xml:space="preserve">There is  system to check the cleanliness and Quantity of the linen received from laundry</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</si>
  <si>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</si>
  <si>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</si>
  <si>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</si>
  <si>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</si>
  <si>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</si>
  <si>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</si>
  <si>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</si>
  <si>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</si>
  <si>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</si>
  <si>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</si>
  <si>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</si>
  <si>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</si>
  <si>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</si>
  <si>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The 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</si>
  <si>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</si>
  <si>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</si>
  <si>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</si>
  <si>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</si>
  <si>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</si>
  <si>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</si>
  <si>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</si>
  <si>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</si>
  <si>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</si>
  <si>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</si>
  <si>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Staff is aware of their role and responsibilities 
</t>
  </si>
  <si>
    <t xml:space="preserve">ME D11.2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</si>
  <si>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</si>
  <si>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</si>
  <si>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</si>
  <si>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There is designated  in charge for department</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</si>
  <si>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</si>
  <si>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</si>
  <si>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</si>
  <si>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Standard D12</t>
  </si>
  <si>
    <t xml:space="preserve">The 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</si>
  <si>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</si>
  <si>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</si>
  <si>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There is procedure to  monitor the quality and adequacy of  outsourced services on regular basis</t>
  </si>
  <si>
    <t xml:space="preserve">Verification of outsourced services (cleaning/ Dietary/Laundry/Security/Maintenance)  provided are done by designated in-house staff</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</si>
  <si>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</si>
  <si>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</si>
  <si>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</si>
  <si>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</si>
  <si>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</si>
  <si>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</si>
  <si>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</si>
  <si>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process of registration</t>
  </si>
  <si>
    <t xml:space="preserve">Patient demographic details are recorded in admission records</t>
  </si>
  <si>
    <t xml:space="preserve">Check for that patient demographics like Name, age, Sex, Chief complaint, etc.</t>
  </si>
  <si>
    <t xml:space="preserve">ME E1.2</t>
  </si>
  <si>
    <t xml:space="preserve">The facility has a established procedure for OPD consultation </t>
  </si>
  <si>
    <t xml:space="preserve">ME E1.3</t>
  </si>
  <si>
    <t xml:space="preserve">There is established procedure for admission of patients </t>
  </si>
  <si>
    <t xml:space="preserve">There is procedure for admitting Pregnant women directly coming to Labour room</t>
  </si>
  <si>
    <t xml:space="preserve">SI/RR/OB</t>
  </si>
  <si>
    <t xml:space="preserve">Admission is done by written order of a qualified doctor </t>
  </si>
  <si>
    <t xml:space="preserve">There is no delay in admission of pregnant women in labour pain </t>
  </si>
  <si>
    <t xml:space="preserve">OB/SI/RR</t>
  </si>
  <si>
    <t xml:space="preserve">Time of admission is recorded in patient record</t>
  </si>
  <si>
    <t xml:space="preserve">ME E1.4</t>
  </si>
  <si>
    <t xml:space="preserve">There is established procedure for managing patients, in case beds are not available at the facility </t>
  </si>
  <si>
    <t xml:space="preserve">Check how service provider cope with shortage of delivery tables due to high patient load</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</si>
  <si>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</si>
  <si>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</si>
  <si>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</si>
  <si>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</si>
  <si>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Rapid Initial assessment of Pregnant Women to identify complication and Prioritize care 
 </t>
  </si>
  <si>
    <t xml:space="preserve">RR/SI/OB</t>
  </si>
  <si>
    <t xml:space="preserve">Assessment and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</si>
  <si>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</si>
  <si>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</si>
  <si>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</si>
  <si>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</si>
  <si>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</si>
  <si>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</si>
  <si>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 xml:space="preserve">ME E2.2</t>
  </si>
  <si>
    <t xml:space="preserve">There is established procedure for follow-up/ reassessment of Patients </t>
  </si>
  <si>
    <t xml:space="preserve">There is fixed schedule for reassessment of Pregnant women as per standard protocol</t>
  </si>
  <si>
    <t xml:space="preserve">RR/OB </t>
  </si>
  <si>
    <t xml:space="preserve">There is fix schedule of reassessment as per protocols</t>
  </si>
  <si>
    <t xml:space="preserve">Partograph is used and  updated as per stages of labour</t>
  </si>
  <si>
    <t xml:space="preserve">All step are recorded in timely manner</t>
  </si>
  <si>
    <t xml:space="preserve">Standard E3</t>
  </si>
  <si>
    <t xml:space="preserve">The facility has defined and established procedures for continuity of care of patient and referral</t>
  </si>
  <si>
    <t xml:space="preserve">ME E3.1</t>
  </si>
  <si>
    <t xml:space="preserve">The facility has established procedure for continuity of care during interdepartmental transfer</t>
  </si>
  <si>
    <t xml:space="preserve">There is procedure of handing  over patient / new born form labour room to OT/ Ward/SNCU</t>
  </si>
  <si>
    <t xml:space="preserve">There is a procedure for consultation of  the patient to other specialist with in the hospital </t>
  </si>
  <si>
    <t xml:space="preserve">ME E3.2</t>
  </si>
  <si>
    <t xml:space="preserve">The facility provides appropriate referral linkages to the patients/Services  for transfer to other/higher facilities to assure the continuity of care.</t>
  </si>
  <si>
    <t xml:space="preserve">Patient referred with referral slip</t>
  </si>
  <si>
    <t xml:space="preserve">A referral slip/ Discharge card is provide to patient when referred to another health care facility </t>
  </si>
  <si>
    <t xml:space="preserve">Advance communication is done with higher centre</t>
  </si>
  <si>
    <t xml:space="preserve">Referral vehicle is being arranged</t>
  </si>
  <si>
    <t xml:space="preserve">Referral in or referral out register is maintained</t>
  </si>
  <si>
    <t xml:space="preserve">Facility has functional referral linkages to lower facilities </t>
  </si>
  <si>
    <t xml:space="preserve">Check for referral cards filled from lower facilities</t>
  </si>
  <si>
    <t xml:space="preserve">There is a system of follow up of referred patients </t>
  </si>
  <si>
    <t xml:space="preserve">ME E3.3</t>
  </si>
  <si>
    <t xml:space="preserve">A person is identified for care during all steps of care </t>
  </si>
  <si>
    <t xml:space="preserve">Nurse is assigned for each patients </t>
  </si>
  <si>
    <t xml:space="preserve">Check for nursing hand over</t>
  </si>
  <si>
    <t xml:space="preserve">ME E3.4</t>
  </si>
  <si>
    <t xml:space="preserve">The 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</si>
  <si>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</si>
  <si>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</si>
  <si>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</si>
  <si>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</si>
  <si>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</si>
  <si>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Identification  tags for mother and baby / foot print are used for identification of newborns </t>
  </si>
  <si>
    <t xml:space="preserve">ME E4.2</t>
  </si>
  <si>
    <t xml:space="preserve">Procedure for ensuring timely and accurate nursing care as per treatment plan is established at the facility</t>
  </si>
  <si>
    <t xml:space="preserve">There is a process to ensue the accuracy of verbal/telephonic orders  </t>
  </si>
  <si>
    <t xml:space="preserve">Verbal orders are rechecked before administration</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</si>
  <si>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</si>
  <si>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</si>
  <si>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</si>
  <si>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</si>
  <si>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Hand over is given bed side</t>
  </si>
  <si>
    <t xml:space="preserve">ME E4.4</t>
  </si>
  <si>
    <t xml:space="preserve">Nursing records are maintained </t>
  </si>
  <si>
    <t xml:space="preserve">ME E4.5</t>
  </si>
  <si>
    <t xml:space="preserve">There is procedure for periodic monitoring of patients </t>
  </si>
  <si>
    <t xml:space="preserve">Patient Vitals are monitored and recorded periodically </t>
  </si>
  <si>
    <t xml:space="preserve">Check  for BP, pluse,temp,Respiratory rate  FHR, Uterine contraction Contractions, any other vital required is monitored</t>
  </si>
  <si>
    <t xml:space="preserve">Critical patients are monitored continuously</t>
  </si>
  <si>
    <t xml:space="preserve">Standard E5</t>
  </si>
  <si>
    <t xml:space="preserve">The 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</si>
  <si>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</si>
  <si>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</si>
  <si>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</si>
  <si>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and baby fall</t>
  </si>
  <si>
    <t xml:space="preserve">ME E5.2</t>
  </si>
  <si>
    <t xml:space="preserve">The facility identifies high risk  patients and ensure their care, as per their need</t>
  </si>
  <si>
    <t xml:space="preserve">High Risk Pregnancy cases are identified and kept in intensive monitoring </t>
  </si>
  <si>
    <t xml:space="preserve">Check for the frequency of observation: Ist stage :half an hour and 2nd stage: every 5 min</t>
  </si>
  <si>
    <t xml:space="preserve">Standard E6</t>
  </si>
  <si>
    <t xml:space="preserve"> The facility follows standard treatment guidelines defined by state/Central government for prescribing the generic drugs &amp; their rational use. </t>
  </si>
  <si>
    <t xml:space="preserve">ME E6.1</t>
  </si>
  <si>
    <t xml:space="preserve">The facility ensured that drugs are prescribed in generic name only</t>
  </si>
  <si>
    <t xml:space="preserve">Check for BHT  if drugs are prescribed under generic name only </t>
  </si>
  <si>
    <t xml:space="preserve">ME E6.2</t>
  </si>
  <si>
    <t xml:space="preserve">There is procedure of rational use of drugs</t>
  </si>
  <si>
    <t xml:space="preserve">Check for that relevant Standard treatment guideline are available at point of use</t>
  </si>
  <si>
    <t xml:space="preserve">Check staff is aware of the drug regime and doses as per STG</t>
  </si>
  <si>
    <t xml:space="preserve">Check BHT that drugs are prescribed as per STG</t>
  </si>
  <si>
    <t xml:space="preserve">Check for rational use of uterotonic drugs</t>
  </si>
  <si>
    <t xml:space="preserve">Availability of drug formulary </t>
  </si>
  <si>
    <t xml:space="preserve">Standard E7</t>
  </si>
  <si>
    <t xml:space="preserve">The facility has defined procedures for safe drug administration</t>
  </si>
  <si>
    <t xml:space="preserve">ME E7.1</t>
  </si>
  <si>
    <t xml:space="preserve">There is process for identifying and cautious administration of high alert drugs  </t>
  </si>
  <si>
    <t xml:space="preserve">High alert drugs available in department are identified</t>
  </si>
  <si>
    <t xml:space="preserve">Magsulf (to be kept in fridge) , Methergine</t>
  </si>
  <si>
    <t xml:space="preserve">Maximum dose of high alert drugs are defined and communicated</t>
  </si>
  <si>
    <t xml:space="preserve">Value for maximum doses as per age, weight and diagnosis are available with nursing station and doctor</t>
  </si>
  <si>
    <t xml:space="preserve">There is process to ensure that right doses of high alert drugs are only given</t>
  </si>
  <si>
    <t xml:space="preserve">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</si>
  <si>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</si>
  <si>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</si>
  <si>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</si>
  <si>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Check for the writing, It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</si>
  <si>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</si>
  <si>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</si>
  <si>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</si>
  <si>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Check single dose vial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</si>
  <si>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</si>
  <si>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</si>
  <si>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</si>
  <si>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</si>
  <si>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</si>
  <si>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</si>
  <si>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Administration of medicines done after ensuring right patient, right drugs , right route, right time</t>
  </si>
  <si>
    <t xml:space="preserve">ME E7.5</t>
  </si>
  <si>
    <t xml:space="preserve">Patient is counselled for self drug administration </t>
  </si>
  <si>
    <t xml:space="preserve">Standard E8</t>
  </si>
  <si>
    <t xml:space="preserve">The 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</si>
  <si>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</si>
  <si>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</si>
  <si>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Progress of labour is recorded</t>
  </si>
  <si>
    <t xml:space="preserve">Partograph Full compliance and on bed head ticket partial compliance</t>
  </si>
  <si>
    <t xml:space="preserve">ME E8.2</t>
  </si>
  <si>
    <t xml:space="preserve">All treatment plan prescription/orders are recorded in the patient records. </t>
  </si>
  <si>
    <t xml:space="preserve">Treatment prescribed in nursing records </t>
  </si>
  <si>
    <t xml:space="preserve">Medication order, treatment plan, lab investigation are recoded adequately</t>
  </si>
  <si>
    <t xml:space="preserve">ME E8.3</t>
  </si>
  <si>
    <t xml:space="preserve">Care provided to each patient is recorded in the patient records </t>
  </si>
  <si>
    <t xml:space="preserve">ME E8.4</t>
  </si>
  <si>
    <t xml:space="preserve">Procedures performed are written on patients records </t>
  </si>
  <si>
    <t xml:space="preserve">Delivery note is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</si>
  <si>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</si>
  <si>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</si>
  <si>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Did baby cry, Essential new born care, resuscitation if any, Sex, weight, time of initiation of breast feed, birth doses, congenital anomaly if any.</t>
  </si>
  <si>
    <t xml:space="preserve">ME E8.5</t>
  </si>
  <si>
    <t xml:space="preserve">Adequate form and formats are available at point of use </t>
  </si>
  <si>
    <t xml:space="preserve">Standard Formats available</t>
  </si>
  <si>
    <t xml:space="preserve">RR/OB</t>
  </si>
  <si>
    <t xml:space="preserve">Availability of BHT, Partograph, etc.</t>
  </si>
  <si>
    <t xml:space="preserve">ME E8.6</t>
  </si>
  <si>
    <t xml:space="preserve">Register/records are maintained as per guidelines </t>
  </si>
  <si>
    <t xml:space="preserve">Registers and records are maintained as per guidelines </t>
  </si>
  <si>
    <t xml:space="preserve">labour room register, OT register, MTP register,FP register, Maternal death register and records, lab register, referral in /out register, internal&amp; PPIUD register etc. </t>
  </si>
  <si>
    <t xml:space="preserve">All register/records are identified and numbered</t>
  </si>
  <si>
    <t xml:space="preserve">ME E8.7</t>
  </si>
  <si>
    <t xml:space="preserve">The facility ensures safe and adequate storage and retrieval  of medical records</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</si>
  <si>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</si>
  <si>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</si>
  <si>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</si>
  <si>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</si>
  <si>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</si>
  <si>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</si>
  <si>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</si>
  <si>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</si>
  <si>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</si>
  <si>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</si>
  <si>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</si>
  <si>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</si>
  <si>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</si>
  <si>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</si>
  <si>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</si>
  <si>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</si>
  <si>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</si>
  <si>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extubation, and care of patients on ventilation and subsequently on its removal </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</si>
  <si>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</si>
  <si>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</si>
  <si>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</si>
  <si>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</si>
  <si>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ME E11.2</t>
  </si>
  <si>
    <t xml:space="preserve">Emergency protocols are defined and implemented</t>
  </si>
  <si>
    <t xml:space="preserve">ME E11.3</t>
  </si>
  <si>
    <t xml:space="preserve">The facility has disaster management plan in place </t>
  </si>
  <si>
    <t xml:space="preserve">Staff is aware of disaster plan</t>
  </si>
  <si>
    <t xml:space="preserve">Role and responsibilities of staff in disaster is defined</t>
  </si>
  <si>
    <t xml:space="preserve">ME E11.4</t>
  </si>
  <si>
    <t xml:space="preserve">The facility ensures adequate and timely availability of ambulances services and mobilisation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</si>
  <si>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</si>
  <si>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</si>
  <si>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</si>
  <si>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</si>
  <si>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</si>
  <si>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</si>
  <si>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 Container is labelled properly after the sample collection</t>
  </si>
  <si>
    <t xml:space="preserve">ME E12.2</t>
  </si>
  <si>
    <t xml:space="preserve">There are established  procedures for testing Activities </t>
  </si>
  <si>
    <t xml:space="preserve">ME E12.3</t>
  </si>
  <si>
    <t xml:space="preserve">There are established  procedures for Post-testing Activities </t>
  </si>
  <si>
    <t xml:space="preserve">Nursing station is provided with the critical value of different test </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</si>
  <si>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</si>
  <si>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</si>
  <si>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</si>
  <si>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</si>
  <si>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</si>
  <si>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</si>
  <si>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</si>
  <si>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</si>
  <si>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</si>
  <si>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</si>
  <si>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</si>
  <si>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</si>
  <si>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</si>
  <si>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</si>
  <si>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</si>
  <si>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</si>
  <si>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</si>
  <si>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</si>
  <si>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ME E13.9</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</si>
  <si>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</si>
  <si>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</si>
  <si>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</si>
  <si>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</si>
  <si>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 xml:space="preserve">Blood transfusion is monitored and regulated by qualified person </t>
  </si>
  <si>
    <t xml:space="preserve">Blood transfusion note is written in patient record </t>
  </si>
  <si>
    <t xml:space="preserve">ME E13.10</t>
  </si>
  <si>
    <t xml:space="preserve">There is a established procedure for monitoring and reporting Transfusion complication </t>
  </si>
  <si>
    <t xml:space="preserve">Any major or minor transfusion reaction is recorded and reported to responsible person </t>
  </si>
  <si>
    <t xml:space="preserve">Standard E14</t>
  </si>
  <si>
    <t xml:space="preserve">The facility has established procedures for Anaesthetic Services </t>
  </si>
  <si>
    <t xml:space="preserve">ME E14.1</t>
  </si>
  <si>
    <t xml:space="preserve">The facility has established procedures for Pre-anaesthetic Check up and maintenance of records</t>
  </si>
  <si>
    <t xml:space="preserve">ME E14.2</t>
  </si>
  <si>
    <t xml:space="preserve">The facility has established procedures for monitoring during anaesthesia and maintenance of records</t>
  </si>
  <si>
    <t xml:space="preserve">ME E14.3</t>
  </si>
  <si>
    <t xml:space="preserve">The facility has established procedures for Post-anaesthesia care </t>
  </si>
  <si>
    <t xml:space="preserve">Standard E15</t>
  </si>
  <si>
    <t xml:space="preserve">The facility has defined and established procedures of Operation theatre services </t>
  </si>
  <si>
    <t xml:space="preserve">ME E15.1</t>
  </si>
  <si>
    <t xml:space="preserve">The facility has established procedures OT Scheduling </t>
  </si>
  <si>
    <t xml:space="preserve">ME E15.2</t>
  </si>
  <si>
    <t xml:space="preserve">The facility has established procedures for Preoperative care </t>
  </si>
  <si>
    <t xml:space="preserve">ME E15.3</t>
  </si>
  <si>
    <t xml:space="preserve">The facility has established procedures for Surgical Safety </t>
  </si>
  <si>
    <t xml:space="preserve">ME E15.4</t>
  </si>
  <si>
    <t xml:space="preserve">The facility has established procedures for Post operative care </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</si>
  <si>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</si>
  <si>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</si>
  <si>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</si>
  <si>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</si>
  <si>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Facility has a standard procedure to decent communicate death to relatives </t>
  </si>
  <si>
    <t xml:space="preserve">Death note is written on patient record</t>
  </si>
  <si>
    <t xml:space="preserve">ME E16.2</t>
  </si>
  <si>
    <t xml:space="preserve">The facility has standard procedures for handling the death in the hospital</t>
  </si>
  <si>
    <t xml:space="preserve">Death note including efforts done for resuscitation is noted in patient record </t>
  </si>
  <si>
    <t xml:space="preserve">Maternal and neonatal death are recorded as per MDR guideline</t>
  </si>
  <si>
    <t xml:space="preserve">There is established criteria for distinguish between newborn death and still birth</t>
  </si>
  <si>
    <t xml:space="preserve">Every still record/ birth is examined by paediatrician before declaration</t>
  </si>
  <si>
    <t xml:space="preserve">Death summary is given to patient attendant quoting the immediate cause and underlying cause if possible </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</si>
  <si>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</si>
  <si>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</si>
  <si>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</si>
  <si>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</si>
  <si>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</si>
  <si>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The facility has established procedures for Antenatal care as per  guidelines </t>
  </si>
  <si>
    <t xml:space="preserve">ME E17.1</t>
  </si>
  <si>
    <t xml:space="preserve">There is an established procedure for Registration and follow up of pregnant women.</t>
  </si>
  <si>
    <t xml:space="preserve">Facility provides and updates “Mother and Child Protection Card”.</t>
  </si>
  <si>
    <t xml:space="preserve">ME E17.2</t>
  </si>
  <si>
    <t xml:space="preserve">There is an established procedure for History taking, Physical examination, and counselling of each antenatal woman, visiting the facility.</t>
  </si>
  <si>
    <t xml:space="preserve">ME E17.3</t>
  </si>
  <si>
    <t xml:space="preserve">The facility ensures availability of diagnostic and drugs during antenatal care of pregnant women</t>
  </si>
  <si>
    <t xml:space="preserve">Tests for Urine albumin, haemoglobin, blood grouping </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</si>
  <si>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</si>
  <si>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</si>
  <si>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</si>
  <si>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</si>
  <si>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</si>
  <si>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</si>
  <si>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</si>
  <si>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The facility has established procedures for Intranatal care as per guidelines </t>
  </si>
  <si>
    <t xml:space="preserve">ME E18.1</t>
  </si>
  <si>
    <t xml:space="preserve">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</si>
  <si>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</si>
  <si>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</si>
  <si>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 xml:space="preserve">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</si>
  <si>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</si>
  <si>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</si>
  <si>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</si>
  <si>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 xml:space="preserve">Use of Uterotonic Drugs</t>
  </si>
  <si>
    <t xml:space="preserve">Administration of 10 IU of oxytocin IM with in 1 minute of Birth </t>
  </si>
  <si>
    <t xml:space="preserve">Control Cord Traction</t>
  </si>
  <si>
    <t xml:space="preserve">Only during Contraction </t>
  </si>
  <si>
    <t xml:space="preserve">Uterine Massage </t>
  </si>
  <si>
    <t xml:space="preserve">After placenta expulsion , Checks Placenta &amp; Membranes for Completeness </t>
  </si>
  <si>
    <t xml:space="preserve">ME E18.2</t>
  </si>
  <si>
    <t xml:space="preserve">There is an established procedure for assisted and C-section deliveries per scope of services.</t>
  </si>
  <si>
    <t xml:space="preserve">Staff is aware of Indications for refereeing patient for to Surgical Intervention </t>
  </si>
  <si>
    <t xml:space="preserve">Ask staff how they identify slow progress of labour , Hoe they interpret Partogram </t>
  </si>
  <si>
    <t xml:space="preserve">ME E18.3</t>
  </si>
  <si>
    <t xml:space="preserve">There is established procedure for management/Referral of Obstetrics Emergencies as per scope of services.</t>
  </si>
  <si>
    <t xml:space="preserve">Management and follow up of PIH/Eclampsia \Pre Eclampsia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</si>
  <si>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</si>
  <si>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 xml:space="preserve">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</si>
  <si>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</si>
  <si>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</si>
  <si>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 maximum of 3 litres of solution with Oxytocin) If still bleeding perform bi manual uterine compression with palpation of femoral pulse </t>
  </si>
  <si>
    <t xml:space="preserve">Management of Obstructed Labour </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</si>
  <si>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</si>
  <si>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Management of Puerperal sepsis</t>
  </si>
  <si>
    <t xml:space="preserve">Diagnosis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perineal care</t>
  </si>
  <si>
    <t xml:space="preserve">Delivery of  infectious cases HIV positive PW</t>
  </si>
  <si>
    <t xml:space="preserve">ME E18.4</t>
  </si>
  <si>
    <t xml:space="preserve">There is an established procedure for new born resuscitation and newborn care.</t>
  </si>
  <si>
    <t xml:space="preserve">Recording date and Time of Birth, Weight </t>
  </si>
  <si>
    <t xml:space="preserve">Check the records </t>
  </si>
  <si>
    <t xml:space="preserve">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</si>
  <si>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</si>
  <si>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</si>
  <si>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</si>
  <si>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 xml:space="preserve">Warmth</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</si>
  <si>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</si>
  <si>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</si>
  <si>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</si>
  <si>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</si>
  <si>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 xml:space="preserve">Check practice of maintaining APGAR Score, Nurse is skilled for it </t>
  </si>
  <si>
    <t xml:space="preserve">Kangaroo Mother Care </t>
  </si>
  <si>
    <t xml:space="preserve">Observe /Ask staff about the practice </t>
  </si>
  <si>
    <t xml:space="preserve">New born Resuscitation </t>
  </si>
  <si>
    <t xml:space="preserve">Ask Nursing staff to demonstrate Resuscitation Technique </t>
  </si>
  <si>
    <t xml:space="preserve">Standard E19</t>
  </si>
  <si>
    <t xml:space="preserve">The facility has established procedures for postnatal care as per guidelines </t>
  </si>
  <si>
    <t xml:space="preserve">ME E19.1</t>
  </si>
  <si>
    <t xml:space="preserve">Post partum Care is provided to the mothers </t>
  </si>
  <si>
    <t xml:space="preserve">Prevention of Hypothermia of new born</t>
  </si>
  <si>
    <t xml:space="preserve">Initiation of Breastfeeding with in 1 Hour </t>
  </si>
  <si>
    <t xml:space="preserve">Mother is monitored as per post natal care guideline</t>
  </si>
  <si>
    <t xml:space="preserve">Check for records of Uterine contraction, bleeding, temperature, B.P, pulse, Breast examination, (Nipple care, milk initiation)</t>
  </si>
  <si>
    <t xml:space="preserve">Check for perineal washes performed </t>
  </si>
  <si>
    <t xml:space="preserve">ME E19.2</t>
  </si>
  <si>
    <t xml:space="preserve">The facility ensures adequate stay of mother and newborn in a safe environment as per standard Protocols.</t>
  </si>
  <si>
    <t xml:space="preserve">ME E19.3</t>
  </si>
  <si>
    <t xml:space="preserve">There is an established procedure for Post partum counselling of mother</t>
  </si>
  <si>
    <t xml:space="preserve">Labour room has procedure to provide post partum Counselling  </t>
  </si>
  <si>
    <t xml:space="preserve">Breast feeding and prevention of hypothermia</t>
  </si>
  <si>
    <t xml:space="preserve">ME E19.4</t>
  </si>
  <si>
    <t xml:space="preserve">The facility has established procedures for stabilization/treatment/referral of post natal complications</t>
  </si>
  <si>
    <t xml:space="preserve">There is established criteria for shifting newborn to SNCU </t>
  </si>
  <si>
    <t xml:space="preserve">ME E19.5</t>
  </si>
  <si>
    <t xml:space="preserve">There is established procedure for discharge and follow up of mother and newborn.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</si>
  <si>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</si>
  <si>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</si>
  <si>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</si>
  <si>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</si>
  <si>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ME E20.2</t>
  </si>
  <si>
    <t xml:space="preserve">Triage, Assessment &amp; Management of newborns having 
emergency signs are done as per guidelines</t>
  </si>
  <si>
    <t xml:space="preserve">ME E20.3</t>
  </si>
  <si>
    <t xml:space="preserve">Management of Low birth weight
newborns is done as per  guidelines </t>
  </si>
  <si>
    <t xml:space="preserve">ME E20.4</t>
  </si>
  <si>
    <t xml:space="preserve">Management of neonatal asphyxia, jaundice and sepsis is done as per guidelines </t>
  </si>
  <si>
    <t xml:space="preserve">ME E20.5</t>
  </si>
  <si>
    <t xml:space="preserve">Management of children presenting
with fever, cough/ breathlessness is done as per guidelines </t>
  </si>
  <si>
    <t xml:space="preserve">ME E20.6</t>
  </si>
  <si>
    <t xml:space="preserve">Management of children with severe
Acute Malnutrition is done as per  guidelines </t>
  </si>
  <si>
    <t xml:space="preserve">ME E20.7</t>
  </si>
  <si>
    <t xml:space="preserve">Management of children presenting
diarrhoea is done per  guidelines </t>
  </si>
  <si>
    <t xml:space="preserve">Standard E21</t>
  </si>
  <si>
    <t xml:space="preserve">The 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</si>
  <si>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</si>
  <si>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</si>
  <si>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</si>
  <si>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The facility provides spacing method of family planning as per guideline</t>
  </si>
  <si>
    <t xml:space="preserve">ME E21.3</t>
  </si>
  <si>
    <t xml:space="preserve">The facility provides limiting method of family planning as per guideline</t>
  </si>
  <si>
    <t xml:space="preserve">ME E21.4</t>
  </si>
  <si>
    <t xml:space="preserve">The facility provide counselling services for abortion as per guideline</t>
  </si>
  <si>
    <t xml:space="preserve">ME E21.5</t>
  </si>
  <si>
    <t xml:space="preserve">The facility provide abortion services for 1st trimester as per guideline</t>
  </si>
  <si>
    <t xml:space="preserve">ME E21.6</t>
  </si>
  <si>
    <t xml:space="preserve">The facility provide abortion services for 2nd trimester as per guideline</t>
  </si>
  <si>
    <t xml:space="preserve">Standard E22</t>
  </si>
  <si>
    <t xml:space="preserve">The facility provides Adolescent Reproductive and Sexual Health services as per guidelines  </t>
  </si>
  <si>
    <t xml:space="preserve">ME E22.1</t>
  </si>
  <si>
    <t xml:space="preserve">The facility provides Promotive ARSH Services</t>
  </si>
  <si>
    <t xml:space="preserve">ME E22.2</t>
  </si>
  <si>
    <t xml:space="preserve">The facility provides Preventive ARSH Services</t>
  </si>
  <si>
    <t xml:space="preserve">ME E22.3</t>
  </si>
  <si>
    <t xml:space="preserve">The facility Provides Curative ARSH Services</t>
  </si>
  <si>
    <t xml:space="preserve">ME E22.4</t>
  </si>
  <si>
    <t xml:space="preserve">The facility Provides Referral Services for ARSH</t>
  </si>
  <si>
    <t xml:space="preserve">Standard E23</t>
  </si>
  <si>
    <t xml:space="preserve">The facility provides National health Programme as per operational/Clinical Guidelines </t>
  </si>
  <si>
    <t xml:space="preserve">ME E23.1</t>
  </si>
  <si>
    <t xml:space="preserve">ME E23.2</t>
  </si>
  <si>
    <t xml:space="preserve">ME E23.3</t>
  </si>
  <si>
    <t xml:space="preserve">ME E23.4</t>
  </si>
  <si>
    <t xml:space="preserve">ME E23.5</t>
  </si>
  <si>
    <t xml:space="preserve">The facility provides services under National Programme for control of Blindness as per guidelines </t>
  </si>
  <si>
    <t xml:space="preserve">ME E23.6</t>
  </si>
  <si>
    <t xml:space="preserve">ME E23.7</t>
  </si>
  <si>
    <t xml:space="preserve">ME E23.8</t>
  </si>
  <si>
    <t xml:space="preserve">The facility provides service under National Programme for Prevention and Control of cancer, diabetes, cardiovascular diseases &amp; stroke (NPCDCS)  as per guidelines </t>
  </si>
  <si>
    <t xml:space="preserve">ME E23.9</t>
  </si>
  <si>
    <t xml:space="preserve">The facility provide service for Integrated disease surveillance Programme</t>
  </si>
  <si>
    <t xml:space="preserve">ME E23.10</t>
  </si>
  <si>
    <t xml:space="preserve">The facility provide services under National  Programme for prevention and control of  deafness</t>
  </si>
  <si>
    <t xml:space="preserve">Area of Concern - F Infection Control</t>
  </si>
  <si>
    <t xml:space="preserve">Standard F1</t>
  </si>
  <si>
    <t xml:space="preserve">The facility has infection control Programme and procedures in place for prevention and measurement of hospital associated infection</t>
  </si>
  <si>
    <t xml:space="preserve">ME F1.1</t>
  </si>
  <si>
    <t xml:space="preserve">The facility has functional infection control committee </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</si>
  <si>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</si>
  <si>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</si>
  <si>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</si>
  <si>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</si>
  <si>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ME F1.3</t>
  </si>
  <si>
    <t xml:space="preserve">The facility measures hospital associated infection rates </t>
  </si>
  <si>
    <t xml:space="preserve">ME F1.4</t>
  </si>
  <si>
    <t xml:space="preserve">There is Provision of Periodic Medical Check-up and immunization of staff </t>
  </si>
  <si>
    <t xml:space="preserve">There is procedure for immunization of the staff</t>
  </si>
  <si>
    <t xml:space="preserve">Hepatitis B, Tetanus Toxic etc</t>
  </si>
  <si>
    <t xml:space="preserve">Periodic medical checkups of the staff</t>
  </si>
  <si>
    <t xml:space="preserve">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</si>
  <si>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</si>
  <si>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</si>
  <si>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</si>
  <si>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</si>
  <si>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The facility has defined and established antibiotic policy</t>
  </si>
  <si>
    <t xml:space="preserve">Standard F2</t>
  </si>
  <si>
    <t xml:space="preserve">The 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</si>
  <si>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</si>
  <si>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</si>
  <si>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</si>
  <si>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</si>
  <si>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</si>
  <si>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</si>
  <si>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</si>
  <si>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</si>
  <si>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Availability of Alcohol based Hand rub </t>
  </si>
  <si>
    <t xml:space="preserve">Check for availability/  Ask staff for regular supply.</t>
  </si>
  <si>
    <t xml:space="preserve">Display of Hand washing Instruction at Point of Use </t>
  </si>
  <si>
    <t xml:space="preserve">Prominently displayed above the hand washing facility , preferably in Local language</t>
  </si>
  <si>
    <t xml:space="preserve">Availability of elbow operated taps  </t>
  </si>
  <si>
    <t xml:space="preserve">Hand washing sink is wide and deep enough to prevent splashing and retention of water</t>
  </si>
  <si>
    <t xml:space="preserve">ME F2.2</t>
  </si>
  <si>
    <t xml:space="preserve">The facility staff is trained in hand washing practices and they adhere to standard hand washing practices </t>
  </si>
  <si>
    <t xml:space="preserve">Adherence to 6 steps of Hand washing </t>
  </si>
  <si>
    <t xml:space="preserve">Ask of demonstration </t>
  </si>
  <si>
    <t xml:space="preserve">Staff aware of when to hand wash </t>
  </si>
  <si>
    <t xml:space="preserve">ME F2.3</t>
  </si>
  <si>
    <t xml:space="preserve">The facility ensures standard practices and materials for antisepsis</t>
  </si>
  <si>
    <t xml:space="preserve">Proper cleaning of procedure site  with antisepetics</t>
  </si>
  <si>
    <t xml:space="preserve">like before giving IM/IV injection, drawing blood, putting Intravenous and urinary catheter</t>
  </si>
  <si>
    <t xml:space="preserve">Proper cleaning of perineal area before procedure with antisepsis</t>
  </si>
  <si>
    <t xml:space="preserve">SI </t>
  </si>
  <si>
    <t xml:space="preserve">Check Shaving is not done during part preparation/delivery cases</t>
  </si>
  <si>
    <t xml:space="preserve">Standard F3</t>
  </si>
  <si>
    <t xml:space="preserve">The facility ensures standard practices and materials for Personal protection </t>
  </si>
  <si>
    <t xml:space="preserve">ME F3.1</t>
  </si>
  <si>
    <t xml:space="preserve">The facility ensures adequate personal protection Equipment as per requirements </t>
  </si>
  <si>
    <t xml:space="preserve">Availability of Masks </t>
  </si>
  <si>
    <t xml:space="preserve">Sterile s gloves are available at OT and labour room</t>
  </si>
  <si>
    <t xml:space="preserve">Use of elbow length gloves for obstetrical purpose </t>
  </si>
  <si>
    <t xml:space="preserve">Availability of gown/ Apron </t>
  </si>
  <si>
    <t xml:space="preserve">Availability of shoe cover/gum boots</t>
  </si>
  <si>
    <t xml:space="preserve">Availability of Caps </t>
  </si>
  <si>
    <t xml:space="preserve">Heavy duty gloves and gum boats for housekeeping staff</t>
  </si>
  <si>
    <t xml:space="preserve">Personal protective kit for delivering HIV patients</t>
  </si>
  <si>
    <t xml:space="preserve">ME F3.2</t>
  </si>
  <si>
    <t xml:space="preserve">The facility staff adheres to standard personal protection practices </t>
  </si>
  <si>
    <t xml:space="preserve">No reuse of disposable gloves, Masks, caps and aprons. </t>
  </si>
  <si>
    <t xml:space="preserve">Compliance to correct method of wearing and removing the gloves </t>
  </si>
  <si>
    <t xml:space="preserve">Standard F4</t>
  </si>
  <si>
    <t xml:space="preserve">The facility has standard procedures for processing of equipment and instruments </t>
  </si>
  <si>
    <t xml:space="preserve">ME F4.1</t>
  </si>
  <si>
    <t xml:space="preserve">The facility ensures standard practices and materials for decontamination and cleaning of instruments and  procedures areas </t>
  </si>
  <si>
    <t xml:space="preserve">Decontamination of operating &amp; Procedure surfaces</t>
  </si>
  <si>
    <t xml:space="preserve">Ask stff about how they decontaminate the procedure surface like Delivery Table, Stretcher/Trolleys  etc. 
(Wiping with .5% Chlorine solution</t>
  </si>
  <si>
    <t xml:space="preserve">Proper Decontamination of instruments after use </t>
  </si>
  <si>
    <t xml:space="preserve">
Ask staff how they decontaminate the instruments like ambubag, suction cannula, Delivery Instruments 
(Soaking in 0.5% Chlorine Solution, Wiping with 0.5% Chlorine Solution or 70% Alcohol as applicable </t>
  </si>
  <si>
    <t xml:space="preserve">Proper handling of Soiled and infected line</t>
  </si>
  <si>
    <t xml:space="preserve">No sorting ,Rinsing or sluicing at Point of use/ Patient care area </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</si>
  <si>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</si>
  <si>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</si>
  <si>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</si>
  <si>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</si>
  <si>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Proper handling of Soiled and infected linen</t>
  </si>
  <si>
    <t xml:space="preserve">Staff know how to make chlorine solution</t>
  </si>
  <si>
    <t xml:space="preserve">ME F4.2</t>
  </si>
  <si>
    <t xml:space="preserve">The facility ensures standard practices and materials for disinfection and sterilization of instruments and equipment </t>
  </si>
  <si>
    <t xml:space="preserve">Equipment and instruments are  sterilized after each use as per requirement</t>
  </si>
  <si>
    <t xml:space="preserve">Autoclaving/HLD/Chemical Sterilization</t>
  </si>
  <si>
    <t xml:space="preserve">High level Disinfection of instruments/equipments  is done  as per protocol</t>
  </si>
  <si>
    <t xml:space="preserve">Ask staff about method and time required for boiling</t>
  </si>
  <si>
    <t xml:space="preserve">Autoclaving of delivery kits is done as per protocols</t>
  </si>
  <si>
    <t xml:space="preserve">Ask staff about temperature, pressure and time</t>
  </si>
  <si>
    <t xml:space="preserve">Chemical sterilization  of instruments/equipments is done as per protocols</t>
  </si>
  <si>
    <t xml:space="preserve">Ask staff about method, concentration and contact time  required for chemical sterilization</t>
  </si>
  <si>
    <t xml:space="preserve">Autoclaved linen are used for procedure </t>
  </si>
  <si>
    <t xml:space="preserve">Autoclaved dressing material is used</t>
  </si>
  <si>
    <t xml:space="preserve">There is a procedure to ensure the traceability of sterilized packs</t>
  </si>
  <si>
    <t xml:space="preserve">Sterility of autoclaved packs is maintained during storage </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</si>
  <si>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</si>
  <si>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</si>
  <si>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</si>
  <si>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</si>
  <si>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</si>
  <si>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routes for clean and dirty items</t>
  </si>
  <si>
    <t xml:space="preserve">ME F5.2</t>
  </si>
  <si>
    <t xml:space="preserve">The facility ensures availability of  standard materials for cleaning and disinfection of patient care areas </t>
  </si>
  <si>
    <t xml:space="preserve">Availability of disinfectant as per requirement</t>
  </si>
  <si>
    <t xml:space="preserve">Chlorine solution, Gluteraldehye, carbolic acid </t>
  </si>
  <si>
    <t xml:space="preserve">Availability of cleaning agent as per requirement</t>
  </si>
  <si>
    <t xml:space="preserve">Hospital grade phenyl, disinfectant detergent solution</t>
  </si>
  <si>
    <t xml:space="preserve">ME F5.3</t>
  </si>
  <si>
    <t xml:space="preserve">The facility ensures standard practices are followed for the cleaning and disinfection of patient care areas </t>
  </si>
  <si>
    <t xml:space="preserve">Staff is trained for spill management </t>
  </si>
  <si>
    <t xml:space="preserve">Cleaning of patient care area with detergent solution</t>
  </si>
  <si>
    <t xml:space="preserve">Staff is trained for preparing cleaning solution as per standard procedure</t>
  </si>
  <si>
    <t xml:space="preserve">Standard practice of mopping and scrubbing are followed</t>
  </si>
  <si>
    <t xml:space="preserve">Unidirectional mopping from inside out</t>
  </si>
  <si>
    <t xml:space="preserve">Cleaning equipments like broom are not used in patient care areas</t>
  </si>
  <si>
    <t xml:space="preserve">Any cleaning equipment leading to dispersion of dust particles in air should be avoided</t>
  </si>
  <si>
    <t xml:space="preserve">Use of three bucket system for mopping</t>
  </si>
  <si>
    <t xml:space="preserve">Fumigation/carbolization as per schedule</t>
  </si>
  <si>
    <t xml:space="preserve">External footwares are restricted </t>
  </si>
  <si>
    <t xml:space="preserve">ME F5.4</t>
  </si>
  <si>
    <t xml:space="preserve">The facility ensures segregation infectious patients </t>
  </si>
  <si>
    <t xml:space="preserve">Isolation and barrier nursing procedure are followed for septic cases</t>
  </si>
  <si>
    <t xml:space="preserve">ME F5.5</t>
  </si>
  <si>
    <t xml:space="preserve">The facility ensures air quality of high risk area </t>
  </si>
  <si>
    <t xml:space="preserve">Standard F6</t>
  </si>
  <si>
    <t xml:space="preserve">The facility has defined and established procedures for segregation, collection, treatment and disposal of Bio Medical and hazardous Waste. </t>
  </si>
  <si>
    <t xml:space="preserve">ME F6.1</t>
  </si>
  <si>
    <t xml:space="preserve">The facility Ensures segregation of Bio Medical Waste as per guidelines and 'on-site' management of waste is carried out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</si>
  <si>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</si>
  <si>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</si>
  <si>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</si>
  <si>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</si>
  <si>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</si>
  <si>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</si>
  <si>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The 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</si>
  <si>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</si>
  <si>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</si>
  <si>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</si>
  <si>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</si>
  <si>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</si>
  <si>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</si>
  <si>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</si>
  <si>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</si>
  <si>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</si>
  <si>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</si>
  <si>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</si>
  <si>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 xml:space="preserve">ME F6.3</t>
  </si>
  <si>
    <t xml:space="preserve">The facility ensures transportation and disposal of waste as per guidelines </t>
  </si>
  <si>
    <t xml:space="preserve">Check bins are not overfilled</t>
  </si>
  <si>
    <t xml:space="preserve">Disinfection of liquid waste before disposal </t>
  </si>
  <si>
    <t xml:space="preserve">Transportation of bio medical waste is done in close container/trolley</t>
  </si>
  <si>
    <t xml:space="preserve">Staff aware of mercury spill management </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</si>
  <si>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</si>
  <si>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</si>
  <si>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</si>
  <si>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</si>
  <si>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</si>
  <si>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</si>
  <si>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ME G1.2</t>
  </si>
  <si>
    <t xml:space="preserve">The facility reviews quality of its services at periodic intervals</t>
  </si>
  <si>
    <t xml:space="preserve">Standard G2</t>
  </si>
  <si>
    <t xml:space="preserve">The facility has established system for patient and employee satisfaction</t>
  </si>
  <si>
    <t xml:space="preserve">ME G2.1</t>
  </si>
  <si>
    <t xml:space="preserve">Patient satisfaction surveys are conducted at periodic intervals</t>
  </si>
  <si>
    <t xml:space="preserve">ME G2.2</t>
  </si>
  <si>
    <t xml:space="preserve">The facility analyses the patient feed back, and root-cause analysis </t>
  </si>
  <si>
    <t xml:space="preserve">ME G2.3</t>
  </si>
  <si>
    <t xml:space="preserve">The facility prepares the action plans for the areas, contributing to low satisfaction of patients </t>
  </si>
  <si>
    <t xml:space="preserve">Standard G3</t>
  </si>
  <si>
    <t xml:space="preserve">The facility have established internal and external quality assurance Programmes wherever it is critical to quality. </t>
  </si>
  <si>
    <t xml:space="preserve">ME G3.1</t>
  </si>
  <si>
    <t xml:space="preserve">The facility has established internal quality assurance programme in key departments </t>
  </si>
  <si>
    <t xml:space="preserve">There is system daily round by matron/hospital manager/ hospital superintendent/ Hospital Manager/ Matron in charge for monitoring of services</t>
  </si>
  <si>
    <t xml:space="preserve">ME G3.2</t>
  </si>
  <si>
    <t xml:space="preserve">The facility has established external assurance programmes at relevant departments </t>
  </si>
  <si>
    <t xml:space="preserve">ME G3.3</t>
  </si>
  <si>
    <t xml:space="preserve">The 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</si>
  <si>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</si>
  <si>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</si>
  <si>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</si>
  <si>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The 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</si>
  <si>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</si>
  <si>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</si>
  <si>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</si>
  <si>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</si>
  <si>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</si>
  <si>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</si>
  <si>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Department has documented procedure for receiving and assessment of  the patient of delivery </t>
  </si>
  <si>
    <t xml:space="preserve">Labour room has documented procedure for Emergency obstetric care</t>
  </si>
  <si>
    <t xml:space="preserve">Department has documented procedure for management of high risk pregnancy</t>
  </si>
  <si>
    <t xml:space="preserve">Department has documented procedure for rapid initial assessment </t>
  </si>
  <si>
    <t xml:space="preserve">Department has documented procedure for requisition of diagnosis and receiving of the reports</t>
  </si>
  <si>
    <t xml:space="preserve">Department has documented procedure for intra partum care</t>
  </si>
  <si>
    <t xml:space="preserve">Intrapartum care includes Management of 1st stage of labour, 2nd stage of labour and 3rd stage of labour</t>
  </si>
  <si>
    <t xml:space="preserve">Department has documented immediate post partum care</t>
  </si>
  <si>
    <t xml:space="preserve">Department has documented essential new born care</t>
  </si>
  <si>
    <t xml:space="preserve">Department has documented procedure for neonatal resuscitation</t>
  </si>
  <si>
    <t xml:space="preserve">Department has documented procedure for admission, shifting and referral of the patient</t>
  </si>
  <si>
    <t xml:space="preserve">Department has documented procedure for arrangement of intervention for labour room</t>
  </si>
  <si>
    <t xml:space="preserve">Labour room management include maintenance and calibration of equipments and  inventory management etc   </t>
  </si>
  <si>
    <t xml:space="preserve">Labour room has documented procedure for blood transfusion </t>
  </si>
  <si>
    <t xml:space="preserve">Labour room has documented criteria for distinguish between newborn death and still birth</t>
  </si>
  <si>
    <t xml:space="preserve">Labour room has documented procedure for environmental cleaning and processing of the equipment</t>
  </si>
  <si>
    <t xml:space="preserve">Labour room has documented procedure for maintenance of rights and dignity of pregnant women</t>
  </si>
  <si>
    <t xml:space="preserve">Department has documented procedure for record Maintenance including   taking consent</t>
  </si>
  <si>
    <t xml:space="preserve">ME G4.3</t>
  </si>
  <si>
    <t xml:space="preserve">Staff is trained and aware of the procedures written in SOPs </t>
  </si>
  <si>
    <t xml:space="preserve">Check Staff is a aware of relevant part of SOPs </t>
  </si>
  <si>
    <t xml:space="preserve">ME G4.4</t>
  </si>
  <si>
    <t xml:space="preserve">Work instructions are displayed at Point of use </t>
  </si>
  <si>
    <t xml:space="preserve">Work instruction/clinical  protocols  are displayed</t>
  </si>
  <si>
    <t xml:space="preserve">AMSTL, PPH,Infection control,Eclamsia, New born resuscitation, kangaroo care</t>
  </si>
  <si>
    <t xml:space="preserve">Standard G 5</t>
  </si>
  <si>
    <t xml:space="preserve">The facility maps its key processes and seeks to make them more efficient by reducing non value adding activities and wastages </t>
  </si>
  <si>
    <t xml:space="preserve">ME G5.1</t>
  </si>
  <si>
    <t xml:space="preserve">The facility maps its critical processes </t>
  </si>
  <si>
    <t xml:space="preserve">Process mapping of critical processes done</t>
  </si>
  <si>
    <t xml:space="preserve">ME G5.2</t>
  </si>
  <si>
    <t xml:space="preserve">The facility identifies non value adding activities / waste / redundant activities </t>
  </si>
  <si>
    <t xml:space="preserve">Non value adding activities are identified </t>
  </si>
  <si>
    <t xml:space="preserve">ME G5.3</t>
  </si>
  <si>
    <t xml:space="preserve">The facility takes corrective action to improve the processes </t>
  </si>
  <si>
    <t xml:space="preserve">Processes are rearranged as per requirement </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</si>
  <si>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</si>
  <si>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</si>
  <si>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</si>
  <si>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</si>
  <si>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</si>
  <si>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ME G6.2</t>
  </si>
  <si>
    <t xml:space="preserve">The facility conducts the periodic prescription/ medical/death audits </t>
  </si>
  <si>
    <t xml:space="preserve">ME G6.3</t>
  </si>
  <si>
    <t xml:space="preserve">The facility ensures non compliances are enumerated and recorded adequately</t>
  </si>
  <si>
    <t xml:space="preserve">Non Compliance are enumerated and recorded </t>
  </si>
  <si>
    <t xml:space="preserve">ME G6.4</t>
  </si>
  <si>
    <t xml:space="preserve">Action plan is made on the gaps found in the assessment / audit process </t>
  </si>
  <si>
    <t xml:space="preserve">Action plan prepared </t>
  </si>
  <si>
    <t xml:space="preserve">ME G6.5</t>
  </si>
  <si>
    <t xml:space="preserve">Corrective and preventive actions are taken to address issues, observed in the assessment &amp; audit </t>
  </si>
  <si>
    <t xml:space="preserve">Corrective and preventive  action taken </t>
  </si>
  <si>
    <t xml:space="preserve">Standard G7</t>
  </si>
  <si>
    <t xml:space="preserve">The facility has defined and established Quality Policy &amp; Quality Objectives </t>
  </si>
  <si>
    <t xml:space="preserve">ME G7.1</t>
  </si>
  <si>
    <t xml:space="preserve">The facility defines its quality policy </t>
  </si>
  <si>
    <t xml:space="preserve">ME G7.2</t>
  </si>
  <si>
    <t xml:space="preserve">The facility periodically defines its quality objectives and key departments have their own objectives</t>
  </si>
  <si>
    <t xml:space="preserve">Quality objective for labour room  are defined</t>
  </si>
  <si>
    <t xml:space="preserve">ME G7.3</t>
  </si>
  <si>
    <t xml:space="preserve">Quality policy and objectives are disseminated and staff is aware of that </t>
  </si>
  <si>
    <t xml:space="preserve">Check of staff is aware of quality policy and objectives </t>
  </si>
  <si>
    <t xml:space="preserve">ME G7.4</t>
  </si>
  <si>
    <t xml:space="preserve">Progress towards quality objectives is monitored periodically </t>
  </si>
  <si>
    <t xml:space="preserve">Quality objectives are monitored and reviewed periodically</t>
  </si>
  <si>
    <t xml:space="preserve">Standard G8</t>
  </si>
  <si>
    <t xml:space="preserve">The facility seeks continually improvement by practicing Quality method and tools.</t>
  </si>
  <si>
    <t xml:space="preserve">ME G8.1</t>
  </si>
  <si>
    <t xml:space="preserve">The facility uses method for quality improvement in services </t>
  </si>
  <si>
    <t xml:space="preserve">PDCA</t>
  </si>
  <si>
    <t xml:space="preserve">5S</t>
  </si>
  <si>
    <t xml:space="preserve">Mistake proofing</t>
  </si>
  <si>
    <t xml:space="preserve">Six Sigma</t>
  </si>
  <si>
    <t xml:space="preserve">ME G8.2</t>
  </si>
  <si>
    <t xml:space="preserve">The facility uses tools for quality improvement in services </t>
  </si>
  <si>
    <t xml:space="preserve">6 basic tools of Quality</t>
  </si>
  <si>
    <t xml:space="preserve">Pareto/Prioritization </t>
  </si>
  <si>
    <t xml:space="preserve">Area of Concern - H Outcome</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</si>
  <si>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</si>
  <si>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</si>
  <si>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</si>
  <si>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</si>
  <si>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Normal Deliveries per 1000 population</t>
  </si>
  <si>
    <t xml:space="preserve">Proportion of deliveries conducted at night </t>
  </si>
  <si>
    <t xml:space="preserve">Proportion of complicated
cases managed</t>
  </si>
  <si>
    <t xml:space="preserve">Proportion assisted delivery conducted </t>
  </si>
  <si>
    <t xml:space="preserve">% PPIUCD inserted against
total IUCD</t>
  </si>
  <si>
    <t xml:space="preserve">ME H1.2</t>
  </si>
  <si>
    <t xml:space="preserve">The Facility measures equity indicators periodically</t>
  </si>
  <si>
    <t xml:space="preserve">Proportion of BPL Deliveries </t>
  </si>
  <si>
    <t xml:space="preserve">ME H1.3</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</si>
  <si>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</si>
  <si>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</si>
  <si>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</si>
  <si>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</si>
  <si>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</si>
  <si>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Proportion of cases referred to OT</t>
  </si>
  <si>
    <t xml:space="preserve">Proportion of cases referred to Higher Facilities </t>
  </si>
  <si>
    <t xml:space="preserve">% of newborns required
resuscitation out of total live
births</t>
  </si>
  <si>
    <t xml:space="preserve">ME H2.2</t>
  </si>
  <si>
    <t xml:space="preserve">Facility ensures compliance of key efficiency indicators with national/state benchmarks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</si>
  <si>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</si>
  <si>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</si>
  <si>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</si>
  <si>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</si>
  <si>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Proportion of cases partograph maintained </t>
  </si>
  <si>
    <t xml:space="preserve">Episiotomy site infection rate </t>
  </si>
  <si>
    <t xml:space="preserve">No of adverse events per thousand patients </t>
  </si>
  <si>
    <t xml:space="preserve">Culture Surveillance sterility rate</t>
  </si>
  <si>
    <t xml:space="preserve">% of environmental swab culture reported positive</t>
  </si>
  <si>
    <t xml:space="preserve">Proportion of cases of different complications </t>
  </si>
  <si>
    <t xml:space="preserve">PPH, Eclampsia, obstructed labour etc.</t>
  </si>
  <si>
    <t xml:space="preserve">Rational oxytocin usage Index</t>
  </si>
  <si>
    <t xml:space="preserve">No. of Oxytocin doses used /No. of normal deliveries conducted </t>
  </si>
  <si>
    <t xml:space="preserve">Source: NICE Kerala Standard </t>
  </si>
  <si>
    <t xml:space="preserve">ME H3.2</t>
  </si>
  <si>
    <t xml:space="preserve">Facility ensures compliance of key Clinical Care &amp; Safety with national/state benchmarks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</si>
  <si>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</si>
  <si>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</si>
  <si>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</si>
  <si>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</si>
  <si>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Patient satisfaction </t>
  </si>
  <si>
    <t xml:space="preserve">ME H4.2</t>
  </si>
  <si>
    <t xml:space="preserve">Facility ensures compliance of key Service Quality with national/state benchmarks </t>
  </si>
  <si>
    <t xml:space="preserve">Maximum</t>
  </si>
  <si>
    <t xml:space="preserve">Percent </t>
  </si>
  <si>
    <t xml:space="preserve">Total </t>
  </si>
  <si>
    <t xml:space="preserve">Checklist for Operation Theatre</t>
  </si>
  <si>
    <t xml:space="preserve">Operation Theatre Score Card </t>
  </si>
  <si>
    <t xml:space="preserve">Operation Theatre Score</t>
  </si>
  <si>
    <t xml:space="preserve">Checklist for Operation Theatre  </t>
  </si>
  <si>
    <t xml:space="preserve">Reference No.</t>
  </si>
  <si>
    <t xml:space="preserve">ME Statement </t>
  </si>
  <si>
    <t xml:space="preserve">Facility Provides Curative Services</t>
  </si>
  <si>
    <t xml:space="preserve">Availability of General Surgery procedures </t>
  </si>
  <si>
    <t xml:space="preserve">Appendectomy, Intestinal Obstruction, Perforation, Tongue Tie, Inguinal Hernia </t>
  </si>
  <si>
    <t xml:space="preserve">Availability of Gynaecology procedures </t>
  </si>
  <si>
    <t xml:space="preserve">D &amp; E, Hysterectomy . For Obstetric procedure kindly see A2.2</t>
  </si>
  <si>
    <t xml:space="preserve">Availability of Paediatric Surgery procedure </t>
  </si>
  <si>
    <t xml:space="preserve">I&amp;D, Pepuceal Dilation, Meatomy, Gland Biopsy, Reduction Paraphimosis, Brachial/Thyoglossal Cyst and Fistula, Inguinal Herniotomy, Neonatal Intestinal Obstruction </t>
  </si>
  <si>
    <t xml:space="preserve">Availability of Ophthalmic Surgery procedures</t>
  </si>
  <si>
    <t xml:space="preserve">Cataract Extraction with IOL, Canthotomy, Paracentesis, Enucleation, Glaucoma, Cunjuctival Cyst, </t>
  </si>
  <si>
    <t xml:space="preserve">Availability of ENT surgical procedure </t>
  </si>
  <si>
    <r>
      <rPr>
        <sz val="11"/>
        <color rgb="FF000000"/>
        <rFont val="Calibri"/>
        <family val="0"/>
        <charset val="1"/>
      </rPr>
      <t xml:space="preserve">Nose, Ear and Throat surgical procedures 
</t>
    </r>
    <r>
      <rPr>
        <sz val="11"/>
        <color rgb="FF000000"/>
        <rFont val="Arial Unicode MS"/>
        <family val="2"/>
        <charset val="1"/>
      </rPr>
      <t xml:space="preserve">﻿</t>
    </r>
    <r>
      <rPr>
        <sz val="11"/>
        <color rgb="FF000000"/>
        <rFont val="Calibri"/>
        <family val="0"/>
        <charset val="1"/>
      </rPr>
      <t xml:space="preserve">Packing , Antral Puncture , Fracture Reduction, Mastoid Abscess I &amp; D, </t>
    </r>
    <r>
      <rPr>
        <sz val="11"/>
        <color rgb="FF000000"/>
        <rFont val="Arial Unicode MS"/>
        <family val="2"/>
        <charset val="1"/>
      </rPr>
      <t xml:space="preserve">﻿</t>
    </r>
    <r>
      <rPr>
        <sz val="11"/>
        <color rgb="FF000000"/>
        <rFont val="Calibri"/>
        <family val="0"/>
        <charset val="1"/>
      </rPr>
      <t xml:space="preserve">Mastoidectomy    Stapedotomy, Adenoidectomy, Tonsillectomy   
</t>
    </r>
  </si>
  <si>
    <t xml:space="preserve">Availability of Orthopaedic surgical procedures </t>
  </si>
  <si>
    <t xml:space="preserve">Open and Closed Reduction, Nailing and Plating, Amputation, Disarticulation of Hip and Shoulder </t>
  </si>
  <si>
    <t xml:space="preserve">Availability of Oral surgery procedures </t>
  </si>
  <si>
    <t xml:space="preserve">Trauma Including Vehicular Accidents , Fracture Wiring </t>
  </si>
  <si>
    <t xml:space="preserve">OT Services  are available 24X7</t>
  </si>
  <si>
    <t xml:space="preserve">Availability of Emergency OT services as and even when required</t>
  </si>
  <si>
    <t xml:space="preserve">Facility provides RMNCHA Services </t>
  </si>
  <si>
    <t xml:space="preserve">tubal ligation</t>
  </si>
  <si>
    <t xml:space="preserve">Availability of C-section services</t>
  </si>
  <si>
    <t xml:space="preserve">Availability of OT for Management of complications</t>
  </si>
  <si>
    <t xml:space="preserve">Availability of essential new born care</t>
  </si>
  <si>
    <t xml:space="preserve">Availability of Paediatric surgical Procedure under RBSY</t>
  </si>
  <si>
    <t xml:space="preserve">Developmental Dysplasia of 
the Hip,Congenital Cataract, cleft lip and palate</t>
  </si>
  <si>
    <t xml:space="preserve">Facility Provides diagnostic Services </t>
  </si>
  <si>
    <t xml:space="preserve">Availability of C arm services </t>
  </si>
  <si>
    <t xml:space="preserve">Blood gas analyser&amp; USG</t>
  </si>
  <si>
    <t xml:space="preserve">Facility provides services as mandated in national Health Programs/ state scheme</t>
  </si>
  <si>
    <t xml:space="preserve">Availability of Reconstructive Surgery</t>
  </si>
  <si>
    <t xml:space="preserve">Availability of Amputation Surgery </t>
  </si>
  <si>
    <t xml:space="preserve">The facility provides services under National Programme for prevention and  control of Blindness as per guidelines </t>
  </si>
  <si>
    <t xml:space="preserve">Facility provides support services </t>
  </si>
  <si>
    <t xml:space="preserve">Facility provides the information to care seekers, attendants &amp; community about the available  services  and their modalities </t>
  </si>
  <si>
    <t xml:space="preserve">Availability  of departmental signage's </t>
  </si>
  <si>
    <t xml:space="preserve">Signage for restricted area are displayed</t>
  </si>
  <si>
    <t xml:space="preserve">Zones of OT are marked</t>
  </si>
  <si>
    <t xml:space="preserve">Display doctor/ Nurse on duty  and updated</t>
  </si>
  <si>
    <t xml:space="preserve">OT schedule displayed</t>
  </si>
  <si>
    <t xml:space="preserve">Services are delivered in a manner that is sensitive to gender, religious and cultural needs, and there are no barrier on account of physical, economic, cultural or social reasons. </t>
  </si>
  <si>
    <t xml:space="preserve">Availability of female staff if a male doctor examination/ conduct surgery of a female patients </t>
  </si>
  <si>
    <t xml:space="preserve">Availability of female staff in pre and post operative room</t>
  </si>
  <si>
    <t xml:space="preserve">Availability of Wheel chair or stretcher for easy Access to the OT</t>
  </si>
  <si>
    <t xml:space="preserve">Availability of ramps with railing</t>
  </si>
  <si>
    <t xml:space="preserve">Facility maintains the privacy, confidentiality &amp; Dignity of patient and related information.</t>
  </si>
  <si>
    <t xml:space="preserve">Availability of screen between OT table</t>
  </si>
  <si>
    <t xml:space="preserve">Patients are properly draped/covered before and after produce</t>
  </si>
  <si>
    <t xml:space="preserve">No information regarding patient  identity and details are unnecessary displayed </t>
  </si>
  <si>
    <t xml:space="preserve">Behaviour of staff is empathetic and courteous</t>
  </si>
  <si>
    <t xml:space="preserve">Privacy  and Confidentiality of HIV cases</t>
  </si>
  <si>
    <t xml:space="preserve">Facility has defined and established procedures for informing and involving patient and their families about treatment and obtaining informed consent wherever it is required.   </t>
  </si>
  <si>
    <t xml:space="preserve">High risk consent is taken before major surgeries</t>
  </si>
  <si>
    <t xml:space="preserve">Anaesthesia Consent for OT</t>
  </si>
  <si>
    <t xml:space="preserve">Patient attendant is informed about clinical condition and treatment been provided </t>
  </si>
  <si>
    <t xml:space="preserve">Availabilty of complaint box and display of process for grievance re addressal and whom to contact is displayed</t>
  </si>
  <si>
    <t xml:space="preserve">Facility ensures that there are no financial barrier to access and that there is financial protection given from cost of care.</t>
  </si>
  <si>
    <t xml:space="preserve">Free medicines and consumables are available</t>
  </si>
  <si>
    <t xml:space="preserve">JSSK</t>
  </si>
  <si>
    <t xml:space="preserve">All surgical procedure are free of cost for JSSK beneficeries</t>
  </si>
  <si>
    <t xml:space="preserve">Check that  patient party has not spent on purchasing drugs or consumbles from outside.</t>
  </si>
  <si>
    <t xml:space="preserve">Surgical services are free for BPL patients</t>
  </si>
  <si>
    <t xml:space="preserve">Adequate space for accommodating surgical  load </t>
  </si>
  <si>
    <t xml:space="preserve">Availability of OT for  elective major surgeries</t>
  </si>
  <si>
    <t xml:space="preserve">100-200 -1OT,                200-300-2,                    300-400 -3</t>
  </si>
  <si>
    <t xml:space="preserve">Availability of OT for Emergency surgeries</t>
  </si>
  <si>
    <t xml:space="preserve">Emergency OT 1 </t>
  </si>
  <si>
    <t xml:space="preserve">Availability of OT ophthalmic/ENT</t>
  </si>
  <si>
    <t xml:space="preserve">Ophthalmic/ENT- 1</t>
  </si>
  <si>
    <t xml:space="preserve">Waiting area for attendants</t>
  </si>
  <si>
    <t xml:space="preserve">Hot water facility</t>
  </si>
  <si>
    <t xml:space="preserve">Toilet facility for patient attendant</t>
  </si>
  <si>
    <t xml:space="preserve">Seating arrangement for patient attendant</t>
  </si>
  <si>
    <t xml:space="preserve">Demarcated of Protective Zone </t>
  </si>
  <si>
    <t xml:space="preserve">Demarcated Clean Zone</t>
  </si>
  <si>
    <t xml:space="preserve">Demarcated sterile Zone</t>
  </si>
  <si>
    <t xml:space="preserve">Demarcated disposal Zone</t>
  </si>
  <si>
    <t xml:space="preserve">Availability of Changing Rooms </t>
  </si>
  <si>
    <t xml:space="preserve">Availability of Pre Operative Room </t>
  </si>
  <si>
    <t xml:space="preserve">Availability of  earmarked area for newborn Corner</t>
  </si>
  <si>
    <t xml:space="preserve">Availability of Post Operative Room </t>
  </si>
  <si>
    <t xml:space="preserve">Availaility of Scrub Area </t>
  </si>
  <si>
    <t xml:space="preserve">Availability of Autoclave room/ TSSU </t>
  </si>
  <si>
    <t xml:space="preserve">Availability of dirty utility area</t>
  </si>
  <si>
    <t xml:space="preserve">Corridors are wide enough for movement of trolleys </t>
  </si>
  <si>
    <t xml:space="preserve">2-3 meters </t>
  </si>
  <si>
    <t xml:space="preserve">OT tables are available as per load </t>
  </si>
  <si>
    <t xml:space="preserve">Hydrolic OT Tables 
As per case load at least two for 100 - 200 beded DH and 4 for More than 200 beds </t>
  </si>
  <si>
    <t xml:space="preserve">Unidirectional flow of goods and services</t>
  </si>
  <si>
    <t xml:space="preserve">No cris cross of infectious and sterile goods</t>
  </si>
  <si>
    <t xml:space="preserve">OT does not have temporary connections and loosely hanging wires</t>
  </si>
  <si>
    <t xml:space="preserve">Floors of the ward are non slippery and even </t>
  </si>
  <si>
    <t xml:space="preserve">Walls and floor of the OT covered with joint less tiles</t>
  </si>
  <si>
    <t xml:space="preserve">Windows/ ventilators if any in the OT are intact and sealed</t>
  </si>
  <si>
    <t xml:space="preserve">OT has sufficient fire  exit to permit safe escape to its occupant at time of fire</t>
  </si>
  <si>
    <t xml:space="preserve">OT room  has installed fire Extinguisher  that is Class A , Class B, C type or ABC type</t>
  </si>
  <si>
    <t xml:space="preserve">Check for staff compatencies for operating fire extinguisher and what to do in case of fire</t>
  </si>
  <si>
    <t xml:space="preserve">Availability of Obg &amp; Gynae Surgeon</t>
  </si>
  <si>
    <t xml:space="preserve">As per case load </t>
  </si>
  <si>
    <t xml:space="preserve">Availability of general surgeon</t>
  </si>
  <si>
    <t xml:space="preserve">Availability of Orthopaedic Surgeon</t>
  </si>
  <si>
    <t xml:space="preserve">Availability of ophthalmic surgeon</t>
  </si>
  <si>
    <t xml:space="preserve">Availability of ENT surgeon</t>
  </si>
  <si>
    <t xml:space="preserve">Availability of anaesthetist</t>
  </si>
  <si>
    <t xml:space="preserve">Availability of Nursing staff </t>
  </si>
  <si>
    <t xml:space="preserve">As per patient load , at least two </t>
  </si>
  <si>
    <t xml:space="preserve">Availability of OT technician</t>
  </si>
  <si>
    <t xml:space="preserve">Availability of OT attendant/assistant</t>
  </si>
  <si>
    <r>
      <rPr>
        <sz val="11"/>
        <rFont val="Cambria"/>
        <family val="0"/>
        <charset val="1"/>
      </rPr>
      <t xml:space="preserve"> Availability </t>
    </r>
    <r>
      <rPr>
        <sz val="11"/>
        <color rgb="FF000000"/>
        <rFont val="Calibri"/>
        <family val="0"/>
        <charset val="1"/>
      </rPr>
      <t xml:space="preserve">CSSD/ TSSU Asstt. </t>
    </r>
    <r>
      <rPr>
        <sz val="11"/>
        <rFont val="Calibri"/>
        <family val="0"/>
        <charset val="1"/>
      </rPr>
      <t xml:space="preserve"> </t>
    </r>
  </si>
  <si>
    <t xml:space="preserve">Availability of Security staff</t>
  </si>
  <si>
    <t xml:space="preserve">Advance Life support</t>
  </si>
  <si>
    <t xml:space="preserve">OT Management</t>
  </si>
  <si>
    <t xml:space="preserve">Bio Medical waste Management</t>
  </si>
  <si>
    <t xml:space="preserve">Infection control and hand hygiene</t>
  </si>
  <si>
    <t xml:space="preserve">Training on processing/sterilization of equipments</t>
  </si>
  <si>
    <t xml:space="preserve">Patient Safety</t>
  </si>
  <si>
    <t xml:space="preserve">Staff is skilled  for resuscitation and intubation</t>
  </si>
  <si>
    <t xml:space="preserve">Nursing Staff is skilled for maintaining clinical records </t>
  </si>
  <si>
    <t xml:space="preserve">Staff is Skilled to operate  OT equipments</t>
  </si>
  <si>
    <t xml:space="preserve">Staff is skilled for processing and packing instrument</t>
  </si>
  <si>
    <t xml:space="preserve">Facility provides drugs and consumables required for assured list of services.</t>
  </si>
  <si>
    <t xml:space="preserve">Availability of medical gases </t>
  </si>
  <si>
    <t xml:space="preserve">Availability of Oxygen Cylinders / Piped Gas supply, Nitrogen  </t>
  </si>
  <si>
    <t xml:space="preserve">Availability of Uterotonic Drugs </t>
  </si>
  <si>
    <t xml:space="preserve">Inj Ampillicin, Inj. metronizazole Inj Gentamycin,</t>
  </si>
  <si>
    <t xml:space="preserve">Injectable preaprtions</t>
  </si>
  <si>
    <t xml:space="preserve">Availability of analgesics and antipyretics </t>
  </si>
  <si>
    <t xml:space="preserve"> Tab Paracetamol Ibuprofen, inj Diclofenac, Sodium plasma expender</t>
  </si>
  <si>
    <t xml:space="preserve">Availability of  anesthetics </t>
  </si>
  <si>
    <t xml:space="preserve">Tab B complex, Inj Betamethason, Inj Hydrazaline,  methyldopa, (Nevirapin and other HIV  drugs)</t>
  </si>
  <si>
    <t xml:space="preserve">Availability of  emergency drugs </t>
  </si>
  <si>
    <t xml:space="preserve"> Inj Magsulf 50%, Inj Calcium gluconate 10%, Inj Dexamethasone, inj Hydrocortisone, Succinate, Inj diazepam, inj Pheneramine maleate, inj Corboprost, Inj Fortwin, Inj Phenergen, Betameathazon, Inj Hydrazaline, Nefidepin, Methyldopa,ceftriaxone </t>
  </si>
  <si>
    <t xml:space="preserve">Availability of Oxygen Cylinders </t>
  </si>
  <si>
    <t xml:space="preserve">Availability of syringes and IV Sets </t>
  </si>
  <si>
    <t xml:space="preserve">Availability of personal protective equipments </t>
  </si>
  <si>
    <t xml:space="preserve">Emergency drug tray is maintained in OT in pre and post operative room</t>
  </si>
  <si>
    <t xml:space="preserve">BP apparatus, Thermometer, Pulse Oxy meter, Multiparameter , PV Set</t>
  </si>
  <si>
    <t xml:space="preserve">Availability of  functional instruments for Gynae and obstetrics</t>
  </si>
  <si>
    <t xml:space="preserve">LSCS Set, Cervical Biopsy Set, Proctoscopy Set, Hysterectomy set, D&amp;C Set </t>
  </si>
  <si>
    <t xml:space="preserve">Availability of functional equipments/ Instruments for New Born Care </t>
  </si>
  <si>
    <t xml:space="preserve">Radiant warmer, Baby tray with Two pre warmed towels/sheets for wrapping the baby, mucus extractor, bag and mask (0 &amp;1 no.), sterilized thread for cord/cord clamp, nasogastric tube</t>
  </si>
  <si>
    <t xml:space="preserve">Availability of   functional General surgery equipments</t>
  </si>
  <si>
    <t xml:space="preserve">Diathermy (Unit and Bi Polar), Proctoscopy set, general Surgical Instruments for Piles, Fistula, &amp; Fissures. Surgical set for Hernia &amp; Hydrocele, Cautery </t>
  </si>
  <si>
    <t xml:space="preserve">Availability of  functional orthopaedic surgery equipments</t>
  </si>
  <si>
    <t xml:space="preserve">C arm, check OT table is C arm compatible, Thomas Splint, IM Nailing Set, SP Nailing, Compression Plating Kit, Sislocation Hip Screw Fixation </t>
  </si>
  <si>
    <t xml:space="preserve">Availability of Ophthalmic surgery equipments</t>
  </si>
  <si>
    <t xml:space="preserve">Operating Microscope, IOL Operation Set, Ophthalmoscope Keratometer, A Scan Biometer </t>
  </si>
  <si>
    <t xml:space="preserve">Availability of  functional ENT surgery equipments</t>
  </si>
  <si>
    <t xml:space="preserve">Operating Microscope, ENT Operation set, Mastoid Set, Tracheotomy set, Microdrill System set</t>
  </si>
  <si>
    <t xml:space="preserve">Operation Table with Trendelenburg facility</t>
  </si>
  <si>
    <t xml:space="preserve">Portable X-Ray Machine,  Glucometer, HIV rapid diagnostic kit, USG and Blood gas analyser</t>
  </si>
  <si>
    <t xml:space="preserve">Availability of  functional Instruments Resuscitation</t>
  </si>
  <si>
    <t xml:space="preserve">Ambu bag, Oxygen, Suction machine , laryngoscope scope, Defibrillator (Paediatric and adult) , LMA, ET Tube </t>
  </si>
  <si>
    <t xml:space="preserve">Availability of  functional anaesthesia equipment</t>
  </si>
  <si>
    <t xml:space="preserve">Boyles apparatus, Bains Circuit or Sodalime absorbent in close circuit </t>
  </si>
  <si>
    <t xml:space="preserve">Availability of equipment for storage of sterilized items</t>
  </si>
  <si>
    <t xml:space="preserve">Instrument cabinet and racks for storage of sterile items</t>
  </si>
  <si>
    <t xml:space="preserve">Buckets for mopping, Separate mops for patient care area and circulation area duster, waste trolley, Deck brush </t>
  </si>
  <si>
    <t xml:space="preserve">Availability of equipment for CSSD/TSSU</t>
  </si>
  <si>
    <t xml:space="preserve">Autoclave Horizontal &amp; Vertical, Sterlizer Big &amp; Small</t>
  </si>
  <si>
    <t xml:space="preserve">Availability of functional OT light</t>
  </si>
  <si>
    <t xml:space="preserve">Shadow less Major &amp; Minor, Ceiling and Stand Model, Focus Lamp </t>
  </si>
  <si>
    <t xml:space="preserve">Availability of attachment/ accessories  with OT table</t>
  </si>
  <si>
    <t xml:space="preserve">Hospital graded mattress , IVstand, Bed pan</t>
  </si>
  <si>
    <t xml:space="preserve">Availability of Fixtures</t>
  </si>
  <si>
    <t xml:space="preserve">Trey for  monitors, Electrical panel for anaesthesia machine, cardiac monitor etc, panel with outlet for Oxygen and vacuum,  X ray view box.</t>
  </si>
  <si>
    <t xml:space="preserve">Availability of furniture</t>
  </si>
  <si>
    <t xml:space="preserve">Cupboard, table for preparation of medicines, chair, racks,</t>
  </si>
  <si>
    <t xml:space="preserve">There has system to label Defective/Out of order equipments and stored appropriately until it has been repaired</t>
  </si>
  <si>
    <t xml:space="preserve">Staff is skilled for trouble shooting in case equipment malfunction</t>
  </si>
  <si>
    <t xml:space="preserve">Periodic cleaning, inspection and  maintenance of the equipments is done by the operator</t>
  </si>
  <si>
    <t xml:space="preserve">Boyels apparatus, cautery, BP apparatus, autoclave etc.</t>
  </si>
  <si>
    <t xml:space="preserve">There is system to label/ code the equipment to indicate status of calibration/ verification when recalibration is due</t>
  </si>
  <si>
    <t xml:space="preserve">Up to date instructions for operation and maintenance of equipments are readily available with staff.</t>
  </si>
  <si>
    <t xml:space="preserve">Narcotic and psychotropic drugs are kept in lock and key </t>
  </si>
  <si>
    <t xml:space="preserve">Anaesthetic agents are kept at secure place</t>
  </si>
  <si>
    <t xml:space="preserve">Adequate Illumination at OT table</t>
  </si>
  <si>
    <t xml:space="preserve">100000 lux</t>
  </si>
  <si>
    <t xml:space="preserve">Adequate Illumination at pre operative and post operative area</t>
  </si>
  <si>
    <t xml:space="preserve">Entry to OT is restricted</t>
  </si>
  <si>
    <t xml:space="preserve">Warning light is provided outside OT and its been used when OT  is functional</t>
  </si>
  <si>
    <t xml:space="preserve">Temperature is maintained  and record of same is kept</t>
  </si>
  <si>
    <t xml:space="preserve">20-25OC, ICU has functional room thermometer and temperature is regularly maintained</t>
  </si>
  <si>
    <t xml:space="preserve">Humidity is maintained at desirable level</t>
  </si>
  <si>
    <t xml:space="preserve">50-60%</t>
  </si>
  <si>
    <t xml:space="preserve">Positive pressure is maintained in OT</t>
  </si>
  <si>
    <t xml:space="preserve">Security arrangement at OT</t>
  </si>
  <si>
    <t xml:space="preserve">OT Table are intact and without rust</t>
  </si>
  <si>
    <t xml:space="preserve">No condemned/Junk material in the OT</t>
  </si>
  <si>
    <t xml:space="preserve">No pests are noticed</t>
  </si>
  <si>
    <t xml:space="preserve">Availability of Hot water supply </t>
  </si>
  <si>
    <t xml:space="preserve">Availability of power back up in OT</t>
  </si>
  <si>
    <t xml:space="preserve">2 tier backup with UPS </t>
  </si>
  <si>
    <t xml:space="preserve">Availability  of Centralized /local piped Oxygen, nitrogen and vacuum supply </t>
  </si>
  <si>
    <t xml:space="preserve">OT has facility to provide sufficient and  clean linen for surgical patient</t>
  </si>
  <si>
    <t xml:space="preserve">Drape, draw sheet, cut sheet and gown</t>
  </si>
  <si>
    <t xml:space="preserve">OT has facility to provide linen for staff</t>
  </si>
  <si>
    <t xml:space="preserve">Linen is changed after each procedure</t>
  </si>
  <si>
    <t xml:space="preserve">Facility is compliant with all statutory and regulatory requirement imposed by local, state or central government  </t>
  </si>
  <si>
    <t xml:space="preserve"> Roles &amp; Responsibilities of administrative and clinical staff are determined as per govt. regulations and standards operating procedures.  </t>
  </si>
  <si>
    <t xml:space="preserve">Staff is aware of their role and responsibilities </t>
  </si>
  <si>
    <t xml:space="preserve">Facility has established procedure for monitoring the quality of outsourced services and adheres to contractual obligations</t>
  </si>
  <si>
    <t xml:space="preserve">There is procedure for Pre Operative assessment </t>
  </si>
  <si>
    <t xml:space="preserve">Physical examination, results of lab investigation, diagnosis and proposed surgery </t>
  </si>
  <si>
    <t xml:space="preserve">Facility has defined and established procedures for continuity of care of patient and referral</t>
  </si>
  <si>
    <t xml:space="preserve">Facility has established procedure for continuity of care during interdepartmental transfer</t>
  </si>
  <si>
    <t xml:space="preserve">There is procedure of handing over while receiving patient form OT to indoor and ICU</t>
  </si>
  <si>
    <t xml:space="preserve">Facility provides appropriate referral linkages to the patients/Services  for transfer to other/higher facilities to assure their continuity of care.</t>
  </si>
  <si>
    <t xml:space="preserve">Duty Doctor and nurse is assigned for each patients </t>
  </si>
  <si>
    <t xml:space="preserve">Facility is connected to medical colleges through telemedicine services </t>
  </si>
  <si>
    <t xml:space="preserve">Patient id band/ verbal confirmation etc.</t>
  </si>
  <si>
    <t xml:space="preserve">Check for use of cardiac monitor/multi parameter</t>
  </si>
  <si>
    <t xml:space="preserve">Facility has a procedure to identify high risk and vulnerable patients.  </t>
  </si>
  <si>
    <t xml:space="preserve">High risk patients are identified and treatment given on priority</t>
  </si>
  <si>
    <t xml:space="preserve">HIV, Infectious cases</t>
  </si>
  <si>
    <t xml:space="preserve"> Facility follows standard treatment guidelines defined by state/Central government for prescribing the generic drugs &amp; their rational use. </t>
  </si>
  <si>
    <t xml:space="preserve">Facility ensured that drugs are prescribed in generic name only</t>
  </si>
  <si>
    <t xml:space="preserve">Check for BHT if drugs are prescribed under generic name only </t>
  </si>
  <si>
    <t xml:space="preserve">Facility has defined procedures for safe drug administration</t>
  </si>
  <si>
    <t xml:space="preserve">There is process for identifying and cautious administration of high alert drugs  (to check)</t>
  </si>
  <si>
    <t xml:space="preserve">Electrolytes like Potassium chloride, Opioids, Neuro muscular blocking agent, Anti thrombolytic agent, insulin, warfarin, Heparin, Adrenergic agonist etc. as applicable</t>
  </si>
  <si>
    <t xml:space="preserve">Facility has defined and established procedures for maintaining, updating of patients’ clinical records and their storage</t>
  </si>
  <si>
    <t xml:space="preserve">Records of Monitoring/ Assessments are maintained</t>
  </si>
  <si>
    <t xml:space="preserve">PAC, Intraoperative monitoring</t>
  </si>
  <si>
    <t xml:space="preserve">Treatment plan, first orders are written on BHT</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</si>
  <si>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</si>
  <si>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</si>
  <si>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</si>
  <si>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 xml:space="preserve">Consents, surgical safety check list</t>
  </si>
  <si>
    <t xml:space="preserve">OT Register, Schedule, Infection  control records, autoclaving records etc</t>
  </si>
  <si>
    <t xml:space="preserve">Safe keeping of  patient records </t>
  </si>
  <si>
    <t xml:space="preserve">OT is provided with the critical value of different test </t>
  </si>
  <si>
    <t xml:space="preserve">Availability of blood units in case of emergency with out replacement </t>
  </si>
  <si>
    <r>
      <rPr>
        <sz val="11"/>
        <rFont val="Cambria"/>
        <family val="0"/>
        <charset val="1"/>
      </rPr>
      <t xml:space="preserve">The blood is ordered for the patient according to the MSBOS (</t>
    </r>
    <r>
      <rPr>
        <i val="true"/>
        <sz val="11"/>
        <rFont val="Arial Narrow"/>
        <family val="0"/>
        <charset val="1"/>
      </rPr>
      <t xml:space="preserve">Maximum Surgical Blood Order Schedule</t>
    </r>
    <r>
      <rPr>
        <sz val="11"/>
        <rFont val="Arial Narrow"/>
        <family val="0"/>
        <charset val="1"/>
      </rPr>
      <t xml:space="preserve">)</t>
    </r>
  </si>
  <si>
    <t xml:space="preserve">Blood transfusion note is written in patient recorded </t>
  </si>
  <si>
    <t xml:space="preserve">Facility has established procedures for Anaesthetic Services </t>
  </si>
  <si>
    <t xml:space="preserve">Facility has established procedures for Pre Anaesthetic Check up </t>
  </si>
  <si>
    <t xml:space="preserve">There is procedure to ensure that PAC has been done before surgery</t>
  </si>
  <si>
    <t xml:space="preserve">There is procedure to review findings of PAC</t>
  </si>
  <si>
    <t xml:space="preserve">Facility has established procedures for monitoring during anaesthesia </t>
  </si>
  <si>
    <t xml:space="preserve">Anaesthesia plan is documented before entering into OT </t>
  </si>
  <si>
    <t xml:space="preserve">Food intake status of Patient is checked </t>
  </si>
  <si>
    <t xml:space="preserve">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</si>
  <si>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</si>
  <si>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</si>
  <si>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</si>
  <si>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</si>
  <si>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 is recorded </t>
  </si>
  <si>
    <t xml:space="preserve">Check for the adequacy </t>
  </si>
  <si>
    <t xml:space="preserve">Any adverse Anaesthesia Event is recorded and reported </t>
  </si>
  <si>
    <t xml:space="preserve">Facility has established procedures for Post Anaesthesia care </t>
  </si>
  <si>
    <t xml:space="preserve">Post anaesthesia status is monitored and documented </t>
  </si>
  <si>
    <t xml:space="preserve">Facility has defined and established procedures of Surgical Services </t>
  </si>
  <si>
    <t xml:space="preserve">Facility has established procedures OT Scheduling </t>
  </si>
  <si>
    <t xml:space="preserve">There is procedure OT Scheduling</t>
  </si>
  <si>
    <t xml:space="preserve">Schedule is prepared in consonance with available OT house and patients requirement</t>
  </si>
  <si>
    <t xml:space="preserve">Facility has established procedures for Preoperative care </t>
  </si>
  <si>
    <t xml:space="preserve">Patient evaluation before surgery is done and recorded </t>
  </si>
  <si>
    <t xml:space="preserve">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</si>
  <si>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</si>
  <si>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</si>
  <si>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</si>
  <si>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</si>
  <si>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</si>
  <si>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</si>
  <si>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</si>
  <si>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</si>
  <si>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</si>
  <si>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</si>
  <si>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</si>
  <si>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secaud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</si>
  <si>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</si>
  <si>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</si>
  <si>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fascial layers of abdominal wounds or where prolonged support is required </t>
  </si>
  <si>
    <t xml:space="preserve">Check for suturing techniques are applied as per protocol </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</si>
  <si>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</si>
  <si>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</si>
  <si>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</si>
  <si>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</si>
  <si>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</si>
  <si>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Includes both maternal and neonatal death</t>
  </si>
  <si>
    <t xml:space="preserve">Facility has established procedures for Antenatal care as per  guidelines </t>
  </si>
  <si>
    <t xml:space="preserve">There is an established procedure for History taking, Physical examination, and counselling for each antenatal visit.</t>
  </si>
  <si>
    <t xml:space="preserve">Facility ensures availability of diagnostic and drugs during antenatal care of pregnant women</t>
  </si>
  <si>
    <t xml:space="preserve">Facility has established procedures for Intranatal care as per guidelines </t>
  </si>
  <si>
    <t xml:space="preserve">Established procedure and standard protocols for management of different stages of labour including AMTSL (Active Management of third Stage of labour)</t>
  </si>
  <si>
    <t xml:space="preserve">pre operative care and part preparation</t>
  </si>
  <si>
    <t xml:space="preserve">Check for Haemoglobin level is estimated , and arrangement of Blood, Catheterization, Demonstration of Antacids </t>
  </si>
  <si>
    <t xml:space="preserve">Proper selection Anaesthesia technique </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</si>
  <si>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</si>
  <si>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</si>
  <si>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</si>
  <si>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</si>
  <si>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</si>
  <si>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</si>
  <si>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</si>
  <si>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</si>
  <si>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 xml:space="preserve">Retained Placenta </t>
  </si>
  <si>
    <t xml:space="preserve">Sepsis</t>
  </si>
  <si>
    <t xml:space="preserve">Reptured Utreus</t>
  </si>
  <si>
    <t xml:space="preserve">Recording Time of Birth </t>
  </si>
  <si>
    <t xml:space="preserve">Facility has established procedures for postnatal care as per guidelines </t>
  </si>
  <si>
    <t xml:space="preserve">Post partum Care is Provided to Mother </t>
  </si>
  <si>
    <t xml:space="preserve">Prevention of Hypothermia</t>
  </si>
  <si>
    <t xml:space="preserve">Facility ensures adequate stay of Mother and newborn as per standard Protocols.</t>
  </si>
  <si>
    <t xml:space="preserve">Stabilization/treatment/referral of post natal complication</t>
  </si>
  <si>
    <t xml:space="preserve">Facility has established procedures for abortion and family planning as per government guidelines and law</t>
  </si>
  <si>
    <t xml:space="preserve">Facility provides spacing method of family planning as per guideline</t>
  </si>
  <si>
    <t xml:space="preserve">Facility provides limiting method of family planning as per guideline</t>
  </si>
  <si>
    <t xml:space="preserve">Facility provide counselling services for abortion as per guideline</t>
  </si>
  <si>
    <t xml:space="preserve">Facility provide abortion services for 1st trimester as per guideline</t>
  </si>
  <si>
    <t xml:space="preserve">Facility provide abortion services for 2nd trimester as per guideline</t>
  </si>
  <si>
    <t xml:space="preserve">Facility provides Adolescent Reproductive and Sexual Health services as per guidelines  </t>
  </si>
  <si>
    <t xml:space="preserve">Facility provides Promotive ARSH Services</t>
  </si>
  <si>
    <t xml:space="preserve">Facility provides Preventive ARSH Services</t>
  </si>
  <si>
    <t xml:space="preserve">Facility Provides Curative ARSH Services</t>
  </si>
  <si>
    <t xml:space="preserve">Facility Provides Referral Services for ARSH</t>
  </si>
  <si>
    <t xml:space="preserve">Facility provides National health program as per operational/Clinical Guidelines </t>
  </si>
  <si>
    <t xml:space="preserve">Facility provides service under National Vector Borne Disease Control Program as per guidelines </t>
  </si>
  <si>
    <t xml:space="preserve">Facility provides service under Revised National TB Control Program as per guidelines </t>
  </si>
  <si>
    <t xml:space="preserve">Facility provides service under National Leprosy Eradication Program as per guidelines</t>
  </si>
  <si>
    <t xml:space="preserve">Facility provides service under National AIDS Control program as per guidelines</t>
  </si>
  <si>
    <t xml:space="preserve">Facility provides service under National program for control of Blindness as per guidelines </t>
  </si>
  <si>
    <t xml:space="preserve">Facility provides service under Mental Health Program  as per guidelines </t>
  </si>
  <si>
    <t xml:space="preserve">Facility provides service under National programme for the health care of the elderly as per guidelines </t>
  </si>
  <si>
    <t xml:space="preserve">Facility provides service under National Programme for Prevention and Control of cancer, diabetes, cardiovascular diseases &amp; stroke (NPCDCS)  as per guidelines </t>
  </si>
  <si>
    <t xml:space="preserve">Facility provide service for Integrated disease surveillance program</t>
  </si>
  <si>
    <t xml:space="preserve">Facility provide services under National  program for prevention and control of  deafness</t>
  </si>
  <si>
    <t xml:space="preserve">Facility has infection control program and procedures in place for prevention and measurement of hospital associated infection</t>
  </si>
  <si>
    <t xml:space="preserve">Facility has functional infection control committee </t>
  </si>
  <si>
    <t xml:space="preserve">Facility  has provision for Passive  and active culture surveillance of critical &amp; high risk areas</t>
  </si>
  <si>
    <t xml:space="preserve">Facility measures hospital associated infection rates </t>
  </si>
  <si>
    <t xml:space="preserve">There is procedure to report cases of Hospital acquired infection</t>
  </si>
  <si>
    <t xml:space="preserve">Patients are observed for any sign and symptoms of HAI like fever, purulent discharge from surgical site .</t>
  </si>
  <si>
    <t xml:space="preserve">There is Provision of Periodic Medical Checkups and immunization of staff </t>
  </si>
  <si>
    <t xml:space="preserve">Hepatitis B, Tetanus Toxid etc</t>
  </si>
  <si>
    <t xml:space="preserve">Periodic medical checkup of the staff</t>
  </si>
  <si>
    <t xml:space="preserve">Facility has established procedures for regular monitoring of infection control practices </t>
  </si>
  <si>
    <t xml:space="preserve">Facility has defined and established antibiotic policy</t>
  </si>
  <si>
    <t xml:space="preserve">Check for Doctors are aware of Hospital Antibiotic Policy </t>
  </si>
  <si>
    <t xml:space="preserve">Facility has defined and Implemented procedures for ensuring hand hygiene practices and antisepsis</t>
  </si>
  <si>
    <t xml:space="preserve">Staff is trained and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</si>
  <si>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</si>
  <si>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</si>
  <si>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 xml:space="preserve">Facility ensures standard practices and materials for antisepsis</t>
  </si>
  <si>
    <t xml:space="preserve">Proper cleaning of procedure site  with antisepsis</t>
  </si>
  <si>
    <t xml:space="preserve">Check sterile field is maintained during surgery</t>
  </si>
  <si>
    <t xml:space="preserve">Surgical site covered with sterile drapes, sterile instruments are kept within the sterile field.</t>
  </si>
  <si>
    <t xml:space="preserve">Facility ensures standard practices and materials for Personal protection </t>
  </si>
  <si>
    <t xml:space="preserve">Facility ensures adequate personal protection equipments as per requirements </t>
  </si>
  <si>
    <t xml:space="preserve">Clean gloves are available at point of use </t>
  </si>
  <si>
    <t xml:space="preserve">Sterile s gloves are available at OT and Critical areas</t>
  </si>
  <si>
    <t xml:space="preserve">Personal protective kit for infectious patients</t>
  </si>
  <si>
    <t xml:space="preserve">HIV kit</t>
  </si>
  <si>
    <t xml:space="preserve">Staff is adhere to standard personal protection practices </t>
  </si>
  <si>
    <t xml:space="preserve">Facility has standard Procedures for processing of equipments and instruments </t>
  </si>
  <si>
    <t xml:space="preserve">Facility ensures standard practices and materials for decontamination and clean ing of instruments and  procedures areas </t>
  </si>
  <si>
    <t xml:space="preserve">Ask stff about how they decontaminate the procedure surface like OT Table, Stretcher/Trolleys  etc. 
(Wiping with .5% Chlorine solution</t>
  </si>
  <si>
    <t xml:space="preserve">
Ask staff how they decontaminate the instruments like ambubag, suction canulae, Surgical Instruments 
(Soaking in 0.5% Chlorine Solution, Wiping with 0.5% Clorine Solution or 70% Alcohal as applicable </t>
  </si>
  <si>
    <t xml:space="preserve">Contact time for decontamination  is adeqaute</t>
  </si>
  <si>
    <t xml:space="preserve">Facility ensures standard practices and materials for disinfection and sterilization of instruments and equipments </t>
  </si>
  <si>
    <t xml:space="preserve">Equipment and instruments are  sterlized after each use as per requirement</t>
  </si>
  <si>
    <t xml:space="preserve">Autoclaving/HLD/Chemical Sterlization</t>
  </si>
  <si>
    <t xml:space="preserve">Ask staff about method and time required for bioling</t>
  </si>
  <si>
    <t xml:space="preserve">Ask staff about method, concentration and contact time  requied for chemical sterilization</t>
  </si>
  <si>
    <t xml:space="preserve">Formaldehyde or glutaraldehyde solution replaced as per manufacturer instructions </t>
  </si>
  <si>
    <t xml:space="preserve">Instruments are packed according for autoclaving as per standard protocol </t>
  </si>
  <si>
    <t xml:space="preserve">Autoclaving of instruments is done as per protocols</t>
  </si>
  <si>
    <t xml:space="preserve">Regular validation of sterilization through biological and chemical indicators </t>
  </si>
  <si>
    <t xml:space="preserve">Maintenance of records of sterilization</t>
  </si>
  <si>
    <t xml:space="preserve">There is a procedure to enusure the tracibility of sterilized packs</t>
  </si>
  <si>
    <t xml:space="preserve">Facility layout ensures separation of general traffic from patient traffic </t>
  </si>
  <si>
    <t xml:space="preserve">Faculty layout ensures separation of general traffic from patient traffic </t>
  </si>
  <si>
    <t xml:space="preserve">Zoning of High risk areas </t>
  </si>
  <si>
    <t xml:space="preserve">Floors and wall surfaces of ICU are easily cleanable </t>
  </si>
  <si>
    <t xml:space="preserve">CSSD/TSSU has demarcated separate area for receiving dirty items, processes, keeping clean and sterile items </t>
  </si>
  <si>
    <t xml:space="preserve">Facility ensures availability of  standard materials for cleaning and disinfection of patient care areas </t>
  </si>
  <si>
    <t xml:space="preserve">Facility ensures standard practices followed for cleaning and disinfection of patient care areas </t>
  </si>
  <si>
    <t xml:space="preserve">Facility ensures segregation infectious patients </t>
  </si>
  <si>
    <t xml:space="preserve">Facility ensures air quality of high risk area </t>
  </si>
  <si>
    <t xml:space="preserve">Positive Pressure in OT </t>
  </si>
  <si>
    <t xml:space="preserve">Adequate air exchanges are maintained </t>
  </si>
  <si>
    <t xml:space="preserve">Facility has defined and established procedures for segregation, collection, treatment and disposal of Bio Medical and hazardous Waste. </t>
  </si>
  <si>
    <t xml:space="preserve">Facility Ensures segregation of Bio Medical Waste as per guidelines</t>
  </si>
  <si>
    <t xml:space="preserve">Facility ensures management of sharps as per guidelines </t>
  </si>
  <si>
    <t xml:space="preserve">Availability of puncture proof container</t>
  </si>
  <si>
    <t xml:space="preserve">Facility ensures transportation and disposal of waste as per guidelines </t>
  </si>
  <si>
    <t xml:space="preserve">Facility ensures standard practices and materials for decontamination and cleaning of instruments and  procedures areas </t>
  </si>
  <si>
    <t xml:space="preserve">Facility has established system for patient and employee satisfaction</t>
  </si>
  <si>
    <t xml:space="preserve">Patient Satisfaction surveys are conducted at periodic intervals</t>
  </si>
  <si>
    <t xml:space="preserve">Facility analyses the patient feed back and do root cause analysis </t>
  </si>
  <si>
    <t xml:space="preserve">Facility prepares the action plans for the areas of low satisfaction </t>
  </si>
  <si>
    <t xml:space="preserve">Facility have established internal and external quality assurance programs wherever it is critical to quality. </t>
  </si>
  <si>
    <t xml:space="preserve">Facility has established internal quality assurance program at relevant departments </t>
  </si>
  <si>
    <t xml:space="preserve">Facility has established external assurance programs at relevant departments </t>
  </si>
  <si>
    <t xml:space="preserve">Facility has established system for use of check lists in different departments and services</t>
  </si>
  <si>
    <t xml:space="preserve">Facility has established, documented implemented and maintained Standard Operating Procedures for all key processes and support services. </t>
  </si>
  <si>
    <t xml:space="preserve">Department has documented procedure for scheduling the Surgery and its booking</t>
  </si>
  <si>
    <t xml:space="preserve">Tracers</t>
  </si>
  <si>
    <t xml:space="preserve">Department has documented procedure for pre operative procedure</t>
  </si>
  <si>
    <t xml:space="preserve">Department has documented procedure for pre operative anaesthetic check up</t>
  </si>
  <si>
    <t xml:space="preserve">Department has documented procedure for in process check during surgery</t>
  </si>
  <si>
    <t xml:space="preserve">Department has documented procedure for post operative care of the patient</t>
  </si>
  <si>
    <t xml:space="preserve">Department has documented procedure for operation theatre asepsis and environment management</t>
  </si>
  <si>
    <t xml:space="preserve">Department has documented procedure for OT documentation. </t>
  </si>
  <si>
    <t xml:space="preserve">Department has documented procedure for reception of dirt packs and issue of sterile packs from TSSU</t>
  </si>
  <si>
    <t xml:space="preserve">Department has documented procedure for maintenance and calibration of equipments</t>
  </si>
  <si>
    <t xml:space="preserve">Department has documented procedure for  general cleaning of OT and annexes </t>
  </si>
  <si>
    <t xml:space="preserve">Staff is trained and aware of the standard procedures written in SOPs </t>
  </si>
  <si>
    <t xml:space="preserve">Check staff is a aware of relevant part of SOPs </t>
  </si>
  <si>
    <t xml:space="preserve">Work instruction/clinical  protocols are  displayed</t>
  </si>
  <si>
    <t xml:space="preserve">processing and sterilization of equipments, </t>
  </si>
  <si>
    <t xml:space="preserve">Facility maps its key processes and seeks to make them more efficient by reducing non value adding activities and wastages </t>
  </si>
  <si>
    <t xml:space="preserve">Facility maps its critical processes </t>
  </si>
  <si>
    <t xml:space="preserve">Facility identifies non value adding activities / waste / redundant activities </t>
  </si>
  <si>
    <t xml:space="preserve">Facility takes corrective action to improve the processes </t>
  </si>
  <si>
    <t xml:space="preserve">Quality objective for OT are defined </t>
  </si>
  <si>
    <t xml:space="preserve">Facility seeks continually improvement by practicing Quality method and tools.</t>
  </si>
  <si>
    <t xml:space="preserve">Facility uses method for quality improvement in services </t>
  </si>
  <si>
    <t xml:space="preserve">Facility uses tools for quality improvement in services </t>
  </si>
  <si>
    <t xml:space="preserve">Pareto / Prioritization </t>
  </si>
  <si>
    <t xml:space="preserve">Area of Concern - H Outcome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</si>
  <si>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</si>
  <si>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</si>
  <si>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</si>
  <si>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</si>
  <si>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CSSD/TSSU productivity index</t>
  </si>
  <si>
    <t xml:space="preserve">No. of packs sterilized against the no. of surgeries</t>
  </si>
  <si>
    <t xml:space="preserve">Downtime critical euipments </t>
  </si>
  <si>
    <t xml:space="preserve">Skin to skin time </t>
  </si>
  <si>
    <t xml:space="preserve">No of major surgeries per surgeon </t>
  </si>
  <si>
    <t xml:space="preserve">Proportion of elective C-Sections</t>
  </si>
  <si>
    <t xml:space="preserve">Proportion emergency  surgeries</t>
  </si>
  <si>
    <t xml:space="preserve">Cycle time for instrument processing</t>
  </si>
  <si>
    <t xml:space="preserve">Surgical Site infection Rate </t>
  </si>
  <si>
    <t xml:space="preserve">No. of observed surgical site infections*100/total no. of Major surgeries</t>
  </si>
  <si>
    <t xml:space="preserve">Incidence of re-exploration of surgery </t>
  </si>
  <si>
    <t xml:space="preserve">Perioperative Death Rate</t>
  </si>
  <si>
    <t xml:space="preserve">Deaths occurred from pre operative procedure to discharge of the patient</t>
  </si>
  <si>
    <t xml:space="preserve">Proportion of General Anaesthesia to spinal anaesthesia</t>
  </si>
  <si>
    <t xml:space="preserve">Proportion of PAC done out of total elective surgeries</t>
  </si>
  <si>
    <t xml:space="preserve">No. of autoclave cycle failed in Bowie dick test out of total autoclave cycle</t>
  </si>
  <si>
    <t xml:space="preserve">Operation Cancellation rates </t>
  </si>
  <si>
    <t xml:space="preserve">No. of cancelled operation*1000 /total operation done </t>
  </si>
  <si>
    <t xml:space="preserve">Planned operations cancelled due to any reason like clinical, non clinical (theatre), or by patient</t>
  </si>
</sst>
</file>

<file path=xl/styles.xml><?xml version="1.0" encoding="utf-8"?>
<styleSheet xmlns="http://schemas.openxmlformats.org/spreadsheetml/2006/main">
  <numFmts count="2">
    <numFmt numFmtId="164" formatCode="General"/>
    <numFmt numFmtId="165" formatCode="0%"/>
  </numFmts>
  <fonts count="36">
    <font>
      <sz val="11"/>
      <color rgb="FF000000"/>
      <name val="Calibri"/>
      <family val="0"/>
      <charset val="1"/>
    </font>
    <font>
      <sz val="10"/>
      <name val="Arial"/>
      <family val="0"/>
    </font>
    <font>
      <sz val="10"/>
      <name val="Arial"/>
      <family val="0"/>
    </font>
    <font>
      <sz val="10"/>
      <name val="Arial"/>
      <family val="0"/>
    </font>
    <font>
      <b val="true"/>
      <sz val="26"/>
      <color rgb="FF000000"/>
      <name val="Calibri"/>
      <family val="0"/>
      <charset val="1"/>
    </font>
    <font>
      <b val="true"/>
      <sz val="26"/>
      <color rgb="FFFFFFFF"/>
      <name val="Calibri"/>
      <family val="0"/>
      <charset val="1"/>
    </font>
    <font>
      <b val="true"/>
      <sz val="22"/>
      <name val="Calibri"/>
      <family val="0"/>
      <charset val="1"/>
    </font>
    <font>
      <sz val="16"/>
      <color rgb="FF000000"/>
      <name val="Calibri"/>
      <family val="0"/>
      <charset val="1"/>
    </font>
    <font>
      <sz val="16"/>
      <name val="Calibri"/>
      <family val="0"/>
      <charset val="1"/>
    </font>
    <font>
      <b val="true"/>
      <sz val="16"/>
      <name val="Calibri"/>
      <family val="0"/>
      <charset val="1"/>
    </font>
    <font>
      <b val="true"/>
      <sz val="20"/>
      <color rgb="FF000000"/>
      <name val="Calibri"/>
      <family val="0"/>
      <charset val="1"/>
    </font>
    <font>
      <b val="true"/>
      <sz val="20"/>
      <name val="Calibri"/>
      <family val="0"/>
      <charset val="1"/>
    </font>
    <font>
      <b val="true"/>
      <sz val="72"/>
      <color rgb="FF000000"/>
      <name val="Calibri"/>
      <family val="0"/>
      <charset val="1"/>
    </font>
    <font>
      <sz val="11"/>
      <color rgb="FFFFFFFF"/>
      <name val="Calibri"/>
      <family val="0"/>
      <charset val="1"/>
    </font>
    <font>
      <b val="true"/>
      <sz val="12"/>
      <color rgb="FF000000"/>
      <name val="Calibri"/>
      <family val="0"/>
      <charset val="1"/>
    </font>
    <font>
      <b val="true"/>
      <sz val="12"/>
      <name val="Calibri"/>
      <family val="0"/>
      <charset val="1"/>
    </font>
    <font>
      <sz val="11"/>
      <color rgb="FF0070C0"/>
      <name val="Calibri"/>
      <family val="0"/>
      <charset val="1"/>
    </font>
    <font>
      <b val="true"/>
      <sz val="16"/>
      <color rgb="FFFFFFFF"/>
      <name val="Calibri"/>
      <family val="0"/>
      <charset val="1"/>
    </font>
    <font>
      <b val="true"/>
      <sz val="11"/>
      <color rgb="FFFFFFFF"/>
      <name val="Calibri"/>
      <family val="0"/>
      <charset val="1"/>
    </font>
    <font>
      <b val="true"/>
      <sz val="14"/>
      <color rgb="FF262626"/>
      <name val="Calibri"/>
      <family val="0"/>
      <charset val="1"/>
    </font>
    <font>
      <sz val="12"/>
      <color rgb="FF000000"/>
      <name val="Calibri"/>
      <family val="0"/>
      <charset val="1"/>
    </font>
    <font>
      <sz val="11"/>
      <name val="Calibri"/>
      <family val="0"/>
      <charset val="1"/>
    </font>
    <font>
      <sz val="12"/>
      <name val="Calibri"/>
      <family val="0"/>
      <charset val="1"/>
    </font>
    <font>
      <sz val="12"/>
      <color rgb="FF262626"/>
      <name val="Calibri"/>
      <family val="0"/>
      <charset val="1"/>
    </font>
    <font>
      <b val="true"/>
      <sz val="14"/>
      <color rgb="FF000000"/>
      <name val="Calibri"/>
      <family val="0"/>
      <charset val="1"/>
    </font>
    <font>
      <sz val="11"/>
      <color rgb="FF262626"/>
      <name val="Calibri"/>
      <family val="0"/>
      <charset val="1"/>
    </font>
    <font>
      <b val="true"/>
      <sz val="14"/>
      <name val="Calibri"/>
      <family val="0"/>
      <charset val="1"/>
    </font>
    <font>
      <b val="true"/>
      <sz val="12"/>
      <color rgb="FF262626"/>
      <name val="Calibri"/>
      <family val="0"/>
      <charset val="1"/>
    </font>
    <font>
      <b val="true"/>
      <sz val="11"/>
      <name val="Calibri"/>
      <family val="0"/>
      <charset val="1"/>
    </font>
    <font>
      <sz val="11"/>
      <color rgb="FFFF0000"/>
      <name val="Calibri"/>
      <family val="0"/>
      <charset val="1"/>
    </font>
    <font>
      <sz val="20"/>
      <color rgb="FF000000"/>
      <name val="Calibri"/>
      <family val="0"/>
      <charset val="1"/>
    </font>
    <font>
      <b val="true"/>
      <sz val="11"/>
      <color rgb="FF000000"/>
      <name val="Calibri"/>
      <family val="0"/>
      <charset val="1"/>
    </font>
    <font>
      <sz val="11"/>
      <color rgb="FF000000"/>
      <name val="Arial Unicode MS"/>
      <family val="2"/>
      <charset val="1"/>
    </font>
    <font>
      <sz val="11"/>
      <name val="Cambria"/>
      <family val="0"/>
      <charset val="1"/>
    </font>
    <font>
      <i val="true"/>
      <sz val="11"/>
      <name val="Arial Narrow"/>
      <family val="0"/>
      <charset val="1"/>
    </font>
    <font>
      <sz val="11"/>
      <name val="Arial Narrow"/>
      <family val="0"/>
      <charset val="1"/>
    </font>
  </fonts>
  <fills count="8">
    <fill>
      <patternFill patternType="none"/>
    </fill>
    <fill>
      <patternFill patternType="gray125"/>
    </fill>
    <fill>
      <patternFill patternType="solid">
        <fgColor rgb="FFC00000"/>
        <bgColor rgb="FFFF0000"/>
      </patternFill>
    </fill>
    <fill>
      <patternFill patternType="solid">
        <fgColor rgb="FFFFFFFF"/>
        <bgColor rgb="FFFFFFCC"/>
      </patternFill>
    </fill>
    <fill>
      <patternFill patternType="solid">
        <fgColor rgb="FFFFFF00"/>
        <bgColor rgb="FFFFFF00"/>
      </patternFill>
    </fill>
    <fill>
      <patternFill patternType="solid">
        <fgColor rgb="FF0070C0"/>
        <bgColor rgb="FF008080"/>
      </patternFill>
    </fill>
    <fill>
      <patternFill patternType="solid">
        <fgColor rgb="FF7F7F7F"/>
        <bgColor rgb="FF969696"/>
      </patternFill>
    </fill>
    <fill>
      <patternFill patternType="solid">
        <fgColor rgb="FFFF0000"/>
        <bgColor rgb="FFC00000"/>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5" fillId="2" borderId="3"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top" textRotation="0" wrapText="tru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5" fontId="11" fillId="3" borderId="1" xfId="0" applyFont="true" applyBorder="true" applyAlignment="true" applyProtection="false">
      <alignment horizontal="center" vertical="center" textRotation="0" wrapText="true" indent="0" shrinkToFit="false"/>
      <protection locked="true" hidden="false"/>
    </xf>
    <xf numFmtId="165" fontId="12" fillId="4" borderId="1" xfId="0" applyFont="true" applyBorder="true" applyAlignment="true" applyProtection="fals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center" vertical="top" textRotation="0" wrapText="false" indent="0" shrinkToFit="false"/>
      <protection locked="true" hidden="false"/>
    </xf>
    <xf numFmtId="164" fontId="15" fillId="0" borderId="5" xfId="0" applyFont="true" applyBorder="true" applyAlignment="true" applyProtection="false">
      <alignment horizontal="center" vertical="top" textRotation="0" wrapText="true" indent="0" shrinkToFit="false"/>
      <protection locked="true" hidden="false"/>
    </xf>
    <xf numFmtId="164" fontId="15" fillId="0" borderId="5" xfId="0" applyFont="true" applyBorder="true" applyAlignment="true" applyProtection="false">
      <alignment horizontal="center" vertical="top" textRotation="0" wrapText="false" indent="0" shrinkToFit="false"/>
      <protection locked="true" hidden="false"/>
    </xf>
    <xf numFmtId="164" fontId="15" fillId="0" borderId="6" xfId="0" applyFont="true" applyBorder="tru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6" fillId="5" borderId="1" xfId="0" applyFont="true" applyBorder="true" applyAlignment="true" applyProtection="false">
      <alignment horizontal="left" vertical="top" textRotation="0" wrapText="false" indent="0" shrinkToFit="false"/>
      <protection locked="true" hidden="false"/>
    </xf>
    <xf numFmtId="164" fontId="17" fillId="6" borderId="1" xfId="0" applyFont="true" applyBorder="true" applyAlignment="true" applyProtection="false">
      <alignment horizontal="center" vertical="top" textRotation="0" wrapText="false" indent="0" shrinkToFit="false"/>
      <protection locked="true" hidden="false"/>
    </xf>
    <xf numFmtId="164" fontId="18" fillId="5" borderId="7" xfId="0" applyFont="true" applyBorder="true" applyAlignment="true" applyProtection="false">
      <alignment horizontal="left" vertical="center" textRotation="0" wrapText="fals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21" fillId="0" borderId="1" xfId="0" applyFont="true" applyBorder="true" applyAlignment="true" applyProtection="false">
      <alignment horizontal="left" vertical="top" textRotation="0" wrapText="false" indent="0" shrinkToFit="false"/>
      <protection locked="true" hidden="false"/>
    </xf>
    <xf numFmtId="164" fontId="18" fillId="5"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bottom" textRotation="0" wrapText="true" indent="0" shrinkToFit="false"/>
      <protection locked="true" hidden="false"/>
    </xf>
    <xf numFmtId="164" fontId="21" fillId="0" borderId="7" xfId="0" applyFont="true" applyBorder="true" applyAlignment="true" applyProtection="false">
      <alignment horizontal="left" vertical="top" textRotation="0" wrapText="false" indent="0" shrinkToFit="false"/>
      <protection locked="true" hidden="false"/>
    </xf>
    <xf numFmtId="164" fontId="21"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8" fillId="7" borderId="1"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6" fillId="4"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left" vertical="top" textRotation="0" wrapText="false" indent="0" shrinkToFit="false"/>
      <protection locked="true" hidden="false"/>
    </xf>
    <xf numFmtId="164" fontId="20" fillId="0" borderId="5"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21" fillId="0" borderId="5" xfId="0" applyFont="true" applyBorder="true" applyAlignment="true" applyProtection="false">
      <alignment horizontal="left" vertical="top" textRotation="0" wrapText="false" indent="0" shrinkToFit="false"/>
      <protection locked="true" hidden="false"/>
    </xf>
    <xf numFmtId="164" fontId="17" fillId="6" borderId="1" xfId="0" applyFont="true" applyBorder="true" applyAlignment="true" applyProtection="false">
      <alignment horizontal="general" vertical="top" textRotation="0" wrapText="false" indent="0" shrinkToFit="false"/>
      <protection locked="true" hidden="false"/>
    </xf>
    <xf numFmtId="164" fontId="18" fillId="5" borderId="7" xfId="0" applyFont="true" applyBorder="true" applyAlignment="true" applyProtection="false">
      <alignment horizontal="general" vertical="center" textRotation="0" wrapText="true" indent="0" shrinkToFit="false"/>
      <protection locked="true" hidden="false"/>
    </xf>
    <xf numFmtId="164" fontId="22" fillId="3" borderId="1"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21" fillId="3" borderId="1" xfId="0" applyFont="true" applyBorder="true" applyAlignment="true" applyProtection="false">
      <alignment horizontal="general" vertical="bottom" textRotation="0" wrapText="true" indent="0" shrinkToFit="false"/>
      <protection locked="true" hidden="false"/>
    </xf>
    <xf numFmtId="164" fontId="23" fillId="3" borderId="1"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18" fillId="5" borderId="1" xfId="0" applyFont="true" applyBorder="tru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3" fillId="3" borderId="5"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left" vertical="bottom" textRotation="0" wrapText="false" indent="0" shrinkToFit="false"/>
      <protection locked="true" hidden="false"/>
    </xf>
    <xf numFmtId="164" fontId="21" fillId="3" borderId="1" xfId="0" applyFont="true" applyBorder="true" applyAlignment="true" applyProtection="false">
      <alignment horizontal="general" vertical="center" textRotation="0" wrapText="true" indent="0" shrinkToFit="false"/>
      <protection locked="true" hidden="false"/>
    </xf>
    <xf numFmtId="164" fontId="22" fillId="3"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2" fillId="3" borderId="5"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22" fillId="3" borderId="4"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22" fillId="3" borderId="7" xfId="0" applyFont="true" applyBorder="true" applyAlignment="true" applyProtection="false">
      <alignment horizontal="left" vertical="top" textRotation="0" wrapText="true" indent="0" shrinkToFit="false"/>
      <protection locked="true" hidden="false"/>
    </xf>
    <xf numFmtId="164" fontId="21" fillId="0" borderId="6"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left" vertical="top" textRotation="0" wrapText="true" indent="0" shrinkToFit="false"/>
      <protection locked="true" hidden="false"/>
    </xf>
    <xf numFmtId="164" fontId="18" fillId="5" borderId="5" xfId="0" applyFont="true" applyBorder="true" applyAlignment="true" applyProtection="false">
      <alignment horizontal="left" vertical="top" textRotation="0" wrapText="false" indent="0" shrinkToFit="false"/>
      <protection locked="true" hidden="false"/>
    </xf>
    <xf numFmtId="164" fontId="21" fillId="0" borderId="5" xfId="0" applyFont="true" applyBorder="true" applyAlignment="true" applyProtection="false">
      <alignment horizontal="general" vertical="bottom" textRotation="0" wrapText="true" indent="0" shrinkToFit="false"/>
      <protection locked="true" hidden="false"/>
    </xf>
    <xf numFmtId="164" fontId="18" fillId="5" borderId="7"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18" fillId="5" borderId="1" xfId="0" applyFont="true" applyBorder="true" applyAlignment="true" applyProtection="false">
      <alignment horizontal="center" vertical="center" textRotation="0" wrapText="true" indent="0" shrinkToFit="false"/>
      <protection locked="true" hidden="false"/>
    </xf>
    <xf numFmtId="164" fontId="21" fillId="0" borderId="6" xfId="0" applyFont="true" applyBorder="true" applyAlignment="true" applyProtection="false">
      <alignment horizontal="left" vertical="top" textRotation="0" wrapText="true" indent="0" shrinkToFit="false"/>
      <protection locked="true" hidden="false"/>
    </xf>
    <xf numFmtId="164" fontId="25" fillId="3" borderId="1" xfId="0" applyFont="true" applyBorder="true" applyAlignment="true" applyProtection="false">
      <alignment horizontal="left" vertical="top" textRotation="0" wrapText="true" indent="0" shrinkToFit="false"/>
      <protection locked="true" hidden="false"/>
    </xf>
    <xf numFmtId="164" fontId="18" fillId="7" borderId="1" xfId="0" applyFont="true" applyBorder="true" applyAlignment="true" applyProtection="false">
      <alignment horizontal="left" vertical="center" textRotation="0" wrapText="true" indent="0" shrinkToFit="false"/>
      <protection locked="true" hidden="false"/>
    </xf>
    <xf numFmtId="164" fontId="18" fillId="7" borderId="1" xfId="0" applyFont="true" applyBorder="true" applyAlignment="true" applyProtection="false">
      <alignment horizontal="left" vertical="top" textRotation="0" wrapText="true" indent="0" shrinkToFit="false"/>
      <protection locked="true" hidden="false"/>
    </xf>
    <xf numFmtId="164" fontId="18" fillId="7" borderId="7" xfId="0" applyFont="true" applyBorder="true" applyAlignment="true" applyProtection="false">
      <alignment horizontal="left" vertical="center" textRotation="0" wrapText="true" indent="0" shrinkToFit="false"/>
      <protection locked="true" hidden="false"/>
    </xf>
    <xf numFmtId="164" fontId="21" fillId="3" borderId="1"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21" fillId="3" borderId="1"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5" borderId="1" xfId="0" applyFont="true" applyBorder="true" applyAlignment="true" applyProtection="false">
      <alignment horizontal="left" vertical="top" textRotation="0" wrapText="fals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22" fillId="3" borderId="0" xfId="0" applyFont="true" applyBorder="true" applyAlignment="true" applyProtection="false">
      <alignment horizontal="left" vertical="top" textRotation="0" wrapText="true" indent="0" shrinkToFit="false"/>
      <protection locked="true" hidden="false"/>
    </xf>
    <xf numFmtId="164" fontId="21" fillId="3" borderId="1" xfId="0" applyFont="true" applyBorder="true" applyAlignment="true" applyProtection="false">
      <alignment horizontal="left" vertical="top" textRotation="0" wrapText="false" indent="0" shrinkToFit="false"/>
      <protection locked="true" hidden="false"/>
    </xf>
    <xf numFmtId="164" fontId="23" fillId="0" borderId="2"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21" fillId="0" borderId="5" xfId="0" applyFont="true" applyBorder="true" applyAlignment="true" applyProtection="false">
      <alignment horizontal="left" vertical="top" textRotation="0" wrapText="true" indent="0" shrinkToFit="false"/>
      <protection locked="true" hidden="false"/>
    </xf>
    <xf numFmtId="164" fontId="22" fillId="0" borderId="7"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21" fillId="0" borderId="2" xfId="0" applyFont="true" applyBorder="true" applyAlignment="true" applyProtection="false">
      <alignment horizontal="left" vertical="top" textRotation="0" wrapText="false" indent="0" shrinkToFit="false"/>
      <protection locked="true" hidden="false"/>
    </xf>
    <xf numFmtId="164" fontId="13" fillId="7" borderId="1" xfId="0" applyFont="true" applyBorder="true" applyAlignment="true" applyProtection="false">
      <alignment horizontal="left" vertical="top" textRotation="0" wrapText="false" indent="0" shrinkToFit="false"/>
      <protection locked="true" hidden="false"/>
    </xf>
    <xf numFmtId="164" fontId="27" fillId="0" borderId="1" xfId="0" applyFont="true" applyBorder="true" applyAlignment="true" applyProtection="false">
      <alignment horizontal="center" vertical="top" textRotation="0" wrapText="false" indent="0" shrinkToFit="false"/>
      <protection locked="true" hidden="false"/>
    </xf>
    <xf numFmtId="164" fontId="21" fillId="3" borderId="1" xfId="0" applyFont="true" applyBorder="true" applyAlignment="true" applyProtection="false">
      <alignment horizontal="left" vertical="center" textRotation="0" wrapText="true" indent="0" shrinkToFit="false"/>
      <protection locked="true" hidden="false"/>
    </xf>
    <xf numFmtId="164" fontId="21" fillId="3" borderId="1" xfId="0" applyFont="true" applyBorder="true" applyAlignment="true" applyProtection="false">
      <alignment horizontal="left" vertical="bottom" textRotation="0" wrapText="false" indent="0" shrinkToFit="false"/>
      <protection locked="true" hidden="false"/>
    </xf>
    <xf numFmtId="164" fontId="21" fillId="3" borderId="1" xfId="0" applyFont="true" applyBorder="true" applyAlignment="false" applyProtection="false">
      <alignment horizontal="general" vertical="bottom" textRotation="0" wrapText="false" indent="0" shrinkToFit="false"/>
      <protection locked="true" hidden="false"/>
    </xf>
    <xf numFmtId="164" fontId="21" fillId="3" borderId="1" xfId="0" applyFont="true" applyBorder="true" applyAlignment="true" applyProtection="false">
      <alignment horizontal="left" vertical="bottom" textRotation="0" wrapText="true" indent="0" shrinkToFit="false" readingOrder="1"/>
      <protection locked="true" hidden="false"/>
    </xf>
    <xf numFmtId="164" fontId="22" fillId="3"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23" fillId="0" borderId="5"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20" fillId="0" borderId="6" xfId="0" applyFont="true" applyBorder="true" applyAlignment="true" applyProtection="false">
      <alignment horizontal="left" vertical="top" textRotation="0" wrapText="true" indent="0" shrinkToFit="false"/>
      <protection locked="true" hidden="false"/>
    </xf>
    <xf numFmtId="164" fontId="18" fillId="5"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21" fillId="0" borderId="3" xfId="0" applyFont="true" applyBorder="true" applyAlignment="false" applyProtection="false">
      <alignment horizontal="general" vertical="bottom" textRotation="0" wrapText="false" indent="0" shrinkToFit="false"/>
      <protection locked="true" hidden="false"/>
    </xf>
    <xf numFmtId="165" fontId="21" fillId="0" borderId="1" xfId="0" applyFont="true" applyBorder="true" applyAlignment="true" applyProtection="false">
      <alignment horizontal="general" vertical="top" textRotation="0" wrapText="true" indent="0" shrinkToFit="false"/>
      <protection locked="true" hidden="false"/>
    </xf>
    <xf numFmtId="164" fontId="21" fillId="0" borderId="7" xfId="0" applyFont="true" applyBorder="true" applyAlignment="true" applyProtection="false">
      <alignment horizontal="left" vertical="top" textRotation="0" wrapText="true" indent="0" shrinkToFit="false"/>
      <protection locked="true" hidden="false"/>
    </xf>
    <xf numFmtId="164" fontId="21" fillId="0" borderId="7" xfId="0" applyFont="true" applyBorder="true" applyAlignment="false" applyProtection="false">
      <alignment horizontal="general" vertical="bottom" textRotation="0" wrapText="false" indent="0" shrinkToFit="false"/>
      <protection locked="true" hidden="false"/>
    </xf>
    <xf numFmtId="164" fontId="21" fillId="0" borderId="5" xfId="0" applyFont="true" applyBorder="true" applyAlignment="false" applyProtection="false">
      <alignment horizontal="general" vertical="bottom" textRotation="0" wrapText="false" indent="0" shrinkToFit="false"/>
      <protection locked="true" hidden="false"/>
    </xf>
    <xf numFmtId="164" fontId="18" fillId="5" borderId="5"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false">
      <alignment horizontal="left" vertical="top" textRotation="0" wrapText="true" indent="0" shrinkToFit="false"/>
      <protection locked="true" hidden="false"/>
    </xf>
    <xf numFmtId="164" fontId="21" fillId="0" borderId="6" xfId="0" applyFont="true" applyBorder="true" applyAlignment="true" applyProtection="false">
      <alignment horizontal="left" vertical="top" textRotation="0" wrapText="false" indent="0" shrinkToFit="false"/>
      <protection locked="true" hidden="false"/>
    </xf>
    <xf numFmtId="164" fontId="18" fillId="5"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center" textRotation="0" wrapText="true" indent="0" shrinkToFit="false"/>
      <protection locked="true" hidden="false"/>
    </xf>
    <xf numFmtId="164" fontId="28" fillId="4"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2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5" fontId="13" fillId="0" borderId="0" xfId="0" applyFont="true" applyBorder="false" applyAlignment="true" applyProtection="false">
      <alignment horizontal="left" vertical="top" textRotation="0" wrapText="false" indent="0" shrinkToFit="false"/>
      <protection locked="true" hidden="false"/>
    </xf>
    <xf numFmtId="164" fontId="30" fillId="3" borderId="1" xfId="0" applyFont="true" applyBorder="true" applyAlignment="true" applyProtection="false">
      <alignment horizontal="center" vertical="top" textRotation="0" wrapText="true" indent="0" shrinkToFit="false"/>
      <protection locked="true" hidden="false"/>
    </xf>
    <xf numFmtId="164" fontId="4" fillId="3" borderId="1" xfId="0" applyFont="true" applyBorder="true" applyAlignment="true" applyProtection="false">
      <alignment horizontal="center" vertical="top" textRotation="0" wrapText="fals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5" fontId="11" fillId="3" borderId="2"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31" fillId="0" borderId="1" xfId="0" applyFont="true" applyBorder="true" applyAlignment="true" applyProtection="false">
      <alignment horizontal="center" vertical="top" textRotation="0" wrapText="true" indent="0" shrinkToFit="false"/>
      <protection locked="true" hidden="false"/>
    </xf>
    <xf numFmtId="164" fontId="28" fillId="0" borderId="1" xfId="0" applyFont="true" applyBorder="true" applyAlignment="true" applyProtection="false">
      <alignment horizontal="center" vertical="top" textRotation="0" wrapText="true" indent="0" shrinkToFit="false"/>
      <protection locked="true" hidden="false"/>
    </xf>
    <xf numFmtId="164" fontId="17" fillId="6"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3" borderId="2"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0" fillId="3" borderId="8"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3" xfId="0" applyFont="true" applyBorder="true" applyAlignment="true" applyProtection="false">
      <alignment horizontal="left" vertical="top" textRotation="0" wrapText="false" indent="0" shrinkToFit="false"/>
      <protection locked="true" hidden="false"/>
    </xf>
    <xf numFmtId="164" fontId="33" fillId="0" borderId="1"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readingOrder="1"/>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13"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2.96"/>
    <col collapsed="false" customWidth="true" hidden="false" outlineLevel="0" max="2" min="2" style="0" width="29.69"/>
    <col collapsed="false" customWidth="true" hidden="false" outlineLevel="0" max="3" min="3" style="0" width="22.74"/>
    <col collapsed="false" customWidth="true" hidden="false" outlineLevel="0" max="4" min="4" style="0" width="7.31"/>
    <col collapsed="false" customWidth="true" hidden="false" outlineLevel="0" max="5" min="5" style="0" width="15.9"/>
    <col collapsed="false" customWidth="true" hidden="false" outlineLevel="0" max="6" min="6" style="0" width="22.03"/>
    <col collapsed="false" customWidth="true" hidden="false" outlineLevel="0" max="7" min="7" style="0" width="18.73"/>
    <col collapsed="false" customWidth="true" hidden="false" outlineLevel="0" max="8" min="8" style="0" width="5.77"/>
    <col collapsed="false" customWidth="true" hidden="false" outlineLevel="0" max="9" min="9" style="0" width="4.83"/>
    <col collapsed="false" customWidth="true" hidden="false" outlineLevel="0" max="10" min="10" style="0" width="6.83"/>
    <col collapsed="false" customWidth="true" hidden="false" outlineLevel="0" max="26" min="11" style="0" width="7.89"/>
    <col collapsed="false" customWidth="true" hidden="false" outlineLevel="0" max="1025" min="27" style="0" width="12.37"/>
  </cols>
  <sheetData>
    <row r="1" customFormat="false" ht="33.75" hidden="false" customHeight="true" outlineLevel="0" collapsed="false">
      <c r="A1" s="1" t="s">
        <v>0</v>
      </c>
      <c r="B1" s="1"/>
      <c r="C1" s="1"/>
      <c r="D1" s="1"/>
      <c r="E1" s="1"/>
      <c r="F1" s="1"/>
      <c r="G1" s="1"/>
      <c r="H1" s="1"/>
      <c r="I1" s="1"/>
      <c r="J1" s="2"/>
      <c r="K1" s="2"/>
      <c r="L1" s="2"/>
      <c r="M1" s="2"/>
      <c r="N1" s="2"/>
      <c r="O1" s="2"/>
      <c r="P1" s="2"/>
      <c r="Q1" s="2"/>
      <c r="R1" s="2"/>
      <c r="S1" s="2"/>
      <c r="T1" s="2"/>
      <c r="U1" s="2"/>
      <c r="V1" s="2"/>
      <c r="W1" s="2"/>
      <c r="X1" s="2"/>
      <c r="Y1" s="2"/>
      <c r="Z1" s="2"/>
    </row>
    <row r="2" customFormat="false" ht="33.75" hidden="false" customHeight="true" outlineLevel="0" collapsed="false">
      <c r="A2" s="3" t="s">
        <v>1</v>
      </c>
      <c r="B2" s="3"/>
      <c r="C2" s="3"/>
      <c r="D2" s="3"/>
      <c r="E2" s="3"/>
      <c r="F2" s="3"/>
      <c r="G2" s="3"/>
      <c r="H2" s="4" t="n">
        <v>3</v>
      </c>
      <c r="I2" s="4"/>
      <c r="J2" s="2"/>
      <c r="K2" s="2"/>
      <c r="L2" s="2"/>
      <c r="M2" s="2"/>
      <c r="N2" s="2"/>
      <c r="O2" s="2"/>
      <c r="P2" s="2"/>
      <c r="Q2" s="2"/>
      <c r="R2" s="2"/>
      <c r="S2" s="2"/>
      <c r="T2" s="2"/>
      <c r="U2" s="2"/>
      <c r="V2" s="2"/>
      <c r="W2" s="2"/>
      <c r="X2" s="2"/>
      <c r="Y2" s="2"/>
      <c r="Z2" s="2"/>
    </row>
    <row r="3" customFormat="false" ht="28.5" hidden="false" customHeight="true" outlineLevel="0" collapsed="false">
      <c r="A3" s="5" t="s">
        <v>2</v>
      </c>
      <c r="B3" s="5"/>
      <c r="C3" s="5"/>
      <c r="D3" s="5"/>
      <c r="E3" s="5"/>
      <c r="F3" s="5"/>
      <c r="G3" s="5"/>
      <c r="H3" s="5"/>
      <c r="I3" s="5"/>
      <c r="J3" s="2"/>
      <c r="K3" s="2"/>
      <c r="L3" s="2"/>
      <c r="M3" s="2"/>
      <c r="N3" s="2"/>
      <c r="O3" s="2"/>
      <c r="P3" s="2"/>
      <c r="Q3" s="2"/>
      <c r="R3" s="2"/>
      <c r="S3" s="2"/>
      <c r="T3" s="2"/>
      <c r="U3" s="2"/>
      <c r="V3" s="2"/>
      <c r="W3" s="2"/>
      <c r="X3" s="2"/>
      <c r="Y3" s="2"/>
      <c r="Z3" s="2"/>
    </row>
    <row r="4" customFormat="false" ht="28.5" hidden="false" customHeight="true" outlineLevel="0" collapsed="false">
      <c r="A4" s="6" t="s">
        <v>3</v>
      </c>
      <c r="B4" s="6"/>
      <c r="C4" s="5"/>
      <c r="D4" s="5"/>
      <c r="E4" s="5"/>
      <c r="F4" s="7" t="s">
        <v>4</v>
      </c>
      <c r="G4" s="5"/>
      <c r="H4" s="5"/>
      <c r="I4" s="5"/>
      <c r="J4" s="2"/>
      <c r="K4" s="2"/>
      <c r="L4" s="2"/>
      <c r="M4" s="2"/>
      <c r="N4" s="2"/>
      <c r="O4" s="2"/>
      <c r="P4" s="2"/>
      <c r="Q4" s="2"/>
      <c r="R4" s="2"/>
      <c r="S4" s="2"/>
      <c r="T4" s="2"/>
      <c r="U4" s="2"/>
      <c r="V4" s="2"/>
      <c r="W4" s="2"/>
      <c r="X4" s="2"/>
      <c r="Y4" s="2"/>
      <c r="Z4" s="2"/>
    </row>
    <row r="5" customFormat="false" ht="42" hidden="false" customHeight="true" outlineLevel="0" collapsed="false">
      <c r="A5" s="8" t="s">
        <v>5</v>
      </c>
      <c r="B5" s="8"/>
      <c r="C5" s="9"/>
      <c r="D5" s="9"/>
      <c r="E5" s="9"/>
      <c r="F5" s="8" t="s">
        <v>6</v>
      </c>
      <c r="G5" s="5"/>
      <c r="H5" s="5"/>
      <c r="I5" s="5"/>
      <c r="J5" s="2"/>
      <c r="K5" s="2"/>
      <c r="L5" s="2"/>
      <c r="M5" s="2"/>
      <c r="N5" s="2"/>
      <c r="O5" s="2"/>
      <c r="P5" s="2"/>
      <c r="Q5" s="2"/>
      <c r="R5" s="2"/>
      <c r="S5" s="2"/>
      <c r="T5" s="2"/>
      <c r="U5" s="2"/>
      <c r="V5" s="2"/>
      <c r="W5" s="2"/>
      <c r="X5" s="2"/>
      <c r="Y5" s="2"/>
      <c r="Z5" s="2"/>
    </row>
    <row r="6" customFormat="false" ht="42" hidden="false" customHeight="true" outlineLevel="0" collapsed="false">
      <c r="A6" s="8" t="s">
        <v>7</v>
      </c>
      <c r="B6" s="8"/>
      <c r="C6" s="10"/>
      <c r="D6" s="10"/>
      <c r="E6" s="10"/>
      <c r="F6" s="8" t="s">
        <v>8</v>
      </c>
      <c r="G6" s="5"/>
      <c r="H6" s="5"/>
      <c r="I6" s="5"/>
      <c r="J6" s="2"/>
      <c r="K6" s="2"/>
      <c r="L6" s="2"/>
      <c r="M6" s="2"/>
      <c r="N6" s="2"/>
      <c r="O6" s="2"/>
      <c r="P6" s="2"/>
      <c r="Q6" s="2"/>
      <c r="R6" s="2"/>
      <c r="S6" s="2"/>
      <c r="T6" s="2"/>
      <c r="U6" s="2"/>
      <c r="V6" s="2"/>
      <c r="W6" s="2"/>
      <c r="X6" s="2"/>
      <c r="Y6" s="2"/>
      <c r="Z6" s="2"/>
    </row>
    <row r="7" customFormat="false" ht="39" hidden="false" customHeight="true" outlineLevel="0" collapsed="false">
      <c r="A7" s="11" t="s">
        <v>9</v>
      </c>
      <c r="B7" s="11"/>
      <c r="C7" s="11"/>
      <c r="D7" s="11"/>
      <c r="E7" s="11"/>
      <c r="F7" s="11"/>
      <c r="G7" s="11"/>
      <c r="H7" s="11"/>
      <c r="I7" s="11"/>
      <c r="J7" s="2"/>
      <c r="K7" s="2"/>
      <c r="L7" s="2"/>
      <c r="M7" s="2"/>
      <c r="N7" s="2"/>
      <c r="O7" s="2"/>
      <c r="P7" s="2"/>
      <c r="Q7" s="2"/>
      <c r="R7" s="2"/>
      <c r="S7" s="2"/>
      <c r="T7" s="2"/>
      <c r="U7" s="2"/>
      <c r="V7" s="2"/>
      <c r="W7" s="2"/>
      <c r="X7" s="2"/>
      <c r="Y7" s="2"/>
      <c r="Z7" s="2"/>
    </row>
    <row r="8" customFormat="false" ht="33" hidden="false" customHeight="true" outlineLevel="0" collapsed="false">
      <c r="A8" s="12" t="s">
        <v>10</v>
      </c>
      <c r="B8" s="12"/>
      <c r="C8" s="12"/>
      <c r="D8" s="12"/>
      <c r="E8" s="12"/>
      <c r="F8" s="13" t="s">
        <v>11</v>
      </c>
      <c r="G8" s="13"/>
      <c r="H8" s="13"/>
      <c r="I8" s="13"/>
      <c r="J8" s="2"/>
      <c r="K8" s="2"/>
      <c r="L8" s="2"/>
      <c r="M8" s="2"/>
      <c r="N8" s="2"/>
      <c r="O8" s="2"/>
      <c r="P8" s="2"/>
      <c r="Q8" s="2"/>
      <c r="R8" s="2"/>
      <c r="S8" s="2"/>
      <c r="T8" s="2"/>
      <c r="U8" s="2"/>
      <c r="V8" s="2"/>
      <c r="W8" s="2"/>
      <c r="X8" s="2"/>
      <c r="Y8" s="2"/>
      <c r="Z8" s="2"/>
    </row>
    <row r="9" customFormat="false" ht="33" hidden="false" customHeight="true" outlineLevel="0" collapsed="false">
      <c r="A9" s="14" t="s">
        <v>12</v>
      </c>
      <c r="B9" s="15" t="s">
        <v>13</v>
      </c>
      <c r="C9" s="16" t="n">
        <f aca="false">'Labour Room'!D685</f>
        <v>0.5</v>
      </c>
      <c r="D9" s="16"/>
      <c r="E9" s="16"/>
      <c r="F9" s="17" t="n">
        <f aca="false">D693</f>
        <v>0.5</v>
      </c>
      <c r="G9" s="17"/>
      <c r="H9" s="17"/>
      <c r="I9" s="17"/>
      <c r="J9" s="2"/>
      <c r="K9" s="2"/>
      <c r="L9" s="2"/>
      <c r="M9" s="2"/>
      <c r="N9" s="2"/>
      <c r="O9" s="2"/>
      <c r="P9" s="2"/>
      <c r="Q9" s="2"/>
      <c r="R9" s="2"/>
      <c r="S9" s="2"/>
      <c r="T9" s="2"/>
      <c r="U9" s="2"/>
      <c r="V9" s="2"/>
      <c r="W9" s="2"/>
      <c r="X9" s="2"/>
      <c r="Y9" s="2"/>
      <c r="Z9" s="2"/>
    </row>
    <row r="10" customFormat="false" ht="33" hidden="false" customHeight="true" outlineLevel="0" collapsed="false">
      <c r="A10" s="14" t="s">
        <v>14</v>
      </c>
      <c r="B10" s="15" t="s">
        <v>15</v>
      </c>
      <c r="C10" s="16" t="n">
        <f aca="false">'Labour Room'!D686</f>
        <v>0.5</v>
      </c>
      <c r="D10" s="16"/>
      <c r="E10" s="16"/>
      <c r="F10" s="17"/>
      <c r="G10" s="17"/>
      <c r="H10" s="17"/>
      <c r="I10" s="17"/>
      <c r="J10" s="2"/>
      <c r="K10" s="2"/>
      <c r="L10" s="2"/>
      <c r="M10" s="2"/>
      <c r="N10" s="2"/>
      <c r="O10" s="2"/>
      <c r="P10" s="2"/>
      <c r="Q10" s="2"/>
      <c r="R10" s="2"/>
      <c r="S10" s="2"/>
      <c r="T10" s="2"/>
      <c r="U10" s="2"/>
      <c r="V10" s="2"/>
      <c r="W10" s="2"/>
      <c r="X10" s="2"/>
      <c r="Y10" s="2"/>
      <c r="Z10" s="2"/>
    </row>
    <row r="11" customFormat="false" ht="33" hidden="false" customHeight="true" outlineLevel="0" collapsed="false">
      <c r="A11" s="14" t="s">
        <v>16</v>
      </c>
      <c r="B11" s="15" t="s">
        <v>17</v>
      </c>
      <c r="C11" s="16" t="n">
        <f aca="false">'Labour Room'!D687</f>
        <v>0.5</v>
      </c>
      <c r="D11" s="16"/>
      <c r="E11" s="16"/>
      <c r="F11" s="17"/>
      <c r="G11" s="17"/>
      <c r="H11" s="17"/>
      <c r="I11" s="17"/>
      <c r="J11" s="2"/>
      <c r="K11" s="2"/>
      <c r="L11" s="2"/>
      <c r="M11" s="2"/>
      <c r="N11" s="2"/>
      <c r="O11" s="2"/>
      <c r="P11" s="2"/>
      <c r="Q11" s="2"/>
      <c r="R11" s="2"/>
      <c r="S11" s="2"/>
      <c r="T11" s="2"/>
      <c r="U11" s="2"/>
      <c r="V11" s="2"/>
      <c r="W11" s="2"/>
      <c r="X11" s="2"/>
      <c r="Y11" s="2"/>
      <c r="Z11" s="2"/>
    </row>
    <row r="12" customFormat="false" ht="33" hidden="false" customHeight="true" outlineLevel="0" collapsed="false">
      <c r="A12" s="14" t="s">
        <v>18</v>
      </c>
      <c r="B12" s="15" t="s">
        <v>19</v>
      </c>
      <c r="C12" s="16" t="n">
        <f aca="false">'Labour Room'!D688</f>
        <v>0.5</v>
      </c>
      <c r="D12" s="16"/>
      <c r="E12" s="16"/>
      <c r="F12" s="17"/>
      <c r="G12" s="17"/>
      <c r="H12" s="17"/>
      <c r="I12" s="17"/>
      <c r="J12" s="2"/>
      <c r="K12" s="2"/>
      <c r="L12" s="2"/>
      <c r="M12" s="2"/>
      <c r="N12" s="2"/>
      <c r="O12" s="2"/>
      <c r="P12" s="2"/>
      <c r="Q12" s="2"/>
      <c r="R12" s="2"/>
      <c r="S12" s="2"/>
      <c r="T12" s="2"/>
      <c r="U12" s="2"/>
      <c r="V12" s="2"/>
      <c r="W12" s="2"/>
      <c r="X12" s="2"/>
      <c r="Y12" s="2"/>
      <c r="Z12" s="2"/>
    </row>
    <row r="13" customFormat="false" ht="33" hidden="false" customHeight="true" outlineLevel="0" collapsed="false">
      <c r="A13" s="14" t="s">
        <v>20</v>
      </c>
      <c r="B13" s="15" t="s">
        <v>21</v>
      </c>
      <c r="C13" s="16" t="n">
        <f aca="false">'Labour Room'!D689</f>
        <v>0.5</v>
      </c>
      <c r="D13" s="16"/>
      <c r="E13" s="16"/>
      <c r="F13" s="17"/>
      <c r="G13" s="17"/>
      <c r="H13" s="17"/>
      <c r="I13" s="17"/>
      <c r="J13" s="2"/>
      <c r="K13" s="2"/>
      <c r="L13" s="2"/>
      <c r="M13" s="2"/>
      <c r="N13" s="2"/>
      <c r="O13" s="2"/>
      <c r="P13" s="2"/>
      <c r="Q13" s="2"/>
      <c r="R13" s="2"/>
      <c r="S13" s="2"/>
      <c r="T13" s="2"/>
      <c r="U13" s="2"/>
      <c r="V13" s="2"/>
      <c r="W13" s="2"/>
      <c r="X13" s="2"/>
      <c r="Y13" s="2"/>
      <c r="Z13" s="2"/>
    </row>
    <row r="14" customFormat="false" ht="33" hidden="false" customHeight="true" outlineLevel="0" collapsed="false">
      <c r="A14" s="14" t="s">
        <v>22</v>
      </c>
      <c r="B14" s="15" t="s">
        <v>23</v>
      </c>
      <c r="C14" s="16" t="n">
        <f aca="false">'Labour Room'!D690</f>
        <v>0.5</v>
      </c>
      <c r="D14" s="16"/>
      <c r="E14" s="16"/>
      <c r="F14" s="17"/>
      <c r="G14" s="17"/>
      <c r="H14" s="17"/>
      <c r="I14" s="17"/>
      <c r="J14" s="2"/>
      <c r="K14" s="2"/>
      <c r="L14" s="2"/>
      <c r="M14" s="2"/>
      <c r="N14" s="2"/>
      <c r="O14" s="2"/>
      <c r="P14" s="2"/>
      <c r="Q14" s="2"/>
      <c r="R14" s="2"/>
      <c r="S14" s="2"/>
      <c r="T14" s="2"/>
      <c r="U14" s="2"/>
      <c r="V14" s="2"/>
      <c r="W14" s="2"/>
      <c r="X14" s="2"/>
      <c r="Y14" s="2"/>
      <c r="Z14" s="2"/>
    </row>
    <row r="15" customFormat="false" ht="33" hidden="false" customHeight="true" outlineLevel="0" collapsed="false">
      <c r="A15" s="14" t="s">
        <v>24</v>
      </c>
      <c r="B15" s="15" t="s">
        <v>25</v>
      </c>
      <c r="C15" s="16" t="n">
        <f aca="false">'Labour Room'!D691</f>
        <v>0.5</v>
      </c>
      <c r="D15" s="16"/>
      <c r="E15" s="16"/>
      <c r="F15" s="17"/>
      <c r="G15" s="17"/>
      <c r="H15" s="17"/>
      <c r="I15" s="17"/>
      <c r="J15" s="2"/>
      <c r="K15" s="2"/>
      <c r="L15" s="2"/>
      <c r="M15" s="2"/>
      <c r="N15" s="2"/>
      <c r="O15" s="2"/>
      <c r="P15" s="2"/>
      <c r="Q15" s="2"/>
      <c r="R15" s="2"/>
      <c r="S15" s="2"/>
      <c r="T15" s="2"/>
      <c r="U15" s="2"/>
      <c r="V15" s="2"/>
      <c r="W15" s="2"/>
      <c r="X15" s="2"/>
      <c r="Y15" s="2"/>
      <c r="Z15" s="2"/>
    </row>
    <row r="16" customFormat="false" ht="33" hidden="false" customHeight="true" outlineLevel="0" collapsed="false">
      <c r="A16" s="14" t="s">
        <v>26</v>
      </c>
      <c r="B16" s="15" t="s">
        <v>27</v>
      </c>
      <c r="C16" s="16" t="n">
        <f aca="false">'Labour Room'!D692</f>
        <v>0.5</v>
      </c>
      <c r="D16" s="16"/>
      <c r="E16" s="16"/>
      <c r="F16" s="17"/>
      <c r="G16" s="17"/>
      <c r="H16" s="17"/>
      <c r="I16" s="17"/>
      <c r="J16" s="2"/>
      <c r="K16" s="2"/>
      <c r="L16" s="2"/>
      <c r="M16" s="2"/>
      <c r="N16" s="2"/>
      <c r="O16" s="2"/>
      <c r="P16" s="2"/>
      <c r="Q16" s="2"/>
      <c r="R16" s="2"/>
      <c r="S16" s="2"/>
      <c r="T16" s="2"/>
      <c r="U16" s="2"/>
      <c r="V16" s="2"/>
      <c r="W16" s="2"/>
      <c r="X16" s="2"/>
      <c r="Y16" s="2"/>
      <c r="Z16" s="2"/>
    </row>
    <row r="17" customFormat="false" ht="33" hidden="false" customHeight="true" outlineLevel="0" collapsed="false">
      <c r="A17" s="18"/>
      <c r="B17" s="18"/>
      <c r="C17" s="18"/>
      <c r="D17" s="18"/>
      <c r="E17" s="18"/>
      <c r="F17" s="18"/>
      <c r="G17" s="18"/>
      <c r="H17" s="18"/>
      <c r="I17" s="18"/>
      <c r="J17" s="2"/>
      <c r="K17" s="2"/>
      <c r="L17" s="2"/>
      <c r="M17" s="2"/>
      <c r="N17" s="2"/>
      <c r="O17" s="2"/>
      <c r="P17" s="2"/>
      <c r="Q17" s="2"/>
      <c r="R17" s="2"/>
      <c r="S17" s="2"/>
      <c r="T17" s="2"/>
      <c r="U17" s="2"/>
      <c r="V17" s="2"/>
      <c r="W17" s="2"/>
      <c r="X17" s="2"/>
      <c r="Y17" s="2"/>
      <c r="Z17" s="2"/>
    </row>
    <row r="18" customFormat="false" ht="33" hidden="false" customHeight="true" outlineLevel="0" collapsed="false">
      <c r="A18" s="19"/>
      <c r="B18" s="20" t="s">
        <v>28</v>
      </c>
      <c r="C18" s="20"/>
      <c r="D18" s="20"/>
      <c r="E18" s="20"/>
      <c r="F18" s="20"/>
      <c r="G18" s="20"/>
      <c r="H18" s="20"/>
      <c r="I18" s="20"/>
      <c r="J18" s="2"/>
      <c r="K18" s="2"/>
      <c r="L18" s="2"/>
      <c r="M18" s="2"/>
      <c r="N18" s="2"/>
      <c r="O18" s="2"/>
      <c r="P18" s="2"/>
      <c r="Q18" s="2"/>
      <c r="R18" s="2"/>
      <c r="S18" s="2"/>
      <c r="T18" s="2"/>
      <c r="U18" s="2"/>
      <c r="V18" s="2"/>
      <c r="W18" s="2"/>
      <c r="X18" s="2"/>
      <c r="Y18" s="2"/>
      <c r="Z18" s="2"/>
    </row>
    <row r="19" customFormat="false" ht="33" hidden="false" customHeight="true" outlineLevel="0" collapsed="false">
      <c r="A19" s="8" t="n">
        <v>1</v>
      </c>
      <c r="B19" s="21"/>
      <c r="C19" s="21"/>
      <c r="D19" s="21"/>
      <c r="E19" s="21"/>
      <c r="F19" s="21"/>
      <c r="G19" s="21"/>
      <c r="H19" s="21"/>
      <c r="I19" s="21"/>
      <c r="J19" s="2"/>
      <c r="K19" s="2"/>
      <c r="L19" s="2"/>
      <c r="M19" s="2"/>
      <c r="N19" s="2"/>
      <c r="O19" s="2"/>
      <c r="P19" s="2"/>
      <c r="Q19" s="2"/>
      <c r="R19" s="2"/>
      <c r="S19" s="2"/>
      <c r="T19" s="2"/>
      <c r="U19" s="2"/>
      <c r="V19" s="2"/>
      <c r="W19" s="2"/>
      <c r="X19" s="2"/>
      <c r="Y19" s="2"/>
      <c r="Z19" s="2"/>
    </row>
    <row r="20" customFormat="false" ht="33" hidden="false" customHeight="true" outlineLevel="0" collapsed="false">
      <c r="A20" s="8" t="n">
        <v>2</v>
      </c>
      <c r="B20" s="21"/>
      <c r="C20" s="21"/>
      <c r="D20" s="21"/>
      <c r="E20" s="21"/>
      <c r="F20" s="21"/>
      <c r="G20" s="21"/>
      <c r="H20" s="21"/>
      <c r="I20" s="21"/>
      <c r="J20" s="2"/>
      <c r="K20" s="2"/>
      <c r="L20" s="2"/>
      <c r="M20" s="2"/>
      <c r="N20" s="2"/>
      <c r="O20" s="2"/>
      <c r="P20" s="2"/>
      <c r="Q20" s="2"/>
      <c r="R20" s="2"/>
      <c r="S20" s="2"/>
      <c r="T20" s="2"/>
      <c r="U20" s="2"/>
      <c r="V20" s="2"/>
      <c r="W20" s="2"/>
      <c r="X20" s="2"/>
      <c r="Y20" s="2"/>
      <c r="Z20" s="2"/>
    </row>
    <row r="21" customFormat="false" ht="33" hidden="false" customHeight="true" outlineLevel="0" collapsed="false">
      <c r="A21" s="8" t="n">
        <v>3</v>
      </c>
      <c r="B21" s="21"/>
      <c r="C21" s="21"/>
      <c r="D21" s="21"/>
      <c r="E21" s="21"/>
      <c r="F21" s="21"/>
      <c r="G21" s="21"/>
      <c r="H21" s="21"/>
      <c r="I21" s="21"/>
      <c r="J21" s="2"/>
      <c r="K21" s="2"/>
      <c r="L21" s="2"/>
      <c r="M21" s="2"/>
      <c r="N21" s="2"/>
      <c r="O21" s="2"/>
      <c r="P21" s="2"/>
      <c r="Q21" s="2"/>
      <c r="R21" s="2"/>
      <c r="S21" s="2"/>
      <c r="T21" s="2"/>
      <c r="U21" s="2"/>
      <c r="V21" s="2"/>
      <c r="W21" s="2"/>
      <c r="X21" s="2"/>
      <c r="Y21" s="2"/>
      <c r="Z21" s="2"/>
    </row>
    <row r="22" customFormat="false" ht="33" hidden="false" customHeight="true" outlineLevel="0" collapsed="false">
      <c r="A22" s="8" t="n">
        <v>4</v>
      </c>
      <c r="B22" s="21"/>
      <c r="C22" s="21"/>
      <c r="D22" s="21"/>
      <c r="E22" s="21"/>
      <c r="F22" s="21"/>
      <c r="G22" s="21"/>
      <c r="H22" s="21"/>
      <c r="I22" s="21"/>
      <c r="J22" s="2"/>
      <c r="K22" s="2"/>
      <c r="L22" s="2"/>
      <c r="M22" s="2"/>
      <c r="N22" s="2"/>
      <c r="O22" s="2"/>
      <c r="P22" s="2"/>
      <c r="Q22" s="2"/>
      <c r="R22" s="2"/>
      <c r="S22" s="2"/>
      <c r="T22" s="2"/>
      <c r="U22" s="2"/>
      <c r="V22" s="2"/>
      <c r="W22" s="2"/>
      <c r="X22" s="2"/>
      <c r="Y22" s="2"/>
      <c r="Z22" s="2"/>
    </row>
    <row r="23" customFormat="false" ht="33" hidden="false" customHeight="true" outlineLevel="0" collapsed="false">
      <c r="A23" s="8" t="n">
        <v>5</v>
      </c>
      <c r="B23" s="21"/>
      <c r="C23" s="21"/>
      <c r="D23" s="21"/>
      <c r="E23" s="21"/>
      <c r="F23" s="21"/>
      <c r="G23" s="21"/>
      <c r="H23" s="21"/>
      <c r="I23" s="21"/>
      <c r="J23" s="2"/>
      <c r="K23" s="2"/>
      <c r="L23" s="2"/>
      <c r="M23" s="2"/>
      <c r="N23" s="2"/>
      <c r="O23" s="2"/>
      <c r="P23" s="2"/>
      <c r="Q23" s="2"/>
      <c r="R23" s="2"/>
      <c r="S23" s="2"/>
      <c r="T23" s="2"/>
      <c r="U23" s="2"/>
      <c r="V23" s="2"/>
      <c r="W23" s="2"/>
      <c r="X23" s="2"/>
      <c r="Y23" s="2"/>
      <c r="Z23" s="2"/>
    </row>
    <row r="24" customFormat="false" ht="33" hidden="false" customHeight="true" outlineLevel="0" collapsed="false">
      <c r="A24" s="19"/>
      <c r="B24" s="20" t="s">
        <v>29</v>
      </c>
      <c r="C24" s="20"/>
      <c r="D24" s="20"/>
      <c r="E24" s="20"/>
      <c r="F24" s="20"/>
      <c r="G24" s="20"/>
      <c r="H24" s="20"/>
      <c r="I24" s="20"/>
      <c r="J24" s="2"/>
      <c r="K24" s="2"/>
      <c r="L24" s="2"/>
      <c r="M24" s="2"/>
      <c r="N24" s="2"/>
      <c r="O24" s="2"/>
      <c r="P24" s="2"/>
      <c r="Q24" s="2"/>
      <c r="R24" s="2"/>
      <c r="S24" s="2"/>
      <c r="T24" s="2"/>
      <c r="U24" s="2"/>
      <c r="V24" s="2"/>
      <c r="W24" s="2"/>
      <c r="X24" s="2"/>
      <c r="Y24" s="2"/>
      <c r="Z24" s="2"/>
    </row>
    <row r="25" customFormat="false" ht="33" hidden="false" customHeight="true" outlineLevel="0" collapsed="false">
      <c r="A25" s="8" t="n">
        <v>1</v>
      </c>
      <c r="B25" s="21"/>
      <c r="C25" s="21"/>
      <c r="D25" s="21"/>
      <c r="E25" s="21"/>
      <c r="F25" s="21"/>
      <c r="G25" s="21"/>
      <c r="H25" s="21"/>
      <c r="I25" s="21"/>
      <c r="J25" s="2"/>
      <c r="K25" s="2"/>
      <c r="L25" s="2"/>
      <c r="M25" s="2"/>
      <c r="N25" s="2"/>
      <c r="O25" s="2"/>
      <c r="P25" s="2"/>
      <c r="Q25" s="2"/>
      <c r="R25" s="2"/>
      <c r="S25" s="2"/>
      <c r="T25" s="2"/>
      <c r="U25" s="2"/>
      <c r="V25" s="2"/>
      <c r="W25" s="2"/>
      <c r="X25" s="2"/>
      <c r="Y25" s="2"/>
      <c r="Z25" s="2"/>
    </row>
    <row r="26" customFormat="false" ht="33" hidden="false" customHeight="true" outlineLevel="0" collapsed="false">
      <c r="A26" s="8" t="n">
        <v>2</v>
      </c>
      <c r="B26" s="21"/>
      <c r="C26" s="21"/>
      <c r="D26" s="21"/>
      <c r="E26" s="21"/>
      <c r="F26" s="21"/>
      <c r="G26" s="21"/>
      <c r="H26" s="21"/>
      <c r="I26" s="21"/>
      <c r="J26" s="2"/>
      <c r="K26" s="2"/>
      <c r="L26" s="2"/>
      <c r="M26" s="2"/>
      <c r="N26" s="2"/>
      <c r="O26" s="2"/>
      <c r="P26" s="2"/>
      <c r="Q26" s="2"/>
      <c r="R26" s="2"/>
      <c r="S26" s="2"/>
      <c r="T26" s="2"/>
      <c r="U26" s="2"/>
      <c r="V26" s="2"/>
      <c r="W26" s="2"/>
      <c r="X26" s="2"/>
      <c r="Y26" s="2"/>
      <c r="Z26" s="2"/>
    </row>
    <row r="27" customFormat="false" ht="33" hidden="false" customHeight="true" outlineLevel="0" collapsed="false">
      <c r="A27" s="8" t="n">
        <v>3</v>
      </c>
      <c r="B27" s="21"/>
      <c r="C27" s="21"/>
      <c r="D27" s="21"/>
      <c r="E27" s="21"/>
      <c r="F27" s="21"/>
      <c r="G27" s="21"/>
      <c r="H27" s="21"/>
      <c r="I27" s="21"/>
      <c r="J27" s="2"/>
      <c r="K27" s="2"/>
      <c r="L27" s="2"/>
      <c r="M27" s="2"/>
      <c r="N27" s="2"/>
      <c r="O27" s="2"/>
      <c r="P27" s="2"/>
      <c r="Q27" s="2"/>
      <c r="R27" s="2"/>
      <c r="S27" s="2"/>
      <c r="T27" s="2"/>
      <c r="U27" s="2"/>
      <c r="V27" s="2"/>
      <c r="W27" s="2"/>
      <c r="X27" s="2"/>
      <c r="Y27" s="2"/>
      <c r="Z27" s="2"/>
    </row>
    <row r="28" customFormat="false" ht="33" hidden="false" customHeight="true" outlineLevel="0" collapsed="false">
      <c r="A28" s="8" t="n">
        <v>4</v>
      </c>
      <c r="B28" s="21"/>
      <c r="C28" s="21"/>
      <c r="D28" s="21"/>
      <c r="E28" s="21"/>
      <c r="F28" s="21"/>
      <c r="G28" s="21"/>
      <c r="H28" s="21"/>
      <c r="I28" s="21"/>
      <c r="J28" s="2"/>
      <c r="K28" s="2"/>
      <c r="L28" s="2"/>
      <c r="M28" s="2"/>
      <c r="N28" s="2"/>
      <c r="O28" s="2"/>
      <c r="P28" s="2"/>
      <c r="Q28" s="2"/>
      <c r="R28" s="2"/>
      <c r="S28" s="2"/>
      <c r="T28" s="2"/>
      <c r="U28" s="2"/>
      <c r="V28" s="2"/>
      <c r="W28" s="2"/>
      <c r="X28" s="2"/>
      <c r="Y28" s="2"/>
      <c r="Z28" s="2"/>
    </row>
    <row r="29" customFormat="false" ht="33" hidden="false" customHeight="true" outlineLevel="0" collapsed="false">
      <c r="A29" s="8" t="n">
        <v>5</v>
      </c>
      <c r="B29" s="21"/>
      <c r="C29" s="21"/>
      <c r="D29" s="21"/>
      <c r="E29" s="21"/>
      <c r="F29" s="21"/>
      <c r="G29" s="21"/>
      <c r="H29" s="21"/>
      <c r="I29" s="21"/>
      <c r="J29" s="2"/>
      <c r="K29" s="2"/>
      <c r="L29" s="2"/>
      <c r="M29" s="2"/>
      <c r="N29" s="2"/>
      <c r="O29" s="2"/>
      <c r="P29" s="2"/>
      <c r="Q29" s="2"/>
      <c r="R29" s="2"/>
      <c r="S29" s="2"/>
      <c r="T29" s="2"/>
      <c r="U29" s="2"/>
      <c r="V29" s="2"/>
      <c r="W29" s="2"/>
      <c r="X29" s="2"/>
      <c r="Y29" s="2"/>
      <c r="Z29" s="2"/>
    </row>
    <row r="30" customFormat="false" ht="33" hidden="false" customHeight="true" outlineLevel="0" collapsed="false">
      <c r="A30" s="19"/>
      <c r="B30" s="20" t="s">
        <v>30</v>
      </c>
      <c r="C30" s="20"/>
      <c r="D30" s="20"/>
      <c r="E30" s="20"/>
      <c r="F30" s="20"/>
      <c r="G30" s="20"/>
      <c r="H30" s="20"/>
      <c r="I30" s="20"/>
      <c r="J30" s="2"/>
      <c r="K30" s="2"/>
      <c r="L30" s="2"/>
      <c r="M30" s="2"/>
      <c r="N30" s="2"/>
      <c r="O30" s="2"/>
      <c r="P30" s="2"/>
      <c r="Q30" s="2"/>
      <c r="R30" s="2"/>
      <c r="S30" s="2"/>
      <c r="T30" s="2"/>
      <c r="U30" s="2"/>
      <c r="V30" s="2"/>
      <c r="W30" s="2"/>
      <c r="X30" s="2"/>
      <c r="Y30" s="2"/>
      <c r="Z30" s="2"/>
    </row>
    <row r="31" customFormat="false" ht="33" hidden="false" customHeight="true" outlineLevel="0" collapsed="false">
      <c r="A31" s="8" t="n">
        <v>1</v>
      </c>
      <c r="B31" s="21"/>
      <c r="C31" s="21"/>
      <c r="D31" s="21"/>
      <c r="E31" s="21"/>
      <c r="F31" s="21"/>
      <c r="G31" s="21"/>
      <c r="H31" s="21"/>
      <c r="I31" s="21"/>
      <c r="J31" s="2"/>
      <c r="K31" s="2"/>
      <c r="L31" s="2"/>
      <c r="M31" s="2"/>
      <c r="N31" s="2"/>
      <c r="O31" s="2"/>
      <c r="P31" s="2"/>
      <c r="Q31" s="2"/>
      <c r="R31" s="2"/>
      <c r="S31" s="2"/>
      <c r="T31" s="2"/>
      <c r="U31" s="2"/>
      <c r="V31" s="2"/>
      <c r="W31" s="2"/>
      <c r="X31" s="2"/>
      <c r="Y31" s="2"/>
      <c r="Z31" s="2"/>
    </row>
    <row r="32" customFormat="false" ht="33" hidden="false" customHeight="true" outlineLevel="0" collapsed="false">
      <c r="A32" s="8" t="n">
        <v>2</v>
      </c>
      <c r="B32" s="21"/>
      <c r="C32" s="21"/>
      <c r="D32" s="21"/>
      <c r="E32" s="21"/>
      <c r="F32" s="21"/>
      <c r="G32" s="21"/>
      <c r="H32" s="21"/>
      <c r="I32" s="21"/>
      <c r="J32" s="2"/>
      <c r="K32" s="2"/>
      <c r="L32" s="2"/>
      <c r="M32" s="2"/>
      <c r="N32" s="2"/>
      <c r="O32" s="2"/>
      <c r="P32" s="2"/>
      <c r="Q32" s="2"/>
      <c r="R32" s="2"/>
      <c r="S32" s="2"/>
      <c r="T32" s="2"/>
      <c r="U32" s="2"/>
      <c r="V32" s="2"/>
      <c r="W32" s="2"/>
      <c r="X32" s="2"/>
      <c r="Y32" s="2"/>
      <c r="Z32" s="2"/>
    </row>
    <row r="33" customFormat="false" ht="33" hidden="false" customHeight="true" outlineLevel="0" collapsed="false">
      <c r="A33" s="8" t="n">
        <v>3</v>
      </c>
      <c r="B33" s="21"/>
      <c r="C33" s="21"/>
      <c r="D33" s="21"/>
      <c r="E33" s="21"/>
      <c r="F33" s="21"/>
      <c r="G33" s="21"/>
      <c r="H33" s="21"/>
      <c r="I33" s="21"/>
      <c r="J33" s="2"/>
      <c r="K33" s="2"/>
      <c r="L33" s="2"/>
      <c r="M33" s="2"/>
      <c r="N33" s="2"/>
      <c r="O33" s="2"/>
      <c r="P33" s="2"/>
      <c r="Q33" s="2"/>
      <c r="R33" s="2"/>
      <c r="S33" s="2"/>
      <c r="T33" s="2"/>
      <c r="U33" s="2"/>
      <c r="V33" s="2"/>
      <c r="W33" s="2"/>
      <c r="X33" s="2"/>
      <c r="Y33" s="2"/>
      <c r="Z33" s="2"/>
    </row>
    <row r="34" customFormat="false" ht="33" hidden="false" customHeight="true" outlineLevel="0" collapsed="false">
      <c r="A34" s="8" t="n">
        <v>4</v>
      </c>
      <c r="B34" s="21"/>
      <c r="C34" s="21"/>
      <c r="D34" s="21"/>
      <c r="E34" s="21"/>
      <c r="F34" s="21"/>
      <c r="G34" s="21"/>
      <c r="H34" s="21"/>
      <c r="I34" s="21"/>
      <c r="J34" s="2"/>
      <c r="K34" s="2"/>
      <c r="L34" s="2"/>
      <c r="M34" s="2"/>
      <c r="N34" s="2"/>
      <c r="O34" s="2"/>
      <c r="P34" s="2"/>
      <c r="Q34" s="2"/>
      <c r="R34" s="2"/>
      <c r="S34" s="2"/>
      <c r="T34" s="2"/>
      <c r="U34" s="2"/>
      <c r="V34" s="2"/>
      <c r="W34" s="2"/>
      <c r="X34" s="2"/>
      <c r="Y34" s="2"/>
      <c r="Z34" s="2"/>
    </row>
    <row r="35" customFormat="false" ht="33" hidden="false" customHeight="true" outlineLevel="0" collapsed="false">
      <c r="A35" s="8" t="n">
        <v>5</v>
      </c>
      <c r="B35" s="21"/>
      <c r="C35" s="21"/>
      <c r="D35" s="21"/>
      <c r="E35" s="21"/>
      <c r="F35" s="21"/>
      <c r="G35" s="21"/>
      <c r="H35" s="21"/>
      <c r="I35" s="21"/>
      <c r="J35" s="2"/>
      <c r="K35" s="2"/>
      <c r="L35" s="2"/>
      <c r="M35" s="2"/>
      <c r="N35" s="2"/>
      <c r="O35" s="2"/>
      <c r="P35" s="2"/>
      <c r="Q35" s="2"/>
      <c r="R35" s="2"/>
      <c r="S35" s="2"/>
      <c r="T35" s="2"/>
      <c r="U35" s="2"/>
      <c r="V35" s="2"/>
      <c r="W35" s="2"/>
      <c r="X35" s="2"/>
      <c r="Y35" s="2"/>
      <c r="Z35" s="2"/>
    </row>
    <row r="36" customFormat="false" ht="33" hidden="false" customHeight="true" outlineLevel="0" collapsed="false">
      <c r="A36" s="19"/>
      <c r="B36" s="7" t="s">
        <v>31</v>
      </c>
      <c r="C36" s="7"/>
      <c r="D36" s="7"/>
      <c r="E36" s="7"/>
      <c r="F36" s="7"/>
      <c r="G36" s="7"/>
      <c r="H36" s="7"/>
      <c r="I36" s="7"/>
      <c r="J36" s="2"/>
      <c r="K36" s="2"/>
      <c r="L36" s="2"/>
      <c r="M36" s="2"/>
      <c r="N36" s="2"/>
      <c r="O36" s="2"/>
      <c r="P36" s="2"/>
      <c r="Q36" s="2"/>
      <c r="R36" s="2"/>
      <c r="S36" s="2"/>
      <c r="T36" s="2"/>
      <c r="U36" s="2"/>
      <c r="V36" s="2"/>
      <c r="W36" s="2"/>
      <c r="X36" s="2"/>
      <c r="Y36" s="2"/>
      <c r="Z36" s="2"/>
    </row>
    <row r="37" customFormat="false" ht="33" hidden="false" customHeight="true" outlineLevel="0" collapsed="false">
      <c r="A37" s="19"/>
      <c r="B37" s="7" t="s">
        <v>32</v>
      </c>
      <c r="C37" s="7"/>
      <c r="D37" s="7"/>
      <c r="E37" s="7"/>
      <c r="F37" s="7"/>
      <c r="G37" s="7"/>
      <c r="H37" s="7"/>
      <c r="I37" s="7"/>
      <c r="J37" s="2"/>
      <c r="K37" s="2"/>
      <c r="L37" s="2"/>
      <c r="M37" s="2"/>
      <c r="N37" s="2"/>
      <c r="O37" s="2"/>
      <c r="P37" s="2"/>
      <c r="Q37" s="2"/>
      <c r="R37" s="2"/>
      <c r="S37" s="2"/>
      <c r="T37" s="2"/>
      <c r="U37" s="2"/>
      <c r="V37" s="2"/>
      <c r="W37" s="2"/>
      <c r="X37" s="2"/>
      <c r="Y37" s="2"/>
      <c r="Z37" s="2"/>
    </row>
    <row r="38" customFormat="false" ht="51" hidden="false" customHeight="true" outlineLevel="0" collapsed="false">
      <c r="A38" s="22"/>
      <c r="B38" s="22"/>
      <c r="C38" s="22"/>
      <c r="D38" s="22"/>
      <c r="E38" s="22"/>
      <c r="F38" s="22"/>
      <c r="G38" s="22"/>
      <c r="H38" s="22"/>
      <c r="I38" s="22"/>
      <c r="J38" s="2"/>
      <c r="K38" s="2"/>
      <c r="L38" s="2"/>
      <c r="M38" s="2"/>
      <c r="N38" s="2"/>
      <c r="O38" s="2"/>
      <c r="P38" s="2"/>
      <c r="Q38" s="2"/>
      <c r="R38" s="2"/>
      <c r="S38" s="2"/>
      <c r="T38" s="2"/>
      <c r="U38" s="2"/>
      <c r="V38" s="2"/>
      <c r="W38" s="2"/>
      <c r="X38" s="2"/>
      <c r="Y38" s="2"/>
      <c r="Z38" s="2"/>
    </row>
    <row r="39" customFormat="false" ht="45" hidden="false" customHeight="true" outlineLevel="0" collapsed="false">
      <c r="A39" s="23" t="s">
        <v>1</v>
      </c>
      <c r="B39" s="23"/>
      <c r="C39" s="23"/>
      <c r="D39" s="23"/>
      <c r="E39" s="23"/>
      <c r="F39" s="23"/>
      <c r="G39" s="23"/>
      <c r="H39" s="24"/>
      <c r="I39" s="24"/>
      <c r="J39" s="2"/>
      <c r="K39" s="2"/>
      <c r="L39" s="2"/>
      <c r="M39" s="2"/>
      <c r="N39" s="2"/>
      <c r="O39" s="2"/>
      <c r="P39" s="2"/>
      <c r="Q39" s="2"/>
      <c r="R39" s="2"/>
      <c r="S39" s="2"/>
      <c r="T39" s="2"/>
      <c r="U39" s="2"/>
      <c r="V39" s="2"/>
      <c r="W39" s="2"/>
      <c r="X39" s="2"/>
      <c r="Y39" s="2"/>
      <c r="Z39" s="2"/>
    </row>
    <row r="40" customFormat="false" ht="14.25" hidden="false" customHeight="true" outlineLevel="0" collapsed="false">
      <c r="A40" s="25" t="s">
        <v>33</v>
      </c>
      <c r="B40" s="26" t="s">
        <v>34</v>
      </c>
      <c r="C40" s="27" t="s">
        <v>35</v>
      </c>
      <c r="D40" s="28" t="s">
        <v>36</v>
      </c>
      <c r="E40" s="28" t="s">
        <v>37</v>
      </c>
      <c r="F40" s="28" t="s">
        <v>38</v>
      </c>
      <c r="G40" s="28" t="s">
        <v>39</v>
      </c>
      <c r="H40" s="29" t="s">
        <v>40</v>
      </c>
      <c r="I40" s="30" t="s">
        <v>41</v>
      </c>
      <c r="J40" s="2"/>
      <c r="K40" s="2"/>
      <c r="L40" s="2"/>
      <c r="M40" s="2"/>
      <c r="N40" s="2"/>
      <c r="O40" s="2"/>
      <c r="P40" s="2"/>
      <c r="Q40" s="2"/>
      <c r="R40" s="2"/>
      <c r="S40" s="2"/>
      <c r="T40" s="2"/>
      <c r="U40" s="2"/>
      <c r="V40" s="2"/>
      <c r="W40" s="2"/>
      <c r="X40" s="2"/>
      <c r="Y40" s="2"/>
      <c r="Z40" s="2"/>
    </row>
    <row r="41" customFormat="false" ht="27" hidden="false" customHeight="true" outlineLevel="0" collapsed="false">
      <c r="A41" s="31"/>
      <c r="B41" s="32" t="s">
        <v>42</v>
      </c>
      <c r="C41" s="32"/>
      <c r="D41" s="32"/>
      <c r="E41" s="32"/>
      <c r="F41" s="32"/>
      <c r="G41" s="32"/>
      <c r="H41" s="24" t="n">
        <f aca="false">H42+H61+H75</f>
        <v>15</v>
      </c>
      <c r="I41" s="24" t="n">
        <f aca="false">I42+I61+I75</f>
        <v>30</v>
      </c>
      <c r="J41" s="2"/>
      <c r="K41" s="2"/>
      <c r="L41" s="2"/>
      <c r="M41" s="2"/>
      <c r="N41" s="2"/>
      <c r="O41" s="2"/>
      <c r="P41" s="2"/>
      <c r="Q41" s="2"/>
      <c r="R41" s="2"/>
      <c r="S41" s="2"/>
      <c r="T41" s="2"/>
      <c r="U41" s="2"/>
      <c r="V41" s="2"/>
      <c r="W41" s="2"/>
      <c r="X41" s="2"/>
      <c r="Y41" s="2"/>
      <c r="Z41" s="2"/>
    </row>
    <row r="42" customFormat="false" ht="39.75" hidden="false" customHeight="true" outlineLevel="0" collapsed="false">
      <c r="A42" s="33" t="s">
        <v>43</v>
      </c>
      <c r="B42" s="34" t="s">
        <v>44</v>
      </c>
      <c r="C42" s="34"/>
      <c r="D42" s="34"/>
      <c r="E42" s="34"/>
      <c r="F42" s="34"/>
      <c r="G42" s="34"/>
      <c r="H42" s="24" t="n">
        <f aca="false">SUM(D45:D56)</f>
        <v>2</v>
      </c>
      <c r="I42" s="24" t="n">
        <f aca="false">COUNT(D45:D56)*2</f>
        <v>4</v>
      </c>
      <c r="J42" s="2"/>
      <c r="K42" s="2"/>
      <c r="L42" s="2"/>
      <c r="M42" s="2"/>
      <c r="N42" s="2"/>
      <c r="O42" s="2"/>
      <c r="P42" s="2"/>
      <c r="Q42" s="2"/>
      <c r="R42" s="2"/>
      <c r="S42" s="2"/>
      <c r="T42" s="2"/>
      <c r="U42" s="2"/>
      <c r="V42" s="2"/>
      <c r="W42" s="2"/>
      <c r="X42" s="2"/>
      <c r="Y42" s="2"/>
      <c r="Z42" s="2"/>
    </row>
    <row r="43" customFormat="false" ht="31.5" hidden="true" customHeight="true" outlineLevel="0" collapsed="false">
      <c r="A43" s="35" t="s">
        <v>45</v>
      </c>
      <c r="B43" s="36" t="s">
        <v>46</v>
      </c>
      <c r="C43" s="37"/>
      <c r="D43" s="37"/>
      <c r="E43" s="38"/>
      <c r="F43" s="37"/>
      <c r="G43" s="37"/>
      <c r="H43" s="24"/>
      <c r="I43" s="24"/>
      <c r="J43" s="2"/>
      <c r="K43" s="2"/>
      <c r="L43" s="2"/>
      <c r="M43" s="2"/>
      <c r="N43" s="2"/>
      <c r="O43" s="2"/>
      <c r="P43" s="2"/>
      <c r="Q43" s="2"/>
      <c r="R43" s="2"/>
      <c r="S43" s="2"/>
      <c r="T43" s="2"/>
      <c r="U43" s="2"/>
      <c r="V43" s="2"/>
      <c r="W43" s="2"/>
      <c r="X43" s="2"/>
      <c r="Y43" s="2"/>
      <c r="Z43" s="2"/>
    </row>
    <row r="44" customFormat="false" ht="31.5" hidden="true" customHeight="true" outlineLevel="0" collapsed="false">
      <c r="A44" s="35" t="s">
        <v>47</v>
      </c>
      <c r="B44" s="36" t="s">
        <v>48</v>
      </c>
      <c r="C44" s="37"/>
      <c r="D44" s="37"/>
      <c r="E44" s="38"/>
      <c r="F44" s="37"/>
      <c r="G44" s="37"/>
      <c r="H44" s="24"/>
      <c r="I44" s="24"/>
      <c r="J44" s="2"/>
      <c r="K44" s="2"/>
      <c r="L44" s="2"/>
      <c r="M44" s="2"/>
      <c r="N44" s="2"/>
      <c r="O44" s="2"/>
      <c r="P44" s="2"/>
      <c r="Q44" s="2"/>
      <c r="R44" s="2"/>
      <c r="S44" s="2"/>
      <c r="T44" s="2"/>
      <c r="U44" s="2"/>
      <c r="V44" s="2"/>
      <c r="W44" s="2"/>
      <c r="X44" s="2"/>
      <c r="Y44" s="2"/>
      <c r="Z44" s="2"/>
    </row>
    <row r="45" customFormat="false" ht="45" hidden="false" customHeight="true" outlineLevel="0" collapsed="false">
      <c r="A45" s="39" t="s">
        <v>49</v>
      </c>
      <c r="B45" s="36" t="s">
        <v>50</v>
      </c>
      <c r="C45" s="40" t="s">
        <v>51</v>
      </c>
      <c r="D45" s="37" t="n">
        <v>1</v>
      </c>
      <c r="E45" s="38" t="s">
        <v>52</v>
      </c>
      <c r="F45" s="37"/>
      <c r="G45" s="37"/>
      <c r="H45" s="24"/>
      <c r="I45" s="24"/>
      <c r="J45" s="2"/>
      <c r="K45" s="2"/>
      <c r="L45" s="2"/>
      <c r="M45" s="2"/>
      <c r="N45" s="2"/>
      <c r="O45" s="2"/>
      <c r="P45" s="2"/>
      <c r="Q45" s="2"/>
      <c r="R45" s="2"/>
      <c r="S45" s="2"/>
      <c r="T45" s="2"/>
      <c r="U45" s="2"/>
      <c r="V45" s="2"/>
      <c r="W45" s="2"/>
      <c r="X45" s="2"/>
      <c r="Y45" s="2"/>
      <c r="Z45" s="2"/>
    </row>
    <row r="46" customFormat="false" ht="15.75" hidden="true" customHeight="true" outlineLevel="0" collapsed="false">
      <c r="A46" s="35" t="s">
        <v>53</v>
      </c>
      <c r="B46" s="36" t="s">
        <v>54</v>
      </c>
      <c r="C46" s="37"/>
      <c r="D46" s="37"/>
      <c r="E46" s="38"/>
      <c r="F46" s="37"/>
      <c r="G46" s="37"/>
      <c r="H46" s="24"/>
      <c r="I46" s="24"/>
      <c r="J46" s="2"/>
      <c r="K46" s="2"/>
      <c r="L46" s="2"/>
      <c r="M46" s="2"/>
      <c r="N46" s="2"/>
      <c r="O46" s="2"/>
      <c r="P46" s="2"/>
      <c r="Q46" s="2"/>
      <c r="R46" s="2"/>
      <c r="S46" s="2"/>
      <c r="T46" s="2"/>
      <c r="U46" s="2"/>
      <c r="V46" s="2"/>
      <c r="W46" s="2"/>
      <c r="X46" s="2"/>
      <c r="Y46" s="2"/>
      <c r="Z46" s="2"/>
    </row>
    <row r="47" customFormat="false" ht="31.5" hidden="true" customHeight="true" outlineLevel="0" collapsed="false">
      <c r="A47" s="35" t="s">
        <v>55</v>
      </c>
      <c r="B47" s="36" t="s">
        <v>56</v>
      </c>
      <c r="C47" s="37"/>
      <c r="D47" s="37"/>
      <c r="E47" s="38"/>
      <c r="F47" s="37"/>
      <c r="G47" s="37"/>
      <c r="H47" s="24"/>
      <c r="I47" s="24"/>
      <c r="J47" s="2"/>
      <c r="K47" s="2"/>
      <c r="L47" s="2"/>
      <c r="M47" s="2"/>
      <c r="N47" s="2"/>
      <c r="O47" s="2"/>
      <c r="P47" s="2"/>
      <c r="Q47" s="2"/>
      <c r="R47" s="2"/>
      <c r="S47" s="2"/>
      <c r="T47" s="2"/>
      <c r="U47" s="2"/>
      <c r="V47" s="2"/>
      <c r="W47" s="2"/>
      <c r="X47" s="2"/>
      <c r="Y47" s="2"/>
      <c r="Z47" s="2"/>
    </row>
    <row r="48" customFormat="false" ht="15.75" hidden="true" customHeight="true" outlineLevel="0" collapsed="false">
      <c r="A48" s="35" t="s">
        <v>57</v>
      </c>
      <c r="B48" s="36" t="s">
        <v>58</v>
      </c>
      <c r="C48" s="37"/>
      <c r="D48" s="37"/>
      <c r="E48" s="38"/>
      <c r="F48" s="37"/>
      <c r="G48" s="37"/>
      <c r="H48" s="24"/>
      <c r="I48" s="24"/>
      <c r="J48" s="2"/>
      <c r="K48" s="2"/>
      <c r="L48" s="2"/>
      <c r="M48" s="2"/>
      <c r="N48" s="2"/>
      <c r="O48" s="2"/>
      <c r="P48" s="2"/>
      <c r="Q48" s="2"/>
      <c r="R48" s="2"/>
      <c r="S48" s="2"/>
      <c r="T48" s="2"/>
      <c r="U48" s="2"/>
      <c r="V48" s="2"/>
      <c r="W48" s="2"/>
      <c r="X48" s="2"/>
      <c r="Y48" s="2"/>
      <c r="Z48" s="2"/>
    </row>
    <row r="49" customFormat="false" ht="31.5" hidden="true" customHeight="true" outlineLevel="0" collapsed="false">
      <c r="A49" s="35" t="s">
        <v>59</v>
      </c>
      <c r="B49" s="36" t="s">
        <v>60</v>
      </c>
      <c r="C49" s="37"/>
      <c r="D49" s="37"/>
      <c r="E49" s="38"/>
      <c r="F49" s="37"/>
      <c r="G49" s="37"/>
      <c r="H49" s="24"/>
      <c r="I49" s="24"/>
      <c r="J49" s="2"/>
      <c r="K49" s="2"/>
      <c r="L49" s="2"/>
      <c r="M49" s="2"/>
      <c r="N49" s="2"/>
      <c r="O49" s="2"/>
      <c r="P49" s="2"/>
      <c r="Q49" s="2"/>
      <c r="R49" s="2"/>
      <c r="S49" s="2"/>
      <c r="T49" s="2"/>
      <c r="U49" s="2"/>
      <c r="V49" s="2"/>
      <c r="W49" s="2"/>
      <c r="X49" s="2"/>
      <c r="Y49" s="2"/>
      <c r="Z49" s="2"/>
    </row>
    <row r="50" customFormat="false" ht="15.75" hidden="true" customHeight="true" outlineLevel="0" collapsed="false">
      <c r="A50" s="35" t="s">
        <v>61</v>
      </c>
      <c r="B50" s="36" t="s">
        <v>62</v>
      </c>
      <c r="C50" s="37"/>
      <c r="D50" s="37"/>
      <c r="E50" s="38"/>
      <c r="F50" s="37"/>
      <c r="G50" s="37"/>
      <c r="H50" s="24"/>
      <c r="I50" s="24"/>
      <c r="J50" s="2"/>
      <c r="K50" s="2"/>
      <c r="L50" s="2"/>
      <c r="M50" s="2"/>
      <c r="N50" s="2"/>
      <c r="O50" s="2"/>
      <c r="P50" s="2"/>
      <c r="Q50" s="2"/>
      <c r="R50" s="2"/>
      <c r="S50" s="2"/>
      <c r="T50" s="2"/>
      <c r="U50" s="2"/>
      <c r="V50" s="2"/>
      <c r="W50" s="2"/>
      <c r="X50" s="2"/>
      <c r="Y50" s="2"/>
      <c r="Z50" s="2"/>
    </row>
    <row r="51" customFormat="false" ht="15.75" hidden="true" customHeight="true" outlineLevel="0" collapsed="false">
      <c r="A51" s="35" t="s">
        <v>63</v>
      </c>
      <c r="B51" s="36" t="s">
        <v>64</v>
      </c>
      <c r="C51" s="37"/>
      <c r="D51" s="37"/>
      <c r="E51" s="38"/>
      <c r="F51" s="37"/>
      <c r="G51" s="37"/>
      <c r="H51" s="24"/>
      <c r="I51" s="24"/>
      <c r="J51" s="2"/>
      <c r="K51" s="2"/>
      <c r="L51" s="2"/>
      <c r="M51" s="2"/>
      <c r="N51" s="2"/>
      <c r="O51" s="2"/>
      <c r="P51" s="2"/>
      <c r="Q51" s="2"/>
      <c r="R51" s="2"/>
      <c r="S51" s="2"/>
      <c r="T51" s="2"/>
      <c r="U51" s="2"/>
      <c r="V51" s="2"/>
      <c r="W51" s="2"/>
      <c r="X51" s="2"/>
      <c r="Y51" s="2"/>
      <c r="Z51" s="2"/>
    </row>
    <row r="52" customFormat="false" ht="31.5" hidden="true" customHeight="true" outlineLevel="0" collapsed="false">
      <c r="A52" s="35" t="s">
        <v>65</v>
      </c>
      <c r="B52" s="36" t="s">
        <v>66</v>
      </c>
      <c r="C52" s="37"/>
      <c r="D52" s="37"/>
      <c r="E52" s="38"/>
      <c r="F52" s="37"/>
      <c r="G52" s="37"/>
      <c r="H52" s="24"/>
      <c r="I52" s="24"/>
      <c r="J52" s="2"/>
      <c r="K52" s="2"/>
      <c r="L52" s="2"/>
      <c r="M52" s="2"/>
      <c r="N52" s="2"/>
      <c r="O52" s="2"/>
      <c r="P52" s="2"/>
      <c r="Q52" s="2"/>
      <c r="R52" s="2"/>
      <c r="S52" s="2"/>
      <c r="T52" s="2"/>
      <c r="U52" s="2"/>
      <c r="V52" s="2"/>
      <c r="W52" s="2"/>
      <c r="X52" s="2"/>
      <c r="Y52" s="2"/>
      <c r="Z52" s="2"/>
    </row>
    <row r="53" customFormat="false" ht="15.75" hidden="true" customHeight="true" outlineLevel="0" collapsed="false">
      <c r="A53" s="35" t="s">
        <v>67</v>
      </c>
      <c r="B53" s="36" t="s">
        <v>68</v>
      </c>
      <c r="C53" s="37"/>
      <c r="D53" s="37"/>
      <c r="E53" s="38"/>
      <c r="F53" s="37"/>
      <c r="G53" s="37"/>
      <c r="H53" s="24"/>
      <c r="I53" s="24"/>
      <c r="J53" s="2"/>
      <c r="K53" s="2"/>
      <c r="L53" s="2"/>
      <c r="M53" s="2"/>
      <c r="N53" s="2"/>
      <c r="O53" s="2"/>
      <c r="P53" s="2"/>
      <c r="Q53" s="2"/>
      <c r="R53" s="2"/>
      <c r="S53" s="2"/>
      <c r="T53" s="2"/>
      <c r="U53" s="2"/>
      <c r="V53" s="2"/>
      <c r="W53" s="2"/>
      <c r="X53" s="2"/>
      <c r="Y53" s="2"/>
      <c r="Z53" s="2"/>
    </row>
    <row r="54" customFormat="false" ht="31.5" hidden="true" customHeight="true" outlineLevel="0" collapsed="false">
      <c r="A54" s="35" t="s">
        <v>69</v>
      </c>
      <c r="B54" s="36" t="s">
        <v>70</v>
      </c>
      <c r="C54" s="37"/>
      <c r="D54" s="37"/>
      <c r="E54" s="38"/>
      <c r="F54" s="37"/>
      <c r="G54" s="37"/>
      <c r="H54" s="24"/>
      <c r="I54" s="24"/>
      <c r="J54" s="2"/>
      <c r="K54" s="2"/>
      <c r="L54" s="2"/>
      <c r="M54" s="2"/>
      <c r="N54" s="2"/>
      <c r="O54" s="2"/>
      <c r="P54" s="2"/>
      <c r="Q54" s="2"/>
      <c r="R54" s="2"/>
      <c r="S54" s="2"/>
      <c r="T54" s="2"/>
      <c r="U54" s="2"/>
      <c r="V54" s="2"/>
      <c r="W54" s="2"/>
      <c r="X54" s="2"/>
      <c r="Y54" s="2"/>
      <c r="Z54" s="2"/>
    </row>
    <row r="55" customFormat="false" ht="31.5" hidden="true" customHeight="true" outlineLevel="0" collapsed="false">
      <c r="A55" s="35" t="s">
        <v>71</v>
      </c>
      <c r="B55" s="36" t="s">
        <v>72</v>
      </c>
      <c r="C55" s="37"/>
      <c r="D55" s="37"/>
      <c r="E55" s="38"/>
      <c r="F55" s="37"/>
      <c r="G55" s="37"/>
      <c r="H55" s="24"/>
      <c r="I55" s="24"/>
      <c r="J55" s="2"/>
      <c r="K55" s="2"/>
      <c r="L55" s="2"/>
      <c r="M55" s="2"/>
      <c r="N55" s="2"/>
      <c r="O55" s="2"/>
      <c r="P55" s="2"/>
      <c r="Q55" s="2"/>
      <c r="R55" s="2"/>
      <c r="S55" s="2"/>
      <c r="T55" s="2"/>
      <c r="U55" s="2"/>
      <c r="V55" s="2"/>
      <c r="W55" s="2"/>
      <c r="X55" s="2"/>
      <c r="Y55" s="2"/>
      <c r="Z55" s="2"/>
    </row>
    <row r="56" customFormat="false" ht="31.5" hidden="false" customHeight="true" outlineLevel="0" collapsed="false">
      <c r="A56" s="39" t="s">
        <v>73</v>
      </c>
      <c r="B56" s="41" t="s">
        <v>74</v>
      </c>
      <c r="C56" s="42" t="s">
        <v>75</v>
      </c>
      <c r="D56" s="38" t="n">
        <v>1</v>
      </c>
      <c r="E56" s="38" t="s">
        <v>76</v>
      </c>
      <c r="F56" s="38"/>
      <c r="G56" s="38"/>
      <c r="H56" s="24"/>
      <c r="I56" s="24"/>
      <c r="J56" s="2"/>
      <c r="K56" s="2"/>
      <c r="L56" s="2"/>
      <c r="M56" s="2"/>
      <c r="N56" s="2"/>
      <c r="O56" s="2"/>
      <c r="P56" s="2"/>
      <c r="Q56" s="2"/>
      <c r="R56" s="2"/>
      <c r="S56" s="2"/>
      <c r="T56" s="2"/>
      <c r="U56" s="2"/>
      <c r="V56" s="2"/>
      <c r="W56" s="2"/>
      <c r="X56" s="2"/>
      <c r="Y56" s="2"/>
      <c r="Z56" s="2"/>
    </row>
    <row r="57" customFormat="false" ht="30" hidden="true" customHeight="true" outlineLevel="0" collapsed="false">
      <c r="A57" s="35" t="s">
        <v>77</v>
      </c>
      <c r="B57" s="36" t="s">
        <v>78</v>
      </c>
      <c r="C57" s="37"/>
      <c r="D57" s="37"/>
      <c r="E57" s="38"/>
      <c r="F57" s="37"/>
      <c r="G57" s="37"/>
      <c r="H57" s="24"/>
      <c r="I57" s="24"/>
      <c r="J57" s="2"/>
      <c r="K57" s="2"/>
      <c r="L57" s="2"/>
      <c r="M57" s="2"/>
      <c r="N57" s="2"/>
      <c r="O57" s="2"/>
      <c r="P57" s="2"/>
      <c r="Q57" s="2"/>
      <c r="R57" s="2"/>
      <c r="S57" s="2"/>
      <c r="T57" s="2"/>
      <c r="U57" s="2"/>
      <c r="V57" s="2"/>
      <c r="W57" s="2"/>
      <c r="X57" s="2"/>
      <c r="Y57" s="2"/>
      <c r="Z57" s="2"/>
    </row>
    <row r="58" customFormat="false" ht="31.5" hidden="true" customHeight="true" outlineLevel="0" collapsed="false">
      <c r="A58" s="35" t="s">
        <v>79</v>
      </c>
      <c r="B58" s="36" t="s">
        <v>80</v>
      </c>
      <c r="C58" s="37"/>
      <c r="D58" s="37"/>
      <c r="E58" s="38"/>
      <c r="F58" s="37"/>
      <c r="G58" s="37"/>
      <c r="H58" s="24"/>
      <c r="I58" s="24"/>
      <c r="J58" s="2"/>
      <c r="K58" s="2"/>
      <c r="L58" s="2"/>
      <c r="M58" s="2"/>
      <c r="N58" s="2"/>
      <c r="O58" s="2"/>
      <c r="P58" s="2"/>
      <c r="Q58" s="2"/>
      <c r="R58" s="2"/>
      <c r="S58" s="2"/>
      <c r="T58" s="2"/>
      <c r="U58" s="2"/>
      <c r="V58" s="2"/>
      <c r="W58" s="2"/>
      <c r="X58" s="2"/>
      <c r="Y58" s="2"/>
      <c r="Z58" s="2"/>
    </row>
    <row r="59" customFormat="false" ht="31.5" hidden="true" customHeight="true" outlineLevel="0" collapsed="false">
      <c r="A59" s="35" t="s">
        <v>81</v>
      </c>
      <c r="B59" s="36" t="s">
        <v>82</v>
      </c>
      <c r="C59" s="37"/>
      <c r="D59" s="37"/>
      <c r="E59" s="38"/>
      <c r="F59" s="37"/>
      <c r="G59" s="37"/>
      <c r="H59" s="24"/>
      <c r="I59" s="24"/>
      <c r="J59" s="2"/>
      <c r="K59" s="2"/>
      <c r="L59" s="2"/>
      <c r="M59" s="2"/>
      <c r="N59" s="2"/>
      <c r="O59" s="2"/>
      <c r="P59" s="2"/>
      <c r="Q59" s="2"/>
      <c r="R59" s="2"/>
      <c r="S59" s="2"/>
      <c r="T59" s="2"/>
      <c r="U59" s="2"/>
      <c r="V59" s="2"/>
      <c r="W59" s="2"/>
      <c r="X59" s="2"/>
      <c r="Y59" s="2"/>
      <c r="Z59" s="2"/>
    </row>
    <row r="60" customFormat="false" ht="31.5" hidden="true" customHeight="true" outlineLevel="0" collapsed="false">
      <c r="A60" s="35" t="s">
        <v>83</v>
      </c>
      <c r="B60" s="43" t="s">
        <v>84</v>
      </c>
      <c r="C60" s="37"/>
      <c r="D60" s="37"/>
      <c r="E60" s="38"/>
      <c r="F60" s="37"/>
      <c r="G60" s="37"/>
      <c r="H60" s="24"/>
      <c r="I60" s="24"/>
      <c r="J60" s="2"/>
      <c r="K60" s="2"/>
      <c r="L60" s="2"/>
      <c r="M60" s="2"/>
      <c r="N60" s="2"/>
      <c r="O60" s="2"/>
      <c r="P60" s="2"/>
      <c r="Q60" s="2"/>
      <c r="R60" s="2"/>
      <c r="S60" s="2"/>
      <c r="T60" s="2"/>
      <c r="U60" s="2"/>
      <c r="V60" s="2"/>
      <c r="W60" s="2"/>
      <c r="X60" s="2"/>
      <c r="Y60" s="2"/>
      <c r="Z60" s="2"/>
    </row>
    <row r="61" customFormat="false" ht="39.75" hidden="false" customHeight="true" outlineLevel="0" collapsed="false">
      <c r="A61" s="44" t="s">
        <v>85</v>
      </c>
      <c r="B61" s="45" t="s">
        <v>86</v>
      </c>
      <c r="C61" s="45"/>
      <c r="D61" s="45"/>
      <c r="E61" s="45"/>
      <c r="F61" s="45"/>
      <c r="G61" s="45"/>
      <c r="H61" s="24" t="n">
        <f aca="false">SUM(D62:D72)</f>
        <v>11</v>
      </c>
      <c r="I61" s="24" t="n">
        <f aca="false">COUNT(D62:D72)*2</f>
        <v>22</v>
      </c>
      <c r="J61" s="2"/>
      <c r="K61" s="2"/>
      <c r="L61" s="2"/>
      <c r="M61" s="2"/>
      <c r="N61" s="2"/>
      <c r="O61" s="2"/>
      <c r="P61" s="2"/>
      <c r="Q61" s="2"/>
      <c r="R61" s="2"/>
      <c r="S61" s="2"/>
      <c r="T61" s="2"/>
      <c r="U61" s="2"/>
      <c r="V61" s="2"/>
      <c r="W61" s="2"/>
      <c r="X61" s="2"/>
      <c r="Y61" s="2"/>
      <c r="Z61" s="2"/>
    </row>
    <row r="62" customFormat="false" ht="31.5" hidden="false" customHeight="true" outlineLevel="0" collapsed="false">
      <c r="A62" s="39" t="s">
        <v>87</v>
      </c>
      <c r="B62" s="36" t="s">
        <v>88</v>
      </c>
      <c r="C62" s="46" t="s">
        <v>89</v>
      </c>
      <c r="D62" s="37" t="n">
        <v>1</v>
      </c>
      <c r="E62" s="38" t="s">
        <v>52</v>
      </c>
      <c r="F62" s="37" t="s">
        <v>90</v>
      </c>
      <c r="G62" s="37"/>
      <c r="H62" s="24"/>
      <c r="I62" s="24"/>
      <c r="J62" s="2"/>
      <c r="K62" s="2"/>
      <c r="L62" s="2"/>
      <c r="M62" s="2"/>
      <c r="N62" s="2"/>
      <c r="O62" s="2"/>
      <c r="P62" s="2"/>
      <c r="Q62" s="2"/>
      <c r="R62" s="2"/>
      <c r="S62" s="2"/>
      <c r="T62" s="2"/>
      <c r="U62" s="2"/>
      <c r="V62" s="2"/>
      <c r="W62" s="2"/>
      <c r="X62" s="2"/>
      <c r="Y62" s="2"/>
      <c r="Z62" s="2"/>
    </row>
    <row r="63" customFormat="false" ht="31.5" hidden="false" customHeight="true" outlineLevel="0" collapsed="false">
      <c r="A63" s="39" t="s">
        <v>91</v>
      </c>
      <c r="B63" s="41" t="s">
        <v>92</v>
      </c>
      <c r="C63" s="42" t="s">
        <v>93</v>
      </c>
      <c r="D63" s="37" t="n">
        <v>1</v>
      </c>
      <c r="E63" s="38" t="s">
        <v>52</v>
      </c>
      <c r="F63" s="42" t="s">
        <v>94</v>
      </c>
      <c r="G63" s="38"/>
      <c r="H63" s="24"/>
      <c r="I63" s="24"/>
      <c r="J63" s="2"/>
      <c r="K63" s="2"/>
      <c r="L63" s="2"/>
      <c r="M63" s="2"/>
      <c r="N63" s="2"/>
      <c r="O63" s="2"/>
      <c r="P63" s="2"/>
      <c r="Q63" s="2"/>
      <c r="R63" s="2"/>
      <c r="S63" s="2"/>
      <c r="T63" s="2"/>
      <c r="U63" s="2"/>
      <c r="V63" s="2"/>
      <c r="W63" s="2"/>
      <c r="X63" s="2"/>
      <c r="Y63" s="2"/>
      <c r="Z63" s="2"/>
    </row>
    <row r="64" customFormat="false" ht="30.75" hidden="false" customHeight="true" outlineLevel="0" collapsed="false">
      <c r="A64" s="39"/>
      <c r="B64" s="41"/>
      <c r="C64" s="47" t="s">
        <v>95</v>
      </c>
      <c r="D64" s="37" t="n">
        <v>1</v>
      </c>
      <c r="E64" s="38" t="s">
        <v>52</v>
      </c>
      <c r="F64" s="42" t="s">
        <v>96</v>
      </c>
      <c r="G64" s="38"/>
      <c r="H64" s="24"/>
      <c r="I64" s="24"/>
      <c r="J64" s="2"/>
      <c r="K64" s="2"/>
      <c r="L64" s="2"/>
      <c r="M64" s="2"/>
      <c r="N64" s="2"/>
      <c r="O64" s="2"/>
      <c r="P64" s="2"/>
      <c r="Q64" s="2"/>
      <c r="R64" s="2"/>
      <c r="S64" s="2"/>
      <c r="T64" s="2"/>
      <c r="U64" s="2"/>
      <c r="V64" s="2"/>
      <c r="W64" s="2"/>
      <c r="X64" s="2"/>
      <c r="Y64" s="2"/>
      <c r="Z64" s="2"/>
    </row>
    <row r="65" customFormat="false" ht="30.75" hidden="false" customHeight="true" outlineLevel="0" collapsed="false">
      <c r="A65" s="39"/>
      <c r="B65" s="41"/>
      <c r="C65" s="42" t="s">
        <v>97</v>
      </c>
      <c r="D65" s="37" t="n">
        <v>1</v>
      </c>
      <c r="E65" s="38" t="s">
        <v>52</v>
      </c>
      <c r="F65" s="42" t="s">
        <v>98</v>
      </c>
      <c r="G65" s="38"/>
      <c r="H65" s="24"/>
      <c r="I65" s="24"/>
      <c r="J65" s="2"/>
      <c r="K65" s="2"/>
      <c r="L65" s="2"/>
      <c r="M65" s="2"/>
      <c r="N65" s="2"/>
      <c r="O65" s="2"/>
      <c r="P65" s="2"/>
      <c r="Q65" s="2"/>
      <c r="R65" s="2"/>
      <c r="S65" s="2"/>
      <c r="T65" s="2"/>
      <c r="U65" s="2"/>
      <c r="V65" s="2"/>
      <c r="W65" s="2"/>
      <c r="X65" s="2"/>
      <c r="Y65" s="2"/>
      <c r="Z65" s="2"/>
    </row>
    <row r="66" customFormat="false" ht="30.75" hidden="false" customHeight="true" outlineLevel="0" collapsed="false">
      <c r="A66" s="39"/>
      <c r="B66" s="41"/>
      <c r="C66" s="42" t="s">
        <v>99</v>
      </c>
      <c r="D66" s="37" t="n">
        <v>1</v>
      </c>
      <c r="E66" s="38" t="s">
        <v>52</v>
      </c>
      <c r="F66" s="42"/>
      <c r="G66" s="38"/>
      <c r="H66" s="24"/>
      <c r="I66" s="24"/>
      <c r="J66" s="2"/>
      <c r="K66" s="2"/>
      <c r="L66" s="2"/>
      <c r="M66" s="2"/>
      <c r="N66" s="2"/>
      <c r="O66" s="2"/>
      <c r="P66" s="2"/>
      <c r="Q66" s="2"/>
      <c r="R66" s="2"/>
      <c r="S66" s="2"/>
      <c r="T66" s="2"/>
      <c r="U66" s="2"/>
      <c r="V66" s="2"/>
      <c r="W66" s="2"/>
      <c r="X66" s="2"/>
      <c r="Y66" s="2"/>
      <c r="Z66" s="2"/>
    </row>
    <row r="67" customFormat="false" ht="24" hidden="false" customHeight="true" outlineLevel="0" collapsed="false">
      <c r="A67" s="39"/>
      <c r="B67" s="41"/>
      <c r="C67" s="42" t="s">
        <v>100</v>
      </c>
      <c r="D67" s="37" t="n">
        <v>1</v>
      </c>
      <c r="E67" s="38" t="s">
        <v>52</v>
      </c>
      <c r="F67" s="42"/>
      <c r="G67" s="38"/>
      <c r="H67" s="24"/>
      <c r="I67" s="24"/>
      <c r="J67" s="2"/>
      <c r="K67" s="2"/>
      <c r="L67" s="2"/>
      <c r="M67" s="2"/>
      <c r="N67" s="2"/>
      <c r="O67" s="2"/>
      <c r="P67" s="2"/>
      <c r="Q67" s="2"/>
      <c r="R67" s="2"/>
      <c r="S67" s="2"/>
      <c r="T67" s="2"/>
      <c r="U67" s="2"/>
      <c r="V67" s="2"/>
      <c r="W67" s="2"/>
      <c r="X67" s="2"/>
      <c r="Y67" s="2"/>
      <c r="Z67" s="2"/>
    </row>
    <row r="68" customFormat="false" ht="30.75" hidden="false" customHeight="true" outlineLevel="0" collapsed="false">
      <c r="A68" s="39"/>
      <c r="B68" s="41"/>
      <c r="C68" s="42" t="s">
        <v>101</v>
      </c>
      <c r="D68" s="37" t="n">
        <v>1</v>
      </c>
      <c r="E68" s="38" t="s">
        <v>52</v>
      </c>
      <c r="F68" s="42"/>
      <c r="G68" s="38"/>
      <c r="H68" s="24"/>
      <c r="I68" s="24"/>
      <c r="J68" s="2"/>
      <c r="K68" s="2"/>
      <c r="L68" s="2"/>
      <c r="M68" s="2"/>
      <c r="N68" s="2"/>
      <c r="O68" s="2"/>
      <c r="P68" s="2"/>
      <c r="Q68" s="2"/>
      <c r="R68" s="2"/>
      <c r="S68" s="2"/>
      <c r="T68" s="2"/>
      <c r="U68" s="2"/>
      <c r="V68" s="2"/>
      <c r="W68" s="2"/>
      <c r="X68" s="2"/>
      <c r="Y68" s="2"/>
      <c r="Z68" s="2"/>
    </row>
    <row r="69" customFormat="false" ht="45" hidden="false" customHeight="true" outlineLevel="0" collapsed="false">
      <c r="A69" s="39"/>
      <c r="B69" s="41"/>
      <c r="C69" s="42" t="s">
        <v>102</v>
      </c>
      <c r="D69" s="37" t="n">
        <v>1</v>
      </c>
      <c r="E69" s="38" t="s">
        <v>52</v>
      </c>
      <c r="F69" s="42"/>
      <c r="G69" s="38"/>
      <c r="H69" s="24"/>
      <c r="I69" s="24"/>
      <c r="J69" s="2"/>
      <c r="K69" s="2"/>
      <c r="L69" s="2"/>
      <c r="M69" s="2"/>
      <c r="N69" s="2"/>
      <c r="O69" s="2"/>
      <c r="P69" s="2"/>
      <c r="Q69" s="2"/>
      <c r="R69" s="2"/>
      <c r="S69" s="2"/>
      <c r="T69" s="2"/>
      <c r="U69" s="2"/>
      <c r="V69" s="2"/>
      <c r="W69" s="2"/>
      <c r="X69" s="2"/>
      <c r="Y69" s="2"/>
      <c r="Z69" s="2"/>
    </row>
    <row r="70" customFormat="false" ht="45.75" hidden="false" customHeight="true" outlineLevel="0" collapsed="false">
      <c r="A70" s="39"/>
      <c r="B70" s="41"/>
      <c r="C70" s="42" t="s">
        <v>103</v>
      </c>
      <c r="D70" s="37" t="n">
        <v>1</v>
      </c>
      <c r="E70" s="38" t="s">
        <v>52</v>
      </c>
      <c r="F70" s="42"/>
      <c r="G70" s="38"/>
      <c r="H70" s="24"/>
      <c r="I70" s="24"/>
      <c r="J70" s="2"/>
      <c r="K70" s="2"/>
      <c r="L70" s="2"/>
      <c r="M70" s="2"/>
      <c r="N70" s="2"/>
      <c r="O70" s="2"/>
      <c r="P70" s="2"/>
      <c r="Q70" s="2"/>
      <c r="R70" s="2"/>
      <c r="S70" s="2"/>
      <c r="T70" s="2"/>
      <c r="U70" s="2"/>
      <c r="V70" s="2"/>
      <c r="W70" s="2"/>
      <c r="X70" s="2"/>
      <c r="Y70" s="2"/>
      <c r="Z70" s="2"/>
    </row>
    <row r="71" customFormat="false" ht="31.5" hidden="false" customHeight="true" outlineLevel="0" collapsed="false">
      <c r="A71" s="39" t="s">
        <v>104</v>
      </c>
      <c r="B71" s="41" t="s">
        <v>105</v>
      </c>
      <c r="C71" s="48" t="s">
        <v>106</v>
      </c>
      <c r="D71" s="37" t="n">
        <v>1</v>
      </c>
      <c r="E71" s="49" t="s">
        <v>52</v>
      </c>
      <c r="F71" s="49"/>
      <c r="G71" s="49"/>
      <c r="H71" s="24"/>
      <c r="I71" s="24"/>
      <c r="J71" s="2"/>
      <c r="K71" s="2"/>
      <c r="L71" s="2"/>
      <c r="M71" s="2"/>
      <c r="N71" s="2"/>
      <c r="O71" s="2"/>
      <c r="P71" s="2"/>
      <c r="Q71" s="2"/>
      <c r="R71" s="2"/>
      <c r="S71" s="2"/>
      <c r="T71" s="2"/>
      <c r="U71" s="2"/>
      <c r="V71" s="2"/>
      <c r="W71" s="2"/>
      <c r="X71" s="2"/>
      <c r="Y71" s="2"/>
      <c r="Z71" s="2"/>
    </row>
    <row r="72" customFormat="false" ht="30.75" hidden="false" customHeight="true" outlineLevel="0" collapsed="false">
      <c r="A72" s="39"/>
      <c r="B72" s="41"/>
      <c r="C72" s="42" t="s">
        <v>107</v>
      </c>
      <c r="D72" s="37" t="n">
        <v>1</v>
      </c>
      <c r="E72" s="49" t="s">
        <v>52</v>
      </c>
      <c r="F72" s="38"/>
      <c r="G72" s="38"/>
      <c r="H72" s="24"/>
      <c r="I72" s="24"/>
      <c r="J72" s="2"/>
      <c r="K72" s="2"/>
      <c r="L72" s="2"/>
      <c r="M72" s="2"/>
      <c r="N72" s="2"/>
      <c r="O72" s="2"/>
      <c r="P72" s="2"/>
      <c r="Q72" s="2"/>
      <c r="R72" s="2"/>
      <c r="S72" s="2"/>
      <c r="T72" s="2"/>
      <c r="U72" s="2"/>
      <c r="V72" s="2"/>
      <c r="W72" s="2"/>
      <c r="X72" s="2"/>
      <c r="Y72" s="2"/>
      <c r="Z72" s="2"/>
    </row>
    <row r="73" customFormat="false" ht="31.5" hidden="true" customHeight="true" outlineLevel="0" collapsed="false">
      <c r="A73" s="35" t="s">
        <v>108</v>
      </c>
      <c r="B73" s="36" t="s">
        <v>109</v>
      </c>
      <c r="C73" s="37"/>
      <c r="D73" s="37"/>
      <c r="E73" s="38"/>
      <c r="F73" s="37"/>
      <c r="G73" s="37"/>
      <c r="H73" s="24"/>
      <c r="I73" s="24"/>
      <c r="J73" s="2"/>
      <c r="K73" s="2"/>
      <c r="L73" s="2"/>
      <c r="M73" s="2"/>
      <c r="N73" s="2"/>
      <c r="O73" s="2"/>
      <c r="P73" s="2"/>
      <c r="Q73" s="2"/>
      <c r="R73" s="2"/>
      <c r="S73" s="2"/>
      <c r="T73" s="2"/>
      <c r="U73" s="2"/>
      <c r="V73" s="2"/>
      <c r="W73" s="2"/>
      <c r="X73" s="2"/>
      <c r="Y73" s="2"/>
      <c r="Z73" s="2"/>
    </row>
    <row r="74" customFormat="false" ht="31.5" hidden="true" customHeight="true" outlineLevel="0" collapsed="false">
      <c r="A74" s="35" t="s">
        <v>110</v>
      </c>
      <c r="B74" s="36" t="s">
        <v>111</v>
      </c>
      <c r="C74" s="37"/>
      <c r="D74" s="37"/>
      <c r="E74" s="38"/>
      <c r="F74" s="37"/>
      <c r="G74" s="37"/>
      <c r="H74" s="24"/>
      <c r="I74" s="24"/>
      <c r="J74" s="2"/>
      <c r="K74" s="2"/>
      <c r="L74" s="2"/>
      <c r="M74" s="2"/>
      <c r="N74" s="2"/>
      <c r="O74" s="2"/>
      <c r="P74" s="2"/>
      <c r="Q74" s="2"/>
      <c r="R74" s="2"/>
      <c r="S74" s="2"/>
      <c r="T74" s="2"/>
      <c r="U74" s="2"/>
      <c r="V74" s="2"/>
      <c r="W74" s="2"/>
      <c r="X74" s="2"/>
      <c r="Y74" s="2"/>
      <c r="Z74" s="2"/>
    </row>
    <row r="75" customFormat="false" ht="39.75" hidden="false" customHeight="true" outlineLevel="0" collapsed="false">
      <c r="A75" s="44" t="s">
        <v>112</v>
      </c>
      <c r="B75" s="45" t="s">
        <v>113</v>
      </c>
      <c r="C75" s="45"/>
      <c r="D75" s="45"/>
      <c r="E75" s="45"/>
      <c r="F75" s="45"/>
      <c r="G75" s="45"/>
      <c r="H75" s="24" t="n">
        <f aca="false">SUM(D76:D77)</f>
        <v>2</v>
      </c>
      <c r="I75" s="24" t="n">
        <f aca="false">COUNT(D76:D77)*2</f>
        <v>4</v>
      </c>
      <c r="J75" s="2"/>
      <c r="K75" s="2"/>
      <c r="L75" s="2"/>
      <c r="M75" s="2"/>
      <c r="N75" s="2"/>
      <c r="O75" s="2"/>
      <c r="P75" s="2"/>
      <c r="Q75" s="2"/>
      <c r="R75" s="2"/>
      <c r="S75" s="2"/>
      <c r="T75" s="2"/>
      <c r="U75" s="2"/>
      <c r="V75" s="2"/>
      <c r="W75" s="2"/>
      <c r="X75" s="2"/>
      <c r="Y75" s="2"/>
      <c r="Z75" s="2"/>
    </row>
    <row r="76" customFormat="false" ht="30" hidden="false" customHeight="true" outlineLevel="0" collapsed="false">
      <c r="A76" s="39" t="s">
        <v>114</v>
      </c>
      <c r="B76" s="41" t="s">
        <v>115</v>
      </c>
      <c r="C76" s="42" t="s">
        <v>116</v>
      </c>
      <c r="D76" s="50" t="n">
        <v>1</v>
      </c>
      <c r="E76" s="47" t="s">
        <v>52</v>
      </c>
      <c r="F76" s="47"/>
      <c r="G76" s="38"/>
      <c r="H76" s="24"/>
      <c r="I76" s="24"/>
      <c r="J76" s="2"/>
      <c r="K76" s="2"/>
      <c r="L76" s="2"/>
      <c r="M76" s="2"/>
      <c r="N76" s="2"/>
      <c r="O76" s="2"/>
      <c r="P76" s="2"/>
      <c r="Q76" s="2"/>
      <c r="R76" s="2"/>
      <c r="S76" s="2"/>
      <c r="T76" s="2"/>
      <c r="U76" s="2"/>
      <c r="V76" s="2"/>
      <c r="W76" s="2"/>
      <c r="X76" s="2"/>
      <c r="Y76" s="2"/>
      <c r="Z76" s="2"/>
    </row>
    <row r="77" customFormat="false" ht="120" hidden="false" customHeight="true" outlineLevel="0" collapsed="false">
      <c r="A77" s="39" t="s">
        <v>117</v>
      </c>
      <c r="B77" s="41" t="s">
        <v>118</v>
      </c>
      <c r="C77" s="42" t="s">
        <v>119</v>
      </c>
      <c r="D77" s="50" t="n">
        <v>1</v>
      </c>
      <c r="E77" s="47" t="s">
        <v>52</v>
      </c>
      <c r="F77" s="51" t="s">
        <v>120</v>
      </c>
      <c r="G77" s="38"/>
      <c r="H77" s="24"/>
      <c r="I77" s="24"/>
      <c r="J77" s="2"/>
      <c r="K77" s="2"/>
      <c r="L77" s="2"/>
      <c r="M77" s="2"/>
      <c r="N77" s="2"/>
      <c r="O77" s="2"/>
      <c r="P77" s="2"/>
      <c r="Q77" s="2"/>
      <c r="R77" s="2"/>
      <c r="S77" s="2"/>
      <c r="T77" s="2"/>
      <c r="U77" s="2"/>
      <c r="V77" s="2"/>
      <c r="W77" s="2"/>
      <c r="X77" s="2"/>
      <c r="Y77" s="2"/>
      <c r="Z77" s="2"/>
    </row>
    <row r="78" customFormat="false" ht="31.5" hidden="true" customHeight="true" outlineLevel="0" collapsed="false">
      <c r="A78" s="35" t="s">
        <v>121</v>
      </c>
      <c r="B78" s="36" t="s">
        <v>122</v>
      </c>
      <c r="C78" s="37"/>
      <c r="D78" s="37"/>
      <c r="E78" s="38"/>
      <c r="F78" s="37"/>
      <c r="G78" s="37"/>
      <c r="H78" s="24"/>
      <c r="I78" s="24"/>
      <c r="J78" s="2"/>
      <c r="K78" s="2"/>
      <c r="L78" s="2"/>
      <c r="M78" s="2"/>
      <c r="N78" s="2"/>
      <c r="O78" s="2"/>
      <c r="P78" s="2"/>
      <c r="Q78" s="2"/>
      <c r="R78" s="2"/>
      <c r="S78" s="2"/>
      <c r="T78" s="2"/>
      <c r="U78" s="2"/>
      <c r="V78" s="2"/>
      <c r="W78" s="2"/>
      <c r="X78" s="2"/>
      <c r="Y78" s="2"/>
      <c r="Z78" s="2"/>
    </row>
    <row r="79" customFormat="false" ht="39.75" hidden="true" customHeight="true" outlineLevel="0" collapsed="false">
      <c r="A79" s="52" t="s">
        <v>123</v>
      </c>
      <c r="B79" s="45" t="s">
        <v>124</v>
      </c>
      <c r="C79" s="45"/>
      <c r="D79" s="45"/>
      <c r="E79" s="45"/>
      <c r="F79" s="45"/>
      <c r="G79" s="45"/>
      <c r="H79" s="24"/>
      <c r="I79" s="24"/>
      <c r="J79" s="2"/>
      <c r="K79" s="2"/>
      <c r="L79" s="2"/>
      <c r="M79" s="2"/>
      <c r="N79" s="2"/>
      <c r="O79" s="2"/>
      <c r="P79" s="2"/>
      <c r="Q79" s="2"/>
      <c r="R79" s="2"/>
      <c r="S79" s="2"/>
      <c r="T79" s="2"/>
      <c r="U79" s="2"/>
      <c r="V79" s="2"/>
      <c r="W79" s="2"/>
      <c r="X79" s="2"/>
      <c r="Y79" s="2"/>
      <c r="Z79" s="2"/>
    </row>
    <row r="80" customFormat="false" ht="47.25" hidden="true" customHeight="true" outlineLevel="0" collapsed="false">
      <c r="A80" s="35" t="s">
        <v>125</v>
      </c>
      <c r="B80" s="36" t="s">
        <v>126</v>
      </c>
      <c r="C80" s="37"/>
      <c r="D80" s="37"/>
      <c r="E80" s="38"/>
      <c r="F80" s="37"/>
      <c r="G80" s="37"/>
      <c r="H80" s="24"/>
      <c r="I80" s="24"/>
      <c r="J80" s="2"/>
      <c r="K80" s="2"/>
      <c r="L80" s="2"/>
      <c r="M80" s="2"/>
      <c r="N80" s="2"/>
      <c r="O80" s="2"/>
      <c r="P80" s="2"/>
      <c r="Q80" s="2"/>
      <c r="R80" s="2"/>
      <c r="S80" s="2"/>
      <c r="T80" s="2"/>
      <c r="U80" s="2"/>
      <c r="V80" s="2"/>
      <c r="W80" s="2"/>
      <c r="X80" s="2"/>
      <c r="Y80" s="2"/>
      <c r="Z80" s="2"/>
    </row>
    <row r="81" customFormat="false" ht="47.25" hidden="true" customHeight="true" outlineLevel="0" collapsed="false">
      <c r="A81" s="35" t="s">
        <v>127</v>
      </c>
      <c r="B81" s="36" t="s">
        <v>128</v>
      </c>
      <c r="C81" s="37"/>
      <c r="D81" s="37"/>
      <c r="E81" s="38"/>
      <c r="F81" s="37"/>
      <c r="G81" s="37"/>
      <c r="H81" s="24"/>
      <c r="I81" s="24"/>
      <c r="J81" s="2"/>
      <c r="K81" s="2"/>
      <c r="L81" s="2"/>
      <c r="M81" s="2"/>
      <c r="N81" s="2"/>
      <c r="O81" s="2"/>
      <c r="P81" s="2"/>
      <c r="Q81" s="2"/>
      <c r="R81" s="2"/>
      <c r="S81" s="2"/>
      <c r="T81" s="2"/>
      <c r="U81" s="2"/>
      <c r="V81" s="2"/>
      <c r="W81" s="2"/>
      <c r="X81" s="2"/>
      <c r="Y81" s="2"/>
      <c r="Z81" s="2"/>
    </row>
    <row r="82" customFormat="false" ht="47.25" hidden="true" customHeight="true" outlineLevel="0" collapsed="false">
      <c r="A82" s="35" t="s">
        <v>129</v>
      </c>
      <c r="B82" s="36" t="s">
        <v>130</v>
      </c>
      <c r="C82" s="37"/>
      <c r="D82" s="37"/>
      <c r="E82" s="38"/>
      <c r="F82" s="37"/>
      <c r="G82" s="37"/>
      <c r="H82" s="24"/>
      <c r="I82" s="24"/>
      <c r="J82" s="2"/>
      <c r="K82" s="2"/>
      <c r="L82" s="2"/>
      <c r="M82" s="2"/>
      <c r="N82" s="2"/>
      <c r="O82" s="2"/>
      <c r="P82" s="2"/>
      <c r="Q82" s="2"/>
      <c r="R82" s="2"/>
      <c r="S82" s="2"/>
      <c r="T82" s="2"/>
      <c r="U82" s="2"/>
      <c r="V82" s="2"/>
      <c r="W82" s="2"/>
      <c r="X82" s="2"/>
      <c r="Y82" s="2"/>
      <c r="Z82" s="2"/>
    </row>
    <row r="83" customFormat="false" ht="47.25" hidden="true" customHeight="true" outlineLevel="0" collapsed="false">
      <c r="A83" s="35" t="s">
        <v>131</v>
      </c>
      <c r="B83" s="36" t="s">
        <v>132</v>
      </c>
      <c r="C83" s="37"/>
      <c r="D83" s="37"/>
      <c r="E83" s="38"/>
      <c r="F83" s="37"/>
      <c r="G83" s="37"/>
      <c r="H83" s="24"/>
      <c r="I83" s="24"/>
      <c r="J83" s="2"/>
      <c r="K83" s="2"/>
      <c r="L83" s="2"/>
      <c r="M83" s="2"/>
      <c r="N83" s="2"/>
      <c r="O83" s="2"/>
      <c r="P83" s="2"/>
      <c r="Q83" s="2"/>
      <c r="R83" s="2"/>
      <c r="S83" s="2"/>
      <c r="T83" s="2"/>
      <c r="U83" s="2"/>
      <c r="V83" s="2"/>
      <c r="W83" s="2"/>
      <c r="X83" s="2"/>
      <c r="Y83" s="2"/>
      <c r="Z83" s="2"/>
    </row>
    <row r="84" customFormat="false" ht="30" hidden="true" customHeight="true" outlineLevel="0" collapsed="false">
      <c r="A84" s="35" t="s">
        <v>133</v>
      </c>
      <c r="B84" s="36" t="s">
        <v>134</v>
      </c>
      <c r="C84" s="37"/>
      <c r="D84" s="37"/>
      <c r="E84" s="38"/>
      <c r="F84" s="37"/>
      <c r="G84" s="37"/>
      <c r="H84" s="24"/>
      <c r="I84" s="24"/>
      <c r="J84" s="2"/>
      <c r="K84" s="2"/>
      <c r="L84" s="2"/>
      <c r="M84" s="2"/>
      <c r="N84" s="2"/>
      <c r="O84" s="2"/>
      <c r="P84" s="2"/>
      <c r="Q84" s="2"/>
      <c r="R84" s="2"/>
      <c r="S84" s="2"/>
      <c r="T84" s="2"/>
      <c r="U84" s="2"/>
      <c r="V84" s="2"/>
      <c r="W84" s="2"/>
      <c r="X84" s="2"/>
      <c r="Y84" s="2"/>
      <c r="Z84" s="2"/>
    </row>
    <row r="85" customFormat="false" ht="30" hidden="true" customHeight="true" outlineLevel="0" collapsed="false">
      <c r="A85" s="35" t="s">
        <v>135</v>
      </c>
      <c r="B85" s="36" t="s">
        <v>136</v>
      </c>
      <c r="C85" s="37"/>
      <c r="D85" s="37"/>
      <c r="E85" s="38"/>
      <c r="F85" s="37"/>
      <c r="G85" s="37"/>
      <c r="H85" s="24"/>
      <c r="I85" s="24"/>
      <c r="J85" s="2"/>
      <c r="K85" s="2"/>
      <c r="L85" s="2"/>
      <c r="M85" s="2"/>
      <c r="N85" s="2"/>
      <c r="O85" s="2"/>
      <c r="P85" s="2"/>
      <c r="Q85" s="2"/>
      <c r="R85" s="2"/>
      <c r="S85" s="2"/>
      <c r="T85" s="2"/>
      <c r="U85" s="2"/>
      <c r="V85" s="2"/>
      <c r="W85" s="2"/>
      <c r="X85" s="2"/>
      <c r="Y85" s="2"/>
      <c r="Z85" s="2"/>
    </row>
    <row r="86" customFormat="false" ht="30" hidden="true" customHeight="true" outlineLevel="0" collapsed="false">
      <c r="A86" s="35" t="s">
        <v>137</v>
      </c>
      <c r="B86" s="36" t="s">
        <v>138</v>
      </c>
      <c r="C86" s="37"/>
      <c r="D86" s="37"/>
      <c r="E86" s="38"/>
      <c r="F86" s="37"/>
      <c r="G86" s="37"/>
      <c r="H86" s="24"/>
      <c r="I86" s="24"/>
      <c r="J86" s="2"/>
      <c r="K86" s="2"/>
      <c r="L86" s="2"/>
      <c r="M86" s="2"/>
      <c r="N86" s="2"/>
      <c r="O86" s="2"/>
      <c r="P86" s="2"/>
      <c r="Q86" s="2"/>
      <c r="R86" s="2"/>
      <c r="S86" s="2"/>
      <c r="T86" s="2"/>
      <c r="U86" s="2"/>
      <c r="V86" s="2"/>
      <c r="W86" s="2"/>
      <c r="X86" s="2"/>
      <c r="Y86" s="2"/>
      <c r="Z86" s="2"/>
    </row>
    <row r="87" customFormat="false" ht="30" hidden="true" customHeight="true" outlineLevel="0" collapsed="false">
      <c r="A87" s="35" t="s">
        <v>139</v>
      </c>
      <c r="B87" s="36" t="s">
        <v>140</v>
      </c>
      <c r="C87" s="37"/>
      <c r="D87" s="37"/>
      <c r="E87" s="38"/>
      <c r="F87" s="37"/>
      <c r="G87" s="37"/>
      <c r="H87" s="24"/>
      <c r="I87" s="24"/>
      <c r="J87" s="2"/>
      <c r="K87" s="2"/>
      <c r="L87" s="2"/>
      <c r="M87" s="2"/>
      <c r="N87" s="2"/>
      <c r="O87" s="2"/>
      <c r="P87" s="2"/>
      <c r="Q87" s="2"/>
      <c r="R87" s="2"/>
      <c r="S87" s="2"/>
      <c r="T87" s="2"/>
      <c r="U87" s="2"/>
      <c r="V87" s="2"/>
      <c r="W87" s="2"/>
      <c r="X87" s="2"/>
      <c r="Y87" s="2"/>
      <c r="Z87" s="2"/>
    </row>
    <row r="88" customFormat="false" ht="30" hidden="true" customHeight="true" outlineLevel="0" collapsed="false">
      <c r="A88" s="35" t="s">
        <v>141</v>
      </c>
      <c r="B88" s="36" t="s">
        <v>142</v>
      </c>
      <c r="C88" s="37"/>
      <c r="D88" s="37"/>
      <c r="E88" s="38"/>
      <c r="F88" s="37"/>
      <c r="G88" s="37"/>
      <c r="H88" s="24"/>
      <c r="I88" s="24"/>
      <c r="J88" s="2"/>
      <c r="K88" s="2"/>
      <c r="L88" s="2"/>
      <c r="M88" s="2"/>
      <c r="N88" s="2"/>
      <c r="O88" s="2"/>
      <c r="P88" s="2"/>
      <c r="Q88" s="2"/>
      <c r="R88" s="2"/>
      <c r="S88" s="2"/>
      <c r="T88" s="2"/>
      <c r="U88" s="2"/>
      <c r="V88" s="2"/>
      <c r="W88" s="2"/>
      <c r="X88" s="2"/>
      <c r="Y88" s="2"/>
      <c r="Z88" s="2"/>
    </row>
    <row r="89" customFormat="false" ht="30" hidden="true" customHeight="true" outlineLevel="0" collapsed="false">
      <c r="A89" s="35" t="s">
        <v>143</v>
      </c>
      <c r="B89" s="36" t="s">
        <v>144</v>
      </c>
      <c r="C89" s="37"/>
      <c r="D89" s="37"/>
      <c r="E89" s="38"/>
      <c r="F89" s="37"/>
      <c r="G89" s="37"/>
      <c r="H89" s="24"/>
      <c r="I89" s="24"/>
      <c r="J89" s="2"/>
      <c r="K89" s="2"/>
      <c r="L89" s="2"/>
      <c r="M89" s="2"/>
      <c r="N89" s="2"/>
      <c r="O89" s="2"/>
      <c r="P89" s="2"/>
      <c r="Q89" s="2"/>
      <c r="R89" s="2"/>
      <c r="S89" s="2"/>
      <c r="T89" s="2"/>
      <c r="U89" s="2"/>
      <c r="V89" s="2"/>
      <c r="W89" s="2"/>
      <c r="X89" s="2"/>
      <c r="Y89" s="2"/>
      <c r="Z89" s="2"/>
    </row>
    <row r="90" customFormat="false" ht="30" hidden="true" customHeight="true" outlineLevel="0" collapsed="false">
      <c r="A90" s="35" t="s">
        <v>145</v>
      </c>
      <c r="B90" s="53" t="s">
        <v>146</v>
      </c>
      <c r="C90" s="37"/>
      <c r="D90" s="37"/>
      <c r="E90" s="38"/>
      <c r="F90" s="37"/>
      <c r="G90" s="37"/>
      <c r="H90" s="24"/>
      <c r="I90" s="24"/>
      <c r="J90" s="2"/>
      <c r="K90" s="2"/>
      <c r="L90" s="2"/>
      <c r="M90" s="2"/>
      <c r="N90" s="2"/>
      <c r="O90" s="2"/>
      <c r="P90" s="2"/>
      <c r="Q90" s="2"/>
      <c r="R90" s="2"/>
      <c r="S90" s="2"/>
      <c r="T90" s="2"/>
      <c r="U90" s="2"/>
      <c r="V90" s="2"/>
      <c r="W90" s="2"/>
      <c r="X90" s="2"/>
      <c r="Y90" s="2"/>
      <c r="Z90" s="2"/>
    </row>
    <row r="91" customFormat="false" ht="39.75" hidden="true" customHeight="true" outlineLevel="0" collapsed="false">
      <c r="A91" s="52" t="s">
        <v>147</v>
      </c>
      <c r="B91" s="54" t="s">
        <v>148</v>
      </c>
      <c r="C91" s="54"/>
      <c r="D91" s="54"/>
      <c r="E91" s="54"/>
      <c r="F91" s="54"/>
      <c r="G91" s="54"/>
      <c r="H91" s="24"/>
      <c r="I91" s="24"/>
      <c r="J91" s="2"/>
      <c r="K91" s="2"/>
      <c r="L91" s="2"/>
      <c r="M91" s="2"/>
      <c r="N91" s="2"/>
      <c r="O91" s="2"/>
      <c r="P91" s="2"/>
      <c r="Q91" s="2"/>
      <c r="R91" s="2"/>
      <c r="S91" s="2"/>
      <c r="T91" s="2"/>
      <c r="U91" s="2"/>
      <c r="V91" s="2"/>
      <c r="W91" s="2"/>
      <c r="X91" s="2"/>
      <c r="Y91" s="2"/>
      <c r="Z91" s="2"/>
    </row>
    <row r="92" customFormat="false" ht="15.75" hidden="true" customHeight="true" outlineLevel="0" collapsed="false">
      <c r="A92" s="35" t="s">
        <v>149</v>
      </c>
      <c r="B92" s="36" t="s">
        <v>150</v>
      </c>
      <c r="C92" s="37"/>
      <c r="D92" s="37"/>
      <c r="E92" s="38"/>
      <c r="F92" s="37"/>
      <c r="G92" s="37"/>
      <c r="H92" s="24"/>
      <c r="I92" s="24"/>
      <c r="J92" s="2"/>
      <c r="K92" s="2"/>
      <c r="L92" s="2"/>
      <c r="M92" s="2"/>
      <c r="N92" s="2"/>
      <c r="O92" s="2"/>
      <c r="P92" s="2"/>
      <c r="Q92" s="2"/>
      <c r="R92" s="2"/>
      <c r="S92" s="2"/>
      <c r="T92" s="2"/>
      <c r="U92" s="2"/>
      <c r="V92" s="2"/>
      <c r="W92" s="2"/>
      <c r="X92" s="2"/>
      <c r="Y92" s="2"/>
      <c r="Z92" s="2"/>
    </row>
    <row r="93" customFormat="false" ht="15.75" hidden="true" customHeight="true" outlineLevel="0" collapsed="false">
      <c r="A93" s="35" t="s">
        <v>151</v>
      </c>
      <c r="B93" s="36" t="s">
        <v>152</v>
      </c>
      <c r="C93" s="37"/>
      <c r="D93" s="37"/>
      <c r="E93" s="38"/>
      <c r="F93" s="37"/>
      <c r="G93" s="37"/>
      <c r="H93" s="24"/>
      <c r="I93" s="24"/>
      <c r="J93" s="2"/>
      <c r="K93" s="2"/>
      <c r="L93" s="2"/>
      <c r="M93" s="2"/>
      <c r="N93" s="2"/>
      <c r="O93" s="2"/>
      <c r="P93" s="2"/>
      <c r="Q93" s="2"/>
      <c r="R93" s="2"/>
      <c r="S93" s="2"/>
      <c r="T93" s="2"/>
      <c r="U93" s="2"/>
      <c r="V93" s="2"/>
      <c r="W93" s="2"/>
      <c r="X93" s="2"/>
      <c r="Y93" s="2"/>
      <c r="Z93" s="2"/>
    </row>
    <row r="94" customFormat="false" ht="15.75" hidden="true" customHeight="true" outlineLevel="0" collapsed="false">
      <c r="A94" s="35" t="s">
        <v>153</v>
      </c>
      <c r="B94" s="36" t="s">
        <v>154</v>
      </c>
      <c r="C94" s="37"/>
      <c r="D94" s="37"/>
      <c r="E94" s="38"/>
      <c r="F94" s="37"/>
      <c r="G94" s="37"/>
      <c r="H94" s="24"/>
      <c r="I94" s="24"/>
      <c r="J94" s="2"/>
      <c r="K94" s="2"/>
      <c r="L94" s="2"/>
      <c r="M94" s="2"/>
      <c r="N94" s="2"/>
      <c r="O94" s="2"/>
      <c r="P94" s="2"/>
      <c r="Q94" s="2"/>
      <c r="R94" s="2"/>
      <c r="S94" s="2"/>
      <c r="T94" s="2"/>
      <c r="U94" s="2"/>
      <c r="V94" s="2"/>
      <c r="W94" s="2"/>
      <c r="X94" s="2"/>
      <c r="Y94" s="2"/>
      <c r="Z94" s="2"/>
    </row>
    <row r="95" customFormat="false" ht="31.5" hidden="true" customHeight="true" outlineLevel="0" collapsed="false">
      <c r="A95" s="35" t="s">
        <v>155</v>
      </c>
      <c r="B95" s="36" t="s">
        <v>156</v>
      </c>
      <c r="C95" s="37"/>
      <c r="D95" s="37"/>
      <c r="E95" s="38"/>
      <c r="F95" s="37"/>
      <c r="G95" s="37"/>
      <c r="H95" s="24"/>
      <c r="I95" s="24"/>
      <c r="J95" s="2"/>
      <c r="K95" s="2"/>
      <c r="L95" s="2"/>
      <c r="M95" s="2"/>
      <c r="N95" s="2"/>
      <c r="O95" s="2"/>
      <c r="P95" s="2"/>
      <c r="Q95" s="2"/>
      <c r="R95" s="2"/>
      <c r="S95" s="2"/>
      <c r="T95" s="2"/>
      <c r="U95" s="2"/>
      <c r="V95" s="2"/>
      <c r="W95" s="2"/>
      <c r="X95" s="2"/>
      <c r="Y95" s="2"/>
      <c r="Z95" s="2"/>
    </row>
    <row r="96" customFormat="false" ht="31.5" hidden="true" customHeight="true" outlineLevel="0" collapsed="false">
      <c r="A96" s="35" t="s">
        <v>157</v>
      </c>
      <c r="B96" s="43" t="s">
        <v>158</v>
      </c>
      <c r="C96" s="37"/>
      <c r="D96" s="37"/>
      <c r="E96" s="38"/>
      <c r="F96" s="37"/>
      <c r="G96" s="37"/>
      <c r="H96" s="24"/>
      <c r="I96" s="24"/>
      <c r="J96" s="2"/>
      <c r="K96" s="2"/>
      <c r="L96" s="2"/>
      <c r="M96" s="2"/>
      <c r="N96" s="2"/>
      <c r="O96" s="2"/>
      <c r="P96" s="2"/>
      <c r="Q96" s="2"/>
      <c r="R96" s="2"/>
      <c r="S96" s="2"/>
      <c r="T96" s="2"/>
      <c r="U96" s="2"/>
      <c r="V96" s="2"/>
      <c r="W96" s="2"/>
      <c r="X96" s="2"/>
      <c r="Y96" s="2"/>
      <c r="Z96" s="2"/>
    </row>
    <row r="97" customFormat="false" ht="15.75" hidden="true" customHeight="true" outlineLevel="0" collapsed="false">
      <c r="A97" s="35" t="s">
        <v>159</v>
      </c>
      <c r="B97" s="36" t="s">
        <v>160</v>
      </c>
      <c r="C97" s="37"/>
      <c r="D97" s="37"/>
      <c r="E97" s="38"/>
      <c r="F97" s="37"/>
      <c r="G97" s="37"/>
      <c r="H97" s="24"/>
      <c r="I97" s="24"/>
      <c r="J97" s="2"/>
      <c r="K97" s="2"/>
      <c r="L97" s="2"/>
      <c r="M97" s="2"/>
      <c r="N97" s="2"/>
      <c r="O97" s="2"/>
      <c r="P97" s="2"/>
      <c r="Q97" s="2"/>
      <c r="R97" s="2"/>
      <c r="S97" s="2"/>
      <c r="T97" s="2"/>
      <c r="U97" s="2"/>
      <c r="V97" s="2"/>
      <c r="W97" s="2"/>
      <c r="X97" s="2"/>
      <c r="Y97" s="2"/>
      <c r="Z97" s="2"/>
    </row>
    <row r="98" customFormat="false" ht="31.5" hidden="true" customHeight="true" outlineLevel="0" collapsed="false">
      <c r="A98" s="35" t="s">
        <v>161</v>
      </c>
      <c r="B98" s="36" t="s">
        <v>162</v>
      </c>
      <c r="C98" s="37"/>
      <c r="D98" s="37"/>
      <c r="E98" s="38"/>
      <c r="F98" s="37"/>
      <c r="G98" s="37"/>
      <c r="H98" s="24"/>
      <c r="I98" s="24"/>
      <c r="J98" s="2"/>
      <c r="K98" s="2"/>
      <c r="L98" s="2"/>
      <c r="M98" s="2"/>
      <c r="N98" s="2"/>
      <c r="O98" s="2"/>
      <c r="P98" s="2"/>
      <c r="Q98" s="2"/>
      <c r="R98" s="2"/>
      <c r="S98" s="2"/>
      <c r="T98" s="2"/>
      <c r="U98" s="2"/>
      <c r="V98" s="2"/>
      <c r="W98" s="2"/>
      <c r="X98" s="2"/>
      <c r="Y98" s="2"/>
      <c r="Z98" s="2"/>
    </row>
    <row r="99" customFormat="false" ht="39.75" hidden="true" customHeight="true" outlineLevel="0" collapsed="false">
      <c r="A99" s="52" t="s">
        <v>163</v>
      </c>
      <c r="B99" s="54" t="s">
        <v>164</v>
      </c>
      <c r="C99" s="54"/>
      <c r="D99" s="54"/>
      <c r="E99" s="54"/>
      <c r="F99" s="54"/>
      <c r="G99" s="54"/>
      <c r="H99" s="24"/>
      <c r="I99" s="24"/>
      <c r="J99" s="2"/>
      <c r="K99" s="2"/>
      <c r="L99" s="2"/>
      <c r="M99" s="2"/>
      <c r="N99" s="2"/>
      <c r="O99" s="2"/>
      <c r="P99" s="2"/>
      <c r="Q99" s="2"/>
      <c r="R99" s="2"/>
      <c r="S99" s="2"/>
      <c r="T99" s="2"/>
      <c r="U99" s="2"/>
      <c r="V99" s="2"/>
      <c r="W99" s="2"/>
      <c r="X99" s="2"/>
      <c r="Y99" s="2"/>
      <c r="Z99" s="2"/>
    </row>
    <row r="100" customFormat="false" ht="63" hidden="true" customHeight="true" outlineLevel="0" collapsed="false">
      <c r="A100" s="35" t="s">
        <v>165</v>
      </c>
      <c r="B100" s="43" t="s">
        <v>166</v>
      </c>
      <c r="C100" s="37"/>
      <c r="D100" s="37"/>
      <c r="E100" s="38"/>
      <c r="F100" s="37"/>
      <c r="G100" s="37"/>
      <c r="H100" s="24"/>
      <c r="I100" s="24"/>
      <c r="J100" s="2"/>
      <c r="K100" s="2"/>
      <c r="L100" s="2"/>
      <c r="M100" s="2"/>
      <c r="N100" s="2"/>
      <c r="O100" s="2"/>
      <c r="P100" s="2"/>
      <c r="Q100" s="2"/>
      <c r="R100" s="2"/>
      <c r="S100" s="2"/>
      <c r="T100" s="2"/>
      <c r="U100" s="2"/>
      <c r="V100" s="2"/>
      <c r="W100" s="2"/>
      <c r="X100" s="2"/>
      <c r="Y100" s="2"/>
      <c r="Z100" s="2"/>
    </row>
    <row r="101" customFormat="false" ht="63" hidden="true" customHeight="true" outlineLevel="0" collapsed="false">
      <c r="A101" s="55" t="s">
        <v>167</v>
      </c>
      <c r="B101" s="56" t="s">
        <v>168</v>
      </c>
      <c r="C101" s="57"/>
      <c r="D101" s="57"/>
      <c r="E101" s="58"/>
      <c r="F101" s="57"/>
      <c r="G101" s="57"/>
      <c r="H101" s="24"/>
      <c r="I101" s="24"/>
      <c r="J101" s="2"/>
      <c r="K101" s="2"/>
      <c r="L101" s="2"/>
      <c r="M101" s="2"/>
      <c r="N101" s="2"/>
      <c r="O101" s="2"/>
      <c r="P101" s="2"/>
      <c r="Q101" s="2"/>
      <c r="R101" s="2"/>
      <c r="S101" s="2"/>
      <c r="T101" s="2"/>
      <c r="U101" s="2"/>
      <c r="V101" s="2"/>
      <c r="W101" s="2"/>
      <c r="X101" s="2"/>
      <c r="Y101" s="2"/>
      <c r="Z101" s="2"/>
    </row>
    <row r="102" customFormat="false" ht="21" hidden="false" customHeight="true" outlineLevel="0" collapsed="false">
      <c r="A102" s="31"/>
      <c r="B102" s="32" t="s">
        <v>169</v>
      </c>
      <c r="C102" s="32"/>
      <c r="D102" s="32"/>
      <c r="E102" s="32"/>
      <c r="F102" s="32"/>
      <c r="G102" s="59"/>
      <c r="H102" s="24" t="n">
        <f aca="false">H103+H118+H127+H133+H139</f>
        <v>28</v>
      </c>
      <c r="I102" s="24" t="n">
        <f aca="false">I103+I118+I127+I133+I139</f>
        <v>56</v>
      </c>
      <c r="J102" s="2"/>
      <c r="K102" s="2"/>
      <c r="L102" s="2"/>
      <c r="M102" s="2"/>
      <c r="N102" s="2"/>
      <c r="O102" s="2"/>
      <c r="P102" s="2"/>
      <c r="Q102" s="2"/>
      <c r="R102" s="2"/>
      <c r="S102" s="2"/>
      <c r="T102" s="2"/>
      <c r="U102" s="2"/>
      <c r="V102" s="2"/>
      <c r="W102" s="2"/>
      <c r="X102" s="2"/>
      <c r="Y102" s="2"/>
      <c r="Z102" s="2"/>
    </row>
    <row r="103" customFormat="false" ht="39.75" hidden="false" customHeight="true" outlineLevel="0" collapsed="false">
      <c r="A103" s="60" t="s">
        <v>170</v>
      </c>
      <c r="B103" s="34" t="s">
        <v>171</v>
      </c>
      <c r="C103" s="34"/>
      <c r="D103" s="34"/>
      <c r="E103" s="34"/>
      <c r="F103" s="34"/>
      <c r="G103" s="34"/>
      <c r="H103" s="24" t="n">
        <f aca="false">SUM(D104:D116)</f>
        <v>11</v>
      </c>
      <c r="I103" s="24" t="n">
        <f aca="false">COUNT(D104:D116)*2</f>
        <v>22</v>
      </c>
      <c r="J103" s="2"/>
      <c r="K103" s="2"/>
      <c r="L103" s="2"/>
      <c r="M103" s="2"/>
      <c r="N103" s="2"/>
      <c r="O103" s="2"/>
      <c r="P103" s="2"/>
      <c r="Q103" s="2"/>
      <c r="R103" s="2"/>
      <c r="S103" s="2"/>
      <c r="T103" s="2"/>
      <c r="U103" s="2"/>
      <c r="V103" s="2"/>
      <c r="W103" s="2"/>
      <c r="X103" s="2"/>
      <c r="Y103" s="2"/>
      <c r="Z103" s="2"/>
    </row>
    <row r="104" customFormat="false" ht="60" hidden="false" customHeight="true" outlineLevel="0" collapsed="false">
      <c r="A104" s="39" t="s">
        <v>172</v>
      </c>
      <c r="B104" s="61" t="s">
        <v>173</v>
      </c>
      <c r="C104" s="62" t="s">
        <v>174</v>
      </c>
      <c r="D104" s="38" t="n">
        <v>1</v>
      </c>
      <c r="E104" s="38" t="s">
        <v>175</v>
      </c>
      <c r="F104" s="63" t="s">
        <v>176</v>
      </c>
      <c r="G104" s="38"/>
      <c r="H104" s="24"/>
      <c r="I104" s="24"/>
      <c r="J104" s="2"/>
      <c r="K104" s="2"/>
      <c r="L104" s="2"/>
      <c r="M104" s="2"/>
      <c r="N104" s="2"/>
      <c r="O104" s="2"/>
      <c r="P104" s="2"/>
      <c r="Q104" s="2"/>
      <c r="R104" s="2"/>
      <c r="S104" s="2"/>
      <c r="T104" s="2"/>
      <c r="U104" s="2"/>
      <c r="V104" s="2"/>
      <c r="W104" s="2"/>
      <c r="X104" s="2"/>
      <c r="Y104" s="2"/>
      <c r="Z104" s="2"/>
    </row>
    <row r="105" customFormat="false" ht="60" hidden="false" customHeight="true" outlineLevel="0" collapsed="false">
      <c r="A105" s="39"/>
      <c r="B105" s="61"/>
      <c r="C105" s="63" t="s">
        <v>177</v>
      </c>
      <c r="D105" s="38" t="n">
        <v>1</v>
      </c>
      <c r="E105" s="38" t="s">
        <v>175</v>
      </c>
      <c r="F105" s="64" t="s">
        <v>178</v>
      </c>
      <c r="G105" s="38"/>
      <c r="H105" s="24"/>
      <c r="I105" s="24"/>
      <c r="J105" s="2"/>
      <c r="K105" s="2"/>
      <c r="L105" s="2"/>
      <c r="M105" s="2"/>
      <c r="N105" s="2"/>
      <c r="O105" s="2"/>
      <c r="P105" s="2"/>
      <c r="Q105" s="2"/>
      <c r="R105" s="2"/>
      <c r="S105" s="2"/>
      <c r="T105" s="2"/>
      <c r="U105" s="2"/>
      <c r="V105" s="2"/>
      <c r="W105" s="2"/>
      <c r="X105" s="2"/>
      <c r="Y105" s="2"/>
      <c r="Z105" s="2"/>
    </row>
    <row r="106" customFormat="false" ht="45" hidden="false" customHeight="true" outlineLevel="0" collapsed="false">
      <c r="A106" s="39"/>
      <c r="B106" s="61"/>
      <c r="C106" s="65" t="s">
        <v>179</v>
      </c>
      <c r="D106" s="38" t="n">
        <v>1</v>
      </c>
      <c r="E106" s="38" t="s">
        <v>175</v>
      </c>
      <c r="F106" s="63"/>
      <c r="G106" s="38"/>
      <c r="H106" s="24"/>
      <c r="I106" s="24"/>
      <c r="J106" s="2"/>
      <c r="K106" s="2"/>
      <c r="L106" s="2"/>
      <c r="M106" s="2"/>
      <c r="N106" s="2"/>
      <c r="O106" s="2"/>
      <c r="P106" s="2"/>
      <c r="Q106" s="2"/>
      <c r="R106" s="2"/>
      <c r="S106" s="2"/>
      <c r="T106" s="2"/>
      <c r="U106" s="2"/>
      <c r="V106" s="2"/>
      <c r="W106" s="2"/>
      <c r="X106" s="2"/>
      <c r="Y106" s="2"/>
      <c r="Z106" s="2"/>
    </row>
    <row r="107" customFormat="false" ht="47.25" hidden="false" customHeight="true" outlineLevel="0" collapsed="false">
      <c r="A107" s="39" t="s">
        <v>180</v>
      </c>
      <c r="B107" s="61" t="s">
        <v>181</v>
      </c>
      <c r="C107" s="63" t="s">
        <v>182</v>
      </c>
      <c r="D107" s="38" t="n">
        <v>1</v>
      </c>
      <c r="E107" s="38" t="s">
        <v>175</v>
      </c>
      <c r="F107" s="38"/>
      <c r="G107" s="38"/>
      <c r="H107" s="24"/>
      <c r="I107" s="24"/>
      <c r="J107" s="2"/>
      <c r="K107" s="2"/>
      <c r="L107" s="2"/>
      <c r="M107" s="2"/>
      <c r="N107" s="2"/>
      <c r="O107" s="2"/>
      <c r="P107" s="2"/>
      <c r="Q107" s="2"/>
      <c r="R107" s="2"/>
      <c r="S107" s="2"/>
      <c r="T107" s="2"/>
      <c r="U107" s="2"/>
      <c r="V107" s="2"/>
      <c r="W107" s="2"/>
      <c r="X107" s="2"/>
      <c r="Y107" s="2"/>
      <c r="Z107" s="2"/>
    </row>
    <row r="108" customFormat="false" ht="47.25" hidden="false" customHeight="true" outlineLevel="0" collapsed="false">
      <c r="A108" s="39"/>
      <c r="B108" s="61"/>
      <c r="C108" s="63" t="s">
        <v>183</v>
      </c>
      <c r="D108" s="38" t="n">
        <v>1</v>
      </c>
      <c r="E108" s="38" t="s">
        <v>175</v>
      </c>
      <c r="F108" s="38"/>
      <c r="G108" s="38"/>
      <c r="H108" s="24"/>
      <c r="I108" s="24"/>
      <c r="J108" s="2"/>
      <c r="K108" s="2"/>
      <c r="L108" s="2"/>
      <c r="M108" s="2"/>
      <c r="N108" s="2"/>
      <c r="O108" s="2"/>
      <c r="P108" s="2"/>
      <c r="Q108" s="2"/>
      <c r="R108" s="2"/>
      <c r="S108" s="2"/>
      <c r="T108" s="2"/>
      <c r="U108" s="2"/>
      <c r="V108" s="2"/>
      <c r="W108" s="2"/>
      <c r="X108" s="2"/>
      <c r="Y108" s="2"/>
      <c r="Z108" s="2"/>
    </row>
    <row r="109" customFormat="false" ht="30" hidden="false" customHeight="true" outlineLevel="0" collapsed="false">
      <c r="A109" s="39"/>
      <c r="B109" s="2"/>
      <c r="C109" s="63" t="s">
        <v>184</v>
      </c>
      <c r="D109" s="38" t="n">
        <v>1</v>
      </c>
      <c r="E109" s="38" t="s">
        <v>175</v>
      </c>
      <c r="F109" s="38"/>
      <c r="G109" s="38"/>
      <c r="H109" s="24"/>
      <c r="I109" s="24"/>
      <c r="J109" s="2"/>
      <c r="K109" s="2"/>
      <c r="L109" s="2"/>
      <c r="M109" s="2"/>
      <c r="N109" s="2"/>
      <c r="O109" s="2"/>
      <c r="P109" s="2"/>
      <c r="Q109" s="2"/>
      <c r="R109" s="2"/>
      <c r="S109" s="2"/>
      <c r="T109" s="2"/>
      <c r="U109" s="2"/>
      <c r="V109" s="2"/>
      <c r="W109" s="2"/>
      <c r="X109" s="2"/>
      <c r="Y109" s="2"/>
      <c r="Z109" s="2"/>
    </row>
    <row r="110" customFormat="false" ht="48" hidden="false" customHeight="true" outlineLevel="0" collapsed="false">
      <c r="A110" s="39"/>
      <c r="B110" s="61"/>
      <c r="C110" s="66" t="s">
        <v>185</v>
      </c>
      <c r="D110" s="38" t="n">
        <v>1</v>
      </c>
      <c r="E110" s="38" t="s">
        <v>175</v>
      </c>
      <c r="F110" s="38"/>
      <c r="G110" s="38"/>
      <c r="H110" s="24"/>
      <c r="I110" s="24"/>
      <c r="J110" s="2"/>
      <c r="K110" s="2"/>
      <c r="L110" s="2"/>
      <c r="M110" s="2"/>
      <c r="N110" s="2"/>
      <c r="O110" s="2"/>
      <c r="P110" s="2"/>
      <c r="Q110" s="2"/>
      <c r="R110" s="2"/>
      <c r="S110" s="2"/>
      <c r="T110" s="2"/>
      <c r="U110" s="2"/>
      <c r="V110" s="2"/>
      <c r="W110" s="2"/>
      <c r="X110" s="2"/>
      <c r="Y110" s="2"/>
      <c r="Z110" s="2"/>
    </row>
    <row r="111" customFormat="false" ht="45" hidden="false" customHeight="true" outlineLevel="0" collapsed="false">
      <c r="A111" s="39"/>
      <c r="B111" s="61"/>
      <c r="C111" s="67" t="s">
        <v>186</v>
      </c>
      <c r="D111" s="38" t="n">
        <v>1</v>
      </c>
      <c r="E111" s="38" t="s">
        <v>175</v>
      </c>
      <c r="F111" s="38"/>
      <c r="G111" s="38"/>
      <c r="H111" s="24"/>
      <c r="I111" s="24"/>
      <c r="J111" s="2"/>
      <c r="K111" s="2"/>
      <c r="L111" s="2"/>
      <c r="M111" s="2"/>
      <c r="N111" s="2"/>
      <c r="O111" s="2"/>
      <c r="P111" s="2"/>
      <c r="Q111" s="2"/>
      <c r="R111" s="2"/>
      <c r="S111" s="2"/>
      <c r="T111" s="2"/>
      <c r="U111" s="2"/>
      <c r="V111" s="2"/>
      <c r="W111" s="2"/>
      <c r="X111" s="2"/>
      <c r="Y111" s="2"/>
      <c r="Z111" s="2"/>
    </row>
    <row r="112" customFormat="false" ht="31.5" hidden="true" customHeight="true" outlineLevel="0" collapsed="false">
      <c r="A112" s="35" t="s">
        <v>187</v>
      </c>
      <c r="B112" s="68" t="s">
        <v>188</v>
      </c>
      <c r="C112" s="37"/>
      <c r="D112" s="37"/>
      <c r="E112" s="38"/>
      <c r="F112" s="37"/>
      <c r="G112" s="37"/>
      <c r="H112" s="24"/>
      <c r="I112" s="24"/>
      <c r="J112" s="2"/>
      <c r="K112" s="2"/>
      <c r="L112" s="2"/>
      <c r="M112" s="2"/>
      <c r="N112" s="2"/>
      <c r="O112" s="2"/>
      <c r="P112" s="2"/>
      <c r="Q112" s="2"/>
      <c r="R112" s="2"/>
      <c r="S112" s="2"/>
      <c r="T112" s="2"/>
      <c r="U112" s="2"/>
      <c r="V112" s="2"/>
      <c r="W112" s="2"/>
      <c r="X112" s="2"/>
      <c r="Y112" s="2"/>
      <c r="Z112" s="2"/>
    </row>
    <row r="113" customFormat="false" ht="31.5" hidden="true" customHeight="true" outlineLevel="0" collapsed="false">
      <c r="A113" s="35" t="s">
        <v>189</v>
      </c>
      <c r="B113" s="68" t="s">
        <v>190</v>
      </c>
      <c r="C113" s="2"/>
      <c r="D113" s="37"/>
      <c r="E113" s="38"/>
      <c r="F113" s="37"/>
      <c r="G113" s="37"/>
      <c r="H113" s="24"/>
      <c r="I113" s="24"/>
      <c r="J113" s="2"/>
      <c r="K113" s="2"/>
      <c r="L113" s="2"/>
      <c r="M113" s="2"/>
      <c r="N113" s="2"/>
      <c r="O113" s="2"/>
      <c r="P113" s="2"/>
      <c r="Q113" s="2"/>
      <c r="R113" s="2"/>
      <c r="S113" s="2"/>
      <c r="T113" s="2"/>
      <c r="U113" s="2"/>
      <c r="V113" s="2"/>
      <c r="W113" s="2"/>
      <c r="X113" s="2"/>
      <c r="Y113" s="2"/>
      <c r="Z113" s="2"/>
    </row>
    <row r="114" customFormat="false" ht="60" hidden="false" customHeight="true" outlineLevel="0" collapsed="false">
      <c r="A114" s="39" t="s">
        <v>191</v>
      </c>
      <c r="B114" s="61" t="s">
        <v>192</v>
      </c>
      <c r="C114" s="63" t="s">
        <v>193</v>
      </c>
      <c r="D114" s="38" t="n">
        <v>1</v>
      </c>
      <c r="E114" s="38" t="s">
        <v>175</v>
      </c>
      <c r="F114" s="63" t="s">
        <v>194</v>
      </c>
      <c r="G114" s="38"/>
      <c r="H114" s="24"/>
      <c r="I114" s="24"/>
      <c r="J114" s="2"/>
      <c r="K114" s="2"/>
      <c r="L114" s="2"/>
      <c r="M114" s="2"/>
      <c r="N114" s="2"/>
      <c r="O114" s="2"/>
      <c r="P114" s="2"/>
      <c r="Q114" s="2"/>
      <c r="R114" s="2"/>
      <c r="S114" s="2"/>
      <c r="T114" s="2"/>
      <c r="U114" s="2"/>
      <c r="V114" s="2"/>
      <c r="W114" s="2"/>
      <c r="X114" s="2"/>
      <c r="Y114" s="2"/>
      <c r="Z114" s="2"/>
    </row>
    <row r="115" customFormat="false" ht="31.5" hidden="false" customHeight="true" outlineLevel="0" collapsed="false">
      <c r="A115" s="39" t="s">
        <v>195</v>
      </c>
      <c r="B115" s="61" t="s">
        <v>196</v>
      </c>
      <c r="C115" s="64" t="s">
        <v>197</v>
      </c>
      <c r="D115" s="38" t="n">
        <v>1</v>
      </c>
      <c r="E115" s="38" t="s">
        <v>175</v>
      </c>
      <c r="F115" s="38"/>
      <c r="G115" s="38"/>
      <c r="H115" s="24"/>
      <c r="I115" s="24"/>
      <c r="J115" s="2"/>
      <c r="K115" s="2"/>
      <c r="L115" s="2"/>
      <c r="M115" s="2"/>
      <c r="N115" s="2"/>
      <c r="O115" s="2"/>
      <c r="P115" s="2"/>
      <c r="Q115" s="2"/>
      <c r="R115" s="2"/>
      <c r="S115" s="2"/>
      <c r="T115" s="2"/>
      <c r="U115" s="2"/>
      <c r="V115" s="2"/>
      <c r="W115" s="2"/>
      <c r="X115" s="2"/>
      <c r="Y115" s="2"/>
      <c r="Z115" s="2"/>
    </row>
    <row r="116" customFormat="false" ht="47.25" hidden="false" customHeight="true" outlineLevel="0" collapsed="false">
      <c r="A116" s="39" t="s">
        <v>198</v>
      </c>
      <c r="B116" s="61" t="s">
        <v>199</v>
      </c>
      <c r="C116" s="69" t="s">
        <v>200</v>
      </c>
      <c r="D116" s="38" t="n">
        <v>1</v>
      </c>
      <c r="E116" s="38" t="s">
        <v>175</v>
      </c>
      <c r="F116" s="40" t="s">
        <v>201</v>
      </c>
      <c r="G116" s="38"/>
      <c r="H116" s="24"/>
      <c r="I116" s="24"/>
      <c r="J116" s="2"/>
      <c r="K116" s="2"/>
      <c r="L116" s="2"/>
      <c r="M116" s="2"/>
      <c r="N116" s="2"/>
      <c r="O116" s="2"/>
      <c r="P116" s="2"/>
      <c r="Q116" s="2"/>
      <c r="R116" s="2"/>
      <c r="S116" s="2"/>
      <c r="T116" s="2"/>
      <c r="U116" s="2"/>
      <c r="V116" s="2"/>
      <c r="W116" s="2"/>
      <c r="X116" s="2"/>
      <c r="Y116" s="2"/>
      <c r="Z116" s="2"/>
    </row>
    <row r="117" customFormat="false" ht="31.5" hidden="true" customHeight="true" outlineLevel="0" collapsed="false">
      <c r="A117" s="35" t="s">
        <v>202</v>
      </c>
      <c r="B117" s="68" t="s">
        <v>203</v>
      </c>
      <c r="C117" s="37"/>
      <c r="D117" s="37"/>
      <c r="E117" s="38"/>
      <c r="F117" s="37"/>
      <c r="G117" s="37"/>
      <c r="H117" s="24"/>
      <c r="I117" s="24"/>
      <c r="J117" s="2"/>
      <c r="K117" s="2"/>
      <c r="L117" s="2"/>
      <c r="M117" s="2"/>
      <c r="N117" s="2"/>
      <c r="O117" s="2"/>
      <c r="P117" s="2"/>
      <c r="Q117" s="2"/>
      <c r="R117" s="2"/>
      <c r="S117" s="2"/>
      <c r="T117" s="2"/>
      <c r="U117" s="2"/>
      <c r="V117" s="2"/>
      <c r="W117" s="2"/>
      <c r="X117" s="2"/>
      <c r="Y117" s="2"/>
      <c r="Z117" s="2"/>
    </row>
    <row r="118" customFormat="false" ht="39.75" hidden="false" customHeight="true" outlineLevel="0" collapsed="false">
      <c r="A118" s="70" t="s">
        <v>204</v>
      </c>
      <c r="B118" s="34" t="s">
        <v>205</v>
      </c>
      <c r="C118" s="34"/>
      <c r="D118" s="34"/>
      <c r="E118" s="34"/>
      <c r="F118" s="34"/>
      <c r="G118" s="34"/>
      <c r="H118" s="24" t="n">
        <f aca="false">SUM(D119:D124)</f>
        <v>5</v>
      </c>
      <c r="I118" s="24" t="n">
        <f aca="false">COUNT(D119:D124)*2</f>
        <v>10</v>
      </c>
      <c r="J118" s="2"/>
      <c r="K118" s="2"/>
      <c r="L118" s="2"/>
      <c r="M118" s="2"/>
      <c r="N118" s="2"/>
      <c r="O118" s="2"/>
      <c r="P118" s="2"/>
      <c r="Q118" s="2"/>
      <c r="R118" s="2"/>
      <c r="S118" s="2"/>
      <c r="T118" s="2"/>
      <c r="U118" s="2"/>
      <c r="V118" s="2"/>
      <c r="W118" s="2"/>
      <c r="X118" s="2"/>
      <c r="Y118" s="2"/>
      <c r="Z118" s="2"/>
    </row>
    <row r="119" customFormat="false" ht="45" hidden="false" customHeight="true" outlineLevel="0" collapsed="false">
      <c r="A119" s="39" t="s">
        <v>206</v>
      </c>
      <c r="B119" s="71" t="s">
        <v>207</v>
      </c>
      <c r="C119" s="63" t="s">
        <v>208</v>
      </c>
      <c r="D119" s="38" t="n">
        <v>1</v>
      </c>
      <c r="E119" s="38" t="s">
        <v>175</v>
      </c>
      <c r="F119" s="38"/>
      <c r="G119" s="38"/>
      <c r="H119" s="24"/>
      <c r="I119" s="24"/>
      <c r="J119" s="2"/>
      <c r="K119" s="2"/>
      <c r="L119" s="2"/>
      <c r="M119" s="2"/>
      <c r="N119" s="2"/>
      <c r="O119" s="2"/>
      <c r="P119" s="2"/>
      <c r="Q119" s="2"/>
      <c r="R119" s="2"/>
      <c r="S119" s="2"/>
      <c r="T119" s="2"/>
      <c r="U119" s="2"/>
      <c r="V119" s="2"/>
      <c r="W119" s="2"/>
      <c r="X119" s="2"/>
      <c r="Y119" s="2"/>
      <c r="Z119" s="2"/>
    </row>
    <row r="120" customFormat="false" ht="45" hidden="false" customHeight="true" outlineLevel="0" collapsed="false">
      <c r="A120" s="39"/>
      <c r="B120" s="71"/>
      <c r="C120" s="64" t="s">
        <v>209</v>
      </c>
      <c r="D120" s="38" t="n">
        <v>1</v>
      </c>
      <c r="E120" s="38" t="s">
        <v>210</v>
      </c>
      <c r="F120" s="38"/>
      <c r="G120" s="38"/>
      <c r="H120" s="24"/>
      <c r="I120" s="24"/>
      <c r="J120" s="2"/>
      <c r="K120" s="2"/>
      <c r="L120" s="2"/>
      <c r="M120" s="2"/>
      <c r="N120" s="2"/>
      <c r="O120" s="2"/>
      <c r="P120" s="2"/>
      <c r="Q120" s="2"/>
      <c r="R120" s="2"/>
      <c r="S120" s="2"/>
      <c r="T120" s="2"/>
      <c r="U120" s="2"/>
      <c r="V120" s="2"/>
      <c r="W120" s="2"/>
      <c r="X120" s="2"/>
      <c r="Y120" s="2"/>
      <c r="Z120" s="2"/>
    </row>
    <row r="121" customFormat="false" ht="47.25" hidden="true" customHeight="true" outlineLevel="0" collapsed="false">
      <c r="A121" s="35" t="s">
        <v>211</v>
      </c>
      <c r="B121" s="72" t="s">
        <v>212</v>
      </c>
      <c r="C121" s="37"/>
      <c r="D121" s="37"/>
      <c r="E121" s="38"/>
      <c r="F121" s="37"/>
      <c r="G121" s="37"/>
      <c r="H121" s="24"/>
      <c r="I121" s="24"/>
      <c r="J121" s="2"/>
      <c r="K121" s="2"/>
      <c r="L121" s="2"/>
      <c r="M121" s="2"/>
      <c r="N121" s="2"/>
      <c r="O121" s="2"/>
      <c r="P121" s="2"/>
      <c r="Q121" s="2"/>
      <c r="R121" s="2"/>
      <c r="S121" s="2"/>
      <c r="T121" s="2"/>
      <c r="U121" s="2"/>
      <c r="V121" s="2"/>
      <c r="W121" s="2"/>
      <c r="X121" s="2"/>
      <c r="Y121" s="2"/>
      <c r="Z121" s="2"/>
    </row>
    <row r="122" customFormat="false" ht="45" hidden="false" customHeight="true" outlineLevel="0" collapsed="false">
      <c r="A122" s="39" t="s">
        <v>213</v>
      </c>
      <c r="B122" s="73" t="s">
        <v>214</v>
      </c>
      <c r="C122" s="64" t="s">
        <v>215</v>
      </c>
      <c r="D122" s="38" t="n">
        <v>1</v>
      </c>
      <c r="E122" s="38" t="s">
        <v>175</v>
      </c>
      <c r="F122" s="38"/>
      <c r="G122" s="38"/>
      <c r="H122" s="24"/>
      <c r="I122" s="24"/>
      <c r="J122" s="2"/>
      <c r="K122" s="2"/>
      <c r="L122" s="2"/>
      <c r="M122" s="2"/>
      <c r="N122" s="2"/>
      <c r="O122" s="2"/>
      <c r="P122" s="2"/>
      <c r="Q122" s="2"/>
      <c r="R122" s="2"/>
      <c r="S122" s="2"/>
      <c r="T122" s="2"/>
      <c r="U122" s="2"/>
      <c r="V122" s="2"/>
      <c r="W122" s="2"/>
      <c r="X122" s="2"/>
      <c r="Y122" s="2"/>
      <c r="Z122" s="2"/>
    </row>
    <row r="123" customFormat="false" ht="45" hidden="false" customHeight="true" outlineLevel="0" collapsed="false">
      <c r="A123" s="39"/>
      <c r="B123" s="71"/>
      <c r="C123" s="64" t="s">
        <v>216</v>
      </c>
      <c r="D123" s="38" t="n">
        <v>1</v>
      </c>
      <c r="E123" s="38" t="s">
        <v>175</v>
      </c>
      <c r="F123" s="38"/>
      <c r="G123" s="38"/>
      <c r="H123" s="24"/>
      <c r="I123" s="24"/>
      <c r="J123" s="2"/>
      <c r="K123" s="2"/>
      <c r="L123" s="2"/>
      <c r="M123" s="2"/>
      <c r="N123" s="2"/>
      <c r="O123" s="2"/>
      <c r="P123" s="2"/>
      <c r="Q123" s="2"/>
      <c r="R123" s="2"/>
      <c r="S123" s="2"/>
      <c r="T123" s="2"/>
      <c r="U123" s="2"/>
      <c r="V123" s="2"/>
      <c r="W123" s="2"/>
      <c r="X123" s="2"/>
      <c r="Y123" s="2"/>
      <c r="Z123" s="2"/>
    </row>
    <row r="124" customFormat="false" ht="45" hidden="false" customHeight="true" outlineLevel="0" collapsed="false">
      <c r="A124" s="39"/>
      <c r="B124" s="71"/>
      <c r="C124" s="64" t="s">
        <v>217</v>
      </c>
      <c r="D124" s="38" t="n">
        <v>1</v>
      </c>
      <c r="E124" s="38" t="s">
        <v>175</v>
      </c>
      <c r="F124" s="63" t="s">
        <v>218</v>
      </c>
      <c r="G124" s="38"/>
      <c r="H124" s="24"/>
      <c r="I124" s="24"/>
      <c r="J124" s="2"/>
      <c r="K124" s="2"/>
      <c r="L124" s="2"/>
      <c r="M124" s="2"/>
      <c r="N124" s="2"/>
      <c r="O124" s="2"/>
      <c r="P124" s="2"/>
      <c r="Q124" s="2"/>
      <c r="R124" s="2"/>
      <c r="S124" s="2"/>
      <c r="T124" s="2"/>
      <c r="U124" s="2"/>
      <c r="V124" s="2"/>
      <c r="W124" s="2"/>
      <c r="X124" s="2"/>
      <c r="Y124" s="2"/>
      <c r="Z124" s="2"/>
    </row>
    <row r="125" customFormat="false" ht="31.5" hidden="true" customHeight="true" outlineLevel="0" collapsed="false">
      <c r="A125" s="35" t="s">
        <v>219</v>
      </c>
      <c r="B125" s="72" t="s">
        <v>220</v>
      </c>
      <c r="C125" s="64"/>
      <c r="D125" s="38"/>
      <c r="E125" s="38"/>
      <c r="F125" s="38"/>
      <c r="G125" s="38"/>
      <c r="H125" s="24"/>
      <c r="I125" s="24"/>
      <c r="J125" s="2"/>
      <c r="K125" s="2"/>
      <c r="L125" s="2"/>
      <c r="M125" s="2"/>
      <c r="N125" s="2"/>
      <c r="O125" s="2"/>
      <c r="P125" s="2"/>
      <c r="Q125" s="2"/>
      <c r="R125" s="2"/>
      <c r="S125" s="2"/>
      <c r="T125" s="2"/>
      <c r="U125" s="2"/>
      <c r="V125" s="2"/>
      <c r="W125" s="2"/>
      <c r="X125" s="2"/>
      <c r="Y125" s="2"/>
      <c r="Z125" s="2"/>
    </row>
    <row r="126" customFormat="false" ht="47.25" hidden="true" customHeight="true" outlineLevel="0" collapsed="false">
      <c r="A126" s="35" t="s">
        <v>221</v>
      </c>
      <c r="B126" s="74" t="s">
        <v>222</v>
      </c>
      <c r="C126" s="37"/>
      <c r="D126" s="37"/>
      <c r="E126" s="38"/>
      <c r="F126" s="37"/>
      <c r="G126" s="37"/>
      <c r="H126" s="24"/>
      <c r="I126" s="24"/>
      <c r="J126" s="2"/>
      <c r="K126" s="2"/>
      <c r="L126" s="2"/>
      <c r="M126" s="2"/>
      <c r="N126" s="2"/>
      <c r="O126" s="2"/>
      <c r="P126" s="2"/>
      <c r="Q126" s="2"/>
      <c r="R126" s="2"/>
      <c r="S126" s="2"/>
      <c r="T126" s="2"/>
      <c r="U126" s="2"/>
      <c r="V126" s="2"/>
      <c r="W126" s="2"/>
      <c r="X126" s="2"/>
      <c r="Y126" s="2"/>
      <c r="Z126" s="2"/>
    </row>
    <row r="127" customFormat="false" ht="39.75" hidden="false" customHeight="true" outlineLevel="0" collapsed="false">
      <c r="A127" s="70" t="s">
        <v>223</v>
      </c>
      <c r="B127" s="34" t="s">
        <v>224</v>
      </c>
      <c r="C127" s="34"/>
      <c r="D127" s="34"/>
      <c r="E127" s="34"/>
      <c r="F127" s="34"/>
      <c r="G127" s="34"/>
      <c r="H127" s="24" t="n">
        <f aca="false">SUM(D128:D132)</f>
        <v>5</v>
      </c>
      <c r="I127" s="24" t="n">
        <f aca="false">COUNT(D128:D132)*2</f>
        <v>10</v>
      </c>
      <c r="J127" s="2"/>
      <c r="K127" s="2"/>
      <c r="L127" s="2"/>
      <c r="M127" s="2"/>
      <c r="N127" s="2"/>
      <c r="O127" s="2"/>
      <c r="P127" s="2"/>
      <c r="Q127" s="2"/>
      <c r="R127" s="2"/>
      <c r="S127" s="2"/>
      <c r="T127" s="2"/>
      <c r="U127" s="2"/>
      <c r="V127" s="2"/>
      <c r="W127" s="2"/>
      <c r="X127" s="2"/>
      <c r="Y127" s="2"/>
      <c r="Z127" s="2"/>
    </row>
    <row r="128" customFormat="false" ht="50.25" hidden="false" customHeight="true" outlineLevel="0" collapsed="false">
      <c r="A128" s="39" t="s">
        <v>225</v>
      </c>
      <c r="B128" s="71" t="s">
        <v>226</v>
      </c>
      <c r="C128" s="64" t="s">
        <v>227</v>
      </c>
      <c r="D128" s="38" t="n">
        <v>1</v>
      </c>
      <c r="E128" s="38" t="s">
        <v>175</v>
      </c>
      <c r="F128" s="38"/>
      <c r="G128" s="38"/>
      <c r="H128" s="24"/>
      <c r="I128" s="24"/>
      <c r="J128" s="2"/>
      <c r="K128" s="2"/>
      <c r="L128" s="2"/>
      <c r="M128" s="2"/>
      <c r="N128" s="2"/>
      <c r="O128" s="2"/>
      <c r="P128" s="2"/>
      <c r="Q128" s="2"/>
      <c r="R128" s="2"/>
      <c r="S128" s="2"/>
      <c r="T128" s="2"/>
      <c r="U128" s="2"/>
      <c r="V128" s="2"/>
      <c r="W128" s="2"/>
      <c r="X128" s="2"/>
      <c r="Y128" s="2"/>
      <c r="Z128" s="2"/>
    </row>
    <row r="129" customFormat="false" ht="45" hidden="false" customHeight="true" outlineLevel="0" collapsed="false">
      <c r="A129" s="39"/>
      <c r="B129" s="71"/>
      <c r="C129" s="63" t="s">
        <v>228</v>
      </c>
      <c r="D129" s="38" t="n">
        <v>1</v>
      </c>
      <c r="E129" s="38" t="s">
        <v>175</v>
      </c>
      <c r="F129" s="38"/>
      <c r="G129" s="38"/>
      <c r="H129" s="24"/>
      <c r="I129" s="24"/>
      <c r="J129" s="2"/>
      <c r="K129" s="2"/>
      <c r="L129" s="2"/>
      <c r="M129" s="2"/>
      <c r="N129" s="2"/>
      <c r="O129" s="2"/>
      <c r="P129" s="2"/>
      <c r="Q129" s="2"/>
      <c r="R129" s="2"/>
      <c r="S129" s="2"/>
      <c r="T129" s="2"/>
      <c r="U129" s="2"/>
      <c r="V129" s="2"/>
      <c r="W129" s="2"/>
      <c r="X129" s="2"/>
      <c r="Y129" s="2"/>
      <c r="Z129" s="2"/>
    </row>
    <row r="130" customFormat="false" ht="45" hidden="false" customHeight="true" outlineLevel="0" collapsed="false">
      <c r="A130" s="39" t="s">
        <v>229</v>
      </c>
      <c r="B130" s="71" t="s">
        <v>230</v>
      </c>
      <c r="C130" s="63" t="s">
        <v>231</v>
      </c>
      <c r="D130" s="38" t="n">
        <v>1</v>
      </c>
      <c r="E130" s="38" t="s">
        <v>232</v>
      </c>
      <c r="F130" s="38"/>
      <c r="G130" s="38"/>
      <c r="H130" s="24"/>
      <c r="I130" s="24"/>
      <c r="J130" s="2"/>
      <c r="K130" s="2"/>
      <c r="L130" s="2"/>
      <c r="M130" s="2"/>
      <c r="N130" s="2"/>
      <c r="O130" s="2"/>
      <c r="P130" s="2"/>
      <c r="Q130" s="2"/>
      <c r="R130" s="2"/>
      <c r="S130" s="2"/>
      <c r="T130" s="2"/>
      <c r="U130" s="2"/>
      <c r="V130" s="2"/>
      <c r="W130" s="2"/>
      <c r="X130" s="2"/>
      <c r="Y130" s="2"/>
      <c r="Z130" s="2"/>
    </row>
    <row r="131" customFormat="false" ht="47.25" hidden="false" customHeight="true" outlineLevel="0" collapsed="false">
      <c r="A131" s="39" t="s">
        <v>233</v>
      </c>
      <c r="B131" s="71" t="s">
        <v>234</v>
      </c>
      <c r="C131" s="63" t="s">
        <v>235</v>
      </c>
      <c r="D131" s="38" t="n">
        <v>1</v>
      </c>
      <c r="E131" s="38" t="s">
        <v>236</v>
      </c>
      <c r="F131" s="38"/>
      <c r="G131" s="38"/>
      <c r="H131" s="24"/>
      <c r="I131" s="24"/>
      <c r="J131" s="2"/>
      <c r="K131" s="2"/>
      <c r="L131" s="2"/>
      <c r="M131" s="2"/>
      <c r="N131" s="2"/>
      <c r="O131" s="2"/>
      <c r="P131" s="2"/>
      <c r="Q131" s="2"/>
      <c r="R131" s="2"/>
      <c r="S131" s="2"/>
      <c r="T131" s="2"/>
      <c r="U131" s="2"/>
      <c r="V131" s="2"/>
      <c r="W131" s="2"/>
      <c r="X131" s="2"/>
      <c r="Y131" s="2"/>
      <c r="Z131" s="2"/>
    </row>
    <row r="132" customFormat="false" ht="78.75" hidden="false" customHeight="true" outlineLevel="0" collapsed="false">
      <c r="A132" s="39" t="s">
        <v>237</v>
      </c>
      <c r="B132" s="71" t="s">
        <v>238</v>
      </c>
      <c r="C132" s="63" t="s">
        <v>239</v>
      </c>
      <c r="D132" s="38" t="n">
        <v>1</v>
      </c>
      <c r="E132" s="38" t="s">
        <v>232</v>
      </c>
      <c r="F132" s="38"/>
      <c r="G132" s="38"/>
      <c r="H132" s="24"/>
      <c r="I132" s="24"/>
      <c r="J132" s="2"/>
      <c r="K132" s="2"/>
      <c r="L132" s="2"/>
      <c r="M132" s="2"/>
      <c r="N132" s="2"/>
      <c r="O132" s="2"/>
      <c r="P132" s="2"/>
      <c r="Q132" s="2"/>
      <c r="R132" s="2"/>
      <c r="S132" s="2"/>
      <c r="T132" s="2"/>
      <c r="U132" s="2"/>
      <c r="V132" s="2"/>
      <c r="W132" s="2"/>
      <c r="X132" s="2"/>
      <c r="Y132" s="2"/>
      <c r="Z132" s="2"/>
    </row>
    <row r="133" customFormat="false" ht="39.75" hidden="false" customHeight="true" outlineLevel="0" collapsed="false">
      <c r="A133" s="70" t="s">
        <v>240</v>
      </c>
      <c r="B133" s="34" t="s">
        <v>241</v>
      </c>
      <c r="C133" s="34"/>
      <c r="D133" s="34"/>
      <c r="E133" s="34"/>
      <c r="F133" s="34"/>
      <c r="G133" s="34"/>
      <c r="H133" s="24" t="n">
        <f aca="false">SUM(D134:D138)</f>
        <v>3</v>
      </c>
      <c r="I133" s="24" t="n">
        <f aca="false">COUNT(D134:D138)*2</f>
        <v>6</v>
      </c>
      <c r="J133" s="2"/>
      <c r="K133" s="2"/>
      <c r="L133" s="2"/>
      <c r="M133" s="2"/>
      <c r="N133" s="2"/>
      <c r="O133" s="2"/>
      <c r="P133" s="2"/>
      <c r="Q133" s="2"/>
      <c r="R133" s="2"/>
      <c r="S133" s="2"/>
      <c r="T133" s="2"/>
      <c r="U133" s="2"/>
      <c r="V133" s="2"/>
      <c r="W133" s="2"/>
      <c r="X133" s="2"/>
      <c r="Y133" s="2"/>
      <c r="Z133" s="2"/>
    </row>
    <row r="134" customFormat="false" ht="47.25" hidden="false" customHeight="true" outlineLevel="0" collapsed="false">
      <c r="A134" s="39" t="s">
        <v>242</v>
      </c>
      <c r="B134" s="71" t="s">
        <v>243</v>
      </c>
      <c r="C134" s="63" t="s">
        <v>244</v>
      </c>
      <c r="D134" s="38" t="n">
        <v>1</v>
      </c>
      <c r="E134" s="38" t="s">
        <v>245</v>
      </c>
      <c r="F134" s="38"/>
      <c r="G134" s="38"/>
      <c r="H134" s="24"/>
      <c r="I134" s="24"/>
      <c r="J134" s="2"/>
      <c r="K134" s="2"/>
      <c r="L134" s="2"/>
      <c r="M134" s="2"/>
      <c r="N134" s="2"/>
      <c r="O134" s="2"/>
      <c r="P134" s="2"/>
      <c r="Q134" s="2"/>
      <c r="R134" s="2"/>
      <c r="S134" s="2"/>
      <c r="T134" s="2"/>
      <c r="U134" s="2"/>
      <c r="V134" s="2"/>
      <c r="W134" s="2"/>
      <c r="X134" s="2"/>
      <c r="Y134" s="2"/>
      <c r="Z134" s="2"/>
    </row>
    <row r="135" customFormat="false" ht="31.5" hidden="true" customHeight="true" outlineLevel="0" collapsed="false">
      <c r="A135" s="35" t="s">
        <v>246</v>
      </c>
      <c r="B135" s="71" t="s">
        <v>247</v>
      </c>
      <c r="C135" s="63"/>
      <c r="D135" s="38"/>
      <c r="E135" s="38"/>
      <c r="F135" s="38"/>
      <c r="G135" s="38"/>
      <c r="H135" s="24"/>
      <c r="I135" s="24"/>
      <c r="J135" s="2"/>
      <c r="K135" s="2"/>
      <c r="L135" s="2"/>
      <c r="M135" s="2"/>
      <c r="N135" s="2"/>
      <c r="O135" s="2"/>
      <c r="P135" s="2"/>
      <c r="Q135" s="2"/>
      <c r="R135" s="2"/>
      <c r="S135" s="2"/>
      <c r="T135" s="2"/>
      <c r="U135" s="2"/>
      <c r="V135" s="2"/>
      <c r="W135" s="2"/>
      <c r="X135" s="2"/>
      <c r="Y135" s="2"/>
      <c r="Z135" s="2"/>
    </row>
    <row r="136" customFormat="false" ht="31.5" hidden="true" customHeight="true" outlineLevel="0" collapsed="false">
      <c r="A136" s="35" t="s">
        <v>248</v>
      </c>
      <c r="B136" s="71" t="s">
        <v>249</v>
      </c>
      <c r="C136" s="63"/>
      <c r="D136" s="38"/>
      <c r="E136" s="38"/>
      <c r="F136" s="38"/>
      <c r="G136" s="38"/>
      <c r="H136" s="24"/>
      <c r="I136" s="24"/>
      <c r="J136" s="2"/>
      <c r="K136" s="2"/>
      <c r="L136" s="2"/>
      <c r="M136" s="2"/>
      <c r="N136" s="2"/>
      <c r="O136" s="2"/>
      <c r="P136" s="2"/>
      <c r="Q136" s="2"/>
      <c r="R136" s="2"/>
      <c r="S136" s="2"/>
      <c r="T136" s="2"/>
      <c r="U136" s="2"/>
      <c r="V136" s="2"/>
      <c r="W136" s="2"/>
      <c r="X136" s="2"/>
      <c r="Y136" s="2"/>
      <c r="Z136" s="2"/>
    </row>
    <row r="137" customFormat="false" ht="75" hidden="false" customHeight="true" outlineLevel="0" collapsed="false">
      <c r="A137" s="39" t="s">
        <v>250</v>
      </c>
      <c r="B137" s="71" t="s">
        <v>251</v>
      </c>
      <c r="C137" s="63" t="s">
        <v>252</v>
      </c>
      <c r="D137" s="38" t="n">
        <v>1</v>
      </c>
      <c r="E137" s="38" t="s">
        <v>253</v>
      </c>
      <c r="F137" s="38"/>
      <c r="G137" s="38"/>
      <c r="H137" s="24"/>
      <c r="I137" s="24"/>
      <c r="J137" s="2"/>
      <c r="K137" s="2"/>
      <c r="L137" s="2"/>
      <c r="M137" s="2"/>
      <c r="N137" s="2"/>
      <c r="O137" s="2"/>
      <c r="P137" s="2"/>
      <c r="Q137" s="2"/>
      <c r="R137" s="2"/>
      <c r="S137" s="2"/>
      <c r="T137" s="2"/>
      <c r="U137" s="2"/>
      <c r="V137" s="2"/>
      <c r="W137" s="2"/>
      <c r="X137" s="2"/>
      <c r="Y137" s="2"/>
      <c r="Z137" s="2"/>
    </row>
    <row r="138" customFormat="false" ht="74.25" hidden="false" customHeight="true" outlineLevel="0" collapsed="false">
      <c r="A138" s="39" t="s">
        <v>254</v>
      </c>
      <c r="B138" s="41" t="s">
        <v>255</v>
      </c>
      <c r="C138" s="42" t="s">
        <v>256</v>
      </c>
      <c r="D138" s="38" t="n">
        <v>1</v>
      </c>
      <c r="E138" s="38" t="s">
        <v>175</v>
      </c>
      <c r="F138" s="38"/>
      <c r="G138" s="38"/>
      <c r="H138" s="24"/>
      <c r="I138" s="24"/>
      <c r="J138" s="2"/>
      <c r="K138" s="2"/>
      <c r="L138" s="2"/>
      <c r="M138" s="2"/>
      <c r="N138" s="2"/>
      <c r="O138" s="2"/>
      <c r="P138" s="2"/>
      <c r="Q138" s="2"/>
      <c r="R138" s="2"/>
      <c r="S138" s="2"/>
      <c r="T138" s="2"/>
      <c r="U138" s="2"/>
      <c r="V138" s="2"/>
      <c r="W138" s="2"/>
      <c r="X138" s="2"/>
      <c r="Y138" s="2"/>
      <c r="Z138" s="2"/>
    </row>
    <row r="139" customFormat="false" ht="39.75" hidden="false" customHeight="true" outlineLevel="0" collapsed="false">
      <c r="A139" s="70" t="s">
        <v>257</v>
      </c>
      <c r="B139" s="34" t="s">
        <v>258</v>
      </c>
      <c r="C139" s="34"/>
      <c r="D139" s="34"/>
      <c r="E139" s="34"/>
      <c r="F139" s="34"/>
      <c r="G139" s="34"/>
      <c r="H139" s="24" t="n">
        <f aca="false">SUM(D140:D144)</f>
        <v>4</v>
      </c>
      <c r="I139" s="24" t="n">
        <f aca="false">COUNT(D140:D144)*2</f>
        <v>8</v>
      </c>
      <c r="J139" s="2"/>
      <c r="K139" s="2"/>
      <c r="L139" s="2"/>
      <c r="M139" s="2"/>
      <c r="N139" s="2"/>
      <c r="O139" s="2"/>
      <c r="P139" s="2"/>
      <c r="Q139" s="2"/>
      <c r="R139" s="2"/>
      <c r="S139" s="2"/>
      <c r="T139" s="2"/>
      <c r="U139" s="2"/>
      <c r="V139" s="2"/>
      <c r="W139" s="2"/>
      <c r="X139" s="2"/>
      <c r="Y139" s="2"/>
      <c r="Z139" s="2"/>
    </row>
    <row r="140" customFormat="false" ht="47.25" hidden="false" customHeight="true" outlineLevel="0" collapsed="false">
      <c r="A140" s="39" t="s">
        <v>259</v>
      </c>
      <c r="B140" s="71" t="s">
        <v>260</v>
      </c>
      <c r="C140" s="42" t="s">
        <v>261</v>
      </c>
      <c r="D140" s="38" t="n">
        <v>1</v>
      </c>
      <c r="E140" s="38" t="s">
        <v>262</v>
      </c>
      <c r="F140" s="38"/>
      <c r="G140" s="38"/>
      <c r="H140" s="24"/>
      <c r="I140" s="24"/>
      <c r="J140" s="2"/>
      <c r="K140" s="2"/>
      <c r="L140" s="2"/>
      <c r="M140" s="2"/>
      <c r="N140" s="2"/>
      <c r="O140" s="2"/>
      <c r="P140" s="2"/>
      <c r="Q140" s="2"/>
      <c r="R140" s="2"/>
      <c r="S140" s="2"/>
      <c r="T140" s="2"/>
      <c r="U140" s="2"/>
      <c r="V140" s="2"/>
      <c r="W140" s="2"/>
      <c r="X140" s="2"/>
      <c r="Y140" s="2"/>
      <c r="Z140" s="2"/>
    </row>
    <row r="141" customFormat="false" ht="47.25" hidden="false" customHeight="true" outlineLevel="0" collapsed="false">
      <c r="A141" s="39" t="s">
        <v>263</v>
      </c>
      <c r="B141" s="71" t="s">
        <v>264</v>
      </c>
      <c r="C141" s="63" t="s">
        <v>265</v>
      </c>
      <c r="D141" s="38" t="n">
        <v>1</v>
      </c>
      <c r="E141" s="38" t="s">
        <v>262</v>
      </c>
      <c r="F141" s="38"/>
      <c r="G141" s="38"/>
      <c r="H141" s="24"/>
      <c r="I141" s="24"/>
      <c r="J141" s="2"/>
      <c r="K141" s="2"/>
      <c r="L141" s="2"/>
      <c r="M141" s="2"/>
      <c r="N141" s="2"/>
      <c r="O141" s="2"/>
      <c r="P141" s="2"/>
      <c r="Q141" s="2"/>
      <c r="R141" s="2"/>
      <c r="S141" s="2"/>
      <c r="T141" s="2"/>
      <c r="U141" s="2"/>
      <c r="V141" s="2"/>
      <c r="W141" s="2"/>
      <c r="X141" s="2"/>
      <c r="Y141" s="2"/>
      <c r="Z141" s="2"/>
    </row>
    <row r="142" customFormat="false" ht="47.25" hidden="false" customHeight="true" outlineLevel="0" collapsed="false">
      <c r="A142" s="39" t="s">
        <v>266</v>
      </c>
      <c r="B142" s="71" t="s">
        <v>267</v>
      </c>
      <c r="C142" s="63" t="s">
        <v>268</v>
      </c>
      <c r="D142" s="38" t="n">
        <v>1</v>
      </c>
      <c r="E142" s="38" t="s">
        <v>262</v>
      </c>
      <c r="F142" s="38"/>
      <c r="G142" s="38"/>
      <c r="H142" s="24"/>
      <c r="I142" s="24"/>
      <c r="J142" s="2"/>
      <c r="K142" s="2"/>
      <c r="L142" s="2"/>
      <c r="M142" s="2"/>
      <c r="N142" s="2"/>
      <c r="O142" s="2"/>
      <c r="P142" s="2"/>
      <c r="Q142" s="2"/>
      <c r="R142" s="2"/>
      <c r="S142" s="2"/>
      <c r="T142" s="2"/>
      <c r="U142" s="2"/>
      <c r="V142" s="2"/>
      <c r="W142" s="2"/>
      <c r="X142" s="2"/>
      <c r="Y142" s="2"/>
      <c r="Z142" s="2"/>
    </row>
    <row r="143" customFormat="false" ht="47.25" hidden="true" customHeight="true" outlineLevel="0" collapsed="false">
      <c r="A143" s="35" t="s">
        <v>269</v>
      </c>
      <c r="B143" s="71" t="s">
        <v>270</v>
      </c>
      <c r="C143" s="63"/>
      <c r="D143" s="38"/>
      <c r="E143" s="38"/>
      <c r="F143" s="38"/>
      <c r="G143" s="38"/>
      <c r="H143" s="24"/>
      <c r="I143" s="24"/>
      <c r="J143" s="2"/>
      <c r="K143" s="2"/>
      <c r="L143" s="2"/>
      <c r="M143" s="2"/>
      <c r="N143" s="2"/>
      <c r="O143" s="2"/>
      <c r="P143" s="2"/>
      <c r="Q143" s="2"/>
      <c r="R143" s="2"/>
      <c r="S143" s="2"/>
      <c r="T143" s="2"/>
      <c r="U143" s="2"/>
      <c r="V143" s="2"/>
      <c r="W143" s="2"/>
      <c r="X143" s="2"/>
      <c r="Y143" s="2"/>
      <c r="Z143" s="2"/>
    </row>
    <row r="144" customFormat="false" ht="47.25" hidden="false" customHeight="true" outlineLevel="0" collapsed="false">
      <c r="A144" s="39" t="s">
        <v>271</v>
      </c>
      <c r="B144" s="72" t="s">
        <v>272</v>
      </c>
      <c r="C144" s="46" t="s">
        <v>273</v>
      </c>
      <c r="D144" s="38" t="n">
        <v>1</v>
      </c>
      <c r="E144" s="38" t="s">
        <v>274</v>
      </c>
      <c r="F144" s="37"/>
      <c r="G144" s="37"/>
      <c r="H144" s="24"/>
      <c r="I144" s="24"/>
      <c r="J144" s="2"/>
      <c r="K144" s="2"/>
      <c r="L144" s="2"/>
      <c r="M144" s="2"/>
      <c r="N144" s="2"/>
      <c r="O144" s="2"/>
      <c r="P144" s="2"/>
      <c r="Q144" s="2"/>
      <c r="R144" s="2"/>
      <c r="S144" s="2"/>
      <c r="T144" s="2"/>
      <c r="U144" s="2"/>
      <c r="V144" s="2"/>
      <c r="W144" s="2"/>
      <c r="X144" s="2"/>
      <c r="Y144" s="2"/>
      <c r="Z144" s="2"/>
    </row>
    <row r="145" customFormat="false" ht="47.25" hidden="true" customHeight="true" outlineLevel="0" collapsed="false">
      <c r="A145" s="55" t="s">
        <v>275</v>
      </c>
      <c r="B145" s="75" t="s">
        <v>276</v>
      </c>
      <c r="C145" s="57"/>
      <c r="D145" s="57"/>
      <c r="E145" s="58"/>
      <c r="F145" s="57"/>
      <c r="G145" s="57"/>
      <c r="H145" s="24"/>
      <c r="I145" s="24"/>
      <c r="J145" s="2"/>
      <c r="K145" s="2"/>
      <c r="L145" s="2"/>
      <c r="M145" s="2"/>
      <c r="N145" s="2"/>
      <c r="O145" s="2"/>
      <c r="P145" s="2"/>
      <c r="Q145" s="2"/>
      <c r="R145" s="2"/>
      <c r="S145" s="2"/>
      <c r="T145" s="2"/>
      <c r="U145" s="2"/>
      <c r="V145" s="2"/>
      <c r="W145" s="2"/>
      <c r="X145" s="2"/>
      <c r="Y145" s="2"/>
      <c r="Z145" s="2"/>
    </row>
    <row r="146" customFormat="false" ht="21" hidden="false" customHeight="true" outlineLevel="0" collapsed="false">
      <c r="A146" s="31"/>
      <c r="B146" s="32" t="s">
        <v>277</v>
      </c>
      <c r="C146" s="32"/>
      <c r="D146" s="32"/>
      <c r="E146" s="32"/>
      <c r="F146" s="32"/>
      <c r="G146" s="32"/>
      <c r="H146" s="24" t="n">
        <f aca="false">H147+H172+H179+H185+H202+H217</f>
        <v>80</v>
      </c>
      <c r="I146" s="24" t="n">
        <f aca="false">I147+I172+I179+I185+I202+I217</f>
        <v>160</v>
      </c>
      <c r="J146" s="2"/>
      <c r="K146" s="2"/>
      <c r="L146" s="2"/>
      <c r="M146" s="2"/>
      <c r="N146" s="2"/>
      <c r="O146" s="2"/>
      <c r="P146" s="2"/>
      <c r="Q146" s="2"/>
      <c r="R146" s="2"/>
      <c r="S146" s="2"/>
      <c r="T146" s="2"/>
      <c r="U146" s="2"/>
      <c r="V146" s="2"/>
      <c r="W146" s="2"/>
      <c r="X146" s="2"/>
      <c r="Y146" s="2"/>
      <c r="Z146" s="2"/>
    </row>
    <row r="147" customFormat="false" ht="39.75" hidden="false" customHeight="true" outlineLevel="0" collapsed="false">
      <c r="A147" s="44" t="s">
        <v>278</v>
      </c>
      <c r="B147" s="34" t="s">
        <v>279</v>
      </c>
      <c r="C147" s="34"/>
      <c r="D147" s="34"/>
      <c r="E147" s="34"/>
      <c r="F147" s="34"/>
      <c r="G147" s="34"/>
      <c r="H147" s="24" t="n">
        <f aca="false">SUM(D148:D171)</f>
        <v>24</v>
      </c>
      <c r="I147" s="24" t="n">
        <f aca="false">COUNT(D148:D171)*2</f>
        <v>48</v>
      </c>
      <c r="J147" s="2"/>
      <c r="K147" s="2"/>
      <c r="L147" s="2"/>
      <c r="M147" s="2"/>
      <c r="N147" s="2"/>
      <c r="O147" s="2"/>
      <c r="P147" s="2"/>
      <c r="Q147" s="2"/>
      <c r="R147" s="2"/>
      <c r="S147" s="2"/>
      <c r="T147" s="2"/>
      <c r="U147" s="2"/>
      <c r="V147" s="2"/>
      <c r="W147" s="2"/>
      <c r="X147" s="2"/>
      <c r="Y147" s="2"/>
      <c r="Z147" s="2"/>
    </row>
    <row r="148" customFormat="false" ht="142.5" hidden="false" customHeight="true" outlineLevel="0" collapsed="false">
      <c r="A148" s="39" t="s">
        <v>280</v>
      </c>
      <c r="B148" s="41" t="s">
        <v>281</v>
      </c>
      <c r="C148" s="42" t="s">
        <v>282</v>
      </c>
      <c r="D148" s="76" t="n">
        <v>1</v>
      </c>
      <c r="E148" s="47" t="s">
        <v>175</v>
      </c>
      <c r="F148" s="77" t="s">
        <v>283</v>
      </c>
      <c r="G148" s="38"/>
      <c r="H148" s="24"/>
      <c r="I148" s="24"/>
      <c r="J148" s="2"/>
      <c r="K148" s="2"/>
      <c r="L148" s="2"/>
      <c r="M148" s="2"/>
      <c r="N148" s="2"/>
      <c r="O148" s="2"/>
      <c r="P148" s="2"/>
      <c r="Q148" s="2"/>
      <c r="R148" s="2"/>
      <c r="S148" s="2"/>
      <c r="T148" s="2"/>
      <c r="U148" s="2"/>
      <c r="V148" s="2"/>
      <c r="W148" s="2"/>
      <c r="X148" s="2"/>
      <c r="Y148" s="2"/>
      <c r="Z148" s="2"/>
    </row>
    <row r="149" customFormat="false" ht="142.5" hidden="false" customHeight="true" outlineLevel="0" collapsed="false">
      <c r="A149" s="39"/>
      <c r="B149" s="41"/>
      <c r="C149" s="42" t="s">
        <v>284</v>
      </c>
      <c r="D149" s="76" t="n">
        <v>1</v>
      </c>
      <c r="E149" s="47" t="s">
        <v>175</v>
      </c>
      <c r="F149" s="77"/>
      <c r="G149" s="38"/>
      <c r="H149" s="24"/>
      <c r="I149" s="24"/>
      <c r="J149" s="2"/>
      <c r="K149" s="2"/>
      <c r="L149" s="2"/>
      <c r="M149" s="2"/>
      <c r="N149" s="2"/>
      <c r="O149" s="2"/>
      <c r="P149" s="2"/>
      <c r="Q149" s="2"/>
      <c r="R149" s="2"/>
      <c r="S149" s="2"/>
      <c r="T149" s="2"/>
      <c r="U149" s="2"/>
      <c r="V149" s="2"/>
      <c r="W149" s="2"/>
      <c r="X149" s="2"/>
      <c r="Y149" s="2"/>
      <c r="Z149" s="2"/>
    </row>
    <row r="150" customFormat="false" ht="52.5" hidden="false" customHeight="true" outlineLevel="0" collapsed="false">
      <c r="A150" s="39" t="s">
        <v>285</v>
      </c>
      <c r="B150" s="78" t="s">
        <v>286</v>
      </c>
      <c r="C150" s="79" t="s">
        <v>287</v>
      </c>
      <c r="D150" s="76" t="n">
        <v>1</v>
      </c>
      <c r="E150" s="47" t="s">
        <v>175</v>
      </c>
      <c r="F150" s="38"/>
      <c r="G150" s="38"/>
      <c r="H150" s="24"/>
      <c r="I150" s="24"/>
      <c r="J150" s="2"/>
      <c r="K150" s="2"/>
      <c r="L150" s="2"/>
      <c r="M150" s="2"/>
      <c r="N150" s="2"/>
      <c r="O150" s="2"/>
      <c r="P150" s="2"/>
      <c r="Q150" s="2"/>
      <c r="R150" s="2"/>
      <c r="S150" s="2"/>
      <c r="T150" s="2"/>
      <c r="U150" s="2"/>
      <c r="V150" s="2"/>
      <c r="W150" s="2"/>
      <c r="X150" s="2"/>
      <c r="Y150" s="2"/>
      <c r="Z150" s="2"/>
    </row>
    <row r="151" customFormat="false" ht="33" hidden="false" customHeight="true" outlineLevel="0" collapsed="false">
      <c r="A151" s="39"/>
      <c r="B151" s="78"/>
      <c r="C151" s="42" t="s">
        <v>288</v>
      </c>
      <c r="D151" s="76" t="n">
        <v>1</v>
      </c>
      <c r="E151" s="47" t="s">
        <v>175</v>
      </c>
      <c r="F151" s="38"/>
      <c r="G151" s="38"/>
      <c r="H151" s="24"/>
      <c r="I151" s="24"/>
      <c r="J151" s="2"/>
      <c r="K151" s="2"/>
      <c r="L151" s="2"/>
      <c r="M151" s="2"/>
      <c r="N151" s="2"/>
      <c r="O151" s="2"/>
      <c r="P151" s="2"/>
      <c r="Q151" s="2"/>
      <c r="R151" s="2"/>
      <c r="S151" s="2"/>
      <c r="T151" s="2"/>
      <c r="U151" s="2"/>
      <c r="V151" s="2"/>
      <c r="W151" s="2"/>
      <c r="X151" s="2"/>
      <c r="Y151" s="2"/>
      <c r="Z151" s="2"/>
    </row>
    <row r="152" customFormat="false" ht="25.5" hidden="false" customHeight="true" outlineLevel="0" collapsed="false">
      <c r="A152" s="39"/>
      <c r="B152" s="78"/>
      <c r="C152" s="42" t="s">
        <v>289</v>
      </c>
      <c r="D152" s="76" t="n">
        <v>1</v>
      </c>
      <c r="E152" s="47" t="s">
        <v>175</v>
      </c>
      <c r="F152" s="38"/>
      <c r="G152" s="38"/>
      <c r="H152" s="24"/>
      <c r="I152" s="24"/>
      <c r="J152" s="2"/>
      <c r="K152" s="2"/>
      <c r="L152" s="2"/>
      <c r="M152" s="2"/>
      <c r="N152" s="2"/>
      <c r="O152" s="2"/>
      <c r="P152" s="2"/>
      <c r="Q152" s="2"/>
      <c r="R152" s="2"/>
      <c r="S152" s="2"/>
      <c r="T152" s="2"/>
      <c r="U152" s="2"/>
      <c r="V152" s="2"/>
      <c r="W152" s="2"/>
      <c r="X152" s="2"/>
      <c r="Y152" s="2"/>
      <c r="Z152" s="2"/>
    </row>
    <row r="153" customFormat="false" ht="27.75" hidden="false" customHeight="true" outlineLevel="0" collapsed="false">
      <c r="A153" s="39"/>
      <c r="B153" s="78"/>
      <c r="C153" s="42" t="s">
        <v>290</v>
      </c>
      <c r="D153" s="76" t="n">
        <v>1</v>
      </c>
      <c r="E153" s="47" t="s">
        <v>175</v>
      </c>
      <c r="F153" s="38"/>
      <c r="G153" s="38"/>
      <c r="H153" s="24"/>
      <c r="I153" s="24"/>
      <c r="J153" s="2"/>
      <c r="K153" s="2"/>
      <c r="L153" s="2"/>
      <c r="M153" s="2"/>
      <c r="N153" s="2"/>
      <c r="O153" s="2"/>
      <c r="P153" s="2"/>
      <c r="Q153" s="2"/>
      <c r="R153" s="2"/>
      <c r="S153" s="2"/>
      <c r="T153" s="2"/>
      <c r="U153" s="2"/>
      <c r="V153" s="2"/>
      <c r="W153" s="2"/>
      <c r="X153" s="2"/>
      <c r="Y153" s="2"/>
      <c r="Z153" s="2"/>
    </row>
    <row r="154" customFormat="false" ht="31.5" hidden="false" customHeight="true" outlineLevel="0" collapsed="false">
      <c r="A154" s="39" t="s">
        <v>291</v>
      </c>
      <c r="B154" s="41" t="s">
        <v>292</v>
      </c>
      <c r="C154" s="42" t="s">
        <v>293</v>
      </c>
      <c r="D154" s="76" t="n">
        <v>1</v>
      </c>
      <c r="E154" s="38" t="s">
        <v>175</v>
      </c>
      <c r="F154" s="38"/>
      <c r="G154" s="38"/>
      <c r="H154" s="24"/>
      <c r="I154" s="24"/>
      <c r="J154" s="2"/>
      <c r="K154" s="2"/>
      <c r="L154" s="2"/>
      <c r="M154" s="2"/>
      <c r="N154" s="2"/>
      <c r="O154" s="2"/>
      <c r="P154" s="2"/>
      <c r="Q154" s="2"/>
      <c r="R154" s="2"/>
      <c r="S154" s="2"/>
      <c r="T154" s="2"/>
      <c r="U154" s="2"/>
      <c r="V154" s="2"/>
      <c r="W154" s="2"/>
      <c r="X154" s="2"/>
      <c r="Y154" s="2"/>
      <c r="Z154" s="2"/>
    </row>
    <row r="155" customFormat="false" ht="30" hidden="false" customHeight="true" outlineLevel="0" collapsed="false">
      <c r="A155" s="39"/>
      <c r="B155" s="41"/>
      <c r="C155" s="79" t="s">
        <v>294</v>
      </c>
      <c r="D155" s="76" t="n">
        <v>1</v>
      </c>
      <c r="E155" s="38" t="s">
        <v>175</v>
      </c>
      <c r="F155" s="38"/>
      <c r="G155" s="38"/>
      <c r="H155" s="24"/>
      <c r="I155" s="24"/>
      <c r="J155" s="2"/>
      <c r="K155" s="2"/>
      <c r="L155" s="2"/>
      <c r="M155" s="2"/>
      <c r="N155" s="2"/>
      <c r="O155" s="2"/>
      <c r="P155" s="2"/>
      <c r="Q155" s="2"/>
      <c r="R155" s="2"/>
      <c r="S155" s="2"/>
      <c r="T155" s="2"/>
      <c r="U155" s="2"/>
      <c r="V155" s="2"/>
      <c r="W155" s="2"/>
      <c r="X155" s="2"/>
      <c r="Y155" s="2"/>
      <c r="Z155" s="2"/>
    </row>
    <row r="156" customFormat="false" ht="29.25" hidden="false" customHeight="true" outlineLevel="0" collapsed="false">
      <c r="A156" s="39"/>
      <c r="B156" s="41"/>
      <c r="C156" s="42" t="s">
        <v>295</v>
      </c>
      <c r="D156" s="76" t="n">
        <v>1</v>
      </c>
      <c r="E156" s="38" t="s">
        <v>175</v>
      </c>
      <c r="F156" s="38"/>
      <c r="G156" s="38"/>
      <c r="H156" s="24"/>
      <c r="I156" s="24"/>
      <c r="J156" s="2"/>
      <c r="K156" s="2"/>
      <c r="L156" s="2"/>
      <c r="M156" s="2"/>
      <c r="N156" s="2"/>
      <c r="O156" s="2"/>
      <c r="P156" s="2"/>
      <c r="Q156" s="2"/>
      <c r="R156" s="2"/>
      <c r="S156" s="2"/>
      <c r="T156" s="2"/>
      <c r="U156" s="2"/>
      <c r="V156" s="2"/>
      <c r="W156" s="2"/>
      <c r="X156" s="2"/>
      <c r="Y156" s="2"/>
      <c r="Z156" s="2"/>
    </row>
    <row r="157" customFormat="false" ht="30.75" hidden="false" customHeight="true" outlineLevel="0" collapsed="false">
      <c r="A157" s="39"/>
      <c r="B157" s="41"/>
      <c r="C157" s="42" t="s">
        <v>296</v>
      </c>
      <c r="D157" s="76" t="n">
        <v>1</v>
      </c>
      <c r="E157" s="38" t="s">
        <v>175</v>
      </c>
      <c r="F157" s="38"/>
      <c r="G157" s="38"/>
      <c r="H157" s="24"/>
      <c r="I157" s="24"/>
      <c r="J157" s="2"/>
      <c r="K157" s="2"/>
      <c r="L157" s="2"/>
      <c r="M157" s="2"/>
      <c r="N157" s="2"/>
      <c r="O157" s="2"/>
      <c r="P157" s="2"/>
      <c r="Q157" s="2"/>
      <c r="R157" s="2"/>
      <c r="S157" s="2"/>
      <c r="T157" s="2"/>
      <c r="U157" s="2"/>
      <c r="V157" s="2"/>
      <c r="W157" s="2"/>
      <c r="X157" s="2"/>
      <c r="Y157" s="2"/>
      <c r="Z157" s="2"/>
    </row>
    <row r="158" customFormat="false" ht="30" hidden="false" customHeight="true" outlineLevel="0" collapsed="false">
      <c r="A158" s="39"/>
      <c r="B158" s="41"/>
      <c r="C158" s="42" t="s">
        <v>297</v>
      </c>
      <c r="D158" s="76" t="n">
        <v>1</v>
      </c>
      <c r="E158" s="38" t="s">
        <v>175</v>
      </c>
      <c r="F158" s="38"/>
      <c r="G158" s="38"/>
      <c r="H158" s="24"/>
      <c r="I158" s="24"/>
      <c r="J158" s="2"/>
      <c r="K158" s="2"/>
      <c r="L158" s="2"/>
      <c r="M158" s="2"/>
      <c r="N158" s="2"/>
      <c r="O158" s="2"/>
      <c r="P158" s="2"/>
      <c r="Q158" s="2"/>
      <c r="R158" s="2"/>
      <c r="S158" s="2"/>
      <c r="T158" s="2"/>
      <c r="U158" s="2"/>
      <c r="V158" s="2"/>
      <c r="W158" s="2"/>
      <c r="X158" s="2"/>
      <c r="Y158" s="2"/>
      <c r="Z158" s="2"/>
    </row>
    <row r="159" customFormat="false" ht="45" hidden="false" customHeight="true" outlineLevel="0" collapsed="false">
      <c r="A159" s="39"/>
      <c r="B159" s="41"/>
      <c r="C159" s="42" t="s">
        <v>298</v>
      </c>
      <c r="D159" s="76" t="n">
        <v>1</v>
      </c>
      <c r="E159" s="38" t="s">
        <v>175</v>
      </c>
      <c r="F159" s="38"/>
      <c r="G159" s="38"/>
      <c r="H159" s="24"/>
      <c r="I159" s="24"/>
      <c r="J159" s="2"/>
      <c r="K159" s="2"/>
      <c r="L159" s="2"/>
      <c r="M159" s="2"/>
      <c r="N159" s="2"/>
      <c r="O159" s="2"/>
      <c r="P159" s="2"/>
      <c r="Q159" s="2"/>
      <c r="R159" s="2"/>
      <c r="S159" s="2"/>
      <c r="T159" s="2"/>
      <c r="U159" s="2"/>
      <c r="V159" s="2"/>
      <c r="W159" s="2"/>
      <c r="X159" s="2"/>
      <c r="Y159" s="2"/>
      <c r="Z159" s="2"/>
    </row>
    <row r="160" customFormat="false" ht="30" hidden="false" customHeight="true" outlineLevel="0" collapsed="false">
      <c r="A160" s="39"/>
      <c r="B160" s="41"/>
      <c r="C160" s="42" t="s">
        <v>299</v>
      </c>
      <c r="D160" s="76" t="n">
        <v>1</v>
      </c>
      <c r="E160" s="38" t="s">
        <v>175</v>
      </c>
      <c r="F160" s="38"/>
      <c r="G160" s="38"/>
      <c r="H160" s="24"/>
      <c r="I160" s="24"/>
      <c r="J160" s="2"/>
      <c r="K160" s="2"/>
      <c r="L160" s="2"/>
      <c r="M160" s="2"/>
      <c r="N160" s="2"/>
      <c r="O160" s="2"/>
      <c r="P160" s="2"/>
      <c r="Q160" s="2"/>
      <c r="R160" s="2"/>
      <c r="S160" s="2"/>
      <c r="T160" s="2"/>
      <c r="U160" s="2"/>
      <c r="V160" s="2"/>
      <c r="W160" s="2"/>
      <c r="X160" s="2"/>
      <c r="Y160" s="2"/>
      <c r="Z160" s="2"/>
    </row>
    <row r="161" customFormat="false" ht="30.75" hidden="false" customHeight="true" outlineLevel="0" collapsed="false">
      <c r="A161" s="39"/>
      <c r="B161" s="41"/>
      <c r="C161" s="42" t="s">
        <v>300</v>
      </c>
      <c r="D161" s="76" t="n">
        <v>1</v>
      </c>
      <c r="E161" s="38" t="s">
        <v>175</v>
      </c>
      <c r="F161" s="38"/>
      <c r="G161" s="38"/>
      <c r="H161" s="24"/>
      <c r="I161" s="24"/>
      <c r="J161" s="2"/>
      <c r="K161" s="2"/>
      <c r="L161" s="2"/>
      <c r="M161" s="2"/>
      <c r="N161" s="2"/>
      <c r="O161" s="2"/>
      <c r="P161" s="2"/>
      <c r="Q161" s="2"/>
      <c r="R161" s="2"/>
      <c r="S161" s="2"/>
      <c r="T161" s="2"/>
      <c r="U161" s="2"/>
      <c r="V161" s="2"/>
      <c r="W161" s="2"/>
      <c r="X161" s="2"/>
      <c r="Y161" s="2"/>
      <c r="Z161" s="2"/>
    </row>
    <row r="162" customFormat="false" ht="30.75" hidden="false" customHeight="true" outlineLevel="0" collapsed="false">
      <c r="A162" s="39"/>
      <c r="B162" s="41"/>
      <c r="C162" s="42" t="s">
        <v>301</v>
      </c>
      <c r="D162" s="76" t="n">
        <v>1</v>
      </c>
      <c r="E162" s="38" t="s">
        <v>175</v>
      </c>
      <c r="F162" s="38"/>
      <c r="G162" s="38"/>
      <c r="H162" s="24"/>
      <c r="I162" s="24"/>
      <c r="J162" s="2"/>
      <c r="K162" s="2"/>
      <c r="L162" s="2"/>
      <c r="M162" s="2"/>
      <c r="N162" s="2"/>
      <c r="O162" s="2"/>
      <c r="P162" s="2"/>
      <c r="Q162" s="2"/>
      <c r="R162" s="2"/>
      <c r="S162" s="2"/>
      <c r="T162" s="2"/>
      <c r="U162" s="2"/>
      <c r="V162" s="2"/>
      <c r="W162" s="2"/>
      <c r="X162" s="2"/>
      <c r="Y162" s="2"/>
      <c r="Z162" s="2"/>
    </row>
    <row r="163" customFormat="false" ht="30.75" hidden="false" customHeight="true" outlineLevel="0" collapsed="false">
      <c r="A163" s="39"/>
      <c r="B163" s="41"/>
      <c r="C163" s="42" t="s">
        <v>302</v>
      </c>
      <c r="D163" s="76" t="n">
        <v>1</v>
      </c>
      <c r="E163" s="38" t="s">
        <v>175</v>
      </c>
      <c r="F163" s="38"/>
      <c r="G163" s="38"/>
      <c r="H163" s="24"/>
      <c r="I163" s="24"/>
      <c r="J163" s="2"/>
      <c r="K163" s="2"/>
      <c r="L163" s="2"/>
      <c r="M163" s="2"/>
      <c r="N163" s="2"/>
      <c r="O163" s="2"/>
      <c r="P163" s="2"/>
      <c r="Q163" s="2"/>
      <c r="R163" s="2"/>
      <c r="S163" s="2"/>
      <c r="T163" s="2"/>
      <c r="U163" s="2"/>
      <c r="V163" s="2"/>
      <c r="W163" s="2"/>
      <c r="X163" s="2"/>
      <c r="Y163" s="2"/>
      <c r="Z163" s="2"/>
    </row>
    <row r="164" customFormat="false" ht="30" hidden="false" customHeight="true" outlineLevel="0" collapsed="false">
      <c r="A164" s="39"/>
      <c r="B164" s="41"/>
      <c r="C164" s="42" t="s">
        <v>303</v>
      </c>
      <c r="D164" s="76" t="n">
        <v>1</v>
      </c>
      <c r="E164" s="38" t="s">
        <v>175</v>
      </c>
      <c r="F164" s="38"/>
      <c r="G164" s="38"/>
      <c r="H164" s="24"/>
      <c r="I164" s="24"/>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39"/>
      <c r="B165" s="41"/>
      <c r="C165" s="42" t="s">
        <v>304</v>
      </c>
      <c r="D165" s="76" t="n">
        <v>1</v>
      </c>
      <c r="E165" s="38" t="s">
        <v>175</v>
      </c>
      <c r="F165" s="38"/>
      <c r="G165" s="38"/>
      <c r="H165" s="24"/>
      <c r="I165" s="24"/>
      <c r="J165" s="2"/>
      <c r="K165" s="2"/>
      <c r="L165" s="2"/>
      <c r="M165" s="2"/>
      <c r="N165" s="2"/>
      <c r="O165" s="2"/>
      <c r="P165" s="2"/>
      <c r="Q165" s="2"/>
      <c r="R165" s="2"/>
      <c r="S165" s="2"/>
      <c r="T165" s="2"/>
      <c r="U165" s="2"/>
      <c r="V165" s="2"/>
      <c r="W165" s="2"/>
      <c r="X165" s="2"/>
      <c r="Y165" s="2"/>
      <c r="Z165" s="2"/>
    </row>
    <row r="166" customFormat="false" ht="58.5" hidden="false" customHeight="true" outlineLevel="0" collapsed="false">
      <c r="A166" s="39" t="s">
        <v>305</v>
      </c>
      <c r="B166" s="43" t="s">
        <v>306</v>
      </c>
      <c r="C166" s="46" t="s">
        <v>307</v>
      </c>
      <c r="D166" s="76" t="n">
        <v>1</v>
      </c>
      <c r="E166" s="38" t="s">
        <v>175</v>
      </c>
      <c r="F166" s="37"/>
      <c r="G166" s="37"/>
      <c r="H166" s="24"/>
      <c r="I166" s="24"/>
      <c r="J166" s="2"/>
      <c r="K166" s="2"/>
      <c r="L166" s="2"/>
      <c r="M166" s="2"/>
      <c r="N166" s="2"/>
      <c r="O166" s="2"/>
      <c r="P166" s="2"/>
      <c r="Q166" s="2"/>
      <c r="R166" s="2"/>
      <c r="S166" s="2"/>
      <c r="T166" s="2"/>
      <c r="U166" s="2"/>
      <c r="V166" s="2"/>
      <c r="W166" s="2"/>
      <c r="X166" s="2"/>
      <c r="Y166" s="2"/>
      <c r="Z166" s="2"/>
    </row>
    <row r="167" customFormat="false" ht="47.25" hidden="false" customHeight="true" outlineLevel="0" collapsed="false">
      <c r="A167" s="39" t="s">
        <v>308</v>
      </c>
      <c r="B167" s="41" t="s">
        <v>309</v>
      </c>
      <c r="C167" s="46" t="s">
        <v>310</v>
      </c>
      <c r="D167" s="76" t="n">
        <v>1</v>
      </c>
      <c r="E167" s="38" t="s">
        <v>175</v>
      </c>
      <c r="F167" s="38"/>
      <c r="G167" s="38"/>
      <c r="H167" s="24"/>
      <c r="I167" s="24"/>
      <c r="J167" s="2"/>
      <c r="K167" s="2"/>
      <c r="L167" s="2"/>
      <c r="M167" s="2"/>
      <c r="N167" s="2"/>
      <c r="O167" s="2"/>
      <c r="P167" s="2"/>
      <c r="Q167" s="2"/>
      <c r="R167" s="2"/>
      <c r="S167" s="2"/>
      <c r="T167" s="2"/>
      <c r="U167" s="2"/>
      <c r="V167" s="2"/>
      <c r="W167" s="2"/>
      <c r="X167" s="2"/>
      <c r="Y167" s="2"/>
      <c r="Z167" s="2"/>
    </row>
    <row r="168" customFormat="false" ht="53.25" hidden="false" customHeight="true" outlineLevel="0" collapsed="false">
      <c r="A168" s="39" t="s">
        <v>311</v>
      </c>
      <c r="B168" s="43" t="s">
        <v>312</v>
      </c>
      <c r="C168" s="40" t="s">
        <v>313</v>
      </c>
      <c r="D168" s="76" t="n">
        <v>1</v>
      </c>
      <c r="E168" s="38" t="s">
        <v>175</v>
      </c>
      <c r="F168" s="40" t="s">
        <v>314</v>
      </c>
      <c r="G168" s="37"/>
      <c r="H168" s="24"/>
      <c r="I168" s="24"/>
      <c r="J168" s="2"/>
      <c r="K168" s="2"/>
      <c r="L168" s="2"/>
      <c r="M168" s="2"/>
      <c r="N168" s="2"/>
      <c r="O168" s="2"/>
      <c r="P168" s="2"/>
      <c r="Q168" s="2"/>
      <c r="R168" s="2"/>
      <c r="S168" s="2"/>
      <c r="T168" s="2"/>
      <c r="U168" s="2"/>
      <c r="V168" s="2"/>
      <c r="W168" s="2"/>
      <c r="X168" s="2"/>
      <c r="Y168" s="2"/>
      <c r="Z168" s="2"/>
    </row>
    <row r="169" customFormat="false" ht="78.75" hidden="false" customHeight="true" outlineLevel="0" collapsed="false">
      <c r="A169" s="39" t="s">
        <v>315</v>
      </c>
      <c r="B169" s="41" t="s">
        <v>316</v>
      </c>
      <c r="C169" s="42" t="s">
        <v>317</v>
      </c>
      <c r="D169" s="76" t="n">
        <v>1</v>
      </c>
      <c r="E169" s="38" t="s">
        <v>175</v>
      </c>
      <c r="F169" s="38"/>
      <c r="G169" s="38"/>
      <c r="H169" s="24"/>
      <c r="I169" s="24"/>
      <c r="J169" s="2"/>
      <c r="K169" s="2"/>
      <c r="L169" s="2"/>
      <c r="M169" s="2"/>
      <c r="N169" s="2"/>
      <c r="O169" s="2"/>
      <c r="P169" s="2"/>
      <c r="Q169" s="2"/>
      <c r="R169" s="2"/>
      <c r="S169" s="2"/>
      <c r="T169" s="2"/>
      <c r="U169" s="2"/>
      <c r="V169" s="2"/>
      <c r="W169" s="2"/>
      <c r="X169" s="2"/>
      <c r="Y169" s="2"/>
      <c r="Z169" s="2"/>
    </row>
    <row r="170" customFormat="false" ht="45" hidden="false" customHeight="true" outlineLevel="0" collapsed="false">
      <c r="A170" s="39"/>
      <c r="B170" s="80"/>
      <c r="C170" s="42" t="s">
        <v>318</v>
      </c>
      <c r="D170" s="76" t="n">
        <v>1</v>
      </c>
      <c r="E170" s="38" t="s">
        <v>175</v>
      </c>
      <c r="F170" s="38"/>
      <c r="G170" s="38"/>
      <c r="H170" s="24"/>
      <c r="I170" s="24"/>
      <c r="J170" s="2"/>
      <c r="K170" s="2"/>
      <c r="L170" s="2"/>
      <c r="M170" s="2"/>
      <c r="N170" s="2"/>
      <c r="O170" s="2"/>
      <c r="P170" s="2"/>
      <c r="Q170" s="2"/>
      <c r="R170" s="2"/>
      <c r="S170" s="2"/>
      <c r="T170" s="2"/>
      <c r="U170" s="2"/>
      <c r="V170" s="2"/>
      <c r="W170" s="2"/>
      <c r="X170" s="2"/>
      <c r="Y170" s="2"/>
      <c r="Z170" s="2"/>
    </row>
    <row r="171" customFormat="false" ht="45" hidden="false" customHeight="true" outlineLevel="0" collapsed="false">
      <c r="A171" s="39"/>
      <c r="B171" s="41"/>
      <c r="C171" s="46" t="s">
        <v>319</v>
      </c>
      <c r="D171" s="76" t="n">
        <v>1</v>
      </c>
      <c r="E171" s="38" t="s">
        <v>175</v>
      </c>
      <c r="F171" s="38"/>
      <c r="G171" s="38"/>
      <c r="H171" s="24"/>
      <c r="I171" s="24"/>
      <c r="J171" s="2"/>
      <c r="K171" s="2"/>
      <c r="L171" s="2"/>
      <c r="M171" s="2"/>
      <c r="N171" s="2"/>
      <c r="O171" s="2"/>
      <c r="P171" s="2"/>
      <c r="Q171" s="2"/>
      <c r="R171" s="2"/>
      <c r="S171" s="2"/>
      <c r="T171" s="2"/>
      <c r="U171" s="2"/>
      <c r="V171" s="2"/>
      <c r="W171" s="2"/>
      <c r="X171" s="2"/>
      <c r="Y171" s="2"/>
      <c r="Z171" s="2"/>
    </row>
    <row r="172" customFormat="false" ht="39.75" hidden="false" customHeight="true" outlineLevel="0" collapsed="false">
      <c r="A172" s="44" t="s">
        <v>320</v>
      </c>
      <c r="B172" s="34" t="s">
        <v>321</v>
      </c>
      <c r="C172" s="34"/>
      <c r="D172" s="34"/>
      <c r="E172" s="34"/>
      <c r="F172" s="34"/>
      <c r="G172" s="34"/>
      <c r="H172" s="24" t="n">
        <f aca="false">SUM(D173:D178)</f>
        <v>5</v>
      </c>
      <c r="I172" s="24" t="n">
        <f aca="false">COUNT(D173:D178)*2</f>
        <v>10</v>
      </c>
      <c r="J172" s="2"/>
      <c r="K172" s="2"/>
      <c r="L172" s="2"/>
      <c r="M172" s="2"/>
      <c r="N172" s="2"/>
      <c r="O172" s="2"/>
      <c r="P172" s="2"/>
      <c r="Q172" s="2"/>
      <c r="R172" s="2"/>
      <c r="S172" s="2"/>
      <c r="T172" s="2"/>
      <c r="U172" s="2"/>
      <c r="V172" s="2"/>
      <c r="W172" s="2"/>
      <c r="X172" s="2"/>
      <c r="Y172" s="2"/>
      <c r="Z172" s="2"/>
    </row>
    <row r="173" customFormat="false" ht="31.5" hidden="false" customHeight="true" outlineLevel="0" collapsed="false">
      <c r="A173" s="39" t="s">
        <v>322</v>
      </c>
      <c r="B173" s="81" t="s">
        <v>323</v>
      </c>
      <c r="C173" s="63" t="s">
        <v>324</v>
      </c>
      <c r="D173" s="38" t="n">
        <v>1</v>
      </c>
      <c r="E173" s="38" t="s">
        <v>175</v>
      </c>
      <c r="F173" s="63" t="s">
        <v>325</v>
      </c>
      <c r="G173" s="37"/>
      <c r="H173" s="24"/>
      <c r="I173" s="24"/>
      <c r="J173" s="2"/>
      <c r="K173" s="2"/>
      <c r="L173" s="2"/>
      <c r="M173" s="2"/>
      <c r="N173" s="2"/>
      <c r="O173" s="2"/>
      <c r="P173" s="2"/>
      <c r="Q173" s="2"/>
      <c r="R173" s="2"/>
      <c r="S173" s="2"/>
      <c r="T173" s="2"/>
      <c r="U173" s="2"/>
      <c r="V173" s="2"/>
      <c r="W173" s="2"/>
      <c r="X173" s="2"/>
      <c r="Y173" s="2"/>
      <c r="Z173" s="2"/>
    </row>
    <row r="174" customFormat="false" ht="47.25" hidden="true" customHeight="true" outlineLevel="0" collapsed="false">
      <c r="A174" s="35" t="s">
        <v>326</v>
      </c>
      <c r="B174" s="81" t="s">
        <v>327</v>
      </c>
      <c r="C174" s="37"/>
      <c r="D174" s="37"/>
      <c r="E174" s="38"/>
      <c r="F174" s="37"/>
      <c r="G174" s="37"/>
      <c r="H174" s="24"/>
      <c r="I174" s="24"/>
      <c r="J174" s="2"/>
      <c r="K174" s="2"/>
      <c r="L174" s="2"/>
      <c r="M174" s="2"/>
      <c r="N174" s="2"/>
      <c r="O174" s="2"/>
      <c r="P174" s="2"/>
      <c r="Q174" s="2"/>
      <c r="R174" s="2"/>
      <c r="S174" s="2"/>
      <c r="T174" s="2"/>
      <c r="U174" s="2"/>
      <c r="V174" s="2"/>
      <c r="W174" s="2"/>
      <c r="X174" s="2"/>
      <c r="Y174" s="2"/>
      <c r="Z174" s="2"/>
    </row>
    <row r="175" customFormat="false" ht="60" hidden="false" customHeight="true" outlineLevel="0" collapsed="false">
      <c r="A175" s="39" t="s">
        <v>328</v>
      </c>
      <c r="B175" s="78" t="s">
        <v>329</v>
      </c>
      <c r="C175" s="82" t="s">
        <v>330</v>
      </c>
      <c r="D175" s="38" t="n">
        <v>1</v>
      </c>
      <c r="E175" s="47" t="s">
        <v>175</v>
      </c>
      <c r="F175" s="42" t="s">
        <v>331</v>
      </c>
      <c r="G175" s="38"/>
      <c r="H175" s="24"/>
      <c r="I175" s="24"/>
      <c r="J175" s="2"/>
      <c r="K175" s="2"/>
      <c r="L175" s="2"/>
      <c r="M175" s="2"/>
      <c r="N175" s="2"/>
      <c r="O175" s="2"/>
      <c r="P175" s="2"/>
      <c r="Q175" s="2"/>
      <c r="R175" s="2"/>
      <c r="S175" s="2"/>
      <c r="T175" s="2"/>
      <c r="U175" s="2"/>
      <c r="V175" s="2"/>
      <c r="W175" s="2"/>
      <c r="X175" s="2"/>
      <c r="Y175" s="2"/>
      <c r="Z175" s="2"/>
    </row>
    <row r="176" customFormat="false" ht="60" hidden="false" customHeight="true" outlineLevel="0" collapsed="false">
      <c r="A176" s="39"/>
      <c r="B176" s="83"/>
      <c r="C176" s="84" t="s">
        <v>332</v>
      </c>
      <c r="D176" s="38" t="n">
        <v>1</v>
      </c>
      <c r="E176" s="47" t="s">
        <v>175</v>
      </c>
      <c r="F176" s="42"/>
      <c r="G176" s="38"/>
      <c r="H176" s="24"/>
      <c r="I176" s="24"/>
      <c r="J176" s="2"/>
      <c r="K176" s="2"/>
      <c r="L176" s="2"/>
      <c r="M176" s="2"/>
      <c r="N176" s="2"/>
      <c r="O176" s="2"/>
      <c r="P176" s="2"/>
      <c r="Q176" s="2"/>
      <c r="R176" s="2"/>
      <c r="S176" s="2"/>
      <c r="T176" s="2"/>
      <c r="U176" s="2"/>
      <c r="V176" s="2"/>
      <c r="W176" s="2"/>
      <c r="X176" s="2"/>
      <c r="Y176" s="2"/>
      <c r="Z176" s="2"/>
    </row>
    <row r="177" customFormat="false" ht="31.5" hidden="false" customHeight="true" outlineLevel="0" collapsed="false">
      <c r="A177" s="39" t="s">
        <v>333</v>
      </c>
      <c r="B177" s="83" t="s">
        <v>334</v>
      </c>
      <c r="C177" s="85" t="s">
        <v>335</v>
      </c>
      <c r="D177" s="38" t="n">
        <v>1</v>
      </c>
      <c r="E177" s="47" t="s">
        <v>175</v>
      </c>
      <c r="F177" s="42"/>
      <c r="G177" s="38"/>
      <c r="H177" s="24"/>
      <c r="I177" s="24"/>
      <c r="J177" s="2"/>
      <c r="K177" s="2"/>
      <c r="L177" s="2"/>
      <c r="M177" s="2"/>
      <c r="N177" s="2"/>
      <c r="O177" s="2"/>
      <c r="P177" s="2"/>
      <c r="Q177" s="2"/>
      <c r="R177" s="2"/>
      <c r="S177" s="2"/>
      <c r="T177" s="2"/>
      <c r="U177" s="2"/>
      <c r="V177" s="2"/>
      <c r="W177" s="2"/>
      <c r="X177" s="2"/>
      <c r="Y177" s="2"/>
      <c r="Z177" s="2"/>
    </row>
    <row r="178" customFormat="false" ht="30" hidden="false" customHeight="true" outlineLevel="0" collapsed="false">
      <c r="A178" s="39"/>
      <c r="B178" s="86"/>
      <c r="C178" s="67" t="s">
        <v>336</v>
      </c>
      <c r="D178" s="38" t="n">
        <v>1</v>
      </c>
      <c r="E178" s="47" t="s">
        <v>175</v>
      </c>
      <c r="F178" s="42"/>
      <c r="G178" s="38"/>
      <c r="H178" s="24"/>
      <c r="I178" s="24"/>
      <c r="J178" s="2"/>
      <c r="K178" s="2"/>
      <c r="L178" s="2"/>
      <c r="M178" s="2"/>
      <c r="N178" s="2"/>
      <c r="O178" s="2"/>
      <c r="P178" s="2"/>
      <c r="Q178" s="2"/>
      <c r="R178" s="2"/>
      <c r="S178" s="2"/>
      <c r="T178" s="2"/>
      <c r="U178" s="2"/>
      <c r="V178" s="2"/>
      <c r="W178" s="2"/>
      <c r="X178" s="2"/>
      <c r="Y178" s="2"/>
      <c r="Z178" s="2"/>
    </row>
    <row r="179" customFormat="false" ht="39.75" hidden="false" customHeight="true" outlineLevel="0" collapsed="false">
      <c r="A179" s="44" t="s">
        <v>337</v>
      </c>
      <c r="B179" s="34" t="s">
        <v>338</v>
      </c>
      <c r="C179" s="34"/>
      <c r="D179" s="34"/>
      <c r="E179" s="34"/>
      <c r="F179" s="34"/>
      <c r="G179" s="34"/>
      <c r="H179" s="24" t="n">
        <f aca="false">SUM(D180:D184)</f>
        <v>5</v>
      </c>
      <c r="I179" s="24" t="n">
        <f aca="false">COUNT(D180:D184)*2</f>
        <v>10</v>
      </c>
      <c r="J179" s="2"/>
      <c r="K179" s="2"/>
      <c r="L179" s="2"/>
      <c r="M179" s="2"/>
      <c r="N179" s="2"/>
      <c r="O179" s="2"/>
      <c r="P179" s="2"/>
      <c r="Q179" s="2"/>
      <c r="R179" s="2"/>
      <c r="S179" s="2"/>
      <c r="T179" s="2"/>
      <c r="U179" s="2"/>
      <c r="V179" s="2"/>
      <c r="W179" s="2"/>
      <c r="X179" s="2"/>
      <c r="Y179" s="2"/>
      <c r="Z179" s="2"/>
    </row>
    <row r="180" customFormat="false" ht="60" hidden="false" customHeight="true" outlineLevel="0" collapsed="false">
      <c r="A180" s="39" t="s">
        <v>339</v>
      </c>
      <c r="B180" s="78" t="s">
        <v>340</v>
      </c>
      <c r="C180" s="87" t="s">
        <v>341</v>
      </c>
      <c r="D180" s="38" t="n">
        <v>1</v>
      </c>
      <c r="E180" s="38" t="s">
        <v>342</v>
      </c>
      <c r="F180" s="38"/>
      <c r="G180" s="38"/>
      <c r="H180" s="24"/>
      <c r="I180" s="24"/>
      <c r="J180" s="2"/>
      <c r="K180" s="2"/>
      <c r="L180" s="2"/>
      <c r="M180" s="2"/>
      <c r="N180" s="2"/>
      <c r="O180" s="2"/>
      <c r="P180" s="2"/>
      <c r="Q180" s="2"/>
      <c r="R180" s="2"/>
      <c r="S180" s="2"/>
      <c r="T180" s="2"/>
      <c r="U180" s="2"/>
      <c r="V180" s="2"/>
      <c r="W180" s="2"/>
      <c r="X180" s="2"/>
      <c r="Y180" s="2"/>
      <c r="Z180" s="2"/>
    </row>
    <row r="181" customFormat="false" ht="60" hidden="false" customHeight="true" outlineLevel="0" collapsed="false">
      <c r="A181" s="39"/>
      <c r="B181" s="88"/>
      <c r="C181" s="87" t="s">
        <v>343</v>
      </c>
      <c r="D181" s="38" t="n">
        <v>1</v>
      </c>
      <c r="E181" s="38" t="s">
        <v>175</v>
      </c>
      <c r="F181" s="38"/>
      <c r="G181" s="38"/>
      <c r="H181" s="24"/>
      <c r="I181" s="24"/>
      <c r="J181" s="2"/>
      <c r="K181" s="2"/>
      <c r="L181" s="2"/>
      <c r="M181" s="2"/>
      <c r="N181" s="2"/>
      <c r="O181" s="2"/>
      <c r="P181" s="2"/>
      <c r="Q181" s="2"/>
      <c r="R181" s="2"/>
      <c r="S181" s="2"/>
      <c r="T181" s="2"/>
      <c r="U181" s="2"/>
      <c r="V181" s="2"/>
      <c r="W181" s="2"/>
      <c r="X181" s="2"/>
      <c r="Y181" s="2"/>
      <c r="Z181" s="2"/>
    </row>
    <row r="182" customFormat="false" ht="60" hidden="false" customHeight="true" outlineLevel="0" collapsed="false">
      <c r="A182" s="39" t="s">
        <v>344</v>
      </c>
      <c r="B182" s="88" t="s">
        <v>345</v>
      </c>
      <c r="C182" s="77" t="s">
        <v>346</v>
      </c>
      <c r="D182" s="38" t="n">
        <v>1</v>
      </c>
      <c r="E182" s="38" t="s">
        <v>175</v>
      </c>
      <c r="F182" s="38"/>
      <c r="G182" s="38"/>
      <c r="H182" s="24"/>
      <c r="I182" s="24"/>
      <c r="J182" s="2"/>
      <c r="K182" s="2"/>
      <c r="L182" s="2"/>
      <c r="M182" s="2"/>
      <c r="N182" s="2"/>
      <c r="O182" s="2"/>
      <c r="P182" s="2"/>
      <c r="Q182" s="2"/>
      <c r="R182" s="2"/>
      <c r="S182" s="2"/>
      <c r="T182" s="2"/>
      <c r="U182" s="2"/>
      <c r="V182" s="2"/>
      <c r="W182" s="2"/>
      <c r="X182" s="2"/>
      <c r="Y182" s="2"/>
      <c r="Z182" s="2"/>
    </row>
    <row r="183" customFormat="false" ht="90" hidden="false" customHeight="true" outlineLevel="0" collapsed="false">
      <c r="A183" s="39"/>
      <c r="B183" s="88"/>
      <c r="C183" s="77" t="s">
        <v>347</v>
      </c>
      <c r="D183" s="38" t="n">
        <v>1</v>
      </c>
      <c r="E183" s="38" t="s">
        <v>348</v>
      </c>
      <c r="F183" s="38"/>
      <c r="G183" s="38"/>
      <c r="H183" s="24"/>
      <c r="I183" s="24"/>
      <c r="J183" s="2"/>
      <c r="K183" s="2"/>
      <c r="L183" s="2"/>
      <c r="M183" s="2"/>
      <c r="N183" s="2"/>
      <c r="O183" s="2"/>
      <c r="P183" s="2"/>
      <c r="Q183" s="2"/>
      <c r="R183" s="2"/>
      <c r="S183" s="2"/>
      <c r="T183" s="2"/>
      <c r="U183" s="2"/>
      <c r="V183" s="2"/>
      <c r="W183" s="2"/>
      <c r="X183" s="2"/>
      <c r="Y183" s="2"/>
      <c r="Z183" s="2"/>
    </row>
    <row r="184" customFormat="false" ht="63" hidden="false" customHeight="true" outlineLevel="0" collapsed="false">
      <c r="A184" s="39" t="s">
        <v>349</v>
      </c>
      <c r="B184" s="78" t="s">
        <v>350</v>
      </c>
      <c r="C184" s="63" t="s">
        <v>351</v>
      </c>
      <c r="D184" s="38" t="n">
        <v>1</v>
      </c>
      <c r="E184" s="38" t="s">
        <v>245</v>
      </c>
      <c r="F184" s="38"/>
      <c r="G184" s="38"/>
      <c r="H184" s="24"/>
      <c r="I184" s="24"/>
      <c r="J184" s="2"/>
      <c r="K184" s="2"/>
      <c r="L184" s="2"/>
      <c r="M184" s="2"/>
      <c r="N184" s="2"/>
      <c r="O184" s="2"/>
      <c r="P184" s="2"/>
      <c r="Q184" s="2"/>
      <c r="R184" s="2"/>
      <c r="S184" s="2"/>
      <c r="T184" s="2"/>
      <c r="U184" s="2"/>
      <c r="V184" s="2"/>
      <c r="W184" s="2"/>
      <c r="X184" s="2"/>
      <c r="Y184" s="2"/>
      <c r="Z184" s="2"/>
    </row>
    <row r="185" customFormat="false" ht="39.75" hidden="false" customHeight="true" outlineLevel="0" collapsed="false">
      <c r="A185" s="44" t="s">
        <v>352</v>
      </c>
      <c r="B185" s="34" t="s">
        <v>353</v>
      </c>
      <c r="C185" s="34"/>
      <c r="D185" s="34"/>
      <c r="E185" s="34"/>
      <c r="F185" s="34"/>
      <c r="G185" s="34"/>
      <c r="H185" s="24" t="n">
        <f aca="false">SUM(D186:D201)</f>
        <v>15</v>
      </c>
      <c r="I185" s="24" t="n">
        <f aca="false">COUNT(D186:D201)*2</f>
        <v>30</v>
      </c>
      <c r="J185" s="2"/>
      <c r="K185" s="2"/>
      <c r="L185" s="2"/>
      <c r="M185" s="2"/>
      <c r="N185" s="2"/>
      <c r="O185" s="2"/>
      <c r="P185" s="2"/>
      <c r="Q185" s="2"/>
      <c r="R185" s="2"/>
      <c r="S185" s="2"/>
      <c r="T185" s="2"/>
      <c r="U185" s="2"/>
      <c r="V185" s="2"/>
      <c r="W185" s="2"/>
      <c r="X185" s="2"/>
      <c r="Y185" s="2"/>
      <c r="Z185" s="2"/>
    </row>
    <row r="186" customFormat="false" ht="60" hidden="false" customHeight="true" outlineLevel="0" collapsed="false">
      <c r="A186" s="39" t="s">
        <v>354</v>
      </c>
      <c r="B186" s="41" t="s">
        <v>355</v>
      </c>
      <c r="C186" s="42" t="s">
        <v>356</v>
      </c>
      <c r="D186" s="76" t="n">
        <v>1</v>
      </c>
      <c r="E186" s="47" t="s">
        <v>348</v>
      </c>
      <c r="F186" s="2"/>
      <c r="G186" s="38"/>
      <c r="H186" s="24"/>
      <c r="I186" s="24"/>
      <c r="J186" s="2"/>
      <c r="K186" s="2"/>
      <c r="L186" s="2"/>
      <c r="M186" s="2"/>
      <c r="N186" s="2"/>
      <c r="O186" s="2"/>
      <c r="P186" s="2"/>
      <c r="Q186" s="2"/>
      <c r="R186" s="2"/>
      <c r="S186" s="2"/>
      <c r="T186" s="2"/>
      <c r="U186" s="2"/>
      <c r="V186" s="2"/>
      <c r="W186" s="2"/>
      <c r="X186" s="2"/>
      <c r="Y186" s="2"/>
      <c r="Z186" s="2"/>
    </row>
    <row r="187" customFormat="false" ht="47.25" hidden="false" customHeight="true" outlineLevel="0" collapsed="false">
      <c r="A187" s="39" t="s">
        <v>357</v>
      </c>
      <c r="B187" s="41" t="s">
        <v>358</v>
      </c>
      <c r="C187" s="42" t="s">
        <v>359</v>
      </c>
      <c r="D187" s="76" t="n">
        <v>1</v>
      </c>
      <c r="E187" s="38" t="s">
        <v>348</v>
      </c>
      <c r="F187" s="42" t="s">
        <v>360</v>
      </c>
      <c r="G187" s="38"/>
      <c r="H187" s="24"/>
      <c r="I187" s="24"/>
      <c r="J187" s="2"/>
      <c r="K187" s="2"/>
      <c r="L187" s="2"/>
      <c r="M187" s="2"/>
      <c r="N187" s="2"/>
      <c r="O187" s="2"/>
      <c r="P187" s="2"/>
      <c r="Q187" s="2"/>
      <c r="R187" s="2"/>
      <c r="S187" s="2"/>
      <c r="T187" s="2"/>
      <c r="U187" s="2"/>
      <c r="V187" s="2"/>
      <c r="W187" s="2"/>
      <c r="X187" s="2"/>
      <c r="Y187" s="2"/>
      <c r="Z187" s="2"/>
    </row>
    <row r="188" customFormat="false" ht="31.5" hidden="false" customHeight="true" outlineLevel="0" collapsed="false">
      <c r="A188" s="39" t="s">
        <v>361</v>
      </c>
      <c r="B188" s="41" t="s">
        <v>362</v>
      </c>
      <c r="C188" s="42" t="s">
        <v>363</v>
      </c>
      <c r="D188" s="76" t="n">
        <v>1</v>
      </c>
      <c r="E188" s="38" t="s">
        <v>364</v>
      </c>
      <c r="F188" s="42" t="s">
        <v>365</v>
      </c>
      <c r="G188" s="38"/>
      <c r="H188" s="24"/>
      <c r="I188" s="24"/>
      <c r="J188" s="2"/>
      <c r="K188" s="2"/>
      <c r="L188" s="2"/>
      <c r="M188" s="2"/>
      <c r="N188" s="2"/>
      <c r="O188" s="2"/>
      <c r="P188" s="2"/>
      <c r="Q188" s="2"/>
      <c r="R188" s="2"/>
      <c r="S188" s="2"/>
      <c r="T188" s="2"/>
      <c r="U188" s="2"/>
      <c r="V188" s="2"/>
      <c r="W188" s="2"/>
      <c r="X188" s="2"/>
      <c r="Y188" s="2"/>
      <c r="Z188" s="2"/>
    </row>
    <row r="189" customFormat="false" ht="47.25" hidden="true" customHeight="true" outlineLevel="0" collapsed="false">
      <c r="A189" s="35" t="s">
        <v>366</v>
      </c>
      <c r="B189" s="43" t="s">
        <v>367</v>
      </c>
      <c r="C189" s="37"/>
      <c r="D189" s="37"/>
      <c r="E189" s="38"/>
      <c r="F189" s="37"/>
      <c r="G189" s="37"/>
      <c r="H189" s="24"/>
      <c r="I189" s="24"/>
      <c r="J189" s="2"/>
      <c r="K189" s="2"/>
      <c r="L189" s="2"/>
      <c r="M189" s="2"/>
      <c r="N189" s="2"/>
      <c r="O189" s="2"/>
      <c r="P189" s="2"/>
      <c r="Q189" s="2"/>
      <c r="R189" s="2"/>
      <c r="S189" s="2"/>
      <c r="T189" s="2"/>
      <c r="U189" s="2"/>
      <c r="V189" s="2"/>
      <c r="W189" s="2"/>
      <c r="X189" s="2"/>
      <c r="Y189" s="2"/>
      <c r="Z189" s="2"/>
    </row>
    <row r="190" customFormat="false" ht="31.5" hidden="false" customHeight="true" outlineLevel="0" collapsed="false">
      <c r="A190" s="39" t="s">
        <v>368</v>
      </c>
      <c r="B190" s="41" t="s">
        <v>369</v>
      </c>
      <c r="C190" s="67" t="s">
        <v>370</v>
      </c>
      <c r="D190" s="76" t="n">
        <v>1</v>
      </c>
      <c r="E190" s="38" t="s">
        <v>245</v>
      </c>
      <c r="F190" s="42" t="s">
        <v>371</v>
      </c>
      <c r="G190" s="38"/>
      <c r="H190" s="24"/>
      <c r="I190" s="24"/>
      <c r="J190" s="2"/>
      <c r="K190" s="2"/>
      <c r="L190" s="2"/>
      <c r="M190" s="2"/>
      <c r="N190" s="2"/>
      <c r="O190" s="2"/>
      <c r="P190" s="2"/>
      <c r="Q190" s="2"/>
      <c r="R190" s="2"/>
      <c r="S190" s="2"/>
      <c r="T190" s="2"/>
      <c r="U190" s="2"/>
      <c r="V190" s="2"/>
      <c r="W190" s="2"/>
      <c r="X190" s="2"/>
      <c r="Y190" s="2"/>
      <c r="Z190" s="2"/>
    </row>
    <row r="191" customFormat="false" ht="30" hidden="false" customHeight="true" outlineLevel="0" collapsed="false">
      <c r="A191" s="39"/>
      <c r="B191" s="41"/>
      <c r="C191" s="42" t="s">
        <v>372</v>
      </c>
      <c r="D191" s="76" t="n">
        <v>1</v>
      </c>
      <c r="E191" s="38" t="s">
        <v>76</v>
      </c>
      <c r="F191" s="42"/>
      <c r="G191" s="38"/>
      <c r="H191" s="24"/>
      <c r="I191" s="24"/>
      <c r="J191" s="2"/>
      <c r="K191" s="2"/>
      <c r="L191" s="2"/>
      <c r="M191" s="2"/>
      <c r="N191" s="2"/>
      <c r="O191" s="2"/>
      <c r="P191" s="2"/>
      <c r="Q191" s="2"/>
      <c r="R191" s="2"/>
      <c r="S191" s="2"/>
      <c r="T191" s="2"/>
      <c r="U191" s="2"/>
      <c r="V191" s="2"/>
      <c r="W191" s="2"/>
      <c r="X191" s="2"/>
      <c r="Y191" s="2"/>
      <c r="Z191" s="2"/>
    </row>
    <row r="192" customFormat="false" ht="31.5" hidden="false" customHeight="true" outlineLevel="0" collapsed="false">
      <c r="A192" s="39" t="s">
        <v>373</v>
      </c>
      <c r="B192" s="41" t="s">
        <v>374</v>
      </c>
      <c r="C192" s="42" t="s">
        <v>375</v>
      </c>
      <c r="D192" s="76" t="n">
        <v>1</v>
      </c>
      <c r="E192" s="38" t="s">
        <v>76</v>
      </c>
      <c r="F192" s="38"/>
      <c r="G192" s="38"/>
      <c r="H192" s="24"/>
      <c r="I192" s="24"/>
      <c r="J192" s="2"/>
      <c r="K192" s="2"/>
      <c r="L192" s="2"/>
      <c r="M192" s="2"/>
      <c r="N192" s="2"/>
      <c r="O192" s="2"/>
      <c r="P192" s="2"/>
      <c r="Q192" s="2"/>
      <c r="R192" s="2"/>
      <c r="S192" s="2"/>
      <c r="T192" s="2"/>
      <c r="U192" s="2"/>
      <c r="V192" s="2"/>
      <c r="W192" s="2"/>
      <c r="X192" s="2"/>
      <c r="Y192" s="2"/>
      <c r="Z192" s="2"/>
    </row>
    <row r="193" customFormat="false" ht="30" hidden="false" customHeight="true" outlineLevel="0" collapsed="false">
      <c r="A193" s="39"/>
      <c r="B193" s="41"/>
      <c r="C193" s="42" t="s">
        <v>376</v>
      </c>
      <c r="D193" s="76" t="n">
        <v>1</v>
      </c>
      <c r="E193" s="38" t="s">
        <v>76</v>
      </c>
      <c r="F193" s="38"/>
      <c r="G193" s="38"/>
      <c r="H193" s="24"/>
      <c r="I193" s="24"/>
      <c r="J193" s="2"/>
      <c r="K193" s="2"/>
      <c r="L193" s="2"/>
      <c r="M193" s="2"/>
      <c r="N193" s="2"/>
      <c r="O193" s="2"/>
      <c r="P193" s="2"/>
      <c r="Q193" s="2"/>
      <c r="R193" s="2"/>
      <c r="S193" s="2"/>
      <c r="T193" s="2"/>
      <c r="U193" s="2"/>
      <c r="V193" s="2"/>
      <c r="W193" s="2"/>
      <c r="X193" s="2"/>
      <c r="Y193" s="2"/>
      <c r="Z193" s="2"/>
    </row>
    <row r="194" customFormat="false" ht="30" hidden="false" customHeight="true" outlineLevel="0" collapsed="false">
      <c r="A194" s="39"/>
      <c r="B194" s="41"/>
      <c r="C194" s="79" t="s">
        <v>377</v>
      </c>
      <c r="D194" s="76" t="n">
        <v>1</v>
      </c>
      <c r="E194" s="38" t="s">
        <v>76</v>
      </c>
      <c r="F194" s="2"/>
      <c r="G194" s="38"/>
      <c r="H194" s="24"/>
      <c r="I194" s="24"/>
      <c r="J194" s="2"/>
      <c r="K194" s="2"/>
      <c r="L194" s="2"/>
      <c r="M194" s="2"/>
      <c r="N194" s="2"/>
      <c r="O194" s="2"/>
      <c r="P194" s="2"/>
      <c r="Q194" s="2"/>
      <c r="R194" s="2"/>
      <c r="S194" s="2"/>
      <c r="T194" s="2"/>
      <c r="U194" s="2"/>
      <c r="V194" s="2"/>
      <c r="W194" s="2"/>
      <c r="X194" s="2"/>
      <c r="Y194" s="2"/>
      <c r="Z194" s="2"/>
    </row>
    <row r="195" customFormat="false" ht="30" hidden="false" customHeight="true" outlineLevel="0" collapsed="false">
      <c r="A195" s="39"/>
      <c r="B195" s="41"/>
      <c r="C195" s="42" t="s">
        <v>378</v>
      </c>
      <c r="D195" s="76" t="n">
        <v>1</v>
      </c>
      <c r="E195" s="38" t="s">
        <v>76</v>
      </c>
      <c r="F195" s="38"/>
      <c r="G195" s="38"/>
      <c r="H195" s="24"/>
      <c r="I195" s="24"/>
      <c r="J195" s="2"/>
      <c r="K195" s="2"/>
      <c r="L195" s="2"/>
      <c r="M195" s="2"/>
      <c r="N195" s="2"/>
      <c r="O195" s="2"/>
      <c r="P195" s="2"/>
      <c r="Q195" s="2"/>
      <c r="R195" s="2"/>
      <c r="S195" s="2"/>
      <c r="T195" s="2"/>
      <c r="U195" s="2"/>
      <c r="V195" s="2"/>
      <c r="W195" s="2"/>
      <c r="X195" s="2"/>
      <c r="Y195" s="2"/>
      <c r="Z195" s="2"/>
    </row>
    <row r="196" customFormat="false" ht="30" hidden="false" customHeight="true" outlineLevel="0" collapsed="false">
      <c r="A196" s="39"/>
      <c r="B196" s="41"/>
      <c r="C196" s="42" t="s">
        <v>379</v>
      </c>
      <c r="D196" s="76" t="n">
        <v>1</v>
      </c>
      <c r="E196" s="38" t="s">
        <v>76</v>
      </c>
      <c r="F196" s="38"/>
      <c r="G196" s="38"/>
      <c r="H196" s="24"/>
      <c r="I196" s="24"/>
      <c r="J196" s="2"/>
      <c r="K196" s="2"/>
      <c r="L196" s="2"/>
      <c r="M196" s="2"/>
      <c r="N196" s="2"/>
      <c r="O196" s="2"/>
      <c r="P196" s="2"/>
      <c r="Q196" s="2"/>
      <c r="R196" s="2"/>
      <c r="S196" s="2"/>
      <c r="T196" s="2"/>
      <c r="U196" s="2"/>
      <c r="V196" s="2"/>
      <c r="W196" s="2"/>
      <c r="X196" s="2"/>
      <c r="Y196" s="2"/>
      <c r="Z196" s="2"/>
    </row>
    <row r="197" customFormat="false" ht="45" hidden="false" customHeight="true" outlineLevel="0" collapsed="false">
      <c r="A197" s="39" t="s">
        <v>380</v>
      </c>
      <c r="B197" s="41" t="s">
        <v>381</v>
      </c>
      <c r="C197" s="42" t="s">
        <v>382</v>
      </c>
      <c r="D197" s="76" t="n">
        <v>1</v>
      </c>
      <c r="E197" s="38" t="s">
        <v>76</v>
      </c>
      <c r="F197" s="38"/>
      <c r="G197" s="38"/>
      <c r="H197" s="24"/>
      <c r="I197" s="24"/>
      <c r="J197" s="2"/>
      <c r="K197" s="2"/>
      <c r="L197" s="2"/>
      <c r="M197" s="2"/>
      <c r="N197" s="2"/>
      <c r="O197" s="2"/>
      <c r="P197" s="2"/>
      <c r="Q197" s="2"/>
      <c r="R197" s="2"/>
      <c r="S197" s="2"/>
      <c r="T197" s="2"/>
      <c r="U197" s="2"/>
      <c r="V197" s="2"/>
      <c r="W197" s="2"/>
      <c r="X197" s="2"/>
      <c r="Y197" s="2"/>
      <c r="Z197" s="2"/>
    </row>
    <row r="198" customFormat="false" ht="45" hidden="false" customHeight="true" outlineLevel="0" collapsed="false">
      <c r="A198" s="39"/>
      <c r="B198" s="41"/>
      <c r="C198" s="42" t="s">
        <v>383</v>
      </c>
      <c r="D198" s="76" t="n">
        <v>1</v>
      </c>
      <c r="E198" s="38" t="s">
        <v>76</v>
      </c>
      <c r="F198" s="63" t="s">
        <v>384</v>
      </c>
      <c r="G198" s="38"/>
      <c r="H198" s="24"/>
      <c r="I198" s="24"/>
      <c r="J198" s="2"/>
      <c r="K198" s="2"/>
      <c r="L198" s="2"/>
      <c r="M198" s="2"/>
      <c r="N198" s="2"/>
      <c r="O198" s="2"/>
      <c r="P198" s="2"/>
      <c r="Q198" s="2"/>
      <c r="R198" s="2"/>
      <c r="S198" s="2"/>
      <c r="T198" s="2"/>
      <c r="U198" s="2"/>
      <c r="V198" s="2"/>
      <c r="W198" s="2"/>
      <c r="X198" s="2"/>
      <c r="Y198" s="2"/>
      <c r="Z198" s="2"/>
    </row>
    <row r="199" customFormat="false" ht="45" hidden="false" customHeight="true" outlineLevel="0" collapsed="false">
      <c r="A199" s="39"/>
      <c r="B199" s="41"/>
      <c r="C199" s="42" t="s">
        <v>385</v>
      </c>
      <c r="D199" s="76" t="n">
        <v>1</v>
      </c>
      <c r="E199" s="38" t="s">
        <v>76</v>
      </c>
      <c r="F199" s="38"/>
      <c r="G199" s="38"/>
      <c r="H199" s="24"/>
      <c r="I199" s="24"/>
      <c r="J199" s="2"/>
      <c r="K199" s="2"/>
      <c r="L199" s="2"/>
      <c r="M199" s="2"/>
      <c r="N199" s="2"/>
      <c r="O199" s="2"/>
      <c r="P199" s="2"/>
      <c r="Q199" s="2"/>
      <c r="R199" s="2"/>
      <c r="S199" s="2"/>
      <c r="T199" s="2"/>
      <c r="U199" s="2"/>
      <c r="V199" s="2"/>
      <c r="W199" s="2"/>
      <c r="X199" s="2"/>
      <c r="Y199" s="2"/>
      <c r="Z199" s="2"/>
    </row>
    <row r="200" customFormat="false" ht="30" hidden="false" customHeight="true" outlineLevel="0" collapsed="false">
      <c r="A200" s="39"/>
      <c r="B200" s="41"/>
      <c r="C200" s="42" t="s">
        <v>386</v>
      </c>
      <c r="D200" s="76" t="n">
        <v>1</v>
      </c>
      <c r="E200" s="38" t="s">
        <v>76</v>
      </c>
      <c r="F200" s="38"/>
      <c r="G200" s="38"/>
      <c r="H200" s="24"/>
      <c r="I200" s="24"/>
      <c r="J200" s="2"/>
      <c r="K200" s="2"/>
      <c r="L200" s="2"/>
      <c r="M200" s="2"/>
      <c r="N200" s="2"/>
      <c r="O200" s="2"/>
      <c r="P200" s="2"/>
      <c r="Q200" s="2"/>
      <c r="R200" s="2"/>
      <c r="S200" s="2"/>
      <c r="T200" s="2"/>
      <c r="U200" s="2"/>
      <c r="V200" s="2"/>
      <c r="W200" s="2"/>
      <c r="X200" s="2"/>
      <c r="Y200" s="2"/>
      <c r="Z200" s="2"/>
    </row>
    <row r="201" customFormat="false" ht="30" hidden="false" customHeight="true" outlineLevel="0" collapsed="false">
      <c r="A201" s="39"/>
      <c r="B201" s="41"/>
      <c r="C201" s="42" t="s">
        <v>387</v>
      </c>
      <c r="D201" s="76" t="n">
        <v>1</v>
      </c>
      <c r="E201" s="38" t="s">
        <v>76</v>
      </c>
      <c r="F201" s="38"/>
      <c r="G201" s="38"/>
      <c r="H201" s="24"/>
      <c r="I201" s="24"/>
      <c r="J201" s="2"/>
      <c r="K201" s="2"/>
      <c r="L201" s="2"/>
      <c r="M201" s="2"/>
      <c r="N201" s="2"/>
      <c r="O201" s="2"/>
      <c r="P201" s="2"/>
      <c r="Q201" s="2"/>
      <c r="R201" s="2"/>
      <c r="S201" s="2"/>
      <c r="T201" s="2"/>
      <c r="U201" s="2"/>
      <c r="V201" s="2"/>
      <c r="W201" s="2"/>
      <c r="X201" s="2"/>
      <c r="Y201" s="2"/>
      <c r="Z201" s="2"/>
    </row>
    <row r="202" customFormat="false" ht="39.75" hidden="false" customHeight="true" outlineLevel="0" collapsed="false">
      <c r="A202" s="44" t="s">
        <v>388</v>
      </c>
      <c r="B202" s="34" t="s">
        <v>389</v>
      </c>
      <c r="C202" s="34"/>
      <c r="D202" s="34"/>
      <c r="E202" s="34"/>
      <c r="F202" s="34"/>
      <c r="G202" s="34"/>
      <c r="H202" s="24" t="n">
        <f aca="false">SUM(D203:D216)</f>
        <v>14</v>
      </c>
      <c r="I202" s="24" t="n">
        <f aca="false">COUNT(D203:D216)*2</f>
        <v>28</v>
      </c>
      <c r="J202" s="2"/>
      <c r="K202" s="2"/>
      <c r="L202" s="2"/>
      <c r="M202" s="2"/>
      <c r="N202" s="2"/>
      <c r="O202" s="2"/>
      <c r="P202" s="2"/>
      <c r="Q202" s="2"/>
      <c r="R202" s="2"/>
      <c r="S202" s="2"/>
      <c r="T202" s="2"/>
      <c r="U202" s="2"/>
      <c r="V202" s="2"/>
      <c r="W202" s="2"/>
      <c r="X202" s="2"/>
      <c r="Y202" s="2"/>
      <c r="Z202" s="2"/>
    </row>
    <row r="203" customFormat="false" ht="45" hidden="false" customHeight="true" outlineLevel="0" collapsed="false">
      <c r="A203" s="39" t="s">
        <v>390</v>
      </c>
      <c r="B203" s="41" t="s">
        <v>391</v>
      </c>
      <c r="C203" s="42" t="s">
        <v>392</v>
      </c>
      <c r="D203" s="76" t="n">
        <v>1</v>
      </c>
      <c r="E203" s="38" t="s">
        <v>393</v>
      </c>
      <c r="F203" s="42" t="s">
        <v>394</v>
      </c>
      <c r="G203" s="38"/>
      <c r="H203" s="24"/>
      <c r="I203" s="24"/>
      <c r="J203" s="2"/>
      <c r="K203" s="2"/>
      <c r="L203" s="2"/>
      <c r="M203" s="2"/>
      <c r="N203" s="2"/>
      <c r="O203" s="2"/>
      <c r="P203" s="2"/>
      <c r="Q203" s="2"/>
      <c r="R203" s="2"/>
      <c r="S203" s="2"/>
      <c r="T203" s="2"/>
      <c r="U203" s="2"/>
      <c r="V203" s="2"/>
      <c r="W203" s="2"/>
      <c r="X203" s="2"/>
      <c r="Y203" s="2"/>
      <c r="Z203" s="2"/>
    </row>
    <row r="204" customFormat="false" ht="60" hidden="false" customHeight="true" outlineLevel="0" collapsed="false">
      <c r="A204" s="39"/>
      <c r="B204" s="41"/>
      <c r="C204" s="42" t="s">
        <v>395</v>
      </c>
      <c r="D204" s="76" t="n">
        <v>1</v>
      </c>
      <c r="E204" s="38" t="s">
        <v>393</v>
      </c>
      <c r="F204" s="42" t="s">
        <v>396</v>
      </c>
      <c r="G204" s="38"/>
      <c r="H204" s="24"/>
      <c r="I204" s="24"/>
      <c r="J204" s="2"/>
      <c r="K204" s="2"/>
      <c r="L204" s="2"/>
      <c r="M204" s="2"/>
      <c r="N204" s="2"/>
      <c r="O204" s="2"/>
      <c r="P204" s="2"/>
      <c r="Q204" s="2"/>
      <c r="R204" s="2"/>
      <c r="S204" s="2"/>
      <c r="T204" s="2"/>
      <c r="U204" s="2"/>
      <c r="V204" s="2"/>
      <c r="W204" s="2"/>
      <c r="X204" s="2"/>
      <c r="Y204" s="2"/>
      <c r="Z204" s="2"/>
    </row>
    <row r="205" customFormat="false" ht="30" hidden="false" customHeight="true" outlineLevel="0" collapsed="false">
      <c r="A205" s="39"/>
      <c r="B205" s="41"/>
      <c r="C205" s="42" t="s">
        <v>397</v>
      </c>
      <c r="D205" s="76" t="n">
        <v>1</v>
      </c>
      <c r="E205" s="38" t="s">
        <v>393</v>
      </c>
      <c r="F205" s="42" t="s">
        <v>398</v>
      </c>
      <c r="G205" s="38"/>
      <c r="H205" s="24"/>
      <c r="I205" s="24"/>
      <c r="J205" s="2"/>
      <c r="K205" s="2"/>
      <c r="L205" s="2"/>
      <c r="M205" s="2"/>
      <c r="N205" s="2"/>
      <c r="O205" s="2"/>
      <c r="P205" s="2"/>
      <c r="Q205" s="2"/>
      <c r="R205" s="2"/>
      <c r="S205" s="2"/>
      <c r="T205" s="2"/>
      <c r="U205" s="2"/>
      <c r="V205" s="2"/>
      <c r="W205" s="2"/>
      <c r="X205" s="2"/>
      <c r="Y205" s="2"/>
      <c r="Z205" s="2"/>
    </row>
    <row r="206" customFormat="false" ht="30" hidden="false" customHeight="true" outlineLevel="0" collapsed="false">
      <c r="A206" s="39"/>
      <c r="B206" s="41"/>
      <c r="C206" s="42" t="s">
        <v>399</v>
      </c>
      <c r="D206" s="76" t="n">
        <v>1</v>
      </c>
      <c r="E206" s="38" t="s">
        <v>393</v>
      </c>
      <c r="F206" s="42" t="s">
        <v>400</v>
      </c>
      <c r="G206" s="38"/>
      <c r="H206" s="24"/>
      <c r="I206" s="24"/>
      <c r="J206" s="2"/>
      <c r="K206" s="2"/>
      <c r="L206" s="2"/>
      <c r="M206" s="2"/>
      <c r="N206" s="2"/>
      <c r="O206" s="2"/>
      <c r="P206" s="2"/>
      <c r="Q206" s="2"/>
      <c r="R206" s="2"/>
      <c r="S206" s="2"/>
      <c r="T206" s="2"/>
      <c r="U206" s="2"/>
      <c r="V206" s="2"/>
      <c r="W206" s="2"/>
      <c r="X206" s="2"/>
      <c r="Y206" s="2"/>
      <c r="Z206" s="2"/>
    </row>
    <row r="207" customFormat="false" ht="45" hidden="false" customHeight="true" outlineLevel="0" collapsed="false">
      <c r="A207" s="39"/>
      <c r="B207" s="41"/>
      <c r="C207" s="42" t="s">
        <v>401</v>
      </c>
      <c r="D207" s="76" t="n">
        <v>1</v>
      </c>
      <c r="E207" s="38" t="s">
        <v>393</v>
      </c>
      <c r="F207" s="42" t="s">
        <v>402</v>
      </c>
      <c r="G207" s="38"/>
      <c r="H207" s="24"/>
      <c r="I207" s="24"/>
      <c r="J207" s="2"/>
      <c r="K207" s="2"/>
      <c r="L207" s="2"/>
      <c r="M207" s="2"/>
      <c r="N207" s="2"/>
      <c r="O207" s="2"/>
      <c r="P207" s="2"/>
      <c r="Q207" s="2"/>
      <c r="R207" s="2"/>
      <c r="S207" s="2"/>
      <c r="T207" s="2"/>
      <c r="U207" s="2"/>
      <c r="V207" s="2"/>
      <c r="W207" s="2"/>
      <c r="X207" s="2"/>
      <c r="Y207" s="2"/>
      <c r="Z207" s="2"/>
    </row>
    <row r="208" customFormat="false" ht="30" hidden="false" customHeight="true" outlineLevel="0" collapsed="false">
      <c r="A208" s="39"/>
      <c r="B208" s="41"/>
      <c r="C208" s="42" t="s">
        <v>403</v>
      </c>
      <c r="D208" s="76" t="n">
        <v>1</v>
      </c>
      <c r="E208" s="38" t="s">
        <v>393</v>
      </c>
      <c r="F208" s="42" t="s">
        <v>404</v>
      </c>
      <c r="G208" s="38"/>
      <c r="H208" s="24"/>
      <c r="I208" s="24"/>
      <c r="J208" s="2"/>
      <c r="K208" s="2"/>
      <c r="L208" s="2"/>
      <c r="M208" s="2"/>
      <c r="N208" s="2"/>
      <c r="O208" s="2"/>
      <c r="P208" s="2"/>
      <c r="Q208" s="2"/>
      <c r="R208" s="2"/>
      <c r="S208" s="2"/>
      <c r="T208" s="2"/>
      <c r="U208" s="2"/>
      <c r="V208" s="2"/>
      <c r="W208" s="2"/>
      <c r="X208" s="2"/>
      <c r="Y208" s="2"/>
      <c r="Z208" s="2"/>
    </row>
    <row r="209" customFormat="false" ht="90" hidden="false" customHeight="true" outlineLevel="0" collapsed="false">
      <c r="A209" s="39"/>
      <c r="B209" s="41"/>
      <c r="C209" s="42" t="s">
        <v>405</v>
      </c>
      <c r="D209" s="76" t="n">
        <v>1</v>
      </c>
      <c r="E209" s="38" t="s">
        <v>393</v>
      </c>
      <c r="F209" s="42" t="s">
        <v>406</v>
      </c>
      <c r="G209" s="38"/>
      <c r="H209" s="24"/>
      <c r="I209" s="24"/>
      <c r="J209" s="2"/>
      <c r="K209" s="2"/>
      <c r="L209" s="2"/>
      <c r="M209" s="2"/>
      <c r="N209" s="2"/>
      <c r="O209" s="2"/>
      <c r="P209" s="2"/>
      <c r="Q209" s="2"/>
      <c r="R209" s="2"/>
      <c r="S209" s="2"/>
      <c r="T209" s="2"/>
      <c r="U209" s="2"/>
      <c r="V209" s="2"/>
      <c r="W209" s="2"/>
      <c r="X209" s="2"/>
      <c r="Y209" s="2"/>
      <c r="Z209" s="2"/>
    </row>
    <row r="210" customFormat="false" ht="255" hidden="false" customHeight="true" outlineLevel="0" collapsed="false">
      <c r="A210" s="39"/>
      <c r="B210" s="41"/>
      <c r="C210" s="42" t="s">
        <v>407</v>
      </c>
      <c r="D210" s="76" t="n">
        <v>1</v>
      </c>
      <c r="E210" s="38" t="s">
        <v>393</v>
      </c>
      <c r="F210" s="67" t="s">
        <v>408</v>
      </c>
      <c r="G210" s="38"/>
      <c r="H210" s="24"/>
      <c r="I210" s="24"/>
      <c r="J210" s="2"/>
      <c r="K210" s="2"/>
      <c r="L210" s="2"/>
      <c r="M210" s="2"/>
      <c r="N210" s="2"/>
      <c r="O210" s="2"/>
      <c r="P210" s="2"/>
      <c r="Q210" s="2"/>
      <c r="R210" s="2"/>
      <c r="S210" s="2"/>
      <c r="T210" s="2"/>
      <c r="U210" s="2"/>
      <c r="V210" s="2"/>
      <c r="W210" s="2"/>
      <c r="X210" s="2"/>
      <c r="Y210" s="2"/>
      <c r="Z210" s="2"/>
    </row>
    <row r="211" customFormat="false" ht="30" hidden="false" customHeight="true" outlineLevel="0" collapsed="false">
      <c r="A211" s="39"/>
      <c r="B211" s="41"/>
      <c r="C211" s="42" t="s">
        <v>409</v>
      </c>
      <c r="D211" s="76" t="n">
        <v>1</v>
      </c>
      <c r="E211" s="38" t="s">
        <v>393</v>
      </c>
      <c r="F211" s="47" t="s">
        <v>410</v>
      </c>
      <c r="G211" s="38"/>
      <c r="H211" s="24"/>
      <c r="I211" s="24"/>
      <c r="J211" s="2"/>
      <c r="K211" s="2"/>
      <c r="L211" s="2"/>
      <c r="M211" s="2"/>
      <c r="N211" s="2"/>
      <c r="O211" s="2"/>
      <c r="P211" s="2"/>
      <c r="Q211" s="2"/>
      <c r="R211" s="2"/>
      <c r="S211" s="2"/>
      <c r="T211" s="2"/>
      <c r="U211" s="2"/>
      <c r="V211" s="2"/>
      <c r="W211" s="2"/>
      <c r="X211" s="2"/>
      <c r="Y211" s="2"/>
      <c r="Z211" s="2"/>
    </row>
    <row r="212" customFormat="false" ht="105" hidden="false" customHeight="true" outlineLevel="0" collapsed="false">
      <c r="A212" s="39" t="s">
        <v>411</v>
      </c>
      <c r="B212" s="41" t="s">
        <v>412</v>
      </c>
      <c r="C212" s="42" t="s">
        <v>413</v>
      </c>
      <c r="D212" s="76" t="n">
        <v>1</v>
      </c>
      <c r="E212" s="38" t="s">
        <v>393</v>
      </c>
      <c r="F212" s="42" t="s">
        <v>414</v>
      </c>
      <c r="G212" s="38"/>
      <c r="H212" s="24"/>
      <c r="I212" s="24"/>
      <c r="J212" s="2"/>
      <c r="K212" s="2"/>
      <c r="L212" s="2"/>
      <c r="M212" s="2"/>
      <c r="N212" s="2"/>
      <c r="O212" s="2"/>
      <c r="P212" s="2"/>
      <c r="Q212" s="2"/>
      <c r="R212" s="2"/>
      <c r="S212" s="2"/>
      <c r="T212" s="2"/>
      <c r="U212" s="2"/>
      <c r="V212" s="2"/>
      <c r="W212" s="2"/>
      <c r="X212" s="2"/>
      <c r="Y212" s="2"/>
      <c r="Z212" s="2"/>
    </row>
    <row r="213" customFormat="false" ht="45" hidden="false" customHeight="true" outlineLevel="0" collapsed="false">
      <c r="A213" s="39"/>
      <c r="B213" s="41"/>
      <c r="C213" s="42" t="s">
        <v>415</v>
      </c>
      <c r="D213" s="76" t="n">
        <v>1</v>
      </c>
      <c r="E213" s="38" t="s">
        <v>393</v>
      </c>
      <c r="F213" s="42" t="s">
        <v>416</v>
      </c>
      <c r="G213" s="38"/>
      <c r="H213" s="24"/>
      <c r="I213" s="24"/>
      <c r="J213" s="2"/>
      <c r="K213" s="2"/>
      <c r="L213" s="2"/>
      <c r="M213" s="2"/>
      <c r="N213" s="2"/>
      <c r="O213" s="2"/>
      <c r="P213" s="2"/>
      <c r="Q213" s="2"/>
      <c r="R213" s="2"/>
      <c r="S213" s="2"/>
      <c r="T213" s="2"/>
      <c r="U213" s="2"/>
      <c r="V213" s="2"/>
      <c r="W213" s="2"/>
      <c r="X213" s="2"/>
      <c r="Y213" s="2"/>
      <c r="Z213" s="2"/>
    </row>
    <row r="214" customFormat="false" ht="30" hidden="false" customHeight="true" outlineLevel="0" collapsed="false">
      <c r="A214" s="39"/>
      <c r="B214" s="41"/>
      <c r="C214" s="42" t="s">
        <v>417</v>
      </c>
      <c r="D214" s="76" t="n">
        <v>1</v>
      </c>
      <c r="E214" s="38" t="s">
        <v>393</v>
      </c>
      <c r="F214" s="47" t="s">
        <v>418</v>
      </c>
      <c r="G214" s="38"/>
      <c r="H214" s="24"/>
      <c r="I214" s="24"/>
      <c r="J214" s="2"/>
      <c r="K214" s="2"/>
      <c r="L214" s="2"/>
      <c r="M214" s="2"/>
      <c r="N214" s="2"/>
      <c r="O214" s="2"/>
      <c r="P214" s="2"/>
      <c r="Q214" s="2"/>
      <c r="R214" s="2"/>
      <c r="S214" s="2"/>
      <c r="T214" s="2"/>
      <c r="U214" s="2"/>
      <c r="V214" s="2"/>
      <c r="W214" s="2"/>
      <c r="X214" s="2"/>
      <c r="Y214" s="2"/>
      <c r="Z214" s="2"/>
    </row>
    <row r="215" customFormat="false" ht="45" hidden="false" customHeight="true" outlineLevel="0" collapsed="false">
      <c r="A215" s="39"/>
      <c r="B215" s="41"/>
      <c r="C215" s="42" t="s">
        <v>419</v>
      </c>
      <c r="D215" s="76" t="n">
        <v>1</v>
      </c>
      <c r="E215" s="38" t="s">
        <v>393</v>
      </c>
      <c r="F215" s="50" t="s">
        <v>420</v>
      </c>
      <c r="G215" s="38"/>
      <c r="H215" s="24"/>
      <c r="I215" s="24"/>
      <c r="J215" s="2"/>
      <c r="K215" s="2"/>
      <c r="L215" s="2"/>
      <c r="M215" s="2"/>
      <c r="N215" s="2"/>
      <c r="O215" s="2"/>
      <c r="P215" s="2"/>
      <c r="Q215" s="2"/>
      <c r="R215" s="2"/>
      <c r="S215" s="2"/>
      <c r="T215" s="2"/>
      <c r="U215" s="2"/>
      <c r="V215" s="2"/>
      <c r="W215" s="2"/>
      <c r="X215" s="2"/>
      <c r="Y215" s="2"/>
      <c r="Z215" s="2"/>
    </row>
    <row r="216" customFormat="false" ht="47.25" hidden="false" customHeight="true" outlineLevel="0" collapsed="false">
      <c r="A216" s="39" t="s">
        <v>421</v>
      </c>
      <c r="B216" s="81" t="s">
        <v>422</v>
      </c>
      <c r="C216" s="67" t="s">
        <v>423</v>
      </c>
      <c r="D216" s="76" t="n">
        <v>1</v>
      </c>
      <c r="E216" s="38" t="s">
        <v>393</v>
      </c>
      <c r="F216" s="37"/>
      <c r="G216" s="37"/>
      <c r="H216" s="24"/>
      <c r="I216" s="24"/>
      <c r="J216" s="2"/>
      <c r="K216" s="2"/>
      <c r="L216" s="2"/>
      <c r="M216" s="2"/>
      <c r="N216" s="2"/>
      <c r="O216" s="2"/>
      <c r="P216" s="2"/>
      <c r="Q216" s="2"/>
      <c r="R216" s="2"/>
      <c r="S216" s="2"/>
      <c r="T216" s="2"/>
      <c r="U216" s="2"/>
      <c r="V216" s="2"/>
      <c r="W216" s="2"/>
      <c r="X216" s="2"/>
      <c r="Y216" s="2"/>
      <c r="Z216" s="2"/>
    </row>
    <row r="217" customFormat="false" ht="39.75" hidden="false" customHeight="true" outlineLevel="0" collapsed="false">
      <c r="A217" s="44" t="s">
        <v>424</v>
      </c>
      <c r="B217" s="34" t="s">
        <v>425</v>
      </c>
      <c r="C217" s="34"/>
      <c r="D217" s="34"/>
      <c r="E217" s="34"/>
      <c r="F217" s="34"/>
      <c r="G217" s="34"/>
      <c r="H217" s="24" t="n">
        <f aca="false">SUM(D218:D234)</f>
        <v>17</v>
      </c>
      <c r="I217" s="24" t="n">
        <f aca="false">COUNT(D218:D234)*2</f>
        <v>34</v>
      </c>
      <c r="J217" s="2"/>
      <c r="K217" s="2"/>
      <c r="L217" s="2"/>
      <c r="M217" s="2"/>
      <c r="N217" s="2"/>
      <c r="O217" s="2"/>
      <c r="P217" s="2"/>
      <c r="Q217" s="2"/>
      <c r="R217" s="2"/>
      <c r="S217" s="2"/>
      <c r="T217" s="2"/>
      <c r="U217" s="2"/>
      <c r="V217" s="2"/>
      <c r="W217" s="2"/>
      <c r="X217" s="2"/>
      <c r="Y217" s="2"/>
      <c r="Z217" s="2"/>
    </row>
    <row r="218" customFormat="false" ht="105" hidden="false" customHeight="true" outlineLevel="0" collapsed="false">
      <c r="A218" s="39" t="s">
        <v>426</v>
      </c>
      <c r="B218" s="41" t="s">
        <v>427</v>
      </c>
      <c r="C218" s="41" t="s">
        <v>428</v>
      </c>
      <c r="D218" s="76" t="n">
        <v>1</v>
      </c>
      <c r="E218" s="47" t="s">
        <v>175</v>
      </c>
      <c r="F218" s="42" t="s">
        <v>429</v>
      </c>
      <c r="G218" s="38"/>
      <c r="H218" s="24"/>
      <c r="I218" s="24"/>
      <c r="J218" s="2"/>
      <c r="K218" s="2"/>
      <c r="L218" s="2"/>
      <c r="M218" s="2"/>
      <c r="N218" s="2"/>
      <c r="O218" s="2"/>
      <c r="P218" s="2"/>
      <c r="Q218" s="2"/>
      <c r="R218" s="2"/>
      <c r="S218" s="2"/>
      <c r="T218" s="2"/>
      <c r="U218" s="2"/>
      <c r="V218" s="2"/>
      <c r="W218" s="2"/>
      <c r="X218" s="2"/>
      <c r="Y218" s="2"/>
      <c r="Z218" s="2"/>
    </row>
    <row r="219" customFormat="false" ht="90" hidden="false" customHeight="true" outlineLevel="0" collapsed="false">
      <c r="A219" s="39" t="s">
        <v>430</v>
      </c>
      <c r="B219" s="41" t="s">
        <v>431</v>
      </c>
      <c r="C219" s="42" t="s">
        <v>432</v>
      </c>
      <c r="D219" s="76" t="n">
        <v>1</v>
      </c>
      <c r="E219" s="47" t="s">
        <v>175</v>
      </c>
      <c r="F219" s="67" t="s">
        <v>433</v>
      </c>
      <c r="G219" s="38"/>
      <c r="H219" s="24"/>
      <c r="I219" s="24"/>
      <c r="J219" s="2"/>
      <c r="K219" s="2"/>
      <c r="L219" s="2"/>
      <c r="M219" s="2"/>
      <c r="N219" s="2"/>
      <c r="O219" s="2"/>
      <c r="P219" s="2"/>
      <c r="Q219" s="2"/>
      <c r="R219" s="2"/>
      <c r="S219" s="2"/>
      <c r="T219" s="2"/>
      <c r="U219" s="2"/>
      <c r="V219" s="2"/>
      <c r="W219" s="2"/>
      <c r="X219" s="2"/>
      <c r="Y219" s="2"/>
      <c r="Z219" s="2"/>
    </row>
    <row r="220" customFormat="false" ht="60" hidden="false" customHeight="true" outlineLevel="0" collapsed="false">
      <c r="A220" s="39"/>
      <c r="B220" s="41"/>
      <c r="C220" s="42" t="s">
        <v>434</v>
      </c>
      <c r="D220" s="76" t="n">
        <v>1</v>
      </c>
      <c r="E220" s="47" t="s">
        <v>175</v>
      </c>
      <c r="F220" s="79" t="s">
        <v>435</v>
      </c>
      <c r="G220" s="38"/>
      <c r="H220" s="24"/>
      <c r="I220" s="24"/>
      <c r="J220" s="2"/>
      <c r="K220" s="2"/>
      <c r="L220" s="2"/>
      <c r="M220" s="2"/>
      <c r="N220" s="2"/>
      <c r="O220" s="2"/>
      <c r="P220" s="2"/>
      <c r="Q220" s="2"/>
      <c r="R220" s="2"/>
      <c r="S220" s="2"/>
      <c r="T220" s="2"/>
      <c r="U220" s="2"/>
      <c r="V220" s="2"/>
      <c r="W220" s="2"/>
      <c r="X220" s="2"/>
      <c r="Y220" s="2"/>
      <c r="Z220" s="2"/>
    </row>
    <row r="221" customFormat="false" ht="120" hidden="false" customHeight="true" outlineLevel="0" collapsed="false">
      <c r="A221" s="39"/>
      <c r="B221" s="41"/>
      <c r="C221" s="42" t="s">
        <v>436</v>
      </c>
      <c r="D221" s="76" t="n">
        <v>1</v>
      </c>
      <c r="E221" s="47" t="s">
        <v>175</v>
      </c>
      <c r="F221" s="67" t="s">
        <v>437</v>
      </c>
      <c r="G221" s="38"/>
      <c r="H221" s="24"/>
      <c r="I221" s="24"/>
      <c r="J221" s="2"/>
      <c r="K221" s="2"/>
      <c r="L221" s="2"/>
      <c r="M221" s="2"/>
      <c r="N221" s="2"/>
      <c r="O221" s="2"/>
      <c r="P221" s="2"/>
      <c r="Q221" s="2"/>
      <c r="R221" s="2"/>
      <c r="S221" s="2"/>
      <c r="T221" s="2"/>
      <c r="U221" s="2"/>
      <c r="V221" s="2"/>
      <c r="W221" s="2"/>
      <c r="X221" s="2"/>
      <c r="Y221" s="2"/>
      <c r="Z221" s="2"/>
    </row>
    <row r="222" customFormat="false" ht="135" hidden="false" customHeight="true" outlineLevel="0" collapsed="false">
      <c r="A222" s="39"/>
      <c r="B222" s="41"/>
      <c r="C222" s="42" t="s">
        <v>438</v>
      </c>
      <c r="D222" s="76" t="n">
        <v>1</v>
      </c>
      <c r="E222" s="47" t="s">
        <v>175</v>
      </c>
      <c r="F222" s="67" t="s">
        <v>439</v>
      </c>
      <c r="G222" s="38"/>
      <c r="H222" s="24"/>
      <c r="I222" s="24"/>
      <c r="J222" s="2"/>
      <c r="K222" s="2"/>
      <c r="L222" s="2"/>
      <c r="M222" s="2"/>
      <c r="N222" s="2"/>
      <c r="O222" s="2"/>
      <c r="P222" s="2"/>
      <c r="Q222" s="2"/>
      <c r="R222" s="2"/>
      <c r="S222" s="2"/>
      <c r="T222" s="2"/>
      <c r="U222" s="2"/>
      <c r="V222" s="2"/>
      <c r="W222" s="2"/>
      <c r="X222" s="2"/>
      <c r="Y222" s="2"/>
      <c r="Z222" s="2"/>
    </row>
    <row r="223" customFormat="false" ht="150" hidden="false" customHeight="true" outlineLevel="0" collapsed="false">
      <c r="A223" s="39"/>
      <c r="B223" s="41"/>
      <c r="C223" s="42" t="s">
        <v>440</v>
      </c>
      <c r="D223" s="76" t="n">
        <v>1</v>
      </c>
      <c r="E223" s="47" t="s">
        <v>175</v>
      </c>
      <c r="F223" s="67" t="s">
        <v>441</v>
      </c>
      <c r="G223" s="38"/>
      <c r="H223" s="24"/>
      <c r="I223" s="24"/>
      <c r="J223" s="2"/>
      <c r="K223" s="2"/>
      <c r="L223" s="2"/>
      <c r="M223" s="2"/>
      <c r="N223" s="2"/>
      <c r="O223" s="2"/>
      <c r="P223" s="2"/>
      <c r="Q223" s="2"/>
      <c r="R223" s="2"/>
      <c r="S223" s="2"/>
      <c r="T223" s="2"/>
      <c r="U223" s="2"/>
      <c r="V223" s="2"/>
      <c r="W223" s="2"/>
      <c r="X223" s="2"/>
      <c r="Y223" s="2"/>
      <c r="Z223" s="2"/>
    </row>
    <row r="224" customFormat="false" ht="60" hidden="false" customHeight="true" outlineLevel="0" collapsed="false">
      <c r="A224" s="39"/>
      <c r="B224" s="41"/>
      <c r="C224" s="89" t="s">
        <v>442</v>
      </c>
      <c r="D224" s="76" t="n">
        <v>1</v>
      </c>
      <c r="E224" s="47" t="s">
        <v>175</v>
      </c>
      <c r="F224" s="67" t="s">
        <v>443</v>
      </c>
      <c r="G224" s="38"/>
      <c r="H224" s="24"/>
      <c r="I224" s="24"/>
      <c r="J224" s="2"/>
      <c r="K224" s="2"/>
      <c r="L224" s="2"/>
      <c r="M224" s="2"/>
      <c r="N224" s="2"/>
      <c r="O224" s="2"/>
      <c r="P224" s="2"/>
      <c r="Q224" s="2"/>
      <c r="R224" s="2"/>
      <c r="S224" s="2"/>
      <c r="T224" s="2"/>
      <c r="U224" s="2"/>
      <c r="V224" s="2"/>
      <c r="W224" s="2"/>
      <c r="X224" s="2"/>
      <c r="Y224" s="2"/>
      <c r="Z224" s="2"/>
    </row>
    <row r="225" customFormat="false" ht="47.25" hidden="false" customHeight="true" outlineLevel="0" collapsed="false">
      <c r="A225" s="39" t="s">
        <v>444</v>
      </c>
      <c r="B225" s="41" t="s">
        <v>445</v>
      </c>
      <c r="C225" s="90" t="s">
        <v>446</v>
      </c>
      <c r="D225" s="76" t="n">
        <v>1</v>
      </c>
      <c r="E225" s="47" t="s">
        <v>175</v>
      </c>
      <c r="F225" s="42" t="s">
        <v>447</v>
      </c>
      <c r="G225" s="38"/>
      <c r="H225" s="24"/>
      <c r="I225" s="24"/>
      <c r="J225" s="2"/>
      <c r="K225" s="2"/>
      <c r="L225" s="2"/>
      <c r="M225" s="2"/>
      <c r="N225" s="2"/>
      <c r="O225" s="2"/>
      <c r="P225" s="2"/>
      <c r="Q225" s="2"/>
      <c r="R225" s="2"/>
      <c r="S225" s="2"/>
      <c r="T225" s="2"/>
      <c r="U225" s="2"/>
      <c r="V225" s="2"/>
      <c r="W225" s="2"/>
      <c r="X225" s="2"/>
      <c r="Y225" s="2"/>
      <c r="Z225" s="2"/>
    </row>
    <row r="226" customFormat="false" ht="75" hidden="false" customHeight="true" outlineLevel="0" collapsed="false">
      <c r="A226" s="39" t="s">
        <v>448</v>
      </c>
      <c r="B226" s="41" t="s">
        <v>449</v>
      </c>
      <c r="C226" s="42" t="s">
        <v>450</v>
      </c>
      <c r="D226" s="76" t="n">
        <v>1</v>
      </c>
      <c r="E226" s="47" t="s">
        <v>175</v>
      </c>
      <c r="F226" s="42" t="s">
        <v>451</v>
      </c>
      <c r="G226" s="38"/>
      <c r="H226" s="24"/>
      <c r="I226" s="24"/>
      <c r="J226" s="2"/>
      <c r="K226" s="2"/>
      <c r="L226" s="2"/>
      <c r="M226" s="2"/>
      <c r="N226" s="2"/>
      <c r="O226" s="2"/>
      <c r="P226" s="2"/>
      <c r="Q226" s="2"/>
      <c r="R226" s="2"/>
      <c r="S226" s="2"/>
      <c r="T226" s="2"/>
      <c r="U226" s="2"/>
      <c r="V226" s="2"/>
      <c r="W226" s="2"/>
      <c r="X226" s="2"/>
      <c r="Y226" s="2"/>
      <c r="Z226" s="2"/>
    </row>
    <row r="227" customFormat="false" ht="60" hidden="false" customHeight="true" outlineLevel="0" collapsed="false">
      <c r="A227" s="39"/>
      <c r="B227" s="41"/>
      <c r="C227" s="42" t="s">
        <v>452</v>
      </c>
      <c r="D227" s="76" t="n">
        <v>1</v>
      </c>
      <c r="E227" s="47" t="s">
        <v>175</v>
      </c>
      <c r="F227" s="42" t="s">
        <v>453</v>
      </c>
      <c r="G227" s="38"/>
      <c r="H227" s="24"/>
      <c r="I227" s="24"/>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39" t="s">
        <v>454</v>
      </c>
      <c r="B228" s="43" t="s">
        <v>455</v>
      </c>
      <c r="C228" s="41" t="s">
        <v>456</v>
      </c>
      <c r="D228" s="76" t="n">
        <v>1</v>
      </c>
      <c r="E228" s="47" t="s">
        <v>175</v>
      </c>
      <c r="F228" s="63" t="s">
        <v>457</v>
      </c>
      <c r="G228" s="37"/>
      <c r="H228" s="24"/>
      <c r="I228" s="24"/>
      <c r="J228" s="2"/>
      <c r="K228" s="2"/>
      <c r="L228" s="2"/>
      <c r="M228" s="2"/>
      <c r="N228" s="2"/>
      <c r="O228" s="2"/>
      <c r="P228" s="2"/>
      <c r="Q228" s="2"/>
      <c r="R228" s="2"/>
      <c r="S228" s="2"/>
      <c r="T228" s="2"/>
      <c r="U228" s="2"/>
      <c r="V228" s="2"/>
      <c r="W228" s="2"/>
      <c r="X228" s="2"/>
      <c r="Y228" s="2"/>
      <c r="Z228" s="2"/>
    </row>
    <row r="229" customFormat="false" ht="50.25" hidden="false" customHeight="true" outlineLevel="0" collapsed="false">
      <c r="A229" s="39" t="s">
        <v>458</v>
      </c>
      <c r="B229" s="43" t="s">
        <v>459</v>
      </c>
      <c r="C229" s="41" t="s">
        <v>460</v>
      </c>
      <c r="D229" s="76" t="n">
        <v>1</v>
      </c>
      <c r="E229" s="47" t="s">
        <v>175</v>
      </c>
      <c r="F229" s="63" t="s">
        <v>461</v>
      </c>
      <c r="G229" s="37"/>
      <c r="H229" s="24"/>
      <c r="I229" s="24"/>
      <c r="J229" s="2"/>
      <c r="K229" s="2"/>
      <c r="L229" s="2"/>
      <c r="M229" s="2"/>
      <c r="N229" s="2"/>
      <c r="O229" s="2"/>
      <c r="P229" s="2"/>
      <c r="Q229" s="2"/>
      <c r="R229" s="2"/>
      <c r="S229" s="2"/>
      <c r="T229" s="2"/>
      <c r="U229" s="2"/>
      <c r="V229" s="2"/>
      <c r="W229" s="2"/>
      <c r="X229" s="2"/>
      <c r="Y229" s="2"/>
      <c r="Z229" s="2"/>
    </row>
    <row r="230" customFormat="false" ht="31.5" hidden="false" customHeight="true" outlineLevel="0" collapsed="false">
      <c r="A230" s="39"/>
      <c r="B230" s="43"/>
      <c r="C230" s="41" t="s">
        <v>462</v>
      </c>
      <c r="D230" s="76" t="n">
        <v>1</v>
      </c>
      <c r="E230" s="47" t="s">
        <v>175</v>
      </c>
      <c r="F230" s="63" t="s">
        <v>463</v>
      </c>
      <c r="G230" s="37"/>
      <c r="H230" s="24"/>
      <c r="I230" s="24"/>
      <c r="J230" s="2"/>
      <c r="K230" s="2"/>
      <c r="L230" s="2"/>
      <c r="M230" s="2"/>
      <c r="N230" s="2"/>
      <c r="O230" s="2"/>
      <c r="P230" s="2"/>
      <c r="Q230" s="2"/>
      <c r="R230" s="2"/>
      <c r="S230" s="2"/>
      <c r="T230" s="2"/>
      <c r="U230" s="2"/>
      <c r="V230" s="2"/>
      <c r="W230" s="2"/>
      <c r="X230" s="2"/>
      <c r="Y230" s="2"/>
      <c r="Z230" s="2"/>
    </row>
    <row r="231" customFormat="false" ht="31.5" hidden="false" customHeight="true" outlineLevel="0" collapsed="false">
      <c r="A231" s="39" t="s">
        <v>464</v>
      </c>
      <c r="B231" s="41" t="s">
        <v>465</v>
      </c>
      <c r="C231" s="42" t="s">
        <v>466</v>
      </c>
      <c r="D231" s="76" t="n">
        <v>1</v>
      </c>
      <c r="E231" s="47" t="s">
        <v>175</v>
      </c>
      <c r="F231" s="46" t="s">
        <v>467</v>
      </c>
      <c r="G231" s="38"/>
      <c r="H231" s="24"/>
      <c r="I231" s="24"/>
      <c r="J231" s="2"/>
      <c r="K231" s="2"/>
      <c r="L231" s="2"/>
      <c r="M231" s="2"/>
      <c r="N231" s="2"/>
      <c r="O231" s="2"/>
      <c r="P231" s="2"/>
      <c r="Q231" s="2"/>
      <c r="R231" s="2"/>
      <c r="S231" s="2"/>
      <c r="T231" s="2"/>
      <c r="U231" s="2"/>
      <c r="V231" s="2"/>
      <c r="W231" s="2"/>
      <c r="X231" s="2"/>
      <c r="Y231" s="2"/>
      <c r="Z231" s="2"/>
    </row>
    <row r="232" customFormat="false" ht="60" hidden="false" customHeight="true" outlineLevel="0" collapsed="false">
      <c r="A232" s="39"/>
      <c r="B232" s="38"/>
      <c r="C232" s="42" t="s">
        <v>468</v>
      </c>
      <c r="D232" s="76" t="n">
        <v>1</v>
      </c>
      <c r="E232" s="47" t="s">
        <v>175</v>
      </c>
      <c r="F232" s="42" t="s">
        <v>469</v>
      </c>
      <c r="G232" s="38"/>
      <c r="H232" s="24"/>
      <c r="I232" s="24"/>
      <c r="J232" s="2"/>
      <c r="K232" s="2"/>
      <c r="L232" s="2"/>
      <c r="M232" s="2"/>
      <c r="N232" s="2"/>
      <c r="O232" s="2"/>
      <c r="P232" s="2"/>
      <c r="Q232" s="2"/>
      <c r="R232" s="2"/>
      <c r="S232" s="2"/>
      <c r="T232" s="2"/>
      <c r="U232" s="2"/>
      <c r="V232" s="2"/>
      <c r="W232" s="2"/>
      <c r="X232" s="2"/>
      <c r="Y232" s="2"/>
      <c r="Z232" s="2"/>
    </row>
    <row r="233" customFormat="false" ht="93.75" hidden="false" customHeight="true" outlineLevel="0" collapsed="false">
      <c r="A233" s="39"/>
      <c r="B233" s="38"/>
      <c r="C233" s="47" t="s">
        <v>470</v>
      </c>
      <c r="D233" s="76" t="n">
        <v>1</v>
      </c>
      <c r="E233" s="47" t="s">
        <v>175</v>
      </c>
      <c r="F233" s="42" t="s">
        <v>471</v>
      </c>
      <c r="G233" s="38"/>
      <c r="H233" s="24"/>
      <c r="I233" s="24"/>
      <c r="J233" s="2"/>
      <c r="K233" s="2"/>
      <c r="L233" s="2"/>
      <c r="M233" s="2"/>
      <c r="N233" s="2"/>
      <c r="O233" s="2"/>
      <c r="P233" s="2"/>
      <c r="Q233" s="2"/>
      <c r="R233" s="2"/>
      <c r="S233" s="2"/>
      <c r="T233" s="2"/>
      <c r="U233" s="2"/>
      <c r="V233" s="2"/>
      <c r="W233" s="2"/>
      <c r="X233" s="2"/>
      <c r="Y233" s="2"/>
      <c r="Z233" s="2"/>
    </row>
    <row r="234" customFormat="false" ht="45" hidden="false" customHeight="true" outlineLevel="0" collapsed="false">
      <c r="A234" s="91"/>
      <c r="B234" s="58"/>
      <c r="C234" s="92" t="s">
        <v>472</v>
      </c>
      <c r="D234" s="76" t="n">
        <v>1</v>
      </c>
      <c r="E234" s="47" t="s">
        <v>175</v>
      </c>
      <c r="F234" s="92" t="s">
        <v>473</v>
      </c>
      <c r="G234" s="58"/>
      <c r="H234" s="24"/>
      <c r="I234" s="24"/>
      <c r="J234" s="2"/>
      <c r="K234" s="2"/>
      <c r="L234" s="2"/>
      <c r="M234" s="2"/>
      <c r="N234" s="2"/>
      <c r="O234" s="2"/>
      <c r="P234" s="2"/>
      <c r="Q234" s="2"/>
      <c r="R234" s="2"/>
      <c r="S234" s="2"/>
      <c r="T234" s="2"/>
      <c r="U234" s="2"/>
      <c r="V234" s="2"/>
      <c r="W234" s="2"/>
      <c r="X234" s="2"/>
      <c r="Y234" s="2"/>
      <c r="Z234" s="2"/>
    </row>
    <row r="235" customFormat="false" ht="21" hidden="false" customHeight="true" outlineLevel="0" collapsed="false">
      <c r="A235" s="31"/>
      <c r="B235" s="32" t="s">
        <v>474</v>
      </c>
      <c r="C235" s="32"/>
      <c r="D235" s="32"/>
      <c r="E235" s="32"/>
      <c r="F235" s="32"/>
      <c r="G235" s="32"/>
      <c r="H235" s="24" t="n">
        <f aca="false">H236+H241+H255+H267+H280+H291+H307+H312</f>
        <v>54</v>
      </c>
      <c r="I235" s="24" t="n">
        <f aca="false">I236+I241+I255+I267+I280+I291+I307+I312</f>
        <v>108</v>
      </c>
      <c r="J235" s="2"/>
      <c r="K235" s="2"/>
      <c r="L235" s="2"/>
      <c r="M235" s="2"/>
      <c r="N235" s="2"/>
      <c r="O235" s="2"/>
      <c r="P235" s="2"/>
      <c r="Q235" s="2"/>
      <c r="R235" s="2"/>
      <c r="S235" s="2"/>
      <c r="T235" s="2"/>
      <c r="U235" s="2"/>
      <c r="V235" s="2"/>
      <c r="W235" s="2"/>
      <c r="X235" s="2"/>
      <c r="Y235" s="2"/>
      <c r="Z235" s="2"/>
    </row>
    <row r="236" customFormat="false" ht="39.75" hidden="false" customHeight="true" outlineLevel="0" collapsed="false">
      <c r="A236" s="93" t="s">
        <v>475</v>
      </c>
      <c r="B236" s="45" t="s">
        <v>476</v>
      </c>
      <c r="C236" s="45"/>
      <c r="D236" s="45"/>
      <c r="E236" s="45"/>
      <c r="F236" s="45"/>
      <c r="G236" s="45"/>
      <c r="H236" s="24" t="n">
        <f aca="false">SUM(D237:D240)</f>
        <v>4</v>
      </c>
      <c r="I236" s="24" t="n">
        <f aca="false">COUNT(D237:D240)*2</f>
        <v>8</v>
      </c>
      <c r="J236" s="2"/>
      <c r="K236" s="2"/>
      <c r="L236" s="2"/>
      <c r="M236" s="2"/>
      <c r="N236" s="2"/>
      <c r="O236" s="2"/>
      <c r="P236" s="2"/>
      <c r="Q236" s="2"/>
      <c r="R236" s="2"/>
      <c r="S236" s="2"/>
      <c r="T236" s="2"/>
      <c r="U236" s="2"/>
      <c r="V236" s="2"/>
      <c r="W236" s="2"/>
      <c r="X236" s="2"/>
      <c r="Y236" s="2"/>
      <c r="Z236" s="2"/>
    </row>
    <row r="237" customFormat="false" ht="60" hidden="false" customHeight="true" outlineLevel="0" collapsed="false">
      <c r="A237" s="39" t="s">
        <v>477</v>
      </c>
      <c r="B237" s="78" t="s">
        <v>478</v>
      </c>
      <c r="C237" s="63" t="s">
        <v>479</v>
      </c>
      <c r="D237" s="38" t="n">
        <v>1</v>
      </c>
      <c r="E237" s="38" t="s">
        <v>76</v>
      </c>
      <c r="F237" s="38"/>
      <c r="G237" s="38"/>
      <c r="H237" s="24"/>
      <c r="I237" s="24"/>
      <c r="J237" s="2"/>
      <c r="K237" s="2"/>
      <c r="L237" s="2"/>
      <c r="M237" s="2"/>
      <c r="N237" s="2"/>
      <c r="O237" s="2"/>
      <c r="P237" s="2"/>
      <c r="Q237" s="2"/>
      <c r="R237" s="2"/>
      <c r="S237" s="2"/>
      <c r="T237" s="2"/>
      <c r="U237" s="2"/>
      <c r="V237" s="2"/>
      <c r="W237" s="2"/>
      <c r="X237" s="2"/>
      <c r="Y237" s="2"/>
      <c r="Z237" s="2"/>
    </row>
    <row r="238" customFormat="false" ht="60" hidden="false" customHeight="true" outlineLevel="0" collapsed="false">
      <c r="A238" s="39"/>
      <c r="B238" s="78"/>
      <c r="C238" s="42" t="s">
        <v>480</v>
      </c>
      <c r="D238" s="38" t="n">
        <v>1</v>
      </c>
      <c r="E238" s="38" t="s">
        <v>76</v>
      </c>
      <c r="F238" s="38"/>
      <c r="G238" s="38"/>
      <c r="H238" s="24"/>
      <c r="I238" s="24"/>
      <c r="J238" s="2"/>
      <c r="K238" s="2"/>
      <c r="L238" s="2"/>
      <c r="M238" s="2"/>
      <c r="N238" s="2"/>
      <c r="O238" s="2"/>
      <c r="P238" s="2"/>
      <c r="Q238" s="2"/>
      <c r="R238" s="2"/>
      <c r="S238" s="2"/>
      <c r="T238" s="2"/>
      <c r="U238" s="2"/>
      <c r="V238" s="2"/>
      <c r="W238" s="2"/>
      <c r="X238" s="2"/>
      <c r="Y238" s="2"/>
      <c r="Z238" s="2"/>
    </row>
    <row r="239" customFormat="false" ht="75" hidden="false" customHeight="true" outlineLevel="0" collapsed="false">
      <c r="A239" s="39" t="s">
        <v>481</v>
      </c>
      <c r="B239" s="41" t="s">
        <v>482</v>
      </c>
      <c r="C239" s="63" t="s">
        <v>483</v>
      </c>
      <c r="D239" s="38" t="n">
        <v>1</v>
      </c>
      <c r="E239" s="38" t="s">
        <v>484</v>
      </c>
      <c r="F239" s="42" t="s">
        <v>485</v>
      </c>
      <c r="G239" s="38"/>
      <c r="H239" s="24"/>
      <c r="I239" s="24"/>
      <c r="J239" s="2"/>
      <c r="K239" s="2"/>
      <c r="L239" s="2"/>
      <c r="M239" s="2"/>
      <c r="N239" s="2"/>
      <c r="O239" s="2"/>
      <c r="P239" s="2"/>
      <c r="Q239" s="2"/>
      <c r="R239" s="2"/>
      <c r="S239" s="2"/>
      <c r="T239" s="2"/>
      <c r="U239" s="2"/>
      <c r="V239" s="2"/>
      <c r="W239" s="2"/>
      <c r="X239" s="2"/>
      <c r="Y239" s="2"/>
      <c r="Z239" s="2"/>
    </row>
    <row r="240" customFormat="false" ht="87.75" hidden="false" customHeight="true" outlineLevel="0" collapsed="false">
      <c r="A240" s="39" t="s">
        <v>486</v>
      </c>
      <c r="B240" s="41" t="s">
        <v>487</v>
      </c>
      <c r="C240" s="42" t="s">
        <v>488</v>
      </c>
      <c r="D240" s="38" t="n">
        <v>1</v>
      </c>
      <c r="E240" s="38" t="s">
        <v>342</v>
      </c>
      <c r="F240" s="38"/>
      <c r="G240" s="38"/>
      <c r="H240" s="24"/>
      <c r="I240" s="24"/>
      <c r="J240" s="2"/>
      <c r="K240" s="2"/>
      <c r="L240" s="2"/>
      <c r="M240" s="2"/>
      <c r="N240" s="2"/>
      <c r="O240" s="2"/>
      <c r="P240" s="2"/>
      <c r="Q240" s="2"/>
      <c r="R240" s="2"/>
      <c r="S240" s="2"/>
      <c r="T240" s="2"/>
      <c r="U240" s="2"/>
      <c r="V240" s="2"/>
      <c r="W240" s="2"/>
      <c r="X240" s="2"/>
      <c r="Y240" s="2"/>
      <c r="Z240" s="2"/>
    </row>
    <row r="241" customFormat="false" ht="39.75" hidden="false" customHeight="true" outlineLevel="0" collapsed="false">
      <c r="A241" s="70" t="s">
        <v>489</v>
      </c>
      <c r="B241" s="45" t="s">
        <v>490</v>
      </c>
      <c r="C241" s="45"/>
      <c r="D241" s="45"/>
      <c r="E241" s="45"/>
      <c r="F241" s="45"/>
      <c r="G241" s="45"/>
      <c r="H241" s="24" t="n">
        <f aca="false">SUM(D242:D254)</f>
        <v>12</v>
      </c>
      <c r="I241" s="24" t="n">
        <f aca="false">COUNT(D242:D254)*2</f>
        <v>24</v>
      </c>
      <c r="J241" s="2"/>
      <c r="K241" s="2"/>
      <c r="L241" s="2"/>
      <c r="M241" s="2"/>
      <c r="N241" s="2"/>
      <c r="O241" s="2"/>
      <c r="P241" s="2"/>
      <c r="Q241" s="2"/>
      <c r="R241" s="2"/>
      <c r="S241" s="2"/>
      <c r="T241" s="2"/>
      <c r="U241" s="2"/>
      <c r="V241" s="2"/>
      <c r="W241" s="2"/>
      <c r="X241" s="2"/>
      <c r="Y241" s="2"/>
      <c r="Z241" s="2"/>
    </row>
    <row r="242" customFormat="false" ht="77.25" hidden="false" customHeight="true" outlineLevel="0" collapsed="false">
      <c r="A242" s="39" t="s">
        <v>491</v>
      </c>
      <c r="B242" s="36" t="s">
        <v>492</v>
      </c>
      <c r="C242" s="46" t="s">
        <v>493</v>
      </c>
      <c r="D242" s="38" t="n">
        <v>1</v>
      </c>
      <c r="E242" s="38" t="s">
        <v>76</v>
      </c>
      <c r="F242" s="46" t="s">
        <v>494</v>
      </c>
      <c r="G242" s="37"/>
      <c r="H242" s="24"/>
      <c r="I242" s="24"/>
      <c r="J242" s="2"/>
      <c r="K242" s="2"/>
      <c r="L242" s="2"/>
      <c r="M242" s="2"/>
      <c r="N242" s="2"/>
      <c r="O242" s="2"/>
      <c r="P242" s="2"/>
      <c r="Q242" s="2"/>
      <c r="R242" s="2"/>
      <c r="S242" s="2"/>
      <c r="T242" s="2"/>
      <c r="U242" s="2"/>
      <c r="V242" s="2"/>
      <c r="W242" s="2"/>
      <c r="X242" s="2"/>
      <c r="Y242" s="2"/>
      <c r="Z242" s="2"/>
    </row>
    <row r="243" customFormat="false" ht="31.5" hidden="true" customHeight="true" outlineLevel="0" collapsed="false">
      <c r="A243" s="35" t="s">
        <v>495</v>
      </c>
      <c r="B243" s="94" t="s">
        <v>496</v>
      </c>
      <c r="C243" s="37"/>
      <c r="D243" s="37"/>
      <c r="E243" s="38"/>
      <c r="F243" s="37"/>
      <c r="G243" s="37"/>
      <c r="H243" s="24"/>
      <c r="I243" s="24"/>
      <c r="J243" s="2"/>
      <c r="K243" s="2"/>
      <c r="L243" s="2"/>
      <c r="M243" s="2"/>
      <c r="N243" s="2"/>
      <c r="O243" s="2"/>
      <c r="P243" s="2"/>
      <c r="Q243" s="2"/>
      <c r="R243" s="2"/>
      <c r="S243" s="2"/>
      <c r="T243" s="2"/>
      <c r="U243" s="2"/>
      <c r="V243" s="2"/>
      <c r="W243" s="2"/>
      <c r="X243" s="2"/>
      <c r="Y243" s="2"/>
      <c r="Z243" s="2"/>
    </row>
    <row r="244" customFormat="false" ht="45" hidden="false" customHeight="true" outlineLevel="0" collapsed="false">
      <c r="A244" s="39" t="s">
        <v>497</v>
      </c>
      <c r="B244" s="41" t="s">
        <v>498</v>
      </c>
      <c r="C244" s="42" t="s">
        <v>499</v>
      </c>
      <c r="D244" s="38" t="n">
        <v>1</v>
      </c>
      <c r="E244" s="38" t="s">
        <v>175</v>
      </c>
      <c r="F244" s="38"/>
      <c r="G244" s="38"/>
      <c r="H244" s="24"/>
      <c r="I244" s="24"/>
      <c r="J244" s="2"/>
      <c r="K244" s="2"/>
      <c r="L244" s="2"/>
      <c r="M244" s="2"/>
      <c r="N244" s="2"/>
      <c r="O244" s="2"/>
      <c r="P244" s="2"/>
      <c r="Q244" s="2"/>
      <c r="R244" s="2"/>
      <c r="S244" s="2"/>
      <c r="T244" s="2"/>
      <c r="U244" s="2"/>
      <c r="V244" s="2"/>
      <c r="W244" s="2"/>
      <c r="X244" s="2"/>
      <c r="Y244" s="2"/>
      <c r="Z244" s="2"/>
    </row>
    <row r="245" customFormat="false" ht="30" hidden="false" customHeight="true" outlineLevel="0" collapsed="false">
      <c r="A245" s="39"/>
      <c r="B245" s="41"/>
      <c r="C245" s="42" t="s">
        <v>500</v>
      </c>
      <c r="D245" s="38" t="n">
        <v>1</v>
      </c>
      <c r="E245" s="38" t="s">
        <v>175</v>
      </c>
      <c r="F245" s="38"/>
      <c r="G245" s="38"/>
      <c r="H245" s="24"/>
      <c r="I245" s="24"/>
      <c r="J245" s="2"/>
      <c r="K245" s="2"/>
      <c r="L245" s="2"/>
      <c r="M245" s="2"/>
      <c r="N245" s="2"/>
      <c r="O245" s="2"/>
      <c r="P245" s="2"/>
      <c r="Q245" s="2"/>
      <c r="R245" s="2"/>
      <c r="S245" s="2"/>
      <c r="T245" s="2"/>
      <c r="U245" s="2"/>
      <c r="V245" s="2"/>
      <c r="W245" s="2"/>
      <c r="X245" s="2"/>
      <c r="Y245" s="2"/>
      <c r="Z245" s="2"/>
    </row>
    <row r="246" customFormat="false" ht="31.5" hidden="false" customHeight="true" outlineLevel="0" collapsed="false">
      <c r="A246" s="39" t="s">
        <v>501</v>
      </c>
      <c r="B246" s="41" t="s">
        <v>502</v>
      </c>
      <c r="C246" s="63" t="s">
        <v>503</v>
      </c>
      <c r="D246" s="38" t="n">
        <v>1</v>
      </c>
      <c r="E246" s="38" t="s">
        <v>348</v>
      </c>
      <c r="F246" s="38"/>
      <c r="G246" s="38"/>
      <c r="H246" s="24"/>
      <c r="I246" s="24"/>
      <c r="J246" s="2"/>
      <c r="K246" s="2"/>
      <c r="L246" s="2"/>
      <c r="M246" s="2"/>
      <c r="N246" s="2"/>
      <c r="O246" s="2"/>
      <c r="P246" s="2"/>
      <c r="Q246" s="2"/>
      <c r="R246" s="2"/>
      <c r="S246" s="2"/>
      <c r="T246" s="2"/>
      <c r="U246" s="2"/>
      <c r="V246" s="2"/>
      <c r="W246" s="2"/>
      <c r="X246" s="2"/>
      <c r="Y246" s="2"/>
      <c r="Z246" s="2"/>
    </row>
    <row r="247" customFormat="false" ht="30" hidden="false" customHeight="true" outlineLevel="0" collapsed="false">
      <c r="A247" s="39"/>
      <c r="B247" s="41"/>
      <c r="C247" s="47" t="s">
        <v>504</v>
      </c>
      <c r="D247" s="38" t="n">
        <v>1</v>
      </c>
      <c r="E247" s="47" t="s">
        <v>348</v>
      </c>
      <c r="F247" s="38"/>
      <c r="G247" s="38"/>
      <c r="H247" s="24"/>
      <c r="I247" s="24"/>
      <c r="J247" s="2"/>
      <c r="K247" s="2"/>
      <c r="L247" s="2"/>
      <c r="M247" s="2"/>
      <c r="N247" s="2"/>
      <c r="O247" s="2"/>
      <c r="P247" s="2"/>
      <c r="Q247" s="2"/>
      <c r="R247" s="2"/>
      <c r="S247" s="2"/>
      <c r="T247" s="2"/>
      <c r="U247" s="2"/>
      <c r="V247" s="2"/>
      <c r="W247" s="2"/>
      <c r="X247" s="2"/>
      <c r="Y247" s="2"/>
      <c r="Z247" s="2"/>
    </row>
    <row r="248" customFormat="false" ht="30" hidden="false" customHeight="true" outlineLevel="0" collapsed="false">
      <c r="A248" s="39"/>
      <c r="B248" s="41"/>
      <c r="C248" s="89" t="s">
        <v>505</v>
      </c>
      <c r="D248" s="38" t="n">
        <v>1</v>
      </c>
      <c r="E248" s="47" t="s">
        <v>506</v>
      </c>
      <c r="F248" s="38"/>
      <c r="G248" s="38"/>
      <c r="H248" s="24"/>
      <c r="I248" s="24"/>
      <c r="J248" s="2"/>
      <c r="K248" s="2"/>
      <c r="L248" s="2"/>
      <c r="M248" s="2"/>
      <c r="N248" s="2"/>
      <c r="O248" s="2"/>
      <c r="P248" s="2"/>
      <c r="Q248" s="2"/>
      <c r="R248" s="2"/>
      <c r="S248" s="2"/>
      <c r="T248" s="2"/>
      <c r="U248" s="2"/>
      <c r="V248" s="2"/>
      <c r="W248" s="2"/>
      <c r="X248" s="2"/>
      <c r="Y248" s="2"/>
      <c r="Z248" s="2"/>
    </row>
    <row r="249" customFormat="false" ht="60" hidden="false" customHeight="true" outlineLevel="0" collapsed="false">
      <c r="A249" s="39" t="s">
        <v>507</v>
      </c>
      <c r="B249" s="78" t="s">
        <v>508</v>
      </c>
      <c r="C249" s="63" t="s">
        <v>509</v>
      </c>
      <c r="D249" s="38" t="n">
        <v>1</v>
      </c>
      <c r="E249" s="95" t="s">
        <v>76</v>
      </c>
      <c r="F249" s="38"/>
      <c r="G249" s="38"/>
      <c r="H249" s="24"/>
      <c r="I249" s="24"/>
      <c r="J249" s="2"/>
      <c r="K249" s="2"/>
      <c r="L249" s="2"/>
      <c r="M249" s="2"/>
      <c r="N249" s="2"/>
      <c r="O249" s="2"/>
      <c r="P249" s="2"/>
      <c r="Q249" s="2"/>
      <c r="R249" s="2"/>
      <c r="S249" s="2"/>
      <c r="T249" s="2"/>
      <c r="U249" s="2"/>
      <c r="V249" s="2"/>
      <c r="W249" s="2"/>
      <c r="X249" s="2"/>
      <c r="Y249" s="2"/>
      <c r="Z249" s="2"/>
    </row>
    <row r="250" customFormat="false" ht="60" hidden="false" customHeight="true" outlineLevel="0" collapsed="false">
      <c r="A250" s="39"/>
      <c r="B250" s="78"/>
      <c r="C250" s="63" t="s">
        <v>510</v>
      </c>
      <c r="D250" s="38" t="n">
        <v>1</v>
      </c>
      <c r="E250" s="38" t="s">
        <v>511</v>
      </c>
      <c r="F250" s="38"/>
      <c r="G250" s="38"/>
      <c r="H250" s="24"/>
      <c r="I250" s="24"/>
      <c r="J250" s="2"/>
      <c r="K250" s="2"/>
      <c r="L250" s="2"/>
      <c r="M250" s="2"/>
      <c r="N250" s="2"/>
      <c r="O250" s="2"/>
      <c r="P250" s="2"/>
      <c r="Q250" s="2"/>
      <c r="R250" s="2"/>
      <c r="S250" s="2"/>
      <c r="T250" s="2"/>
      <c r="U250" s="2"/>
      <c r="V250" s="2"/>
      <c r="W250" s="2"/>
      <c r="X250" s="2"/>
      <c r="Y250" s="2"/>
      <c r="Z250" s="2"/>
    </row>
    <row r="251" customFormat="false" ht="45" hidden="false" customHeight="true" outlineLevel="0" collapsed="false">
      <c r="A251" s="39" t="s">
        <v>512</v>
      </c>
      <c r="B251" s="63" t="s">
        <v>513</v>
      </c>
      <c r="C251" s="63" t="s">
        <v>514</v>
      </c>
      <c r="D251" s="38" t="n">
        <v>1</v>
      </c>
      <c r="E251" s="38" t="s">
        <v>76</v>
      </c>
      <c r="F251" s="38"/>
      <c r="G251" s="38"/>
      <c r="H251" s="24"/>
      <c r="I251" s="24"/>
      <c r="J251" s="2"/>
      <c r="K251" s="2"/>
      <c r="L251" s="2"/>
      <c r="M251" s="2"/>
      <c r="N251" s="2"/>
      <c r="O251" s="2"/>
      <c r="P251" s="2"/>
      <c r="Q251" s="2"/>
      <c r="R251" s="2"/>
      <c r="S251" s="2"/>
      <c r="T251" s="2"/>
      <c r="U251" s="2"/>
      <c r="V251" s="2"/>
      <c r="W251" s="2"/>
      <c r="X251" s="2"/>
      <c r="Y251" s="2"/>
      <c r="Z251" s="2"/>
    </row>
    <row r="252" customFormat="false" ht="45" hidden="false" customHeight="true" outlineLevel="0" collapsed="false">
      <c r="A252" s="39"/>
      <c r="B252" s="63"/>
      <c r="C252" s="63" t="s">
        <v>515</v>
      </c>
      <c r="D252" s="38" t="n">
        <v>1</v>
      </c>
      <c r="E252" s="38" t="s">
        <v>210</v>
      </c>
      <c r="F252" s="38"/>
      <c r="G252" s="38"/>
      <c r="H252" s="24"/>
      <c r="I252" s="24"/>
      <c r="J252" s="2"/>
      <c r="K252" s="2"/>
      <c r="L252" s="2"/>
      <c r="M252" s="2"/>
      <c r="N252" s="2"/>
      <c r="O252" s="2"/>
      <c r="P252" s="2"/>
      <c r="Q252" s="2"/>
      <c r="R252" s="2"/>
      <c r="S252" s="2"/>
      <c r="T252" s="2"/>
      <c r="U252" s="2"/>
      <c r="V252" s="2"/>
      <c r="W252" s="2"/>
      <c r="X252" s="2"/>
      <c r="Y252" s="2"/>
      <c r="Z252" s="2"/>
    </row>
    <row r="253" customFormat="false" ht="90" hidden="false" customHeight="true" outlineLevel="0" collapsed="false">
      <c r="A253" s="39" t="s">
        <v>516</v>
      </c>
      <c r="B253" s="41" t="s">
        <v>517</v>
      </c>
      <c r="C253" s="42" t="s">
        <v>518</v>
      </c>
      <c r="D253" s="38" t="n">
        <v>1</v>
      </c>
      <c r="E253" s="38" t="s">
        <v>348</v>
      </c>
      <c r="F253" s="63" t="s">
        <v>519</v>
      </c>
      <c r="G253" s="38"/>
      <c r="H253" s="24"/>
      <c r="I253" s="24"/>
      <c r="J253" s="2"/>
      <c r="K253" s="2"/>
      <c r="L253" s="2"/>
      <c r="M253" s="2"/>
      <c r="N253" s="2"/>
      <c r="O253" s="2"/>
      <c r="P253" s="2"/>
      <c r="Q253" s="2"/>
      <c r="R253" s="2"/>
      <c r="S253" s="2"/>
      <c r="T253" s="2"/>
      <c r="U253" s="2"/>
      <c r="V253" s="2"/>
      <c r="W253" s="2"/>
      <c r="X253" s="2"/>
      <c r="Y253" s="2"/>
      <c r="Z253" s="2"/>
    </row>
    <row r="254" customFormat="false" ht="31.5" hidden="false" customHeight="true" outlineLevel="0" collapsed="false">
      <c r="A254" s="39" t="s">
        <v>520</v>
      </c>
      <c r="B254" s="36" t="s">
        <v>521</v>
      </c>
      <c r="C254" s="63" t="s">
        <v>522</v>
      </c>
      <c r="D254" s="38" t="n">
        <v>1</v>
      </c>
      <c r="E254" s="38" t="s">
        <v>76</v>
      </c>
      <c r="F254" s="37"/>
      <c r="G254" s="37"/>
      <c r="H254" s="24"/>
      <c r="I254" s="24"/>
      <c r="J254" s="2"/>
      <c r="K254" s="2"/>
      <c r="L254" s="2"/>
      <c r="M254" s="2"/>
      <c r="N254" s="2"/>
      <c r="O254" s="2"/>
      <c r="P254" s="2"/>
      <c r="Q254" s="2"/>
      <c r="R254" s="2"/>
      <c r="S254" s="2"/>
      <c r="T254" s="2"/>
      <c r="U254" s="2"/>
      <c r="V254" s="2"/>
      <c r="W254" s="2"/>
      <c r="X254" s="2"/>
      <c r="Y254" s="2"/>
      <c r="Z254" s="2"/>
    </row>
    <row r="255" customFormat="false" ht="39.75" hidden="false" customHeight="true" outlineLevel="0" collapsed="false">
      <c r="A255" s="70" t="s">
        <v>523</v>
      </c>
      <c r="B255" s="45" t="s">
        <v>524</v>
      </c>
      <c r="C255" s="45"/>
      <c r="D255" s="45"/>
      <c r="E255" s="45"/>
      <c r="F255" s="45"/>
      <c r="G255" s="45"/>
      <c r="H255" s="24" t="n">
        <f aca="false">SUM(D256:D266)</f>
        <v>11</v>
      </c>
      <c r="I255" s="24" t="n">
        <f aca="false">COUNT(D256:D266)*2</f>
        <v>22</v>
      </c>
      <c r="J255" s="2"/>
      <c r="K255" s="2"/>
      <c r="L255" s="2"/>
      <c r="M255" s="2"/>
      <c r="N255" s="2"/>
      <c r="O255" s="2"/>
      <c r="P255" s="2"/>
      <c r="Q255" s="2"/>
      <c r="R255" s="2"/>
      <c r="S255" s="2"/>
      <c r="T255" s="2"/>
      <c r="U255" s="2"/>
      <c r="V255" s="2"/>
      <c r="W255" s="2"/>
      <c r="X255" s="2"/>
      <c r="Y255" s="2"/>
      <c r="Z255" s="2"/>
    </row>
    <row r="256" customFormat="false" ht="31.5" hidden="false" customHeight="true" outlineLevel="0" collapsed="false">
      <c r="A256" s="39" t="s">
        <v>525</v>
      </c>
      <c r="B256" s="41" t="s">
        <v>526</v>
      </c>
      <c r="C256" s="82" t="s">
        <v>527</v>
      </c>
      <c r="D256" s="38" t="n">
        <v>1</v>
      </c>
      <c r="E256" s="38" t="s">
        <v>175</v>
      </c>
      <c r="F256" s="38"/>
      <c r="G256" s="38"/>
      <c r="H256" s="24"/>
      <c r="I256" s="24"/>
      <c r="J256" s="2"/>
      <c r="K256" s="2"/>
      <c r="L256" s="2"/>
      <c r="M256" s="2"/>
      <c r="N256" s="2"/>
      <c r="O256" s="2"/>
      <c r="P256" s="2"/>
      <c r="Q256" s="2"/>
      <c r="R256" s="2"/>
      <c r="S256" s="2"/>
      <c r="T256" s="2"/>
      <c r="U256" s="2"/>
      <c r="V256" s="2"/>
      <c r="W256" s="2"/>
      <c r="X256" s="2"/>
      <c r="Y256" s="2"/>
      <c r="Z256" s="2"/>
    </row>
    <row r="257" customFormat="false" ht="31.5" hidden="false" customHeight="true" outlineLevel="0" collapsed="false">
      <c r="A257" s="39"/>
      <c r="B257" s="41"/>
      <c r="C257" s="82" t="s">
        <v>528</v>
      </c>
      <c r="D257" s="38" t="n">
        <v>1</v>
      </c>
      <c r="E257" s="38" t="s">
        <v>175</v>
      </c>
      <c r="F257" s="38"/>
      <c r="G257" s="38"/>
      <c r="H257" s="24"/>
      <c r="I257" s="24"/>
      <c r="J257" s="2"/>
      <c r="K257" s="2"/>
      <c r="L257" s="2"/>
      <c r="M257" s="2"/>
      <c r="N257" s="2"/>
      <c r="O257" s="2"/>
      <c r="P257" s="2"/>
      <c r="Q257" s="2"/>
      <c r="R257" s="2"/>
      <c r="S257" s="2"/>
      <c r="T257" s="2"/>
      <c r="U257" s="2"/>
      <c r="V257" s="2"/>
      <c r="W257" s="2"/>
      <c r="X257" s="2"/>
      <c r="Y257" s="2"/>
      <c r="Z257" s="2"/>
    </row>
    <row r="258" customFormat="false" ht="31.5" hidden="false" customHeight="true" outlineLevel="0" collapsed="false">
      <c r="A258" s="39" t="s">
        <v>529</v>
      </c>
      <c r="B258" s="41" t="s">
        <v>530</v>
      </c>
      <c r="C258" s="42" t="s">
        <v>531</v>
      </c>
      <c r="D258" s="38" t="n">
        <v>1</v>
      </c>
      <c r="E258" s="38" t="s">
        <v>175</v>
      </c>
      <c r="F258" s="38"/>
      <c r="G258" s="38"/>
      <c r="H258" s="24"/>
      <c r="I258" s="24"/>
      <c r="J258" s="2"/>
      <c r="K258" s="2"/>
      <c r="L258" s="2"/>
      <c r="M258" s="2"/>
      <c r="N258" s="2"/>
      <c r="O258" s="2"/>
      <c r="P258" s="2"/>
      <c r="Q258" s="2"/>
      <c r="R258" s="2"/>
      <c r="S258" s="2"/>
      <c r="T258" s="2"/>
      <c r="U258" s="2"/>
      <c r="V258" s="2"/>
      <c r="W258" s="2"/>
      <c r="X258" s="2"/>
      <c r="Y258" s="2"/>
      <c r="Z258" s="2"/>
    </row>
    <row r="259" customFormat="false" ht="45" hidden="false" customHeight="true" outlineLevel="0" collapsed="false">
      <c r="A259" s="39"/>
      <c r="B259" s="41"/>
      <c r="C259" s="42" t="s">
        <v>532</v>
      </c>
      <c r="D259" s="38" t="n">
        <v>1</v>
      </c>
      <c r="E259" s="38" t="s">
        <v>342</v>
      </c>
      <c r="F259" s="38"/>
      <c r="G259" s="38"/>
      <c r="H259" s="24"/>
      <c r="I259" s="24"/>
      <c r="J259" s="2"/>
      <c r="K259" s="2"/>
      <c r="L259" s="2"/>
      <c r="M259" s="2"/>
      <c r="N259" s="2"/>
      <c r="O259" s="2"/>
      <c r="P259" s="2"/>
      <c r="Q259" s="2"/>
      <c r="R259" s="2"/>
      <c r="S259" s="2"/>
      <c r="T259" s="2"/>
      <c r="U259" s="2"/>
      <c r="V259" s="2"/>
      <c r="W259" s="2"/>
      <c r="X259" s="2"/>
      <c r="Y259" s="2"/>
      <c r="Z259" s="2"/>
    </row>
    <row r="260" customFormat="false" ht="45" hidden="false" customHeight="true" outlineLevel="0" collapsed="false">
      <c r="A260" s="39"/>
      <c r="B260" s="41"/>
      <c r="C260" s="63" t="s">
        <v>533</v>
      </c>
      <c r="D260" s="38" t="n">
        <v>1</v>
      </c>
      <c r="E260" s="38" t="s">
        <v>342</v>
      </c>
      <c r="F260" s="38"/>
      <c r="G260" s="38"/>
      <c r="H260" s="24"/>
      <c r="I260" s="24"/>
      <c r="J260" s="2"/>
      <c r="K260" s="2"/>
      <c r="L260" s="2"/>
      <c r="M260" s="2"/>
      <c r="N260" s="2"/>
      <c r="O260" s="2"/>
      <c r="P260" s="2"/>
      <c r="Q260" s="2"/>
      <c r="R260" s="2"/>
      <c r="S260" s="2"/>
      <c r="T260" s="2"/>
      <c r="U260" s="2"/>
      <c r="V260" s="2"/>
      <c r="W260" s="2"/>
      <c r="X260" s="2"/>
      <c r="Y260" s="2"/>
      <c r="Z260" s="2"/>
    </row>
    <row r="261" customFormat="false" ht="108.75" hidden="false" customHeight="true" outlineLevel="0" collapsed="false">
      <c r="A261" s="39" t="s">
        <v>534</v>
      </c>
      <c r="B261" s="41" t="s">
        <v>535</v>
      </c>
      <c r="C261" s="63" t="s">
        <v>536</v>
      </c>
      <c r="D261" s="38" t="n">
        <v>1</v>
      </c>
      <c r="E261" s="38" t="s">
        <v>537</v>
      </c>
      <c r="F261" s="63" t="s">
        <v>538</v>
      </c>
      <c r="G261" s="38"/>
      <c r="H261" s="24"/>
      <c r="I261" s="24"/>
      <c r="J261" s="2"/>
      <c r="K261" s="2"/>
      <c r="L261" s="2"/>
      <c r="M261" s="2"/>
      <c r="N261" s="2"/>
      <c r="O261" s="2"/>
      <c r="P261" s="2"/>
      <c r="Q261" s="2"/>
      <c r="R261" s="2"/>
      <c r="S261" s="2"/>
      <c r="T261" s="2"/>
      <c r="U261" s="2"/>
      <c r="V261" s="2"/>
      <c r="W261" s="2"/>
      <c r="X261" s="2"/>
      <c r="Y261" s="2"/>
      <c r="Z261" s="2"/>
    </row>
    <row r="262" customFormat="false" ht="46.5" hidden="false" customHeight="true" outlineLevel="0" collapsed="false">
      <c r="A262" s="39"/>
      <c r="B262" s="41"/>
      <c r="C262" s="63" t="s">
        <v>539</v>
      </c>
      <c r="D262" s="38" t="n">
        <v>1</v>
      </c>
      <c r="E262" s="38" t="s">
        <v>52</v>
      </c>
      <c r="F262" s="63" t="s">
        <v>540</v>
      </c>
      <c r="G262" s="38"/>
      <c r="H262" s="24"/>
      <c r="I262" s="24"/>
      <c r="J262" s="2"/>
      <c r="K262" s="2"/>
      <c r="L262" s="2"/>
      <c r="M262" s="2"/>
      <c r="N262" s="2"/>
      <c r="O262" s="2"/>
      <c r="P262" s="2"/>
      <c r="Q262" s="2"/>
      <c r="R262" s="2"/>
      <c r="S262" s="2"/>
      <c r="T262" s="2"/>
      <c r="U262" s="2"/>
      <c r="V262" s="2"/>
      <c r="W262" s="2"/>
      <c r="X262" s="2"/>
      <c r="Y262" s="2"/>
      <c r="Z262" s="2"/>
    </row>
    <row r="263" customFormat="false" ht="31.5" hidden="false" customHeight="true" outlineLevel="0" collapsed="false">
      <c r="A263" s="39" t="s">
        <v>541</v>
      </c>
      <c r="B263" s="41" t="s">
        <v>542</v>
      </c>
      <c r="C263" s="42" t="s">
        <v>543</v>
      </c>
      <c r="D263" s="38" t="n">
        <v>1</v>
      </c>
      <c r="E263" s="38" t="s">
        <v>175</v>
      </c>
      <c r="F263" s="38"/>
      <c r="G263" s="38"/>
      <c r="H263" s="24"/>
      <c r="I263" s="24"/>
      <c r="J263" s="2"/>
      <c r="K263" s="2"/>
      <c r="L263" s="2"/>
      <c r="M263" s="2"/>
      <c r="N263" s="2"/>
      <c r="O263" s="2"/>
      <c r="P263" s="2"/>
      <c r="Q263" s="2"/>
      <c r="R263" s="2"/>
      <c r="S263" s="2"/>
      <c r="T263" s="2"/>
      <c r="U263" s="2"/>
      <c r="V263" s="2"/>
      <c r="W263" s="2"/>
      <c r="X263" s="2"/>
      <c r="Y263" s="2"/>
      <c r="Z263" s="2"/>
    </row>
    <row r="264" customFormat="false" ht="30" hidden="false" customHeight="true" outlineLevel="0" collapsed="false">
      <c r="A264" s="39"/>
      <c r="B264" s="41"/>
      <c r="C264" s="42" t="s">
        <v>544</v>
      </c>
      <c r="D264" s="38" t="n">
        <v>1</v>
      </c>
      <c r="E264" s="38" t="s">
        <v>210</v>
      </c>
      <c r="F264" s="63" t="s">
        <v>545</v>
      </c>
      <c r="G264" s="38"/>
      <c r="H264" s="24"/>
      <c r="I264" s="24"/>
      <c r="J264" s="2"/>
      <c r="K264" s="2"/>
      <c r="L264" s="2"/>
      <c r="M264" s="2"/>
      <c r="N264" s="2"/>
      <c r="O264" s="2"/>
      <c r="P264" s="2"/>
      <c r="Q264" s="2"/>
      <c r="R264" s="2"/>
      <c r="S264" s="2"/>
      <c r="T264" s="2"/>
      <c r="U264" s="2"/>
      <c r="V264" s="2"/>
      <c r="W264" s="2"/>
      <c r="X264" s="2"/>
      <c r="Y264" s="2"/>
      <c r="Z264" s="2"/>
    </row>
    <row r="265" customFormat="false" ht="45" hidden="false" customHeight="true" outlineLevel="0" collapsed="false">
      <c r="A265" s="39"/>
      <c r="B265" s="41"/>
      <c r="C265" s="67" t="s">
        <v>546</v>
      </c>
      <c r="D265" s="38" t="n">
        <v>1</v>
      </c>
      <c r="E265" s="38" t="s">
        <v>348</v>
      </c>
      <c r="F265" s="38"/>
      <c r="G265" s="38"/>
      <c r="H265" s="24"/>
      <c r="I265" s="24"/>
      <c r="J265" s="2"/>
      <c r="K265" s="2"/>
      <c r="L265" s="2"/>
      <c r="M265" s="2"/>
      <c r="N265" s="2"/>
      <c r="O265" s="2"/>
      <c r="P265" s="2"/>
      <c r="Q265" s="2"/>
      <c r="R265" s="2"/>
      <c r="S265" s="2"/>
      <c r="T265" s="2"/>
      <c r="U265" s="2"/>
      <c r="V265" s="2"/>
      <c r="W265" s="2"/>
      <c r="X265" s="2"/>
      <c r="Y265" s="2"/>
      <c r="Z265" s="2"/>
    </row>
    <row r="266" customFormat="false" ht="30" hidden="false" customHeight="true" outlineLevel="0" collapsed="false">
      <c r="A266" s="39" t="s">
        <v>547</v>
      </c>
      <c r="B266" s="96" t="s">
        <v>548</v>
      </c>
      <c r="C266" s="63" t="s">
        <v>549</v>
      </c>
      <c r="D266" s="38" t="n">
        <v>1</v>
      </c>
      <c r="E266" s="38" t="s">
        <v>550</v>
      </c>
      <c r="F266" s="37"/>
      <c r="G266" s="37"/>
      <c r="H266" s="24"/>
      <c r="I266" s="24"/>
      <c r="J266" s="2"/>
      <c r="K266" s="2"/>
      <c r="L266" s="2"/>
      <c r="M266" s="2"/>
      <c r="N266" s="2"/>
      <c r="O266" s="2"/>
      <c r="P266" s="2"/>
      <c r="Q266" s="2"/>
      <c r="R266" s="2"/>
      <c r="S266" s="2"/>
      <c r="T266" s="2"/>
      <c r="U266" s="2"/>
      <c r="V266" s="2"/>
      <c r="W266" s="2"/>
      <c r="X266" s="2"/>
      <c r="Y266" s="2"/>
      <c r="Z266" s="2"/>
    </row>
    <row r="267" customFormat="false" ht="39.75" hidden="false" customHeight="true" outlineLevel="0" collapsed="false">
      <c r="A267" s="97" t="s">
        <v>551</v>
      </c>
      <c r="B267" s="45" t="s">
        <v>552</v>
      </c>
      <c r="C267" s="45"/>
      <c r="D267" s="45"/>
      <c r="E267" s="45"/>
      <c r="F267" s="45"/>
      <c r="G267" s="45"/>
      <c r="H267" s="24" t="n">
        <f aca="false">SUM(D268:D279)</f>
        <v>11</v>
      </c>
      <c r="I267" s="24" t="n">
        <f aca="false">COUNT(D268:D279)*2</f>
        <v>22</v>
      </c>
      <c r="J267" s="2"/>
      <c r="K267" s="2"/>
      <c r="L267" s="2"/>
      <c r="M267" s="2"/>
      <c r="N267" s="2"/>
      <c r="O267" s="2"/>
      <c r="P267" s="2"/>
      <c r="Q267" s="2"/>
      <c r="R267" s="2"/>
      <c r="S267" s="2"/>
      <c r="T267" s="2"/>
      <c r="U267" s="2"/>
      <c r="V267" s="2"/>
      <c r="W267" s="2"/>
      <c r="X267" s="2"/>
      <c r="Y267" s="2"/>
      <c r="Z267" s="2"/>
    </row>
    <row r="268" customFormat="false" ht="45" hidden="false" customHeight="true" outlineLevel="0" collapsed="false">
      <c r="A268" s="39" t="s">
        <v>553</v>
      </c>
      <c r="B268" s="78" t="s">
        <v>554</v>
      </c>
      <c r="C268" s="46" t="s">
        <v>555</v>
      </c>
      <c r="D268" s="38" t="n">
        <v>1</v>
      </c>
      <c r="E268" s="38" t="s">
        <v>175</v>
      </c>
      <c r="F268" s="38"/>
      <c r="G268" s="38"/>
      <c r="H268" s="24"/>
      <c r="I268" s="24"/>
      <c r="J268" s="2"/>
      <c r="K268" s="2"/>
      <c r="L268" s="2"/>
      <c r="M268" s="2"/>
      <c r="N268" s="2"/>
      <c r="O268" s="2"/>
      <c r="P268" s="2"/>
      <c r="Q268" s="2"/>
      <c r="R268" s="2"/>
      <c r="S268" s="2"/>
      <c r="T268" s="2"/>
      <c r="U268" s="2"/>
      <c r="V268" s="2"/>
      <c r="W268" s="2"/>
      <c r="X268" s="2"/>
      <c r="Y268" s="2"/>
      <c r="Z268" s="2"/>
    </row>
    <row r="269" customFormat="false" ht="45" hidden="false" customHeight="true" outlineLevel="0" collapsed="false">
      <c r="A269" s="39"/>
      <c r="B269" s="78"/>
      <c r="C269" s="46" t="s">
        <v>556</v>
      </c>
      <c r="D269" s="38" t="n">
        <v>1</v>
      </c>
      <c r="E269" s="38" t="s">
        <v>175</v>
      </c>
      <c r="F269" s="38"/>
      <c r="G269" s="38"/>
      <c r="H269" s="24"/>
      <c r="I269" s="24"/>
      <c r="J269" s="2"/>
      <c r="K269" s="2"/>
      <c r="L269" s="2"/>
      <c r="M269" s="2"/>
      <c r="N269" s="2"/>
      <c r="O269" s="2"/>
      <c r="P269" s="2"/>
      <c r="Q269" s="2"/>
      <c r="R269" s="2"/>
      <c r="S269" s="2"/>
      <c r="T269" s="2"/>
      <c r="U269" s="2"/>
      <c r="V269" s="2"/>
      <c r="W269" s="2"/>
      <c r="X269" s="2"/>
      <c r="Y269" s="2"/>
      <c r="Z269" s="2"/>
    </row>
    <row r="270" customFormat="false" ht="60" hidden="false" customHeight="true" outlineLevel="0" collapsed="false">
      <c r="A270" s="39" t="s">
        <v>557</v>
      </c>
      <c r="B270" s="78" t="s">
        <v>558</v>
      </c>
      <c r="C270" s="46" t="s">
        <v>559</v>
      </c>
      <c r="D270" s="38" t="n">
        <v>1</v>
      </c>
      <c r="E270" s="47" t="s">
        <v>175</v>
      </c>
      <c r="F270" s="46" t="s">
        <v>560</v>
      </c>
      <c r="G270" s="38"/>
      <c r="H270" s="24"/>
      <c r="I270" s="24"/>
      <c r="J270" s="2"/>
      <c r="K270" s="2"/>
      <c r="L270" s="2"/>
      <c r="M270" s="2"/>
      <c r="N270" s="2"/>
      <c r="O270" s="2"/>
      <c r="P270" s="2"/>
      <c r="Q270" s="2"/>
      <c r="R270" s="2"/>
      <c r="S270" s="2"/>
      <c r="T270" s="2"/>
      <c r="U270" s="2"/>
      <c r="V270" s="2"/>
      <c r="W270" s="2"/>
      <c r="X270" s="2"/>
      <c r="Y270" s="2"/>
      <c r="Z270" s="2"/>
    </row>
    <row r="271" customFormat="false" ht="60" hidden="false" customHeight="true" outlineLevel="0" collapsed="false">
      <c r="A271" s="39"/>
      <c r="B271" s="78"/>
      <c r="C271" s="63" t="s">
        <v>561</v>
      </c>
      <c r="D271" s="38" t="n">
        <v>1</v>
      </c>
      <c r="E271" s="38" t="s">
        <v>175</v>
      </c>
      <c r="F271" s="63"/>
      <c r="G271" s="38"/>
      <c r="H271" s="24"/>
      <c r="I271" s="24"/>
      <c r="J271" s="2"/>
      <c r="K271" s="2"/>
      <c r="L271" s="2"/>
      <c r="M271" s="2"/>
      <c r="N271" s="2"/>
      <c r="O271" s="2"/>
      <c r="P271" s="2"/>
      <c r="Q271" s="2"/>
      <c r="R271" s="2"/>
      <c r="S271" s="2"/>
      <c r="T271" s="2"/>
      <c r="U271" s="2"/>
      <c r="V271" s="2"/>
      <c r="W271" s="2"/>
      <c r="X271" s="2"/>
      <c r="Y271" s="2"/>
      <c r="Z271" s="2"/>
    </row>
    <row r="272" customFormat="false" ht="45" hidden="false" customHeight="true" outlineLevel="0" collapsed="false">
      <c r="A272" s="39"/>
      <c r="B272" s="78"/>
      <c r="C272" s="40" t="s">
        <v>562</v>
      </c>
      <c r="D272" s="38" t="n">
        <v>1</v>
      </c>
      <c r="E272" s="38" t="s">
        <v>175</v>
      </c>
      <c r="F272" s="63"/>
      <c r="G272" s="38"/>
      <c r="H272" s="24"/>
      <c r="I272" s="24"/>
      <c r="J272" s="2"/>
      <c r="K272" s="2"/>
      <c r="L272" s="2"/>
      <c r="M272" s="2"/>
      <c r="N272" s="2"/>
      <c r="O272" s="2"/>
      <c r="P272" s="2"/>
      <c r="Q272" s="2"/>
      <c r="R272" s="2"/>
      <c r="S272" s="2"/>
      <c r="T272" s="2"/>
      <c r="U272" s="2"/>
      <c r="V272" s="2"/>
      <c r="W272" s="2"/>
      <c r="X272" s="2"/>
      <c r="Y272" s="2"/>
      <c r="Z272" s="2"/>
    </row>
    <row r="273" customFormat="false" ht="31.5" hidden="false" customHeight="true" outlineLevel="0" collapsed="false">
      <c r="A273" s="39" t="s">
        <v>563</v>
      </c>
      <c r="B273" s="41" t="s">
        <v>564</v>
      </c>
      <c r="C273" s="98" t="s">
        <v>565</v>
      </c>
      <c r="D273" s="38" t="n">
        <v>1</v>
      </c>
      <c r="E273" s="38" t="s">
        <v>175</v>
      </c>
      <c r="F273" s="38"/>
      <c r="G273" s="38"/>
      <c r="H273" s="24"/>
      <c r="I273" s="24"/>
      <c r="J273" s="2"/>
      <c r="K273" s="2"/>
      <c r="L273" s="2"/>
      <c r="M273" s="2"/>
      <c r="N273" s="2"/>
      <c r="O273" s="2"/>
      <c r="P273" s="2"/>
      <c r="Q273" s="2"/>
      <c r="R273" s="2"/>
      <c r="S273" s="2"/>
      <c r="T273" s="2"/>
      <c r="U273" s="2"/>
      <c r="V273" s="2"/>
      <c r="W273" s="2"/>
      <c r="X273" s="2"/>
      <c r="Y273" s="2"/>
      <c r="Z273" s="2"/>
    </row>
    <row r="274" customFormat="false" ht="47.25" hidden="false" customHeight="true" outlineLevel="0" collapsed="false">
      <c r="A274" s="39"/>
      <c r="B274" s="41"/>
      <c r="C274" s="46" t="s">
        <v>566</v>
      </c>
      <c r="D274" s="38" t="n">
        <v>1</v>
      </c>
      <c r="E274" s="38" t="s">
        <v>175</v>
      </c>
      <c r="F274" s="38"/>
      <c r="G274" s="38"/>
      <c r="H274" s="24"/>
      <c r="I274" s="24"/>
      <c r="J274" s="2"/>
      <c r="K274" s="2"/>
      <c r="L274" s="2"/>
      <c r="M274" s="2"/>
      <c r="N274" s="2"/>
      <c r="O274" s="2"/>
      <c r="P274" s="2"/>
      <c r="Q274" s="2"/>
      <c r="R274" s="2"/>
      <c r="S274" s="2"/>
      <c r="T274" s="2"/>
      <c r="U274" s="2"/>
      <c r="V274" s="2"/>
      <c r="W274" s="2"/>
      <c r="X274" s="2"/>
      <c r="Y274" s="2"/>
      <c r="Z274" s="2"/>
    </row>
    <row r="275" customFormat="false" ht="47.25" hidden="false" customHeight="true" outlineLevel="0" collapsed="false">
      <c r="A275" s="39"/>
      <c r="B275" s="41"/>
      <c r="C275" s="46" t="s">
        <v>567</v>
      </c>
      <c r="D275" s="38" t="n">
        <v>1</v>
      </c>
      <c r="E275" s="38" t="s">
        <v>175</v>
      </c>
      <c r="F275" s="38"/>
      <c r="G275" s="38"/>
      <c r="H275" s="24"/>
      <c r="I275" s="24"/>
      <c r="J275" s="2"/>
      <c r="K275" s="2"/>
      <c r="L275" s="2"/>
      <c r="M275" s="2"/>
      <c r="N275" s="2"/>
      <c r="O275" s="2"/>
      <c r="P275" s="2"/>
      <c r="Q275" s="2"/>
      <c r="R275" s="2"/>
      <c r="S275" s="2"/>
      <c r="T275" s="2"/>
      <c r="U275" s="2"/>
      <c r="V275" s="2"/>
      <c r="W275" s="2"/>
      <c r="X275" s="2"/>
      <c r="Y275" s="2"/>
      <c r="Z275" s="2"/>
    </row>
    <row r="276" customFormat="false" ht="47.25" hidden="false" customHeight="true" outlineLevel="0" collapsed="false">
      <c r="A276" s="39"/>
      <c r="B276" s="41"/>
      <c r="C276" s="46" t="s">
        <v>568</v>
      </c>
      <c r="D276" s="38" t="n">
        <v>1</v>
      </c>
      <c r="E276" s="38" t="s">
        <v>175</v>
      </c>
      <c r="F276" s="38"/>
      <c r="G276" s="38"/>
      <c r="H276" s="24"/>
      <c r="I276" s="24"/>
      <c r="J276" s="2"/>
      <c r="K276" s="2"/>
      <c r="L276" s="2"/>
      <c r="M276" s="2"/>
      <c r="N276" s="2"/>
      <c r="O276" s="2"/>
      <c r="P276" s="2"/>
      <c r="Q276" s="2"/>
      <c r="R276" s="2"/>
      <c r="S276" s="2"/>
      <c r="T276" s="2"/>
      <c r="U276" s="2"/>
      <c r="V276" s="2"/>
      <c r="W276" s="2"/>
      <c r="X276" s="2"/>
      <c r="Y276" s="2"/>
      <c r="Z276" s="2"/>
    </row>
    <row r="277" customFormat="false" ht="31.5" hidden="true" customHeight="true" outlineLevel="0" collapsed="false">
      <c r="A277" s="35" t="s">
        <v>569</v>
      </c>
      <c r="B277" s="36" t="s">
        <v>570</v>
      </c>
      <c r="C277" s="37"/>
      <c r="D277" s="37"/>
      <c r="E277" s="38"/>
      <c r="F277" s="37"/>
      <c r="G277" s="37"/>
      <c r="H277" s="24"/>
      <c r="I277" s="24"/>
      <c r="J277" s="2"/>
      <c r="K277" s="2"/>
      <c r="L277" s="2"/>
      <c r="M277" s="2"/>
      <c r="N277" s="2"/>
      <c r="O277" s="2"/>
      <c r="P277" s="2"/>
      <c r="Q277" s="2"/>
      <c r="R277" s="2"/>
      <c r="S277" s="2"/>
      <c r="T277" s="2"/>
      <c r="U277" s="2"/>
      <c r="V277" s="2"/>
      <c r="W277" s="2"/>
      <c r="X277" s="2"/>
      <c r="Y277" s="2"/>
      <c r="Z277" s="2"/>
    </row>
    <row r="278" customFormat="false" ht="31.5" hidden="false" customHeight="true" outlineLevel="0" collapsed="false">
      <c r="A278" s="39" t="s">
        <v>571</v>
      </c>
      <c r="B278" s="41" t="s">
        <v>572</v>
      </c>
      <c r="C278" s="42" t="s">
        <v>573</v>
      </c>
      <c r="D278" s="38" t="n">
        <v>1</v>
      </c>
      <c r="E278" s="38" t="s">
        <v>175</v>
      </c>
      <c r="F278" s="38"/>
      <c r="G278" s="38"/>
      <c r="H278" s="24"/>
      <c r="I278" s="24"/>
      <c r="J278" s="2"/>
      <c r="K278" s="2"/>
      <c r="L278" s="2"/>
      <c r="M278" s="2"/>
      <c r="N278" s="2"/>
      <c r="O278" s="2"/>
      <c r="P278" s="2"/>
      <c r="Q278" s="2"/>
      <c r="R278" s="2"/>
      <c r="S278" s="2"/>
      <c r="T278" s="2"/>
      <c r="U278" s="2"/>
      <c r="V278" s="2"/>
      <c r="W278" s="2"/>
      <c r="X278" s="2"/>
      <c r="Y278" s="2"/>
      <c r="Z278" s="2"/>
    </row>
    <row r="279" customFormat="false" ht="31.5" hidden="false" customHeight="true" outlineLevel="0" collapsed="false">
      <c r="A279" s="39" t="s">
        <v>574</v>
      </c>
      <c r="B279" s="41" t="s">
        <v>575</v>
      </c>
      <c r="C279" s="42" t="s">
        <v>576</v>
      </c>
      <c r="D279" s="38" t="n">
        <v>1</v>
      </c>
      <c r="E279" s="38" t="s">
        <v>175</v>
      </c>
      <c r="F279" s="38"/>
      <c r="G279" s="38"/>
      <c r="H279" s="24"/>
      <c r="I279" s="24"/>
      <c r="J279" s="2"/>
      <c r="K279" s="2"/>
      <c r="L279" s="2"/>
      <c r="M279" s="2"/>
      <c r="N279" s="2"/>
      <c r="O279" s="2"/>
      <c r="P279" s="2"/>
      <c r="Q279" s="2"/>
      <c r="R279" s="2"/>
      <c r="S279" s="2"/>
      <c r="T279" s="2"/>
      <c r="U279" s="2"/>
      <c r="V279" s="2"/>
      <c r="W279" s="2"/>
      <c r="X279" s="2"/>
      <c r="Y279" s="2"/>
      <c r="Z279" s="2"/>
    </row>
    <row r="280" customFormat="false" ht="39.75" hidden="false" customHeight="true" outlineLevel="0" collapsed="false">
      <c r="A280" s="70" t="s">
        <v>577</v>
      </c>
      <c r="B280" s="34" t="s">
        <v>578</v>
      </c>
      <c r="C280" s="34"/>
      <c r="D280" s="34"/>
      <c r="E280" s="34"/>
      <c r="F280" s="34"/>
      <c r="G280" s="34"/>
      <c r="H280" s="24" t="n">
        <f aca="false">SUM(D281:D286)</f>
        <v>6</v>
      </c>
      <c r="I280" s="24" t="n">
        <f aca="false">COUNT(D281:D286)*2</f>
        <v>12</v>
      </c>
      <c r="J280" s="2"/>
      <c r="K280" s="2"/>
      <c r="L280" s="2"/>
      <c r="M280" s="2"/>
      <c r="N280" s="2"/>
      <c r="O280" s="2"/>
      <c r="P280" s="2"/>
      <c r="Q280" s="2"/>
      <c r="R280" s="2"/>
      <c r="S280" s="2"/>
      <c r="T280" s="2"/>
      <c r="U280" s="2"/>
      <c r="V280" s="2"/>
      <c r="W280" s="2"/>
      <c r="X280" s="2"/>
      <c r="Y280" s="2"/>
      <c r="Z280" s="2"/>
    </row>
    <row r="281" customFormat="false" ht="47.25" hidden="false" customHeight="true" outlineLevel="0" collapsed="false">
      <c r="A281" s="39" t="s">
        <v>579</v>
      </c>
      <c r="B281" s="41" t="s">
        <v>580</v>
      </c>
      <c r="C281" s="63" t="s">
        <v>581</v>
      </c>
      <c r="D281" s="76" t="n">
        <v>1</v>
      </c>
      <c r="E281" s="38" t="s">
        <v>342</v>
      </c>
      <c r="F281" s="42"/>
      <c r="G281" s="38"/>
      <c r="H281" s="24"/>
      <c r="I281" s="24"/>
      <c r="J281" s="2"/>
      <c r="K281" s="2"/>
      <c r="L281" s="2"/>
      <c r="M281" s="2"/>
      <c r="N281" s="2"/>
      <c r="O281" s="2"/>
      <c r="P281" s="2"/>
      <c r="Q281" s="2"/>
      <c r="R281" s="2"/>
      <c r="S281" s="2"/>
      <c r="T281" s="2"/>
      <c r="U281" s="2"/>
      <c r="V281" s="2"/>
      <c r="W281" s="2"/>
      <c r="X281" s="2"/>
      <c r="Y281" s="2"/>
      <c r="Z281" s="2"/>
    </row>
    <row r="282" customFormat="false" ht="47.25" hidden="false" customHeight="true" outlineLevel="0" collapsed="false">
      <c r="A282" s="39"/>
      <c r="B282" s="41"/>
      <c r="C282" s="63" t="s">
        <v>582</v>
      </c>
      <c r="D282" s="76" t="n">
        <v>1</v>
      </c>
      <c r="E282" s="38" t="s">
        <v>342</v>
      </c>
      <c r="F282" s="42"/>
      <c r="G282" s="38"/>
      <c r="H282" s="24"/>
      <c r="I282" s="24"/>
      <c r="J282" s="2"/>
      <c r="K282" s="2"/>
      <c r="L282" s="2"/>
      <c r="M282" s="2"/>
      <c r="N282" s="2"/>
      <c r="O282" s="2"/>
      <c r="P282" s="2"/>
      <c r="Q282" s="2"/>
      <c r="R282" s="2"/>
      <c r="S282" s="2"/>
      <c r="T282" s="2"/>
      <c r="U282" s="2"/>
      <c r="V282" s="2"/>
      <c r="W282" s="2"/>
      <c r="X282" s="2"/>
      <c r="Y282" s="2"/>
      <c r="Z282" s="2"/>
    </row>
    <row r="283" customFormat="false" ht="47.25" hidden="false" customHeight="true" outlineLevel="0" collapsed="false">
      <c r="A283" s="39" t="s">
        <v>583</v>
      </c>
      <c r="B283" s="41" t="s">
        <v>584</v>
      </c>
      <c r="C283" s="42" t="s">
        <v>585</v>
      </c>
      <c r="D283" s="76" t="n">
        <v>1</v>
      </c>
      <c r="E283" s="38" t="s">
        <v>342</v>
      </c>
      <c r="F283" s="47"/>
      <c r="G283" s="38"/>
      <c r="H283" s="24"/>
      <c r="I283" s="24"/>
      <c r="J283" s="2"/>
      <c r="K283" s="2"/>
      <c r="L283" s="2"/>
      <c r="M283" s="2"/>
      <c r="N283" s="2"/>
      <c r="O283" s="2"/>
      <c r="P283" s="2"/>
      <c r="Q283" s="2"/>
      <c r="R283" s="2"/>
      <c r="S283" s="2"/>
      <c r="T283" s="2"/>
      <c r="U283" s="2"/>
      <c r="V283" s="2"/>
      <c r="W283" s="2"/>
      <c r="X283" s="2"/>
      <c r="Y283" s="2"/>
      <c r="Z283" s="2"/>
    </row>
    <row r="284" customFormat="false" ht="47.25" hidden="false" customHeight="true" outlineLevel="0" collapsed="false">
      <c r="A284" s="39"/>
      <c r="B284" s="41"/>
      <c r="C284" s="63" t="s">
        <v>586</v>
      </c>
      <c r="D284" s="76" t="n">
        <v>1</v>
      </c>
      <c r="E284" s="38" t="s">
        <v>342</v>
      </c>
      <c r="F284" s="47"/>
      <c r="G284" s="38"/>
      <c r="H284" s="24"/>
      <c r="I284" s="24"/>
      <c r="J284" s="2"/>
      <c r="K284" s="2"/>
      <c r="L284" s="2"/>
      <c r="M284" s="2"/>
      <c r="N284" s="2"/>
      <c r="O284" s="2"/>
      <c r="P284" s="2"/>
      <c r="Q284" s="2"/>
      <c r="R284" s="2"/>
      <c r="S284" s="2"/>
      <c r="T284" s="2"/>
      <c r="U284" s="2"/>
      <c r="V284" s="2"/>
      <c r="W284" s="2"/>
      <c r="X284" s="2"/>
      <c r="Y284" s="2"/>
      <c r="Z284" s="2"/>
    </row>
    <row r="285" customFormat="false" ht="47.25" hidden="false" customHeight="true" outlineLevel="0" collapsed="false">
      <c r="A285" s="39"/>
      <c r="B285" s="41"/>
      <c r="C285" s="63" t="s">
        <v>587</v>
      </c>
      <c r="D285" s="76" t="n">
        <v>1</v>
      </c>
      <c r="E285" s="38" t="s">
        <v>342</v>
      </c>
      <c r="F285" s="47"/>
      <c r="G285" s="38"/>
      <c r="H285" s="24"/>
      <c r="I285" s="24"/>
      <c r="J285" s="2"/>
      <c r="K285" s="2"/>
      <c r="L285" s="2"/>
      <c r="M285" s="2"/>
      <c r="N285" s="2"/>
      <c r="O285" s="2"/>
      <c r="P285" s="2"/>
      <c r="Q285" s="2"/>
      <c r="R285" s="2"/>
      <c r="S285" s="2"/>
      <c r="T285" s="2"/>
      <c r="U285" s="2"/>
      <c r="V285" s="2"/>
      <c r="W285" s="2"/>
      <c r="X285" s="2"/>
      <c r="Y285" s="2"/>
      <c r="Z285" s="2"/>
    </row>
    <row r="286" customFormat="false" ht="45" hidden="false" customHeight="true" outlineLevel="0" collapsed="false">
      <c r="A286" s="39" t="s">
        <v>588</v>
      </c>
      <c r="B286" s="99" t="s">
        <v>589</v>
      </c>
      <c r="C286" s="63" t="s">
        <v>590</v>
      </c>
      <c r="D286" s="76" t="n">
        <v>1</v>
      </c>
      <c r="E286" s="38" t="s">
        <v>175</v>
      </c>
      <c r="F286" s="37"/>
      <c r="G286" s="37"/>
      <c r="H286" s="24"/>
      <c r="I286" s="24"/>
      <c r="J286" s="2"/>
      <c r="K286" s="2"/>
      <c r="L286" s="2"/>
      <c r="M286" s="2"/>
      <c r="N286" s="2"/>
      <c r="O286" s="2"/>
      <c r="P286" s="2"/>
      <c r="Q286" s="2"/>
      <c r="R286" s="2"/>
      <c r="S286" s="2"/>
      <c r="T286" s="2"/>
      <c r="U286" s="2"/>
      <c r="V286" s="2"/>
      <c r="W286" s="2"/>
      <c r="X286" s="2"/>
      <c r="Y286" s="2"/>
      <c r="Z286" s="2"/>
    </row>
    <row r="287" customFormat="false" ht="39.75" hidden="true" customHeight="true" outlineLevel="0" collapsed="false">
      <c r="A287" s="100" t="s">
        <v>591</v>
      </c>
      <c r="B287" s="45" t="s">
        <v>592</v>
      </c>
      <c r="C287" s="45"/>
      <c r="D287" s="45"/>
      <c r="E287" s="45"/>
      <c r="F287" s="45"/>
      <c r="G287" s="45"/>
      <c r="H287" s="24"/>
      <c r="I287" s="24"/>
      <c r="J287" s="2"/>
      <c r="K287" s="2"/>
      <c r="L287" s="2"/>
      <c r="M287" s="2"/>
      <c r="N287" s="2"/>
      <c r="O287" s="2"/>
      <c r="P287" s="2"/>
      <c r="Q287" s="2"/>
      <c r="R287" s="2"/>
      <c r="S287" s="2"/>
      <c r="T287" s="2"/>
      <c r="U287" s="2"/>
      <c r="V287" s="2"/>
      <c r="W287" s="2"/>
      <c r="X287" s="2"/>
      <c r="Y287" s="2"/>
      <c r="Z287" s="2"/>
    </row>
    <row r="288" customFormat="false" ht="31.5" hidden="true" customHeight="true" outlineLevel="0" collapsed="false">
      <c r="A288" s="101" t="s">
        <v>593</v>
      </c>
      <c r="B288" s="36" t="s">
        <v>594</v>
      </c>
      <c r="C288" s="37"/>
      <c r="D288" s="37"/>
      <c r="E288" s="38"/>
      <c r="F288" s="37"/>
      <c r="G288" s="37"/>
      <c r="H288" s="24"/>
      <c r="I288" s="24"/>
      <c r="J288" s="2"/>
      <c r="K288" s="2"/>
      <c r="L288" s="2"/>
      <c r="M288" s="2"/>
      <c r="N288" s="2"/>
      <c r="O288" s="2"/>
      <c r="P288" s="2"/>
      <c r="Q288" s="2"/>
      <c r="R288" s="2"/>
      <c r="S288" s="2"/>
      <c r="T288" s="2"/>
      <c r="U288" s="2"/>
      <c r="V288" s="2"/>
      <c r="W288" s="2"/>
      <c r="X288" s="2"/>
      <c r="Y288" s="2"/>
      <c r="Z288" s="2"/>
    </row>
    <row r="289" customFormat="false" ht="31.5" hidden="true" customHeight="true" outlineLevel="0" collapsed="false">
      <c r="A289" s="101" t="s">
        <v>595</v>
      </c>
      <c r="B289" s="36" t="s">
        <v>596</v>
      </c>
      <c r="C289" s="37"/>
      <c r="D289" s="37"/>
      <c r="E289" s="38"/>
      <c r="F289" s="37"/>
      <c r="G289" s="37"/>
      <c r="H289" s="24"/>
      <c r="I289" s="24"/>
      <c r="J289" s="2"/>
      <c r="K289" s="2"/>
      <c r="L289" s="2"/>
      <c r="M289" s="2"/>
      <c r="N289" s="2"/>
      <c r="O289" s="2"/>
      <c r="P289" s="2"/>
      <c r="Q289" s="2"/>
      <c r="R289" s="2"/>
      <c r="S289" s="2"/>
      <c r="T289" s="2"/>
      <c r="U289" s="2"/>
      <c r="V289" s="2"/>
      <c r="W289" s="2"/>
      <c r="X289" s="2"/>
      <c r="Y289" s="2"/>
      <c r="Z289" s="2"/>
    </row>
    <row r="290" customFormat="false" ht="60" hidden="true" customHeight="true" outlineLevel="0" collapsed="false">
      <c r="A290" s="101" t="s">
        <v>597</v>
      </c>
      <c r="B290" s="63" t="s">
        <v>598</v>
      </c>
      <c r="C290" s="37"/>
      <c r="D290" s="37"/>
      <c r="E290" s="38"/>
      <c r="F290" s="37"/>
      <c r="G290" s="37"/>
      <c r="H290" s="24"/>
      <c r="I290" s="24"/>
      <c r="J290" s="2"/>
      <c r="K290" s="2"/>
      <c r="L290" s="2"/>
      <c r="M290" s="2"/>
      <c r="N290" s="2"/>
      <c r="O290" s="2"/>
      <c r="P290" s="2"/>
      <c r="Q290" s="2"/>
      <c r="R290" s="2"/>
      <c r="S290" s="2"/>
      <c r="T290" s="2"/>
      <c r="U290" s="2"/>
      <c r="V290" s="2"/>
      <c r="W290" s="2"/>
      <c r="X290" s="2"/>
      <c r="Y290" s="2"/>
      <c r="Z290" s="2"/>
    </row>
    <row r="291" customFormat="false" ht="39.75" hidden="false" customHeight="true" outlineLevel="0" collapsed="false">
      <c r="A291" s="70" t="s">
        <v>599</v>
      </c>
      <c r="B291" s="45" t="s">
        <v>600</v>
      </c>
      <c r="C291" s="45"/>
      <c r="D291" s="45"/>
      <c r="E291" s="45"/>
      <c r="F291" s="45"/>
      <c r="G291" s="45"/>
      <c r="H291" s="24" t="n">
        <f aca="false">SUM(D292:D296)</f>
        <v>5</v>
      </c>
      <c r="I291" s="24" t="n">
        <f aca="false">COUNT(D292:D296)*2</f>
        <v>10</v>
      </c>
      <c r="J291" s="2"/>
      <c r="K291" s="2"/>
      <c r="L291" s="2"/>
      <c r="M291" s="2"/>
      <c r="N291" s="2"/>
      <c r="O291" s="2"/>
      <c r="P291" s="2"/>
      <c r="Q291" s="2"/>
      <c r="R291" s="2"/>
      <c r="S291" s="2"/>
      <c r="T291" s="2"/>
      <c r="U291" s="2"/>
      <c r="V291" s="2"/>
      <c r="W291" s="2"/>
      <c r="X291" s="2"/>
      <c r="Y291" s="2"/>
      <c r="Z291" s="2"/>
    </row>
    <row r="292" customFormat="false" ht="30" hidden="false" customHeight="true" outlineLevel="0" collapsed="false">
      <c r="A292" s="39" t="s">
        <v>601</v>
      </c>
      <c r="B292" s="41" t="s">
        <v>602</v>
      </c>
      <c r="C292" s="42" t="s">
        <v>603</v>
      </c>
      <c r="D292" s="38" t="n">
        <v>1</v>
      </c>
      <c r="E292" s="38" t="s">
        <v>348</v>
      </c>
      <c r="F292" s="38"/>
      <c r="G292" s="38"/>
      <c r="H292" s="24"/>
      <c r="I292" s="24"/>
      <c r="J292" s="2"/>
      <c r="K292" s="2"/>
      <c r="L292" s="2"/>
      <c r="M292" s="2"/>
      <c r="N292" s="2"/>
      <c r="O292" s="2"/>
      <c r="P292" s="2"/>
      <c r="Q292" s="2"/>
      <c r="R292" s="2"/>
      <c r="S292" s="2"/>
      <c r="T292" s="2"/>
      <c r="U292" s="2"/>
      <c r="V292" s="2"/>
      <c r="W292" s="2"/>
      <c r="X292" s="2"/>
      <c r="Y292" s="2"/>
      <c r="Z292" s="2"/>
    </row>
    <row r="293" customFormat="false" ht="30" hidden="false" customHeight="true" outlineLevel="0" collapsed="false">
      <c r="A293" s="39"/>
      <c r="B293" s="41"/>
      <c r="C293" s="42" t="s">
        <v>604</v>
      </c>
      <c r="D293" s="38" t="n">
        <v>1</v>
      </c>
      <c r="E293" s="38" t="s">
        <v>348</v>
      </c>
      <c r="F293" s="38"/>
      <c r="G293" s="38"/>
      <c r="H293" s="24"/>
      <c r="I293" s="24"/>
      <c r="J293" s="2"/>
      <c r="K293" s="2"/>
      <c r="L293" s="2"/>
      <c r="M293" s="2"/>
      <c r="N293" s="2"/>
      <c r="O293" s="2"/>
      <c r="P293" s="2"/>
      <c r="Q293" s="2"/>
      <c r="R293" s="2"/>
      <c r="S293" s="2"/>
      <c r="T293" s="2"/>
      <c r="U293" s="2"/>
      <c r="V293" s="2"/>
      <c r="W293" s="2"/>
      <c r="X293" s="2"/>
      <c r="Y293" s="2"/>
      <c r="Z293" s="2"/>
    </row>
    <row r="294" customFormat="false" ht="30" hidden="false" customHeight="true" outlineLevel="0" collapsed="false">
      <c r="A294" s="39"/>
      <c r="B294" s="41"/>
      <c r="C294" s="42" t="s">
        <v>605</v>
      </c>
      <c r="D294" s="38" t="n">
        <v>1</v>
      </c>
      <c r="E294" s="38" t="s">
        <v>348</v>
      </c>
      <c r="F294" s="38"/>
      <c r="G294" s="38"/>
      <c r="H294" s="24"/>
      <c r="I294" s="24"/>
      <c r="J294" s="2"/>
      <c r="K294" s="2"/>
      <c r="L294" s="2"/>
      <c r="M294" s="2"/>
      <c r="N294" s="2"/>
      <c r="O294" s="2"/>
      <c r="P294" s="2"/>
      <c r="Q294" s="2"/>
      <c r="R294" s="2"/>
      <c r="S294" s="2"/>
      <c r="T294" s="2"/>
      <c r="U294" s="2"/>
      <c r="V294" s="2"/>
      <c r="W294" s="2"/>
      <c r="X294" s="2"/>
      <c r="Y294" s="2"/>
      <c r="Z294" s="2"/>
    </row>
    <row r="295" customFormat="false" ht="47.25" hidden="true" customHeight="true" outlineLevel="0" collapsed="false">
      <c r="A295" s="101" t="s">
        <v>606</v>
      </c>
      <c r="B295" s="36" t="s">
        <v>607</v>
      </c>
      <c r="C295" s="37"/>
      <c r="D295" s="37" t="n">
        <v>1</v>
      </c>
      <c r="E295" s="38"/>
      <c r="F295" s="37"/>
      <c r="G295" s="37"/>
      <c r="H295" s="24"/>
      <c r="I295" s="24"/>
      <c r="J295" s="2"/>
      <c r="K295" s="2"/>
      <c r="L295" s="2"/>
      <c r="M295" s="2"/>
      <c r="N295" s="2"/>
      <c r="O295" s="2"/>
      <c r="P295" s="2"/>
      <c r="Q295" s="2"/>
      <c r="R295" s="2"/>
      <c r="S295" s="2"/>
      <c r="T295" s="2"/>
      <c r="U295" s="2"/>
      <c r="V295" s="2"/>
      <c r="W295" s="2"/>
      <c r="X295" s="2"/>
      <c r="Y295" s="2"/>
      <c r="Z295" s="2"/>
    </row>
    <row r="296" customFormat="false" ht="45" hidden="false" customHeight="true" outlineLevel="0" collapsed="false">
      <c r="A296" s="39" t="s">
        <v>608</v>
      </c>
      <c r="B296" s="63" t="s">
        <v>609</v>
      </c>
      <c r="C296" s="46" t="s">
        <v>610</v>
      </c>
      <c r="D296" s="38" t="n">
        <v>1</v>
      </c>
      <c r="E296" s="38" t="s">
        <v>76</v>
      </c>
      <c r="F296" s="37"/>
      <c r="G296" s="37"/>
      <c r="H296" s="24"/>
      <c r="I296" s="24"/>
      <c r="J296" s="2"/>
      <c r="K296" s="2"/>
      <c r="L296" s="2"/>
      <c r="M296" s="2"/>
      <c r="N296" s="2"/>
      <c r="O296" s="2"/>
      <c r="P296" s="2"/>
      <c r="Q296" s="2"/>
      <c r="R296" s="2"/>
      <c r="S296" s="2"/>
      <c r="T296" s="2"/>
      <c r="U296" s="2"/>
      <c r="V296" s="2"/>
      <c r="W296" s="2"/>
      <c r="X296" s="2"/>
      <c r="Y296" s="2"/>
      <c r="Z296" s="2"/>
    </row>
    <row r="297" customFormat="false" ht="39.75" hidden="true" customHeight="true" outlineLevel="0" collapsed="false">
      <c r="A297" s="100" t="s">
        <v>611</v>
      </c>
      <c r="B297" s="45" t="s">
        <v>612</v>
      </c>
      <c r="C297" s="45"/>
      <c r="D297" s="45"/>
      <c r="E297" s="45"/>
      <c r="F297" s="45"/>
      <c r="G297" s="45"/>
      <c r="H297" s="24"/>
      <c r="I297" s="24"/>
      <c r="J297" s="2"/>
      <c r="K297" s="2"/>
      <c r="L297" s="2"/>
      <c r="M297" s="2"/>
      <c r="N297" s="2"/>
      <c r="O297" s="2"/>
      <c r="P297" s="2"/>
      <c r="Q297" s="2"/>
      <c r="R297" s="2"/>
      <c r="S297" s="2"/>
      <c r="T297" s="2"/>
      <c r="U297" s="2"/>
      <c r="V297" s="2"/>
      <c r="W297" s="2"/>
      <c r="X297" s="2"/>
      <c r="Y297" s="2"/>
      <c r="Z297" s="2"/>
    </row>
    <row r="298" customFormat="false" ht="47.25" hidden="true" customHeight="true" outlineLevel="0" collapsed="false">
      <c r="A298" s="35" t="s">
        <v>613</v>
      </c>
      <c r="B298" s="36" t="s">
        <v>614</v>
      </c>
      <c r="C298" s="37"/>
      <c r="D298" s="37"/>
      <c r="E298" s="38"/>
      <c r="F298" s="37"/>
      <c r="G298" s="37"/>
      <c r="H298" s="24"/>
      <c r="I298" s="24"/>
      <c r="J298" s="2"/>
      <c r="K298" s="2"/>
      <c r="L298" s="2"/>
      <c r="M298" s="2"/>
      <c r="N298" s="2"/>
      <c r="O298" s="2"/>
      <c r="P298" s="2"/>
      <c r="Q298" s="2"/>
      <c r="R298" s="2"/>
      <c r="S298" s="2"/>
      <c r="T298" s="2"/>
      <c r="U298" s="2"/>
      <c r="V298" s="2"/>
      <c r="W298" s="2"/>
      <c r="X298" s="2"/>
      <c r="Y298" s="2"/>
      <c r="Z298" s="2"/>
    </row>
    <row r="299" customFormat="false" ht="47.25" hidden="true" customHeight="true" outlineLevel="0" collapsed="false">
      <c r="A299" s="35" t="s">
        <v>615</v>
      </c>
      <c r="B299" s="41" t="s">
        <v>616</v>
      </c>
      <c r="C299" s="37"/>
      <c r="D299" s="37"/>
      <c r="E299" s="38"/>
      <c r="F299" s="37"/>
      <c r="G299" s="37"/>
      <c r="H299" s="24"/>
      <c r="I299" s="24"/>
      <c r="J299" s="2"/>
      <c r="K299" s="2"/>
      <c r="L299" s="2"/>
      <c r="M299" s="2"/>
      <c r="N299" s="2"/>
      <c r="O299" s="2"/>
      <c r="P299" s="2"/>
      <c r="Q299" s="2"/>
      <c r="R299" s="2"/>
      <c r="S299" s="2"/>
      <c r="T299" s="2"/>
      <c r="U299" s="2"/>
      <c r="V299" s="2"/>
      <c r="W299" s="2"/>
      <c r="X299" s="2"/>
      <c r="Y299" s="2"/>
      <c r="Z299" s="2"/>
    </row>
    <row r="300" customFormat="false" ht="39.75" hidden="true" customHeight="true" outlineLevel="0" collapsed="false">
      <c r="A300" s="102" t="s">
        <v>617</v>
      </c>
      <c r="B300" s="45" t="s">
        <v>618</v>
      </c>
      <c r="C300" s="45"/>
      <c r="D300" s="45"/>
      <c r="E300" s="45"/>
      <c r="F300" s="45"/>
      <c r="G300" s="45"/>
      <c r="H300" s="24"/>
      <c r="I300" s="24"/>
      <c r="J300" s="2"/>
      <c r="K300" s="2"/>
      <c r="L300" s="2"/>
      <c r="M300" s="2"/>
      <c r="N300" s="2"/>
      <c r="O300" s="2"/>
      <c r="P300" s="2"/>
      <c r="Q300" s="2"/>
      <c r="R300" s="2"/>
      <c r="S300" s="2"/>
      <c r="T300" s="2"/>
      <c r="U300" s="2"/>
      <c r="V300" s="2"/>
      <c r="W300" s="2"/>
      <c r="X300" s="2"/>
      <c r="Y300" s="2"/>
      <c r="Z300" s="2"/>
    </row>
    <row r="301" customFormat="false" ht="31.5" hidden="true" customHeight="true" outlineLevel="0" collapsed="false">
      <c r="A301" s="35" t="s">
        <v>619</v>
      </c>
      <c r="B301" s="36" t="s">
        <v>620</v>
      </c>
      <c r="C301" s="37"/>
      <c r="D301" s="37"/>
      <c r="E301" s="38"/>
      <c r="F301" s="37"/>
      <c r="G301" s="37"/>
      <c r="H301" s="24"/>
      <c r="I301" s="24"/>
      <c r="J301" s="2"/>
      <c r="K301" s="2"/>
      <c r="L301" s="2"/>
      <c r="M301" s="2"/>
      <c r="N301" s="2"/>
      <c r="O301" s="2"/>
      <c r="P301" s="2"/>
      <c r="Q301" s="2"/>
      <c r="R301" s="2"/>
      <c r="S301" s="2"/>
      <c r="T301" s="2"/>
      <c r="U301" s="2"/>
      <c r="V301" s="2"/>
      <c r="W301" s="2"/>
      <c r="X301" s="2"/>
      <c r="Y301" s="2"/>
      <c r="Z301" s="2"/>
    </row>
    <row r="302" customFormat="false" ht="47.25" hidden="true" customHeight="true" outlineLevel="0" collapsed="false">
      <c r="A302" s="35" t="s">
        <v>621</v>
      </c>
      <c r="B302" s="36" t="s">
        <v>622</v>
      </c>
      <c r="C302" s="37"/>
      <c r="D302" s="37"/>
      <c r="E302" s="38"/>
      <c r="F302" s="37"/>
      <c r="G302" s="37"/>
      <c r="H302" s="24"/>
      <c r="I302" s="24"/>
      <c r="J302" s="2"/>
      <c r="K302" s="2"/>
      <c r="L302" s="2"/>
      <c r="M302" s="2"/>
      <c r="N302" s="2"/>
      <c r="O302" s="2"/>
      <c r="P302" s="2"/>
      <c r="Q302" s="2"/>
      <c r="R302" s="2"/>
      <c r="S302" s="2"/>
      <c r="T302" s="2"/>
      <c r="U302" s="2"/>
      <c r="V302" s="2"/>
      <c r="W302" s="2"/>
      <c r="X302" s="2"/>
      <c r="Y302" s="2"/>
      <c r="Z302" s="2"/>
    </row>
    <row r="303" customFormat="false" ht="39.75" hidden="true" customHeight="true" outlineLevel="0" collapsed="false">
      <c r="A303" s="100" t="s">
        <v>623</v>
      </c>
      <c r="B303" s="45" t="s">
        <v>624</v>
      </c>
      <c r="C303" s="45"/>
      <c r="D303" s="45"/>
      <c r="E303" s="45"/>
      <c r="F303" s="45"/>
      <c r="G303" s="45"/>
      <c r="H303" s="24"/>
      <c r="I303" s="24"/>
      <c r="J303" s="2"/>
      <c r="K303" s="2"/>
      <c r="L303" s="2"/>
      <c r="M303" s="2"/>
      <c r="N303" s="2"/>
      <c r="O303" s="2"/>
      <c r="P303" s="2"/>
      <c r="Q303" s="2"/>
      <c r="R303" s="2"/>
      <c r="S303" s="2"/>
      <c r="T303" s="2"/>
      <c r="U303" s="2"/>
      <c r="V303" s="2"/>
      <c r="W303" s="2"/>
      <c r="X303" s="2"/>
      <c r="Y303" s="2"/>
      <c r="Z303" s="2"/>
    </row>
    <row r="304" customFormat="false" ht="47.25" hidden="true" customHeight="true" outlineLevel="0" collapsed="false">
      <c r="A304" s="35" t="s">
        <v>625</v>
      </c>
      <c r="B304" s="36" t="s">
        <v>626</v>
      </c>
      <c r="C304" s="37"/>
      <c r="D304" s="37"/>
      <c r="E304" s="38"/>
      <c r="F304" s="37"/>
      <c r="G304" s="37"/>
      <c r="H304" s="24"/>
      <c r="I304" s="24"/>
      <c r="J304" s="2"/>
      <c r="K304" s="2"/>
      <c r="L304" s="2"/>
      <c r="M304" s="2"/>
      <c r="N304" s="2"/>
      <c r="O304" s="2"/>
      <c r="P304" s="2"/>
      <c r="Q304" s="2"/>
      <c r="R304" s="2"/>
      <c r="S304" s="2"/>
      <c r="T304" s="2"/>
      <c r="U304" s="2"/>
      <c r="V304" s="2"/>
      <c r="W304" s="2"/>
      <c r="X304" s="2"/>
      <c r="Y304" s="2"/>
      <c r="Z304" s="2"/>
    </row>
    <row r="305" customFormat="false" ht="47.25" hidden="true" customHeight="true" outlineLevel="0" collapsed="false">
      <c r="A305" s="35" t="s">
        <v>627</v>
      </c>
      <c r="B305" s="36" t="s">
        <v>628</v>
      </c>
      <c r="C305" s="37"/>
      <c r="D305" s="37"/>
      <c r="E305" s="38"/>
      <c r="F305" s="37"/>
      <c r="G305" s="37"/>
      <c r="H305" s="24"/>
      <c r="I305" s="24"/>
      <c r="J305" s="2"/>
      <c r="K305" s="2"/>
      <c r="L305" s="2"/>
      <c r="M305" s="2"/>
      <c r="N305" s="2"/>
      <c r="O305" s="2"/>
      <c r="P305" s="2"/>
      <c r="Q305" s="2"/>
      <c r="R305" s="2"/>
      <c r="S305" s="2"/>
      <c r="T305" s="2"/>
      <c r="U305" s="2"/>
      <c r="V305" s="2"/>
      <c r="W305" s="2"/>
      <c r="X305" s="2"/>
      <c r="Y305" s="2"/>
      <c r="Z305" s="2"/>
    </row>
    <row r="306" customFormat="false" ht="47.25" hidden="true" customHeight="true" outlineLevel="0" collapsed="false">
      <c r="A306" s="35" t="s">
        <v>629</v>
      </c>
      <c r="B306" s="94" t="s">
        <v>630</v>
      </c>
      <c r="C306" s="37"/>
      <c r="D306" s="37"/>
      <c r="E306" s="38"/>
      <c r="F306" s="37"/>
      <c r="G306" s="37"/>
      <c r="H306" s="24"/>
      <c r="I306" s="24"/>
      <c r="J306" s="2"/>
      <c r="K306" s="2"/>
      <c r="L306" s="2"/>
      <c r="M306" s="2"/>
      <c r="N306" s="2"/>
      <c r="O306" s="2"/>
      <c r="P306" s="2"/>
      <c r="Q306" s="2"/>
      <c r="R306" s="2"/>
      <c r="S306" s="2"/>
      <c r="T306" s="2"/>
      <c r="U306" s="2"/>
      <c r="V306" s="2"/>
      <c r="W306" s="2"/>
      <c r="X306" s="2"/>
      <c r="Y306" s="2"/>
      <c r="Z306" s="2"/>
    </row>
    <row r="307" customFormat="false" ht="39.75" hidden="false" customHeight="true" outlineLevel="0" collapsed="false">
      <c r="A307" s="70" t="s">
        <v>631</v>
      </c>
      <c r="B307" s="45" t="s">
        <v>632</v>
      </c>
      <c r="C307" s="45"/>
      <c r="D307" s="45"/>
      <c r="E307" s="45"/>
      <c r="F307" s="45"/>
      <c r="G307" s="45"/>
      <c r="H307" s="24" t="n">
        <f aca="false">SUM(D308:D311)</f>
        <v>4</v>
      </c>
      <c r="I307" s="24" t="n">
        <f aca="false">COUNT(D308:D311)*2</f>
        <v>8</v>
      </c>
      <c r="J307" s="2"/>
      <c r="K307" s="2"/>
      <c r="L307" s="2"/>
      <c r="M307" s="2"/>
      <c r="N307" s="2"/>
      <c r="O307" s="2"/>
      <c r="P307" s="2"/>
      <c r="Q307" s="2"/>
      <c r="R307" s="2"/>
      <c r="S307" s="2"/>
      <c r="T307" s="2"/>
      <c r="U307" s="2"/>
      <c r="V307" s="2"/>
      <c r="W307" s="2"/>
      <c r="X307" s="2"/>
      <c r="Y307" s="2"/>
      <c r="Z307" s="2"/>
    </row>
    <row r="308" customFormat="false" ht="31.5" hidden="false" customHeight="true" outlineLevel="0" collapsed="false">
      <c r="A308" s="39" t="s">
        <v>633</v>
      </c>
      <c r="B308" s="41" t="s">
        <v>634</v>
      </c>
      <c r="C308" s="41" t="s">
        <v>635</v>
      </c>
      <c r="D308" s="38" t="n">
        <v>1</v>
      </c>
      <c r="E308" s="38" t="s">
        <v>550</v>
      </c>
      <c r="F308" s="47"/>
      <c r="G308" s="38"/>
      <c r="H308" s="24"/>
      <c r="I308" s="24"/>
      <c r="J308" s="2"/>
      <c r="K308" s="2"/>
      <c r="L308" s="2"/>
      <c r="M308" s="2"/>
      <c r="N308" s="2"/>
      <c r="O308" s="2"/>
      <c r="P308" s="2"/>
      <c r="Q308" s="2"/>
      <c r="R308" s="2"/>
      <c r="S308" s="2"/>
      <c r="T308" s="2"/>
      <c r="U308" s="2"/>
      <c r="V308" s="2"/>
      <c r="W308" s="2"/>
      <c r="X308" s="2"/>
      <c r="Y308" s="2"/>
      <c r="Z308" s="2"/>
    </row>
    <row r="309" customFormat="false" ht="47.25" hidden="false" customHeight="true" outlineLevel="0" collapsed="false">
      <c r="A309" s="39" t="s">
        <v>636</v>
      </c>
      <c r="B309" s="41" t="s">
        <v>637</v>
      </c>
      <c r="C309" s="63" t="s">
        <v>638</v>
      </c>
      <c r="D309" s="38" t="n">
        <v>1</v>
      </c>
      <c r="E309" s="38" t="s">
        <v>511</v>
      </c>
      <c r="F309" s="63" t="s">
        <v>639</v>
      </c>
      <c r="G309" s="38"/>
      <c r="H309" s="24"/>
      <c r="I309" s="24"/>
      <c r="J309" s="2"/>
      <c r="K309" s="2"/>
      <c r="L309" s="2"/>
      <c r="M309" s="2"/>
      <c r="N309" s="2"/>
      <c r="O309" s="2"/>
      <c r="P309" s="2"/>
      <c r="Q309" s="2"/>
      <c r="R309" s="2"/>
      <c r="S309" s="2"/>
      <c r="T309" s="2"/>
      <c r="U309" s="2"/>
      <c r="V309" s="2"/>
      <c r="W309" s="2"/>
      <c r="X309" s="2"/>
      <c r="Y309" s="2"/>
      <c r="Z309" s="2"/>
    </row>
    <row r="310" customFormat="false" ht="45" hidden="false" customHeight="true" outlineLevel="0" collapsed="false">
      <c r="A310" s="39"/>
      <c r="B310" s="41"/>
      <c r="C310" s="63" t="s">
        <v>640</v>
      </c>
      <c r="D310" s="38" t="n">
        <v>1</v>
      </c>
      <c r="E310" s="38" t="s">
        <v>550</v>
      </c>
      <c r="F310" s="38"/>
      <c r="G310" s="38"/>
      <c r="H310" s="24"/>
      <c r="I310" s="24"/>
      <c r="J310" s="2"/>
      <c r="K310" s="2"/>
      <c r="L310" s="2"/>
      <c r="M310" s="2"/>
      <c r="N310" s="2"/>
      <c r="O310" s="2"/>
      <c r="P310" s="2"/>
      <c r="Q310" s="2"/>
      <c r="R310" s="2"/>
      <c r="S310" s="2"/>
      <c r="T310" s="2"/>
      <c r="U310" s="2"/>
      <c r="V310" s="2"/>
      <c r="W310" s="2"/>
      <c r="X310" s="2"/>
      <c r="Y310" s="2"/>
      <c r="Z310" s="2"/>
    </row>
    <row r="311" customFormat="false" ht="60" hidden="false" customHeight="true" outlineLevel="0" collapsed="false">
      <c r="A311" s="39" t="s">
        <v>641</v>
      </c>
      <c r="B311" s="41" t="s">
        <v>642</v>
      </c>
      <c r="C311" s="103" t="s">
        <v>643</v>
      </c>
      <c r="D311" s="38" t="n">
        <v>1</v>
      </c>
      <c r="E311" s="38" t="s">
        <v>175</v>
      </c>
      <c r="F311" s="42"/>
      <c r="G311" s="38"/>
      <c r="H311" s="24"/>
      <c r="I311" s="24"/>
      <c r="J311" s="2"/>
      <c r="K311" s="2"/>
      <c r="L311" s="2"/>
      <c r="M311" s="2"/>
      <c r="N311" s="2"/>
      <c r="O311" s="2"/>
      <c r="P311" s="2"/>
      <c r="Q311" s="2"/>
      <c r="R311" s="2"/>
      <c r="S311" s="2"/>
      <c r="T311" s="2"/>
      <c r="U311" s="2"/>
      <c r="V311" s="2"/>
      <c r="W311" s="2"/>
      <c r="X311" s="2"/>
      <c r="Y311" s="2"/>
      <c r="Z311" s="2"/>
    </row>
    <row r="312" customFormat="false" ht="39.75" hidden="false" customHeight="true" outlineLevel="0" collapsed="false">
      <c r="A312" s="70" t="s">
        <v>644</v>
      </c>
      <c r="B312" s="45" t="s">
        <v>645</v>
      </c>
      <c r="C312" s="45"/>
      <c r="D312" s="45"/>
      <c r="E312" s="45"/>
      <c r="F312" s="45"/>
      <c r="G312" s="45"/>
      <c r="H312" s="24" t="n">
        <f aca="false">SUM(D313)</f>
        <v>1</v>
      </c>
      <c r="I312" s="24" t="n">
        <f aca="false">COUNT(D313)*2</f>
        <v>2</v>
      </c>
      <c r="J312" s="2"/>
      <c r="K312" s="2"/>
      <c r="L312" s="2"/>
      <c r="M312" s="2"/>
      <c r="N312" s="2"/>
      <c r="O312" s="2"/>
      <c r="P312" s="2"/>
      <c r="Q312" s="2"/>
      <c r="R312" s="2"/>
      <c r="S312" s="2"/>
      <c r="T312" s="2"/>
      <c r="U312" s="2"/>
      <c r="V312" s="2"/>
      <c r="W312" s="2"/>
      <c r="X312" s="2"/>
      <c r="Y312" s="2"/>
      <c r="Z312" s="2"/>
    </row>
    <row r="313" customFormat="false" ht="75" hidden="false" customHeight="true" outlineLevel="0" collapsed="false">
      <c r="A313" s="39" t="s">
        <v>646</v>
      </c>
      <c r="B313" s="50" t="s">
        <v>647</v>
      </c>
      <c r="C313" s="46" t="s">
        <v>648</v>
      </c>
      <c r="D313" s="37" t="n">
        <v>1</v>
      </c>
      <c r="E313" s="38" t="s">
        <v>76</v>
      </c>
      <c r="F313" s="40" t="s">
        <v>649</v>
      </c>
      <c r="G313" s="38"/>
      <c r="H313" s="24"/>
      <c r="I313" s="24"/>
      <c r="J313" s="2"/>
      <c r="K313" s="2"/>
      <c r="L313" s="2"/>
      <c r="M313" s="2"/>
      <c r="N313" s="2"/>
      <c r="O313" s="2"/>
      <c r="P313" s="2"/>
      <c r="Q313" s="2"/>
      <c r="R313" s="2"/>
      <c r="S313" s="2"/>
      <c r="T313" s="2"/>
      <c r="U313" s="2"/>
      <c r="V313" s="2"/>
      <c r="W313" s="2"/>
      <c r="X313" s="2"/>
      <c r="Y313" s="2"/>
      <c r="Z313" s="2"/>
    </row>
    <row r="314" customFormat="false" ht="30" hidden="true" customHeight="true" outlineLevel="0" collapsed="false">
      <c r="A314" s="55" t="s">
        <v>650</v>
      </c>
      <c r="B314" s="104" t="s">
        <v>651</v>
      </c>
      <c r="C314" s="57"/>
      <c r="D314" s="57"/>
      <c r="E314" s="58"/>
      <c r="F314" s="57"/>
      <c r="G314" s="57"/>
      <c r="H314" s="24"/>
      <c r="I314" s="24"/>
      <c r="J314" s="2"/>
      <c r="K314" s="2"/>
      <c r="L314" s="2"/>
      <c r="M314" s="2"/>
      <c r="N314" s="2"/>
      <c r="O314" s="2"/>
      <c r="P314" s="2"/>
      <c r="Q314" s="2"/>
      <c r="R314" s="2"/>
      <c r="S314" s="2"/>
      <c r="T314" s="2"/>
      <c r="U314" s="2"/>
      <c r="V314" s="2"/>
      <c r="W314" s="2"/>
      <c r="X314" s="2"/>
      <c r="Y314" s="2"/>
      <c r="Z314" s="2"/>
    </row>
    <row r="315" customFormat="false" ht="21" hidden="false" customHeight="true" outlineLevel="0" collapsed="false">
      <c r="A315" s="31"/>
      <c r="B315" s="32" t="s">
        <v>652</v>
      </c>
      <c r="C315" s="32"/>
      <c r="D315" s="32"/>
      <c r="E315" s="32"/>
      <c r="F315" s="32"/>
      <c r="G315" s="32"/>
      <c r="H315" s="24" t="n">
        <f aca="false">H316+H325+H332+H343+H352+H355+H361+H392+H399+H403+H427+H436+H443+H466</f>
        <v>98</v>
      </c>
      <c r="I315" s="24" t="n">
        <f aca="false">I316+I325+I332+I343+I352+I355+I361+I392+I399+I403+I427+I436+I443+I466</f>
        <v>196</v>
      </c>
      <c r="J315" s="2"/>
      <c r="K315" s="2"/>
      <c r="L315" s="2"/>
      <c r="M315" s="2"/>
      <c r="N315" s="2"/>
      <c r="O315" s="2"/>
      <c r="P315" s="2"/>
      <c r="Q315" s="2"/>
      <c r="R315" s="2"/>
      <c r="S315" s="2"/>
      <c r="T315" s="2"/>
      <c r="U315" s="2"/>
      <c r="V315" s="2"/>
      <c r="W315" s="2"/>
      <c r="X315" s="2"/>
      <c r="Y315" s="2"/>
      <c r="Z315" s="2"/>
    </row>
    <row r="316" customFormat="false" ht="39.75" hidden="false" customHeight="true" outlineLevel="0" collapsed="false">
      <c r="A316" s="93" t="s">
        <v>653</v>
      </c>
      <c r="B316" s="34" t="s">
        <v>654</v>
      </c>
      <c r="C316" s="34"/>
      <c r="D316" s="34"/>
      <c r="E316" s="34"/>
      <c r="F316" s="34"/>
      <c r="G316" s="34"/>
      <c r="H316" s="24" t="n">
        <f aca="false">SUM(D317:D324)</f>
        <v>7</v>
      </c>
      <c r="I316" s="24" t="n">
        <f aca="false">COUNT(D317:D324)*2</f>
        <v>14</v>
      </c>
      <c r="J316" s="2"/>
      <c r="K316" s="2"/>
      <c r="L316" s="2"/>
      <c r="M316" s="2"/>
      <c r="N316" s="2"/>
      <c r="O316" s="2"/>
      <c r="P316" s="2"/>
      <c r="Q316" s="2"/>
      <c r="R316" s="2"/>
      <c r="S316" s="2"/>
      <c r="T316" s="2"/>
      <c r="U316" s="2"/>
      <c r="V316" s="2"/>
      <c r="W316" s="2"/>
      <c r="X316" s="2"/>
      <c r="Y316" s="2"/>
      <c r="Z316" s="2"/>
    </row>
    <row r="317" customFormat="false" ht="31.5" hidden="false" customHeight="true" outlineLevel="0" collapsed="false">
      <c r="A317" s="39" t="s">
        <v>655</v>
      </c>
      <c r="B317" s="43" t="s">
        <v>656</v>
      </c>
      <c r="C317" s="63" t="s">
        <v>657</v>
      </c>
      <c r="D317" s="37" t="n">
        <v>1</v>
      </c>
      <c r="E317" s="38" t="s">
        <v>506</v>
      </c>
      <c r="F317" s="2"/>
      <c r="G317" s="37"/>
      <c r="H317" s="24"/>
      <c r="I317" s="24"/>
      <c r="J317" s="2"/>
      <c r="K317" s="2"/>
      <c r="L317" s="2"/>
      <c r="M317" s="2"/>
      <c r="N317" s="2"/>
      <c r="O317" s="2"/>
      <c r="P317" s="2"/>
      <c r="Q317" s="2"/>
      <c r="R317" s="2"/>
      <c r="S317" s="2"/>
      <c r="T317" s="2"/>
      <c r="U317" s="2"/>
      <c r="V317" s="2"/>
      <c r="W317" s="2"/>
      <c r="X317" s="2"/>
      <c r="Y317" s="2"/>
      <c r="Z317" s="2"/>
    </row>
    <row r="318" customFormat="false" ht="66.75" hidden="false" customHeight="true" outlineLevel="0" collapsed="false">
      <c r="A318" s="39"/>
      <c r="B318" s="43"/>
      <c r="C318" s="63" t="s">
        <v>658</v>
      </c>
      <c r="D318" s="37" t="n">
        <v>1</v>
      </c>
      <c r="E318" s="38" t="s">
        <v>506</v>
      </c>
      <c r="F318" s="63" t="s">
        <v>659</v>
      </c>
      <c r="G318" s="37"/>
      <c r="H318" s="24"/>
      <c r="I318" s="24"/>
      <c r="J318" s="2"/>
      <c r="K318" s="2"/>
      <c r="L318" s="2"/>
      <c r="M318" s="2"/>
      <c r="N318" s="2"/>
      <c r="O318" s="2"/>
      <c r="P318" s="2"/>
      <c r="Q318" s="2"/>
      <c r="R318" s="2"/>
      <c r="S318" s="2"/>
      <c r="T318" s="2"/>
      <c r="U318" s="2"/>
      <c r="V318" s="2"/>
      <c r="W318" s="2"/>
      <c r="X318" s="2"/>
      <c r="Y318" s="2"/>
      <c r="Z318" s="2"/>
    </row>
    <row r="319" customFormat="false" ht="31.5" hidden="true" customHeight="true" outlineLevel="0" collapsed="false">
      <c r="A319" s="35" t="s">
        <v>660</v>
      </c>
      <c r="B319" s="43" t="s">
        <v>661</v>
      </c>
      <c r="C319" s="36"/>
      <c r="D319" s="37"/>
      <c r="E319" s="38"/>
      <c r="F319" s="37"/>
      <c r="G319" s="37"/>
      <c r="H319" s="24"/>
      <c r="I319" s="24"/>
      <c r="J319" s="2"/>
      <c r="K319" s="2"/>
      <c r="L319" s="2"/>
      <c r="M319" s="2"/>
      <c r="N319" s="2"/>
      <c r="O319" s="2"/>
      <c r="P319" s="2"/>
      <c r="Q319" s="2"/>
      <c r="R319" s="2"/>
      <c r="S319" s="2"/>
      <c r="T319" s="2"/>
      <c r="U319" s="2"/>
      <c r="V319" s="2"/>
      <c r="W319" s="2"/>
      <c r="X319" s="2"/>
      <c r="Y319" s="2"/>
      <c r="Z319" s="2"/>
    </row>
    <row r="320" customFormat="false" ht="45" hidden="false" customHeight="true" outlineLevel="0" collapsed="false">
      <c r="A320" s="39" t="s">
        <v>662</v>
      </c>
      <c r="B320" s="41" t="s">
        <v>663</v>
      </c>
      <c r="C320" s="42" t="s">
        <v>664</v>
      </c>
      <c r="D320" s="37" t="n">
        <v>1</v>
      </c>
      <c r="E320" s="38" t="s">
        <v>665</v>
      </c>
      <c r="F320" s="38"/>
      <c r="G320" s="38"/>
      <c r="H320" s="24"/>
      <c r="I320" s="24"/>
      <c r="J320" s="2"/>
      <c r="K320" s="2"/>
      <c r="L320" s="2"/>
      <c r="M320" s="2"/>
      <c r="N320" s="2"/>
      <c r="O320" s="2"/>
      <c r="P320" s="2"/>
      <c r="Q320" s="2"/>
      <c r="R320" s="2"/>
      <c r="S320" s="2"/>
      <c r="T320" s="2"/>
      <c r="U320" s="2"/>
      <c r="V320" s="2"/>
      <c r="W320" s="2"/>
      <c r="X320" s="2"/>
      <c r="Y320" s="2"/>
      <c r="Z320" s="2"/>
    </row>
    <row r="321" customFormat="false" ht="30" hidden="false" customHeight="true" outlineLevel="0" collapsed="false">
      <c r="A321" s="39"/>
      <c r="B321" s="41"/>
      <c r="C321" s="63" t="s">
        <v>666</v>
      </c>
      <c r="D321" s="37" t="n">
        <v>1</v>
      </c>
      <c r="E321" s="38" t="s">
        <v>665</v>
      </c>
      <c r="F321" s="38"/>
      <c r="G321" s="38"/>
      <c r="H321" s="24"/>
      <c r="I321" s="24"/>
      <c r="J321" s="2"/>
      <c r="K321" s="2"/>
      <c r="L321" s="2"/>
      <c r="M321" s="2"/>
      <c r="N321" s="2"/>
      <c r="O321" s="2"/>
      <c r="P321" s="2"/>
      <c r="Q321" s="2"/>
      <c r="R321" s="2"/>
      <c r="S321" s="2"/>
      <c r="T321" s="2"/>
      <c r="U321" s="2"/>
      <c r="V321" s="2"/>
      <c r="W321" s="2"/>
      <c r="X321" s="2"/>
      <c r="Y321" s="2"/>
      <c r="Z321" s="2"/>
    </row>
    <row r="322" customFormat="false" ht="30" hidden="false" customHeight="true" outlineLevel="0" collapsed="false">
      <c r="A322" s="39"/>
      <c r="B322" s="41"/>
      <c r="C322" s="46" t="s">
        <v>667</v>
      </c>
      <c r="D322" s="37" t="n">
        <v>1</v>
      </c>
      <c r="E322" s="38" t="s">
        <v>668</v>
      </c>
      <c r="F322" s="38"/>
      <c r="G322" s="38"/>
      <c r="H322" s="24"/>
      <c r="I322" s="24"/>
      <c r="J322" s="2"/>
      <c r="K322" s="2"/>
      <c r="L322" s="2"/>
      <c r="M322" s="2"/>
      <c r="N322" s="2"/>
      <c r="O322" s="2"/>
      <c r="P322" s="2"/>
      <c r="Q322" s="2"/>
      <c r="R322" s="2"/>
      <c r="S322" s="2"/>
      <c r="T322" s="2"/>
      <c r="U322" s="2"/>
      <c r="V322" s="2"/>
      <c r="W322" s="2"/>
      <c r="X322" s="2"/>
      <c r="Y322" s="2"/>
      <c r="Z322" s="2"/>
    </row>
    <row r="323" customFormat="false" ht="30" hidden="false" customHeight="true" outlineLevel="0" collapsed="false">
      <c r="A323" s="39"/>
      <c r="B323" s="41"/>
      <c r="C323" s="63" t="s">
        <v>669</v>
      </c>
      <c r="D323" s="37" t="n">
        <v>1</v>
      </c>
      <c r="E323" s="38" t="s">
        <v>506</v>
      </c>
      <c r="F323" s="38"/>
      <c r="G323" s="38"/>
      <c r="H323" s="24"/>
      <c r="I323" s="24"/>
      <c r="J323" s="2"/>
      <c r="K323" s="2"/>
      <c r="L323" s="2"/>
      <c r="M323" s="2"/>
      <c r="N323" s="2"/>
      <c r="O323" s="2"/>
      <c r="P323" s="2"/>
      <c r="Q323" s="2"/>
      <c r="R323" s="2"/>
      <c r="S323" s="2"/>
      <c r="T323" s="2"/>
      <c r="U323" s="2"/>
      <c r="V323" s="2"/>
      <c r="W323" s="2"/>
      <c r="X323" s="2"/>
      <c r="Y323" s="2"/>
      <c r="Z323" s="2"/>
    </row>
    <row r="324" customFormat="false" ht="60" hidden="false" customHeight="true" outlineLevel="0" collapsed="false">
      <c r="A324" s="39" t="s">
        <v>670</v>
      </c>
      <c r="B324" s="41" t="s">
        <v>671</v>
      </c>
      <c r="C324" s="42" t="s">
        <v>672</v>
      </c>
      <c r="D324" s="37" t="n">
        <v>1</v>
      </c>
      <c r="E324" s="38" t="s">
        <v>342</v>
      </c>
      <c r="F324" s="38"/>
      <c r="G324" s="38"/>
      <c r="H324" s="24"/>
      <c r="I324" s="24"/>
      <c r="J324" s="2"/>
      <c r="K324" s="2"/>
      <c r="L324" s="2"/>
      <c r="M324" s="2"/>
      <c r="N324" s="2"/>
      <c r="O324" s="2"/>
      <c r="P324" s="2"/>
      <c r="Q324" s="2"/>
      <c r="R324" s="2"/>
      <c r="S324" s="2"/>
      <c r="T324" s="2"/>
      <c r="U324" s="2"/>
      <c r="V324" s="2"/>
      <c r="W324" s="2"/>
      <c r="X324" s="2"/>
      <c r="Y324" s="2"/>
      <c r="Z324" s="2"/>
    </row>
    <row r="325" customFormat="false" ht="39.75" hidden="false" customHeight="true" outlineLevel="0" collapsed="false">
      <c r="A325" s="70" t="s">
        <v>673</v>
      </c>
      <c r="B325" s="34" t="s">
        <v>674</v>
      </c>
      <c r="C325" s="34"/>
      <c r="D325" s="34"/>
      <c r="E325" s="34"/>
      <c r="F325" s="34"/>
      <c r="G325" s="34"/>
      <c r="H325" s="24" t="n">
        <f aca="false">SUM(D326:D331)</f>
        <v>6</v>
      </c>
      <c r="I325" s="24" t="n">
        <f aca="false">COUNT(D326:D331)*2</f>
        <v>12</v>
      </c>
      <c r="J325" s="2"/>
      <c r="K325" s="2"/>
      <c r="L325" s="2"/>
      <c r="M325" s="2"/>
      <c r="N325" s="2"/>
      <c r="O325" s="2"/>
      <c r="P325" s="2"/>
      <c r="Q325" s="2"/>
      <c r="R325" s="2"/>
      <c r="S325" s="2"/>
      <c r="T325" s="2"/>
      <c r="U325" s="2"/>
      <c r="V325" s="2"/>
      <c r="W325" s="2"/>
      <c r="X325" s="2"/>
      <c r="Y325" s="2"/>
      <c r="Z325" s="2"/>
    </row>
    <row r="326" customFormat="false" ht="60" hidden="false" customHeight="true" outlineLevel="0" collapsed="false">
      <c r="A326" s="39" t="s">
        <v>675</v>
      </c>
      <c r="B326" s="41" t="s">
        <v>676</v>
      </c>
      <c r="C326" s="67" t="s">
        <v>677</v>
      </c>
      <c r="D326" s="105" t="n">
        <v>1</v>
      </c>
      <c r="E326" s="67" t="s">
        <v>678</v>
      </c>
      <c r="F326" s="67" t="s">
        <v>679</v>
      </c>
      <c r="G326" s="38"/>
      <c r="H326" s="24"/>
      <c r="I326" s="24"/>
      <c r="J326" s="2"/>
      <c r="K326" s="2"/>
      <c r="L326" s="2"/>
      <c r="M326" s="2"/>
      <c r="N326" s="2"/>
      <c r="O326" s="2"/>
      <c r="P326" s="2"/>
      <c r="Q326" s="2"/>
      <c r="R326" s="2"/>
      <c r="S326" s="2"/>
      <c r="T326" s="2"/>
      <c r="U326" s="2"/>
      <c r="V326" s="2"/>
      <c r="W326" s="2"/>
      <c r="X326" s="2"/>
      <c r="Y326" s="2"/>
      <c r="Z326" s="2"/>
    </row>
    <row r="327" customFormat="false" ht="90" hidden="false" customHeight="true" outlineLevel="0" collapsed="false">
      <c r="A327" s="39"/>
      <c r="B327" s="41"/>
      <c r="C327" s="67" t="s">
        <v>680</v>
      </c>
      <c r="D327" s="105" t="n">
        <v>1</v>
      </c>
      <c r="E327" s="67" t="s">
        <v>511</v>
      </c>
      <c r="F327" s="67" t="s">
        <v>681</v>
      </c>
      <c r="G327" s="38"/>
      <c r="H327" s="24"/>
      <c r="I327" s="24"/>
      <c r="J327" s="2"/>
      <c r="K327" s="2"/>
      <c r="L327" s="2"/>
      <c r="M327" s="2"/>
      <c r="N327" s="2"/>
      <c r="O327" s="2"/>
      <c r="P327" s="2"/>
      <c r="Q327" s="2"/>
      <c r="R327" s="2"/>
      <c r="S327" s="2"/>
      <c r="T327" s="2"/>
      <c r="U327" s="2"/>
      <c r="V327" s="2"/>
      <c r="W327" s="2"/>
      <c r="X327" s="2"/>
      <c r="Y327" s="2"/>
      <c r="Z327" s="2"/>
    </row>
    <row r="328" customFormat="false" ht="90" hidden="false" customHeight="true" outlineLevel="0" collapsed="false">
      <c r="A328" s="39"/>
      <c r="B328" s="41"/>
      <c r="C328" s="67" t="s">
        <v>682</v>
      </c>
      <c r="D328" s="105" t="n">
        <v>1</v>
      </c>
      <c r="E328" s="67" t="s">
        <v>506</v>
      </c>
      <c r="F328" s="67" t="s">
        <v>683</v>
      </c>
      <c r="G328" s="38"/>
      <c r="H328" s="24"/>
      <c r="I328" s="24"/>
      <c r="J328" s="2"/>
      <c r="K328" s="2"/>
      <c r="L328" s="2"/>
      <c r="M328" s="2"/>
      <c r="N328" s="2"/>
      <c r="O328" s="2"/>
      <c r="P328" s="2"/>
      <c r="Q328" s="2"/>
      <c r="R328" s="2"/>
      <c r="S328" s="2"/>
      <c r="T328" s="2"/>
      <c r="U328" s="2"/>
      <c r="V328" s="2"/>
      <c r="W328" s="2"/>
      <c r="X328" s="2"/>
      <c r="Y328" s="2"/>
      <c r="Z328" s="2"/>
    </row>
    <row r="329" customFormat="false" ht="90" hidden="false" customHeight="true" outlineLevel="0" collapsed="false">
      <c r="A329" s="39"/>
      <c r="B329" s="41"/>
      <c r="C329" s="67" t="s">
        <v>684</v>
      </c>
      <c r="D329" s="105" t="n">
        <v>1</v>
      </c>
      <c r="E329" s="67" t="s">
        <v>511</v>
      </c>
      <c r="F329" s="67" t="s">
        <v>685</v>
      </c>
      <c r="G329" s="38"/>
      <c r="H329" s="24"/>
      <c r="I329" s="24"/>
      <c r="J329" s="2"/>
      <c r="K329" s="2"/>
      <c r="L329" s="2"/>
      <c r="M329" s="2"/>
      <c r="N329" s="2"/>
      <c r="O329" s="2"/>
      <c r="P329" s="2"/>
      <c r="Q329" s="2"/>
      <c r="R329" s="2"/>
      <c r="S329" s="2"/>
      <c r="T329" s="2"/>
      <c r="U329" s="2"/>
      <c r="V329" s="2"/>
      <c r="W329" s="2"/>
      <c r="X329" s="2"/>
      <c r="Y329" s="2"/>
      <c r="Z329" s="2"/>
    </row>
    <row r="330" customFormat="false" ht="60" hidden="false" customHeight="true" outlineLevel="0" collapsed="false">
      <c r="A330" s="39" t="s">
        <v>686</v>
      </c>
      <c r="B330" s="41" t="s">
        <v>687</v>
      </c>
      <c r="C330" s="42" t="s">
        <v>688</v>
      </c>
      <c r="D330" s="105" t="n">
        <v>1</v>
      </c>
      <c r="E330" s="106" t="s">
        <v>689</v>
      </c>
      <c r="F330" s="42" t="s">
        <v>690</v>
      </c>
      <c r="G330" s="38"/>
      <c r="H330" s="24"/>
      <c r="I330" s="24"/>
      <c r="J330" s="2"/>
      <c r="K330" s="2"/>
      <c r="L330" s="2"/>
      <c r="M330" s="2"/>
      <c r="N330" s="2"/>
      <c r="O330" s="2"/>
      <c r="P330" s="2"/>
      <c r="Q330" s="2"/>
      <c r="R330" s="2"/>
      <c r="S330" s="2"/>
      <c r="T330" s="2"/>
      <c r="U330" s="2"/>
      <c r="V330" s="2"/>
      <c r="W330" s="2"/>
      <c r="X330" s="2"/>
      <c r="Y330" s="2"/>
      <c r="Z330" s="2"/>
    </row>
    <row r="331" customFormat="false" ht="45" hidden="false" customHeight="true" outlineLevel="0" collapsed="false">
      <c r="A331" s="39"/>
      <c r="B331" s="41"/>
      <c r="C331" s="42" t="s">
        <v>691</v>
      </c>
      <c r="D331" s="105" t="n">
        <v>1</v>
      </c>
      <c r="E331" s="47" t="s">
        <v>689</v>
      </c>
      <c r="F331" s="42" t="s">
        <v>692</v>
      </c>
      <c r="G331" s="38"/>
      <c r="H331" s="24"/>
      <c r="I331" s="24"/>
      <c r="J331" s="2"/>
      <c r="K331" s="2"/>
      <c r="L331" s="2"/>
      <c r="M331" s="2"/>
      <c r="N331" s="2"/>
      <c r="O331" s="2"/>
      <c r="P331" s="2"/>
      <c r="Q331" s="2"/>
      <c r="R331" s="2"/>
      <c r="S331" s="2"/>
      <c r="T331" s="2"/>
      <c r="U331" s="2"/>
      <c r="V331" s="2"/>
      <c r="W331" s="2"/>
      <c r="X331" s="2"/>
      <c r="Y331" s="2"/>
      <c r="Z331" s="2"/>
    </row>
    <row r="332" customFormat="false" ht="39.75" hidden="false" customHeight="true" outlineLevel="0" collapsed="false">
      <c r="A332" s="70" t="s">
        <v>693</v>
      </c>
      <c r="B332" s="34" t="s">
        <v>694</v>
      </c>
      <c r="C332" s="34"/>
      <c r="D332" s="34"/>
      <c r="E332" s="34"/>
      <c r="F332" s="34"/>
      <c r="G332" s="34"/>
      <c r="H332" s="24" t="n">
        <f aca="false">SUM(D333:D341)</f>
        <v>9</v>
      </c>
      <c r="I332" s="24" t="n">
        <f aca="false">COUNT(D333:D341)*2</f>
        <v>18</v>
      </c>
      <c r="J332" s="2"/>
      <c r="K332" s="2"/>
      <c r="L332" s="2"/>
      <c r="M332" s="2"/>
      <c r="N332" s="2"/>
      <c r="O332" s="2"/>
      <c r="P332" s="2"/>
      <c r="Q332" s="2"/>
      <c r="R332" s="2"/>
      <c r="S332" s="2"/>
      <c r="T332" s="2"/>
      <c r="U332" s="2"/>
      <c r="V332" s="2"/>
      <c r="W332" s="2"/>
      <c r="X332" s="2"/>
      <c r="Y332" s="2"/>
      <c r="Z332" s="2"/>
    </row>
    <row r="333" customFormat="false" ht="60" hidden="false" customHeight="true" outlineLevel="0" collapsed="false">
      <c r="A333" s="39" t="s">
        <v>695</v>
      </c>
      <c r="B333" s="41" t="s">
        <v>696</v>
      </c>
      <c r="C333" s="42" t="s">
        <v>697</v>
      </c>
      <c r="D333" s="38" t="n">
        <v>1</v>
      </c>
      <c r="E333" s="38" t="s">
        <v>76</v>
      </c>
      <c r="F333" s="38"/>
      <c r="G333" s="38"/>
      <c r="H333" s="24"/>
      <c r="I333" s="24"/>
      <c r="J333" s="2"/>
      <c r="K333" s="2"/>
      <c r="L333" s="2"/>
      <c r="M333" s="2"/>
      <c r="N333" s="2"/>
      <c r="O333" s="2"/>
      <c r="P333" s="2"/>
      <c r="Q333" s="2"/>
      <c r="R333" s="2"/>
      <c r="S333" s="2"/>
      <c r="T333" s="2"/>
      <c r="U333" s="2"/>
      <c r="V333" s="2"/>
      <c r="W333" s="2"/>
      <c r="X333" s="2"/>
      <c r="Y333" s="2"/>
      <c r="Z333" s="2"/>
    </row>
    <row r="334" customFormat="false" ht="63" hidden="false" customHeight="true" outlineLevel="0" collapsed="false">
      <c r="A334" s="107"/>
      <c r="B334" s="41"/>
      <c r="C334" s="41" t="s">
        <v>698</v>
      </c>
      <c r="D334" s="38" t="n">
        <v>1</v>
      </c>
      <c r="E334" s="42" t="s">
        <v>76</v>
      </c>
      <c r="F334" s="38"/>
      <c r="G334" s="38"/>
      <c r="H334" s="24"/>
      <c r="I334" s="24"/>
      <c r="J334" s="2"/>
      <c r="K334" s="2"/>
      <c r="L334" s="2"/>
      <c r="M334" s="2"/>
      <c r="N334" s="2"/>
      <c r="O334" s="2"/>
      <c r="P334" s="2"/>
      <c r="Q334" s="2"/>
      <c r="R334" s="2"/>
      <c r="S334" s="2"/>
      <c r="T334" s="2"/>
      <c r="U334" s="2"/>
      <c r="V334" s="2"/>
      <c r="W334" s="2"/>
      <c r="X334" s="2"/>
      <c r="Y334" s="2"/>
      <c r="Z334" s="2"/>
    </row>
    <row r="335" customFormat="false" ht="90" hidden="false" customHeight="true" outlineLevel="0" collapsed="false">
      <c r="A335" s="39" t="s">
        <v>699</v>
      </c>
      <c r="B335" s="63" t="s">
        <v>700</v>
      </c>
      <c r="C335" s="42" t="s">
        <v>701</v>
      </c>
      <c r="D335" s="38" t="n">
        <v>1</v>
      </c>
      <c r="E335" s="42" t="s">
        <v>511</v>
      </c>
      <c r="F335" s="42" t="s">
        <v>702</v>
      </c>
      <c r="G335" s="38"/>
      <c r="H335" s="24"/>
      <c r="I335" s="24"/>
      <c r="J335" s="2"/>
      <c r="K335" s="2"/>
      <c r="L335" s="2"/>
      <c r="M335" s="2"/>
      <c r="N335" s="2"/>
      <c r="O335" s="2"/>
      <c r="P335" s="2"/>
      <c r="Q335" s="2"/>
      <c r="R335" s="2"/>
      <c r="S335" s="2"/>
      <c r="T335" s="2"/>
      <c r="U335" s="2"/>
      <c r="V335" s="2"/>
      <c r="W335" s="2"/>
      <c r="X335" s="2"/>
      <c r="Y335" s="2"/>
      <c r="Z335" s="2"/>
    </row>
    <row r="336" customFormat="false" ht="30" hidden="false" customHeight="true" outlineLevel="0" collapsed="false">
      <c r="A336" s="107"/>
      <c r="B336" s="41"/>
      <c r="C336" s="42" t="s">
        <v>703</v>
      </c>
      <c r="D336" s="38" t="n">
        <v>1</v>
      </c>
      <c r="E336" s="42" t="s">
        <v>511</v>
      </c>
      <c r="F336" s="38"/>
      <c r="G336" s="38"/>
      <c r="H336" s="24"/>
      <c r="I336" s="24"/>
      <c r="J336" s="2"/>
      <c r="K336" s="2"/>
      <c r="L336" s="2"/>
      <c r="M336" s="2"/>
      <c r="N336" s="2"/>
      <c r="O336" s="2"/>
      <c r="P336" s="2"/>
      <c r="Q336" s="2"/>
      <c r="R336" s="2"/>
      <c r="S336" s="2"/>
      <c r="T336" s="2"/>
      <c r="U336" s="2"/>
      <c r="V336" s="2"/>
      <c r="W336" s="2"/>
      <c r="X336" s="2"/>
      <c r="Y336" s="2"/>
      <c r="Z336" s="2"/>
    </row>
    <row r="337" customFormat="false" ht="30" hidden="false" customHeight="true" outlineLevel="0" collapsed="false">
      <c r="A337" s="107"/>
      <c r="B337" s="41"/>
      <c r="C337" s="42" t="s">
        <v>704</v>
      </c>
      <c r="D337" s="38" t="n">
        <v>1</v>
      </c>
      <c r="E337" s="42" t="s">
        <v>511</v>
      </c>
      <c r="F337" s="38"/>
      <c r="G337" s="38"/>
      <c r="H337" s="24"/>
      <c r="I337" s="24"/>
      <c r="J337" s="2"/>
      <c r="K337" s="2"/>
      <c r="L337" s="2"/>
      <c r="M337" s="2"/>
      <c r="N337" s="2"/>
      <c r="O337" s="2"/>
      <c r="P337" s="2"/>
      <c r="Q337" s="2"/>
      <c r="R337" s="2"/>
      <c r="S337" s="2"/>
      <c r="T337" s="2"/>
      <c r="U337" s="2"/>
      <c r="V337" s="2"/>
      <c r="W337" s="2"/>
      <c r="X337" s="2"/>
      <c r="Y337" s="2"/>
      <c r="Z337" s="2"/>
    </row>
    <row r="338" customFormat="false" ht="30" hidden="false" customHeight="true" outlineLevel="0" collapsed="false">
      <c r="A338" s="107"/>
      <c r="B338" s="38"/>
      <c r="C338" s="42" t="s">
        <v>705</v>
      </c>
      <c r="D338" s="38" t="n">
        <v>1</v>
      </c>
      <c r="E338" s="42" t="s">
        <v>76</v>
      </c>
      <c r="F338" s="38"/>
      <c r="G338" s="38"/>
      <c r="H338" s="24"/>
      <c r="I338" s="24"/>
      <c r="J338" s="2"/>
      <c r="K338" s="2"/>
      <c r="L338" s="2"/>
      <c r="M338" s="2"/>
      <c r="N338" s="2"/>
      <c r="O338" s="2"/>
      <c r="P338" s="2"/>
      <c r="Q338" s="2"/>
      <c r="R338" s="2"/>
      <c r="S338" s="2"/>
      <c r="T338" s="2"/>
      <c r="U338" s="2"/>
      <c r="V338" s="2"/>
      <c r="W338" s="2"/>
      <c r="X338" s="2"/>
      <c r="Y338" s="2"/>
      <c r="Z338" s="2"/>
    </row>
    <row r="339" customFormat="false" ht="47.25" hidden="false" customHeight="true" outlineLevel="0" collapsed="false">
      <c r="A339" s="107"/>
      <c r="B339" s="38"/>
      <c r="C339" s="71" t="s">
        <v>706</v>
      </c>
      <c r="D339" s="38" t="n">
        <v>1</v>
      </c>
      <c r="E339" s="42" t="s">
        <v>506</v>
      </c>
      <c r="F339" s="63" t="s">
        <v>707</v>
      </c>
      <c r="G339" s="38"/>
      <c r="H339" s="24"/>
      <c r="I339" s="24"/>
      <c r="J339" s="2"/>
      <c r="K339" s="2"/>
      <c r="L339" s="2"/>
      <c r="M339" s="2"/>
      <c r="N339" s="2"/>
      <c r="O339" s="2"/>
      <c r="P339" s="2"/>
      <c r="Q339" s="2"/>
      <c r="R339" s="2"/>
      <c r="S339" s="2"/>
      <c r="T339" s="2"/>
      <c r="U339" s="2"/>
      <c r="V339" s="2"/>
      <c r="W339" s="2"/>
      <c r="X339" s="2"/>
      <c r="Y339" s="2"/>
      <c r="Z339" s="2"/>
    </row>
    <row r="340" customFormat="false" ht="47.25" hidden="false" customHeight="true" outlineLevel="0" collapsed="false">
      <c r="A340" s="107"/>
      <c r="B340" s="38"/>
      <c r="C340" s="108" t="s">
        <v>708</v>
      </c>
      <c r="D340" s="38" t="n">
        <v>1</v>
      </c>
      <c r="E340" s="71" t="s">
        <v>76</v>
      </c>
      <c r="F340" s="63"/>
      <c r="G340" s="38"/>
      <c r="H340" s="24"/>
      <c r="I340" s="24"/>
      <c r="J340" s="2"/>
      <c r="K340" s="2"/>
      <c r="L340" s="2"/>
      <c r="M340" s="2"/>
      <c r="N340" s="2"/>
      <c r="O340" s="2"/>
      <c r="P340" s="2"/>
      <c r="Q340" s="2"/>
      <c r="R340" s="2"/>
      <c r="S340" s="2"/>
      <c r="T340" s="2"/>
      <c r="U340" s="2"/>
      <c r="V340" s="2"/>
      <c r="W340" s="2"/>
      <c r="X340" s="2"/>
      <c r="Y340" s="2"/>
      <c r="Z340" s="2"/>
    </row>
    <row r="341" customFormat="false" ht="31.5" hidden="false" customHeight="true" outlineLevel="0" collapsed="false">
      <c r="A341" s="39" t="s">
        <v>709</v>
      </c>
      <c r="B341" s="41" t="s">
        <v>710</v>
      </c>
      <c r="C341" s="42" t="s">
        <v>711</v>
      </c>
      <c r="D341" s="38" t="n">
        <v>1</v>
      </c>
      <c r="E341" s="38" t="s">
        <v>511</v>
      </c>
      <c r="F341" s="42" t="s">
        <v>712</v>
      </c>
      <c r="G341" s="38"/>
      <c r="H341" s="24"/>
      <c r="I341" s="24"/>
      <c r="J341" s="2"/>
      <c r="K341" s="2"/>
      <c r="L341" s="2"/>
      <c r="M341" s="2"/>
      <c r="N341" s="2"/>
      <c r="O341" s="2"/>
      <c r="P341" s="2"/>
      <c r="Q341" s="2"/>
      <c r="R341" s="2"/>
      <c r="S341" s="2"/>
      <c r="T341" s="2"/>
      <c r="U341" s="2"/>
      <c r="V341" s="2"/>
      <c r="W341" s="2"/>
      <c r="X341" s="2"/>
      <c r="Y341" s="2"/>
      <c r="Z341" s="2"/>
    </row>
    <row r="342" customFormat="false" ht="31.5" hidden="true" customHeight="true" outlineLevel="0" collapsed="false">
      <c r="A342" s="35" t="s">
        <v>713</v>
      </c>
      <c r="B342" s="43" t="s">
        <v>714</v>
      </c>
      <c r="C342" s="37"/>
      <c r="D342" s="37"/>
      <c r="E342" s="38"/>
      <c r="F342" s="37"/>
      <c r="G342" s="37"/>
      <c r="H342" s="24"/>
      <c r="I342" s="24"/>
      <c r="J342" s="2"/>
      <c r="K342" s="2"/>
      <c r="L342" s="2"/>
      <c r="M342" s="2"/>
      <c r="N342" s="2"/>
      <c r="O342" s="2"/>
      <c r="P342" s="2"/>
      <c r="Q342" s="2"/>
      <c r="R342" s="2"/>
      <c r="S342" s="2"/>
      <c r="T342" s="2"/>
      <c r="U342" s="2"/>
      <c r="V342" s="2"/>
      <c r="W342" s="2"/>
      <c r="X342" s="2"/>
      <c r="Y342" s="2"/>
      <c r="Z342" s="2"/>
    </row>
    <row r="343" customFormat="false" ht="39.75" hidden="false" customHeight="true" outlineLevel="0" collapsed="false">
      <c r="A343" s="70" t="s">
        <v>715</v>
      </c>
      <c r="B343" s="34" t="s">
        <v>716</v>
      </c>
      <c r="C343" s="34"/>
      <c r="D343" s="34"/>
      <c r="E343" s="34"/>
      <c r="F343" s="34"/>
      <c r="G343" s="34"/>
      <c r="H343" s="24" t="n">
        <f aca="false">SUM(D344:D351)</f>
        <v>7</v>
      </c>
      <c r="I343" s="24" t="n">
        <f aca="false">COUNT(D344:D351)*2</f>
        <v>14</v>
      </c>
      <c r="J343" s="2"/>
      <c r="K343" s="2"/>
      <c r="L343" s="2"/>
      <c r="M343" s="2"/>
      <c r="N343" s="2"/>
      <c r="O343" s="2"/>
      <c r="P343" s="2"/>
      <c r="Q343" s="2"/>
      <c r="R343" s="2"/>
      <c r="S343" s="2"/>
      <c r="T343" s="2"/>
      <c r="U343" s="2"/>
      <c r="V343" s="2"/>
      <c r="W343" s="2"/>
      <c r="X343" s="2"/>
      <c r="Y343" s="2"/>
      <c r="Z343" s="2"/>
    </row>
    <row r="344" customFormat="false" ht="75.75" hidden="false" customHeight="true" outlineLevel="0" collapsed="false">
      <c r="A344" s="39" t="s">
        <v>717</v>
      </c>
      <c r="B344" s="41" t="s">
        <v>718</v>
      </c>
      <c r="C344" s="63" t="s">
        <v>719</v>
      </c>
      <c r="D344" s="76" t="n">
        <v>1</v>
      </c>
      <c r="E344" s="38" t="s">
        <v>342</v>
      </c>
      <c r="F344" s="42" t="s">
        <v>720</v>
      </c>
      <c r="G344" s="38"/>
      <c r="H344" s="24"/>
      <c r="I344" s="24"/>
      <c r="J344" s="2"/>
      <c r="K344" s="2"/>
      <c r="L344" s="2"/>
      <c r="M344" s="2"/>
      <c r="N344" s="2"/>
      <c r="O344" s="2"/>
      <c r="P344" s="2"/>
      <c r="Q344" s="2"/>
      <c r="R344" s="2"/>
      <c r="S344" s="2"/>
      <c r="T344" s="2"/>
      <c r="U344" s="2"/>
      <c r="V344" s="2"/>
      <c r="W344" s="2"/>
      <c r="X344" s="2"/>
      <c r="Y344" s="2"/>
      <c r="Z344" s="2"/>
    </row>
    <row r="345" customFormat="false" ht="47.25" hidden="false" customHeight="true" outlineLevel="0" collapsed="false">
      <c r="A345" s="39" t="s">
        <v>721</v>
      </c>
      <c r="B345" s="63" t="s">
        <v>722</v>
      </c>
      <c r="C345" s="41" t="s">
        <v>723</v>
      </c>
      <c r="D345" s="76" t="n">
        <v>1</v>
      </c>
      <c r="E345" s="38" t="s">
        <v>76</v>
      </c>
      <c r="F345" s="63" t="s">
        <v>724</v>
      </c>
      <c r="G345" s="38"/>
      <c r="H345" s="24"/>
      <c r="I345" s="24"/>
      <c r="J345" s="2"/>
      <c r="K345" s="2"/>
      <c r="L345" s="2"/>
      <c r="M345" s="2"/>
      <c r="N345" s="2"/>
      <c r="O345" s="2"/>
      <c r="P345" s="2"/>
      <c r="Q345" s="2"/>
      <c r="R345" s="2"/>
      <c r="S345" s="2"/>
      <c r="T345" s="2"/>
      <c r="U345" s="2"/>
      <c r="V345" s="2"/>
      <c r="W345" s="2"/>
      <c r="X345" s="2"/>
      <c r="Y345" s="2"/>
      <c r="Z345" s="2"/>
    </row>
    <row r="346" customFormat="false" ht="47.25" hidden="false" customHeight="true" outlineLevel="0" collapsed="false">
      <c r="A346" s="39" t="s">
        <v>725</v>
      </c>
      <c r="B346" s="41" t="s">
        <v>726</v>
      </c>
      <c r="C346" s="63" t="s">
        <v>727</v>
      </c>
      <c r="D346" s="76" t="n">
        <v>1</v>
      </c>
      <c r="E346" s="38" t="s">
        <v>511</v>
      </c>
      <c r="F346" s="38"/>
      <c r="G346" s="38"/>
      <c r="H346" s="24"/>
      <c r="I346" s="24"/>
      <c r="J346" s="2"/>
      <c r="K346" s="2"/>
      <c r="L346" s="2"/>
      <c r="M346" s="2"/>
      <c r="N346" s="2"/>
      <c r="O346" s="2"/>
      <c r="P346" s="2"/>
      <c r="Q346" s="2"/>
      <c r="R346" s="2"/>
      <c r="S346" s="2"/>
      <c r="T346" s="2"/>
      <c r="U346" s="2"/>
      <c r="V346" s="2"/>
      <c r="W346" s="2"/>
      <c r="X346" s="2"/>
      <c r="Y346" s="2"/>
      <c r="Z346" s="2"/>
    </row>
    <row r="347" customFormat="false" ht="47.25" hidden="false" customHeight="true" outlineLevel="0" collapsed="false">
      <c r="A347" s="39"/>
      <c r="B347" s="41"/>
      <c r="C347" s="63" t="s">
        <v>728</v>
      </c>
      <c r="D347" s="76" t="n">
        <v>1</v>
      </c>
      <c r="E347" s="38" t="s">
        <v>506</v>
      </c>
      <c r="F347" s="38"/>
      <c r="G347" s="38"/>
      <c r="H347" s="24"/>
      <c r="I347" s="24"/>
      <c r="J347" s="2"/>
      <c r="K347" s="2"/>
      <c r="L347" s="2"/>
      <c r="M347" s="2"/>
      <c r="N347" s="2"/>
      <c r="O347" s="2"/>
      <c r="P347" s="2"/>
      <c r="Q347" s="2"/>
      <c r="R347" s="2"/>
      <c r="S347" s="2"/>
      <c r="T347" s="2"/>
      <c r="U347" s="2"/>
      <c r="V347" s="2"/>
      <c r="W347" s="2"/>
      <c r="X347" s="2"/>
      <c r="Y347" s="2"/>
      <c r="Z347" s="2"/>
    </row>
    <row r="348" customFormat="false" ht="47.25" hidden="false" customHeight="true" outlineLevel="0" collapsed="false">
      <c r="A348" s="39"/>
      <c r="B348" s="41"/>
      <c r="C348" s="63" t="s">
        <v>729</v>
      </c>
      <c r="D348" s="76" t="n">
        <v>1</v>
      </c>
      <c r="E348" s="38" t="s">
        <v>76</v>
      </c>
      <c r="F348" s="38"/>
      <c r="G348" s="38"/>
      <c r="H348" s="24"/>
      <c r="I348" s="24"/>
      <c r="J348" s="2"/>
      <c r="K348" s="2"/>
      <c r="L348" s="2"/>
      <c r="M348" s="2"/>
      <c r="N348" s="2"/>
      <c r="O348" s="2"/>
      <c r="P348" s="2"/>
      <c r="Q348" s="2"/>
      <c r="R348" s="2"/>
      <c r="S348" s="2"/>
      <c r="T348" s="2"/>
      <c r="U348" s="2"/>
      <c r="V348" s="2"/>
      <c r="W348" s="2"/>
      <c r="X348" s="2"/>
      <c r="Y348" s="2"/>
      <c r="Z348" s="2"/>
    </row>
    <row r="349" customFormat="false" ht="15.75" hidden="true" customHeight="true" outlineLevel="0" collapsed="false">
      <c r="A349" s="35" t="s">
        <v>730</v>
      </c>
      <c r="B349" s="43" t="s">
        <v>731</v>
      </c>
      <c r="C349" s="63"/>
      <c r="D349" s="38"/>
      <c r="E349" s="38"/>
      <c r="F349" s="63"/>
      <c r="G349" s="37"/>
      <c r="H349" s="24"/>
      <c r="I349" s="24"/>
      <c r="J349" s="2"/>
      <c r="K349" s="2"/>
      <c r="L349" s="2"/>
      <c r="M349" s="2"/>
      <c r="N349" s="2"/>
      <c r="O349" s="2"/>
      <c r="P349" s="2"/>
      <c r="Q349" s="2"/>
      <c r="R349" s="2"/>
      <c r="S349" s="2"/>
      <c r="T349" s="2"/>
      <c r="U349" s="2"/>
      <c r="V349" s="2"/>
      <c r="W349" s="2"/>
      <c r="X349" s="2"/>
      <c r="Y349" s="2"/>
      <c r="Z349" s="2"/>
    </row>
    <row r="350" customFormat="false" ht="31.5" hidden="false" customHeight="true" outlineLevel="0" collapsed="false">
      <c r="A350" s="39" t="s">
        <v>732</v>
      </c>
      <c r="B350" s="43" t="s">
        <v>733</v>
      </c>
      <c r="C350" s="109" t="s">
        <v>734</v>
      </c>
      <c r="D350" s="76" t="n">
        <v>1</v>
      </c>
      <c r="E350" s="110" t="s">
        <v>511</v>
      </c>
      <c r="F350" s="103" t="s">
        <v>735</v>
      </c>
      <c r="G350" s="37"/>
      <c r="H350" s="24"/>
      <c r="I350" s="24"/>
      <c r="J350" s="2"/>
      <c r="K350" s="2"/>
      <c r="L350" s="2"/>
      <c r="M350" s="2"/>
      <c r="N350" s="2"/>
      <c r="O350" s="2"/>
      <c r="P350" s="2"/>
      <c r="Q350" s="2"/>
      <c r="R350" s="2"/>
      <c r="S350" s="2"/>
      <c r="T350" s="2"/>
      <c r="U350" s="2"/>
      <c r="V350" s="2"/>
      <c r="W350" s="2"/>
      <c r="X350" s="2"/>
      <c r="Y350" s="2"/>
      <c r="Z350" s="2"/>
    </row>
    <row r="351" customFormat="false" ht="31.5" hidden="false" customHeight="true" outlineLevel="0" collapsed="false">
      <c r="A351" s="39"/>
      <c r="B351" s="111"/>
      <c r="C351" s="78" t="s">
        <v>736</v>
      </c>
      <c r="D351" s="76" t="n">
        <v>1</v>
      </c>
      <c r="E351" s="110" t="s">
        <v>511</v>
      </c>
      <c r="F351" s="103" t="s">
        <v>735</v>
      </c>
      <c r="G351" s="112"/>
      <c r="H351" s="24"/>
      <c r="I351" s="24"/>
      <c r="J351" s="2"/>
      <c r="K351" s="2"/>
      <c r="L351" s="2"/>
      <c r="M351" s="2"/>
      <c r="N351" s="2"/>
      <c r="O351" s="2"/>
      <c r="P351" s="2"/>
      <c r="Q351" s="2"/>
      <c r="R351" s="2"/>
      <c r="S351" s="2"/>
      <c r="T351" s="2"/>
      <c r="U351" s="2"/>
      <c r="V351" s="2"/>
      <c r="W351" s="2"/>
      <c r="X351" s="2"/>
      <c r="Y351" s="2"/>
      <c r="Z351" s="2"/>
    </row>
    <row r="352" customFormat="false" ht="39.75" hidden="false" customHeight="true" outlineLevel="0" collapsed="false">
      <c r="A352" s="70" t="s">
        <v>737</v>
      </c>
      <c r="B352" s="34" t="s">
        <v>738</v>
      </c>
      <c r="C352" s="34"/>
      <c r="D352" s="34"/>
      <c r="E352" s="34"/>
      <c r="F352" s="34"/>
      <c r="G352" s="34"/>
      <c r="H352" s="24" t="n">
        <f aca="false">SUM(D353:D354)</f>
        <v>2</v>
      </c>
      <c r="I352" s="24" t="n">
        <f aca="false">COUNT(D353:D354)*2</f>
        <v>4</v>
      </c>
      <c r="J352" s="2"/>
      <c r="K352" s="2"/>
      <c r="L352" s="2"/>
      <c r="M352" s="2"/>
      <c r="N352" s="2"/>
      <c r="O352" s="2"/>
      <c r="P352" s="2"/>
      <c r="Q352" s="2"/>
      <c r="R352" s="2"/>
      <c r="S352" s="2"/>
      <c r="T352" s="2"/>
      <c r="U352" s="2"/>
      <c r="V352" s="2"/>
      <c r="W352" s="2"/>
      <c r="X352" s="2"/>
      <c r="Y352" s="2"/>
      <c r="Z352" s="2"/>
    </row>
    <row r="353" customFormat="false" ht="63" hidden="false" customHeight="true" outlineLevel="0" collapsed="false">
      <c r="A353" s="39" t="s">
        <v>739</v>
      </c>
      <c r="B353" s="53" t="s">
        <v>740</v>
      </c>
      <c r="C353" s="66" t="s">
        <v>741</v>
      </c>
      <c r="D353" s="37" t="n">
        <v>1</v>
      </c>
      <c r="E353" s="38" t="s">
        <v>342</v>
      </c>
      <c r="F353" s="40" t="s">
        <v>742</v>
      </c>
      <c r="G353" s="37"/>
      <c r="H353" s="24"/>
      <c r="I353" s="24"/>
      <c r="J353" s="2"/>
      <c r="K353" s="2"/>
      <c r="L353" s="2"/>
      <c r="M353" s="2"/>
      <c r="N353" s="2"/>
      <c r="O353" s="2"/>
      <c r="P353" s="2"/>
      <c r="Q353" s="2"/>
      <c r="R353" s="2"/>
      <c r="S353" s="2"/>
      <c r="T353" s="2"/>
      <c r="U353" s="2"/>
      <c r="V353" s="2"/>
      <c r="W353" s="2"/>
      <c r="X353" s="2"/>
      <c r="Y353" s="2"/>
      <c r="Z353" s="2"/>
    </row>
    <row r="354" customFormat="false" ht="90" hidden="false" customHeight="true" outlineLevel="0" collapsed="false">
      <c r="A354" s="39" t="s">
        <v>743</v>
      </c>
      <c r="B354" s="63" t="s">
        <v>744</v>
      </c>
      <c r="C354" s="42" t="s">
        <v>745</v>
      </c>
      <c r="D354" s="37" t="n">
        <v>1</v>
      </c>
      <c r="E354" s="38" t="s">
        <v>342</v>
      </c>
      <c r="F354" s="42" t="s">
        <v>746</v>
      </c>
      <c r="G354" s="38"/>
      <c r="H354" s="24"/>
      <c r="I354" s="24"/>
      <c r="J354" s="2"/>
      <c r="K354" s="2"/>
      <c r="L354" s="2"/>
      <c r="M354" s="2"/>
      <c r="N354" s="2"/>
      <c r="O354" s="2"/>
      <c r="P354" s="2"/>
      <c r="Q354" s="2"/>
      <c r="R354" s="2"/>
      <c r="S354" s="2"/>
      <c r="T354" s="2"/>
      <c r="U354" s="2"/>
      <c r="V354" s="2"/>
      <c r="W354" s="2"/>
      <c r="X354" s="2"/>
      <c r="Y354" s="2"/>
      <c r="Z354" s="2"/>
    </row>
    <row r="355" customFormat="false" ht="39.75" hidden="false" customHeight="true" outlineLevel="0" collapsed="false">
      <c r="A355" s="70" t="s">
        <v>747</v>
      </c>
      <c r="B355" s="34" t="s">
        <v>748</v>
      </c>
      <c r="C355" s="34"/>
      <c r="D355" s="34"/>
      <c r="E355" s="34"/>
      <c r="F355" s="34"/>
      <c r="G355" s="34"/>
      <c r="H355" s="24" t="n">
        <f aca="false">SUM(D356:D360)</f>
        <v>5</v>
      </c>
      <c r="I355" s="24" t="n">
        <f aca="false">COUNT(D356:D360)*2</f>
        <v>10</v>
      </c>
      <c r="J355" s="2"/>
      <c r="K355" s="2"/>
      <c r="L355" s="2"/>
      <c r="M355" s="2"/>
      <c r="N355" s="2"/>
      <c r="O355" s="2"/>
      <c r="P355" s="2"/>
      <c r="Q355" s="2"/>
      <c r="R355" s="2"/>
      <c r="S355" s="2"/>
      <c r="T355" s="2"/>
      <c r="U355" s="2"/>
      <c r="V355" s="2"/>
      <c r="W355" s="2"/>
      <c r="X355" s="2"/>
      <c r="Y355" s="2"/>
      <c r="Z355" s="2"/>
    </row>
    <row r="356" customFormat="false" ht="63" hidden="false" customHeight="true" outlineLevel="0" collapsed="false">
      <c r="A356" s="39" t="s">
        <v>749</v>
      </c>
      <c r="B356" s="63" t="s">
        <v>750</v>
      </c>
      <c r="C356" s="63" t="s">
        <v>751</v>
      </c>
      <c r="D356" s="38" t="n">
        <v>1</v>
      </c>
      <c r="E356" s="38" t="s">
        <v>506</v>
      </c>
      <c r="F356" s="38"/>
      <c r="G356" s="38"/>
      <c r="H356" s="24"/>
      <c r="I356" s="24"/>
      <c r="J356" s="2"/>
      <c r="K356" s="2"/>
      <c r="L356" s="2"/>
      <c r="M356" s="2"/>
      <c r="N356" s="2"/>
      <c r="O356" s="2"/>
      <c r="P356" s="2"/>
      <c r="Q356" s="2"/>
      <c r="R356" s="2"/>
      <c r="S356" s="2"/>
      <c r="T356" s="2"/>
      <c r="U356" s="2"/>
      <c r="V356" s="2"/>
      <c r="W356" s="2"/>
      <c r="X356" s="2"/>
      <c r="Y356" s="2"/>
      <c r="Z356" s="2"/>
    </row>
    <row r="357" customFormat="false" ht="45" hidden="false" customHeight="true" outlineLevel="0" collapsed="false">
      <c r="A357" s="91" t="s">
        <v>752</v>
      </c>
      <c r="B357" s="113" t="s">
        <v>753</v>
      </c>
      <c r="C357" s="40" t="s">
        <v>754</v>
      </c>
      <c r="D357" s="38" t="n">
        <v>1</v>
      </c>
      <c r="E357" s="38" t="s">
        <v>506</v>
      </c>
      <c r="F357" s="2"/>
      <c r="G357" s="58"/>
      <c r="H357" s="24"/>
      <c r="I357" s="24"/>
      <c r="J357" s="2"/>
      <c r="K357" s="2"/>
      <c r="L357" s="2"/>
      <c r="M357" s="2"/>
      <c r="N357" s="2"/>
      <c r="O357" s="2"/>
      <c r="P357" s="2"/>
      <c r="Q357" s="2"/>
      <c r="R357" s="2"/>
      <c r="S357" s="2"/>
      <c r="T357" s="2"/>
      <c r="U357" s="2"/>
      <c r="V357" s="2"/>
      <c r="W357" s="2"/>
      <c r="X357" s="2"/>
      <c r="Y357" s="2"/>
      <c r="Z357" s="2"/>
    </row>
    <row r="358" customFormat="false" ht="45" hidden="false" customHeight="true" outlineLevel="0" collapsed="false">
      <c r="A358" s="39"/>
      <c r="B358" s="63"/>
      <c r="C358" s="63" t="s">
        <v>755</v>
      </c>
      <c r="D358" s="38" t="n">
        <v>1</v>
      </c>
      <c r="E358" s="38" t="s">
        <v>76</v>
      </c>
      <c r="F358" s="42"/>
      <c r="G358" s="38"/>
      <c r="H358" s="24"/>
      <c r="I358" s="24"/>
      <c r="J358" s="2"/>
      <c r="K358" s="2"/>
      <c r="L358" s="2"/>
      <c r="M358" s="2"/>
      <c r="N358" s="2"/>
      <c r="O358" s="2"/>
      <c r="P358" s="2"/>
      <c r="Q358" s="2"/>
      <c r="R358" s="2"/>
      <c r="S358" s="2"/>
      <c r="T358" s="2"/>
      <c r="U358" s="2"/>
      <c r="V358" s="2"/>
      <c r="W358" s="2"/>
      <c r="X358" s="2"/>
      <c r="Y358" s="2"/>
      <c r="Z358" s="2"/>
    </row>
    <row r="359" customFormat="false" ht="45" hidden="false" customHeight="true" outlineLevel="0" collapsed="false">
      <c r="A359" s="39"/>
      <c r="B359" s="63"/>
      <c r="C359" s="63" t="s">
        <v>756</v>
      </c>
      <c r="D359" s="38" t="n">
        <v>1</v>
      </c>
      <c r="E359" s="38" t="s">
        <v>506</v>
      </c>
      <c r="F359" s="92" t="s">
        <v>757</v>
      </c>
      <c r="G359" s="38"/>
      <c r="H359" s="24"/>
      <c r="I359" s="24"/>
      <c r="J359" s="2"/>
      <c r="K359" s="2"/>
      <c r="L359" s="2"/>
      <c r="M359" s="2"/>
      <c r="N359" s="2"/>
      <c r="O359" s="2"/>
      <c r="P359" s="2"/>
      <c r="Q359" s="2"/>
      <c r="R359" s="2"/>
      <c r="S359" s="2"/>
      <c r="T359" s="2"/>
      <c r="U359" s="2"/>
      <c r="V359" s="2"/>
      <c r="W359" s="2"/>
      <c r="X359" s="2"/>
      <c r="Y359" s="2"/>
      <c r="Z359" s="2"/>
    </row>
    <row r="360" customFormat="false" ht="45" hidden="false" customHeight="true" outlineLevel="0" collapsed="false">
      <c r="A360" s="39"/>
      <c r="B360" s="63"/>
      <c r="C360" s="63" t="s">
        <v>758</v>
      </c>
      <c r="D360" s="38" t="n">
        <v>1</v>
      </c>
      <c r="E360" s="38" t="s">
        <v>52</v>
      </c>
      <c r="F360" s="42"/>
      <c r="G360" s="38"/>
      <c r="H360" s="24"/>
      <c r="I360" s="24"/>
      <c r="J360" s="2"/>
      <c r="K360" s="2"/>
      <c r="L360" s="2"/>
      <c r="M360" s="2"/>
      <c r="N360" s="2"/>
      <c r="O360" s="2"/>
      <c r="P360" s="2"/>
      <c r="Q360" s="2"/>
      <c r="R360" s="2"/>
      <c r="S360" s="2"/>
      <c r="T360" s="2"/>
      <c r="U360" s="2"/>
      <c r="V360" s="2"/>
      <c r="W360" s="2"/>
      <c r="X360" s="2"/>
      <c r="Y360" s="2"/>
      <c r="Z360" s="2"/>
    </row>
    <row r="361" customFormat="false" ht="39.75" hidden="false" customHeight="true" outlineLevel="0" collapsed="false">
      <c r="A361" s="70" t="s">
        <v>759</v>
      </c>
      <c r="B361" s="34" t="s">
        <v>760</v>
      </c>
      <c r="C361" s="34"/>
      <c r="D361" s="34"/>
      <c r="E361" s="34"/>
      <c r="F361" s="34"/>
      <c r="G361" s="34"/>
      <c r="H361" s="24" t="n">
        <f aca="false">SUM(D362:D381)</f>
        <v>17</v>
      </c>
      <c r="I361" s="24" t="n">
        <f aca="false">COUNT(D362:D381)*2</f>
        <v>34</v>
      </c>
      <c r="J361" s="2"/>
      <c r="K361" s="2"/>
      <c r="L361" s="2"/>
      <c r="M361" s="2"/>
      <c r="N361" s="2"/>
      <c r="O361" s="2"/>
      <c r="P361" s="2"/>
      <c r="Q361" s="2"/>
      <c r="R361" s="2"/>
      <c r="S361" s="2"/>
      <c r="T361" s="2"/>
      <c r="U361" s="2"/>
      <c r="V361" s="2"/>
      <c r="W361" s="2"/>
      <c r="X361" s="2"/>
      <c r="Y361" s="2"/>
      <c r="Z361" s="2"/>
    </row>
    <row r="362" customFormat="false" ht="60" hidden="false" customHeight="true" outlineLevel="0" collapsed="false">
      <c r="A362" s="39" t="s">
        <v>761</v>
      </c>
      <c r="B362" s="78" t="s">
        <v>762</v>
      </c>
      <c r="C362" s="63" t="s">
        <v>763</v>
      </c>
      <c r="D362" s="38" t="n">
        <v>1</v>
      </c>
      <c r="E362" s="38" t="s">
        <v>52</v>
      </c>
      <c r="F362" s="42" t="s">
        <v>764</v>
      </c>
      <c r="G362" s="38"/>
      <c r="H362" s="24"/>
      <c r="I362" s="24"/>
      <c r="J362" s="2"/>
      <c r="K362" s="2"/>
      <c r="L362" s="2"/>
      <c r="M362" s="2"/>
      <c r="N362" s="2"/>
      <c r="O362" s="2"/>
      <c r="P362" s="2"/>
      <c r="Q362" s="2"/>
      <c r="R362" s="2"/>
      <c r="S362" s="2"/>
      <c r="T362" s="2"/>
      <c r="U362" s="2"/>
      <c r="V362" s="2"/>
      <c r="W362" s="2"/>
      <c r="X362" s="2"/>
      <c r="Y362" s="2"/>
      <c r="Z362" s="2"/>
    </row>
    <row r="363" customFormat="false" ht="45" hidden="false" customHeight="true" outlineLevel="0" collapsed="false">
      <c r="A363" s="39"/>
      <c r="B363" s="78"/>
      <c r="C363" s="63" t="s">
        <v>765</v>
      </c>
      <c r="D363" s="38" t="n">
        <v>1</v>
      </c>
      <c r="E363" s="38" t="s">
        <v>76</v>
      </c>
      <c r="F363" s="63" t="s">
        <v>766</v>
      </c>
      <c r="G363" s="38"/>
      <c r="H363" s="24"/>
      <c r="I363" s="24"/>
      <c r="J363" s="2"/>
      <c r="K363" s="2"/>
      <c r="L363" s="2"/>
      <c r="M363" s="2"/>
      <c r="N363" s="2"/>
      <c r="O363" s="2"/>
      <c r="P363" s="2"/>
      <c r="Q363" s="2"/>
      <c r="R363" s="2"/>
      <c r="S363" s="2"/>
      <c r="T363" s="2"/>
      <c r="U363" s="2"/>
      <c r="V363" s="2"/>
      <c r="W363" s="2"/>
      <c r="X363" s="2"/>
      <c r="Y363" s="2"/>
      <c r="Z363" s="2"/>
    </row>
    <row r="364" customFormat="false" ht="45" hidden="false" customHeight="true" outlineLevel="0" collapsed="false">
      <c r="A364" s="39"/>
      <c r="B364" s="78"/>
      <c r="C364" s="63" t="s">
        <v>767</v>
      </c>
      <c r="D364" s="38" t="n">
        <v>1</v>
      </c>
      <c r="E364" s="38" t="s">
        <v>76</v>
      </c>
      <c r="F364" s="63" t="s">
        <v>768</v>
      </c>
      <c r="G364" s="38"/>
      <c r="H364" s="24"/>
      <c r="I364" s="24"/>
      <c r="J364" s="2"/>
      <c r="K364" s="2"/>
      <c r="L364" s="2"/>
      <c r="M364" s="2"/>
      <c r="N364" s="2"/>
      <c r="O364" s="2"/>
      <c r="P364" s="2"/>
      <c r="Q364" s="2"/>
      <c r="R364" s="2"/>
      <c r="S364" s="2"/>
      <c r="T364" s="2"/>
      <c r="U364" s="2"/>
      <c r="V364" s="2"/>
      <c r="W364" s="2"/>
      <c r="X364" s="2"/>
      <c r="Y364" s="2"/>
      <c r="Z364" s="2"/>
    </row>
    <row r="365" customFormat="false" ht="45" hidden="false" customHeight="true" outlineLevel="0" collapsed="false">
      <c r="A365" s="39" t="s">
        <v>769</v>
      </c>
      <c r="B365" s="41" t="s">
        <v>770</v>
      </c>
      <c r="C365" s="41" t="s">
        <v>771</v>
      </c>
      <c r="D365" s="38" t="n">
        <v>1</v>
      </c>
      <c r="E365" s="38" t="s">
        <v>506</v>
      </c>
      <c r="F365" s="38"/>
      <c r="G365" s="38"/>
      <c r="H365" s="24"/>
      <c r="I365" s="24"/>
      <c r="J365" s="2"/>
      <c r="K365" s="2"/>
      <c r="L365" s="2"/>
      <c r="M365" s="2"/>
      <c r="N365" s="2"/>
      <c r="O365" s="2"/>
      <c r="P365" s="2"/>
      <c r="Q365" s="2"/>
      <c r="R365" s="2"/>
      <c r="S365" s="2"/>
      <c r="T365" s="2"/>
      <c r="U365" s="2"/>
      <c r="V365" s="2"/>
      <c r="W365" s="2"/>
      <c r="X365" s="2"/>
      <c r="Y365" s="2"/>
      <c r="Z365" s="2"/>
    </row>
    <row r="366" customFormat="false" ht="63" hidden="false" customHeight="true" outlineLevel="0" collapsed="false">
      <c r="A366" s="39"/>
      <c r="B366" s="41"/>
      <c r="C366" s="63" t="s">
        <v>772</v>
      </c>
      <c r="D366" s="38" t="n">
        <v>1</v>
      </c>
      <c r="E366" s="38" t="s">
        <v>511</v>
      </c>
      <c r="F366" s="38"/>
      <c r="G366" s="38"/>
      <c r="H366" s="24"/>
      <c r="I366" s="24"/>
      <c r="J366" s="2"/>
      <c r="K366" s="2"/>
      <c r="L366" s="2"/>
      <c r="M366" s="2"/>
      <c r="N366" s="2"/>
      <c r="O366" s="2"/>
      <c r="P366" s="2"/>
      <c r="Q366" s="2"/>
      <c r="R366" s="2"/>
      <c r="S366" s="2"/>
      <c r="T366" s="2"/>
      <c r="U366" s="2"/>
      <c r="V366" s="2"/>
      <c r="W366" s="2"/>
      <c r="X366" s="2"/>
      <c r="Y366" s="2"/>
      <c r="Z366" s="2"/>
    </row>
    <row r="367" customFormat="false" ht="75" hidden="false" customHeight="true" outlineLevel="0" collapsed="false">
      <c r="A367" s="39" t="s">
        <v>773</v>
      </c>
      <c r="B367" s="41" t="s">
        <v>774</v>
      </c>
      <c r="C367" s="114" t="s">
        <v>775</v>
      </c>
      <c r="D367" s="38" t="n">
        <v>1</v>
      </c>
      <c r="E367" s="38" t="s">
        <v>342</v>
      </c>
      <c r="F367" s="63"/>
      <c r="G367" s="38"/>
      <c r="H367" s="24"/>
      <c r="I367" s="24"/>
      <c r="J367" s="2"/>
      <c r="K367" s="2"/>
      <c r="L367" s="2"/>
      <c r="M367" s="2"/>
      <c r="N367" s="2"/>
      <c r="O367" s="2"/>
      <c r="P367" s="2"/>
      <c r="Q367" s="2"/>
      <c r="R367" s="2"/>
      <c r="S367" s="2"/>
      <c r="T367" s="2"/>
      <c r="U367" s="2"/>
      <c r="V367" s="2"/>
      <c r="W367" s="2"/>
      <c r="X367" s="2"/>
      <c r="Y367" s="2"/>
      <c r="Z367" s="2"/>
    </row>
    <row r="368" customFormat="false" ht="30" hidden="false" customHeight="true" outlineLevel="0" collapsed="false">
      <c r="A368" s="39"/>
      <c r="B368" s="41"/>
      <c r="C368" s="63" t="s">
        <v>776</v>
      </c>
      <c r="D368" s="38" t="n">
        <v>1</v>
      </c>
      <c r="E368" s="38" t="s">
        <v>175</v>
      </c>
      <c r="F368" s="63" t="s">
        <v>777</v>
      </c>
      <c r="G368" s="38"/>
      <c r="H368" s="24"/>
      <c r="I368" s="24"/>
      <c r="J368" s="2"/>
      <c r="K368" s="2"/>
      <c r="L368" s="2"/>
      <c r="M368" s="2"/>
      <c r="N368" s="2"/>
      <c r="O368" s="2"/>
      <c r="P368" s="2"/>
      <c r="Q368" s="2"/>
      <c r="R368" s="2"/>
      <c r="S368" s="2"/>
      <c r="T368" s="2"/>
      <c r="U368" s="2"/>
      <c r="V368" s="2"/>
      <c r="W368" s="2"/>
      <c r="X368" s="2"/>
      <c r="Y368" s="2"/>
      <c r="Z368" s="2"/>
    </row>
    <row r="369" customFormat="false" ht="63" hidden="false" customHeight="true" outlineLevel="0" collapsed="false">
      <c r="A369" s="39"/>
      <c r="B369" s="41"/>
      <c r="C369" s="63" t="s">
        <v>778</v>
      </c>
      <c r="D369" s="38" t="n">
        <v>1</v>
      </c>
      <c r="E369" s="38" t="s">
        <v>175</v>
      </c>
      <c r="F369" s="40" t="s">
        <v>779</v>
      </c>
      <c r="G369" s="38"/>
      <c r="H369" s="24"/>
      <c r="I369" s="24"/>
      <c r="J369" s="2"/>
      <c r="K369" s="2"/>
      <c r="L369" s="2"/>
      <c r="M369" s="2"/>
      <c r="N369" s="2"/>
      <c r="O369" s="2"/>
      <c r="P369" s="2"/>
      <c r="Q369" s="2"/>
      <c r="R369" s="2"/>
      <c r="S369" s="2"/>
      <c r="T369" s="2"/>
      <c r="U369" s="2"/>
      <c r="V369" s="2"/>
      <c r="W369" s="2"/>
      <c r="X369" s="2"/>
      <c r="Y369" s="2"/>
      <c r="Z369" s="2"/>
    </row>
    <row r="370" customFormat="false" ht="63" hidden="false" customHeight="true" outlineLevel="0" collapsed="false">
      <c r="A370" s="39"/>
      <c r="B370" s="41"/>
      <c r="C370" s="63" t="s">
        <v>780</v>
      </c>
      <c r="D370" s="38" t="n">
        <v>1</v>
      </c>
      <c r="E370" s="38" t="s">
        <v>511</v>
      </c>
      <c r="F370" s="63"/>
      <c r="G370" s="38"/>
      <c r="H370" s="24"/>
      <c r="I370" s="24"/>
      <c r="J370" s="2"/>
      <c r="K370" s="2"/>
      <c r="L370" s="2"/>
      <c r="M370" s="2"/>
      <c r="N370" s="2"/>
      <c r="O370" s="2"/>
      <c r="P370" s="2"/>
      <c r="Q370" s="2"/>
      <c r="R370" s="2"/>
      <c r="S370" s="2"/>
      <c r="T370" s="2"/>
      <c r="U370" s="2"/>
      <c r="V370" s="2"/>
      <c r="W370" s="2"/>
      <c r="X370" s="2"/>
      <c r="Y370" s="2"/>
      <c r="Z370" s="2"/>
    </row>
    <row r="371" customFormat="false" ht="78.75" hidden="false" customHeight="true" outlineLevel="0" collapsed="false">
      <c r="A371" s="39" t="s">
        <v>781</v>
      </c>
      <c r="B371" s="41" t="s">
        <v>782</v>
      </c>
      <c r="C371" s="115" t="s">
        <v>783</v>
      </c>
      <c r="D371" s="38" t="n">
        <v>1</v>
      </c>
      <c r="E371" s="38" t="s">
        <v>52</v>
      </c>
      <c r="F371" s="38"/>
      <c r="G371" s="38"/>
      <c r="H371" s="24"/>
      <c r="I371" s="24"/>
      <c r="J371" s="2"/>
      <c r="K371" s="2"/>
      <c r="L371" s="2"/>
      <c r="M371" s="2"/>
      <c r="N371" s="2"/>
      <c r="O371" s="2"/>
      <c r="P371" s="2"/>
      <c r="Q371" s="2"/>
      <c r="R371" s="2"/>
      <c r="S371" s="2"/>
      <c r="T371" s="2"/>
      <c r="U371" s="2"/>
      <c r="V371" s="2"/>
      <c r="W371" s="2"/>
      <c r="X371" s="2"/>
      <c r="Y371" s="2"/>
      <c r="Z371" s="2"/>
    </row>
    <row r="372" customFormat="false" ht="31.5" hidden="true" customHeight="true" outlineLevel="0" collapsed="false">
      <c r="A372" s="35" t="s">
        <v>784</v>
      </c>
      <c r="B372" s="43" t="s">
        <v>785</v>
      </c>
      <c r="C372" s="37"/>
      <c r="D372" s="37"/>
      <c r="E372" s="38"/>
      <c r="F372" s="37"/>
      <c r="G372" s="37"/>
      <c r="H372" s="24"/>
      <c r="I372" s="24"/>
      <c r="J372" s="2"/>
      <c r="K372" s="2"/>
      <c r="L372" s="2"/>
      <c r="M372" s="2"/>
      <c r="N372" s="2"/>
      <c r="O372" s="2"/>
      <c r="P372" s="2"/>
      <c r="Q372" s="2"/>
      <c r="R372" s="2"/>
      <c r="S372" s="2"/>
      <c r="T372" s="2"/>
      <c r="U372" s="2"/>
      <c r="V372" s="2"/>
      <c r="W372" s="2"/>
      <c r="X372" s="2"/>
      <c r="Y372" s="2"/>
      <c r="Z372" s="2"/>
    </row>
    <row r="373" customFormat="false" ht="39.75" hidden="false" customHeight="true" outlineLevel="0" collapsed="false">
      <c r="A373" s="70" t="s">
        <v>786</v>
      </c>
      <c r="B373" s="34" t="s">
        <v>787</v>
      </c>
      <c r="C373" s="34"/>
      <c r="D373" s="34"/>
      <c r="E373" s="34"/>
      <c r="F373" s="34"/>
      <c r="G373" s="34"/>
      <c r="H373" s="24" t="n">
        <f aca="false">SUM(D374:D381)</f>
        <v>7</v>
      </c>
      <c r="I373" s="24" t="n">
        <f aca="false">COUNT(D374:D381)*2</f>
        <v>14</v>
      </c>
      <c r="J373" s="2"/>
      <c r="K373" s="2"/>
      <c r="L373" s="2"/>
      <c r="M373" s="2"/>
      <c r="N373" s="2"/>
      <c r="O373" s="2"/>
      <c r="P373" s="2"/>
      <c r="Q373" s="2"/>
      <c r="R373" s="2"/>
      <c r="S373" s="2"/>
      <c r="T373" s="2"/>
      <c r="U373" s="2"/>
      <c r="V373" s="2"/>
      <c r="W373" s="2"/>
      <c r="X373" s="2"/>
      <c r="Y373" s="2"/>
      <c r="Z373" s="2"/>
    </row>
    <row r="374" customFormat="false" ht="60" hidden="false" customHeight="true" outlineLevel="0" collapsed="false">
      <c r="A374" s="39" t="s">
        <v>788</v>
      </c>
      <c r="B374" s="41" t="s">
        <v>789</v>
      </c>
      <c r="C374" s="42" t="s">
        <v>790</v>
      </c>
      <c r="D374" s="76" t="n">
        <v>1</v>
      </c>
      <c r="E374" s="38" t="s">
        <v>506</v>
      </c>
      <c r="F374" s="42" t="s">
        <v>791</v>
      </c>
      <c r="G374" s="38"/>
      <c r="H374" s="24"/>
      <c r="I374" s="24"/>
      <c r="J374" s="2"/>
      <c r="K374" s="2"/>
      <c r="L374" s="2"/>
      <c r="M374" s="2"/>
      <c r="N374" s="2"/>
      <c r="O374" s="2"/>
      <c r="P374" s="2"/>
      <c r="Q374" s="2"/>
      <c r="R374" s="2"/>
      <c r="S374" s="2"/>
      <c r="T374" s="2"/>
      <c r="U374" s="2"/>
      <c r="V374" s="2"/>
      <c r="W374" s="2"/>
      <c r="X374" s="2"/>
      <c r="Y374" s="2"/>
      <c r="Z374" s="2"/>
    </row>
    <row r="375" customFormat="false" ht="60" hidden="false" customHeight="true" outlineLevel="0" collapsed="false">
      <c r="A375" s="39" t="s">
        <v>792</v>
      </c>
      <c r="B375" s="41" t="s">
        <v>793</v>
      </c>
      <c r="C375" s="42" t="s">
        <v>794</v>
      </c>
      <c r="D375" s="76" t="n">
        <v>1</v>
      </c>
      <c r="E375" s="38" t="s">
        <v>506</v>
      </c>
      <c r="F375" s="79" t="s">
        <v>795</v>
      </c>
      <c r="G375" s="38"/>
      <c r="H375" s="24"/>
      <c r="I375" s="24"/>
      <c r="J375" s="2"/>
      <c r="K375" s="2"/>
      <c r="L375" s="2"/>
      <c r="M375" s="2"/>
      <c r="N375" s="2"/>
      <c r="O375" s="2"/>
      <c r="P375" s="2"/>
      <c r="Q375" s="2"/>
      <c r="R375" s="2"/>
      <c r="S375" s="2"/>
      <c r="T375" s="2"/>
      <c r="U375" s="2"/>
      <c r="V375" s="2"/>
      <c r="W375" s="2"/>
      <c r="X375" s="2"/>
      <c r="Y375" s="2"/>
      <c r="Z375" s="2"/>
    </row>
    <row r="376" customFormat="false" ht="31.5" hidden="true" customHeight="true" outlineLevel="0" collapsed="false">
      <c r="A376" s="35" t="s">
        <v>796</v>
      </c>
      <c r="B376" s="43" t="s">
        <v>797</v>
      </c>
      <c r="C376" s="37"/>
      <c r="D376" s="37"/>
      <c r="E376" s="38"/>
      <c r="F376" s="37"/>
      <c r="G376" s="37"/>
      <c r="H376" s="24"/>
      <c r="I376" s="24"/>
      <c r="J376" s="2"/>
      <c r="K376" s="2"/>
      <c r="L376" s="2"/>
      <c r="M376" s="2"/>
      <c r="N376" s="2"/>
      <c r="O376" s="2"/>
      <c r="P376" s="2"/>
      <c r="Q376" s="2"/>
      <c r="R376" s="2"/>
      <c r="S376" s="2"/>
      <c r="T376" s="2"/>
      <c r="U376" s="2"/>
      <c r="V376" s="2"/>
      <c r="W376" s="2"/>
      <c r="X376" s="2"/>
      <c r="Y376" s="2"/>
      <c r="Z376" s="2"/>
    </row>
    <row r="377" customFormat="false" ht="31.5" hidden="false" customHeight="true" outlineLevel="0" collapsed="false">
      <c r="A377" s="39" t="s">
        <v>798</v>
      </c>
      <c r="B377" s="78" t="s">
        <v>799</v>
      </c>
      <c r="C377" s="42" t="s">
        <v>800</v>
      </c>
      <c r="D377" s="76" t="n">
        <v>1</v>
      </c>
      <c r="E377" s="38" t="s">
        <v>506</v>
      </c>
      <c r="F377" s="42" t="s">
        <v>801</v>
      </c>
      <c r="G377" s="38"/>
      <c r="H377" s="24"/>
      <c r="I377" s="24"/>
      <c r="J377" s="2"/>
      <c r="K377" s="2"/>
      <c r="L377" s="2"/>
      <c r="M377" s="2"/>
      <c r="N377" s="2"/>
      <c r="O377" s="2"/>
      <c r="P377" s="2"/>
      <c r="Q377" s="2"/>
      <c r="R377" s="2"/>
      <c r="S377" s="2"/>
      <c r="T377" s="2"/>
      <c r="U377" s="2"/>
      <c r="V377" s="2"/>
      <c r="W377" s="2"/>
      <c r="X377" s="2"/>
      <c r="Y377" s="2"/>
      <c r="Z377" s="2"/>
    </row>
    <row r="378" customFormat="false" ht="31.5" hidden="false" customHeight="true" outlineLevel="0" collapsed="false">
      <c r="A378" s="39"/>
      <c r="B378" s="78"/>
      <c r="C378" s="42" t="s">
        <v>802</v>
      </c>
      <c r="D378" s="76" t="n">
        <v>1</v>
      </c>
      <c r="E378" s="38" t="s">
        <v>506</v>
      </c>
      <c r="F378" s="42" t="s">
        <v>803</v>
      </c>
      <c r="G378" s="38"/>
      <c r="H378" s="24"/>
      <c r="I378" s="24"/>
      <c r="J378" s="2"/>
      <c r="K378" s="2"/>
      <c r="L378" s="2"/>
      <c r="M378" s="2"/>
      <c r="N378" s="2"/>
      <c r="O378" s="2"/>
      <c r="P378" s="2"/>
      <c r="Q378" s="2"/>
      <c r="R378" s="2"/>
      <c r="S378" s="2"/>
      <c r="T378" s="2"/>
      <c r="U378" s="2"/>
      <c r="V378" s="2"/>
      <c r="W378" s="2"/>
      <c r="X378" s="2"/>
      <c r="Y378" s="2"/>
      <c r="Z378" s="2"/>
    </row>
    <row r="379" customFormat="false" ht="31.5" hidden="false" customHeight="true" outlineLevel="0" collapsed="false">
      <c r="A379" s="39" t="s">
        <v>804</v>
      </c>
      <c r="B379" s="41" t="s">
        <v>805</v>
      </c>
      <c r="C379" s="42" t="s">
        <v>806</v>
      </c>
      <c r="D379" s="76" t="n">
        <v>1</v>
      </c>
      <c r="E379" s="38" t="s">
        <v>807</v>
      </c>
      <c r="F379" s="42" t="s">
        <v>808</v>
      </c>
      <c r="G379" s="38"/>
      <c r="H379" s="24"/>
      <c r="I379" s="24"/>
      <c r="J379" s="2"/>
      <c r="K379" s="2"/>
      <c r="L379" s="2"/>
      <c r="M379" s="2"/>
      <c r="N379" s="2"/>
      <c r="O379" s="2"/>
      <c r="P379" s="2"/>
      <c r="Q379" s="2"/>
      <c r="R379" s="2"/>
      <c r="S379" s="2"/>
      <c r="T379" s="2"/>
      <c r="U379" s="2"/>
      <c r="V379" s="2"/>
      <c r="W379" s="2"/>
      <c r="X379" s="2"/>
      <c r="Y379" s="2"/>
      <c r="Z379" s="2"/>
    </row>
    <row r="380" customFormat="false" ht="165" hidden="false" customHeight="true" outlineLevel="0" collapsed="false">
      <c r="A380" s="39" t="s">
        <v>809</v>
      </c>
      <c r="B380" s="41" t="s">
        <v>810</v>
      </c>
      <c r="C380" s="42" t="s">
        <v>811</v>
      </c>
      <c r="D380" s="76" t="n">
        <v>1</v>
      </c>
      <c r="E380" s="38" t="s">
        <v>506</v>
      </c>
      <c r="F380" s="63" t="s">
        <v>812</v>
      </c>
      <c r="G380" s="38"/>
      <c r="H380" s="24"/>
      <c r="I380" s="24"/>
      <c r="J380" s="2"/>
      <c r="K380" s="2"/>
      <c r="L380" s="2"/>
      <c r="M380" s="2"/>
      <c r="N380" s="2"/>
      <c r="O380" s="2"/>
      <c r="P380" s="2"/>
      <c r="Q380" s="2"/>
      <c r="R380" s="2"/>
      <c r="S380" s="2"/>
      <c r="T380" s="2"/>
      <c r="U380" s="2"/>
      <c r="V380" s="2"/>
      <c r="W380" s="2"/>
      <c r="X380" s="2"/>
      <c r="Y380" s="2"/>
      <c r="Z380" s="2"/>
    </row>
    <row r="381" customFormat="false" ht="30" hidden="false" customHeight="true" outlineLevel="0" collapsed="false">
      <c r="A381" s="39"/>
      <c r="B381" s="41"/>
      <c r="C381" s="63" t="s">
        <v>813</v>
      </c>
      <c r="D381" s="76" t="n">
        <v>1</v>
      </c>
      <c r="E381" s="38" t="s">
        <v>506</v>
      </c>
      <c r="F381" s="38"/>
      <c r="G381" s="38"/>
      <c r="H381" s="24"/>
      <c r="I381" s="24"/>
      <c r="J381" s="2"/>
      <c r="K381" s="2"/>
      <c r="L381" s="2"/>
      <c r="M381" s="2"/>
      <c r="N381" s="2"/>
      <c r="O381" s="2"/>
      <c r="P381" s="2"/>
      <c r="Q381" s="2"/>
      <c r="R381" s="2"/>
      <c r="S381" s="2"/>
      <c r="T381" s="2"/>
      <c r="U381" s="2"/>
      <c r="V381" s="2"/>
      <c r="W381" s="2"/>
      <c r="X381" s="2"/>
      <c r="Y381" s="2"/>
      <c r="Z381" s="2"/>
    </row>
    <row r="382" customFormat="false" ht="31.5" hidden="true" customHeight="true" outlineLevel="0" collapsed="false">
      <c r="A382" s="35" t="s">
        <v>814</v>
      </c>
      <c r="B382" s="43" t="s">
        <v>815</v>
      </c>
      <c r="C382" s="37"/>
      <c r="D382" s="37"/>
      <c r="E382" s="38"/>
      <c r="F382" s="37"/>
      <c r="G382" s="37"/>
      <c r="H382" s="24"/>
      <c r="I382" s="24"/>
      <c r="J382" s="2"/>
      <c r="K382" s="2"/>
      <c r="L382" s="2"/>
      <c r="M382" s="2"/>
      <c r="N382" s="2"/>
      <c r="O382" s="2"/>
      <c r="P382" s="2"/>
      <c r="Q382" s="2"/>
      <c r="R382" s="2"/>
      <c r="S382" s="2"/>
      <c r="T382" s="2"/>
      <c r="U382" s="2"/>
      <c r="V382" s="2"/>
      <c r="W382" s="2"/>
      <c r="X382" s="2"/>
      <c r="Y382" s="2"/>
      <c r="Z382" s="2"/>
    </row>
    <row r="383" customFormat="false" ht="39.75" hidden="true" customHeight="true" outlineLevel="0" collapsed="false">
      <c r="A383" s="100" t="s">
        <v>816</v>
      </c>
      <c r="B383" s="34" t="s">
        <v>817</v>
      </c>
      <c r="C383" s="34"/>
      <c r="D383" s="34"/>
      <c r="E383" s="34"/>
      <c r="F383" s="34"/>
      <c r="G383" s="34"/>
      <c r="H383" s="24"/>
      <c r="I383" s="24"/>
      <c r="J383" s="2"/>
      <c r="K383" s="2"/>
      <c r="L383" s="2"/>
      <c r="M383" s="2"/>
      <c r="N383" s="2"/>
      <c r="O383" s="2"/>
      <c r="P383" s="2"/>
      <c r="Q383" s="2"/>
      <c r="R383" s="2"/>
      <c r="S383" s="2"/>
      <c r="T383" s="2"/>
      <c r="U383" s="2"/>
      <c r="V383" s="2"/>
      <c r="W383" s="2"/>
      <c r="X383" s="2"/>
      <c r="Y383" s="2"/>
      <c r="Z383" s="2"/>
    </row>
    <row r="384" customFormat="false" ht="31.5" hidden="true" customHeight="true" outlineLevel="0" collapsed="false">
      <c r="A384" s="35" t="s">
        <v>818</v>
      </c>
      <c r="B384" s="43" t="s">
        <v>819</v>
      </c>
      <c r="C384" s="37"/>
      <c r="D384" s="37"/>
      <c r="E384" s="38"/>
      <c r="F384" s="37"/>
      <c r="G384" s="37"/>
      <c r="H384" s="24"/>
      <c r="I384" s="24"/>
      <c r="J384" s="2"/>
      <c r="K384" s="2"/>
      <c r="L384" s="2"/>
      <c r="M384" s="2"/>
      <c r="N384" s="2"/>
      <c r="O384" s="2"/>
      <c r="P384" s="2"/>
      <c r="Q384" s="2"/>
      <c r="R384" s="2"/>
      <c r="S384" s="2"/>
      <c r="T384" s="2"/>
      <c r="U384" s="2"/>
      <c r="V384" s="2"/>
      <c r="W384" s="2"/>
      <c r="X384" s="2"/>
      <c r="Y384" s="2"/>
      <c r="Z384" s="2"/>
    </row>
    <row r="385" customFormat="false" ht="47.25" hidden="true" customHeight="true" outlineLevel="0" collapsed="false">
      <c r="A385" s="35" t="s">
        <v>820</v>
      </c>
      <c r="B385" s="43" t="s">
        <v>821</v>
      </c>
      <c r="C385" s="37"/>
      <c r="D385" s="37"/>
      <c r="E385" s="38"/>
      <c r="F385" s="37"/>
      <c r="G385" s="37"/>
      <c r="H385" s="24"/>
      <c r="I385" s="24"/>
      <c r="J385" s="2"/>
      <c r="K385" s="2"/>
      <c r="L385" s="2"/>
      <c r="M385" s="2"/>
      <c r="N385" s="2"/>
      <c r="O385" s="2"/>
      <c r="P385" s="2"/>
      <c r="Q385" s="2"/>
      <c r="R385" s="2"/>
      <c r="S385" s="2"/>
      <c r="T385" s="2"/>
      <c r="U385" s="2"/>
      <c r="V385" s="2"/>
      <c r="W385" s="2"/>
      <c r="X385" s="2"/>
      <c r="Y385" s="2"/>
      <c r="Z385" s="2"/>
    </row>
    <row r="386" customFormat="false" ht="31.5" hidden="true" customHeight="true" outlineLevel="0" collapsed="false">
      <c r="A386" s="35" t="s">
        <v>822</v>
      </c>
      <c r="B386" s="43" t="s">
        <v>823</v>
      </c>
      <c r="C386" s="37"/>
      <c r="D386" s="37"/>
      <c r="E386" s="38"/>
      <c r="F386" s="37"/>
      <c r="G386" s="37"/>
      <c r="H386" s="24"/>
      <c r="I386" s="24"/>
      <c r="J386" s="2"/>
      <c r="K386" s="2"/>
      <c r="L386" s="2"/>
      <c r="M386" s="2"/>
      <c r="N386" s="2"/>
      <c r="O386" s="2"/>
      <c r="P386" s="2"/>
      <c r="Q386" s="2"/>
      <c r="R386" s="2"/>
      <c r="S386" s="2"/>
      <c r="T386" s="2"/>
      <c r="U386" s="2"/>
      <c r="V386" s="2"/>
      <c r="W386" s="2"/>
      <c r="X386" s="2"/>
      <c r="Y386" s="2"/>
      <c r="Z386" s="2"/>
    </row>
    <row r="387" customFormat="false" ht="47.25" hidden="true" customHeight="true" outlineLevel="0" collapsed="false">
      <c r="A387" s="35" t="s">
        <v>824</v>
      </c>
      <c r="B387" s="43" t="s">
        <v>825</v>
      </c>
      <c r="C387" s="37"/>
      <c r="D387" s="37"/>
      <c r="E387" s="38"/>
      <c r="F387" s="37"/>
      <c r="G387" s="37"/>
      <c r="H387" s="24"/>
      <c r="I387" s="24"/>
      <c r="J387" s="2"/>
      <c r="K387" s="2"/>
      <c r="L387" s="2"/>
      <c r="M387" s="2"/>
      <c r="N387" s="2"/>
      <c r="O387" s="2"/>
      <c r="P387" s="2"/>
      <c r="Q387" s="2"/>
      <c r="R387" s="2"/>
      <c r="S387" s="2"/>
      <c r="T387" s="2"/>
      <c r="U387" s="2"/>
      <c r="V387" s="2"/>
      <c r="W387" s="2"/>
      <c r="X387" s="2"/>
      <c r="Y387" s="2"/>
      <c r="Z387" s="2"/>
    </row>
    <row r="388" customFormat="false" ht="39.75" hidden="true" customHeight="true" outlineLevel="0" collapsed="false">
      <c r="A388" s="100" t="s">
        <v>826</v>
      </c>
      <c r="B388" s="34" t="s">
        <v>827</v>
      </c>
      <c r="C388" s="34"/>
      <c r="D388" s="34"/>
      <c r="E388" s="34"/>
      <c r="F388" s="34"/>
      <c r="G388" s="34"/>
      <c r="H388" s="24"/>
      <c r="I388" s="24"/>
      <c r="J388" s="2"/>
      <c r="K388" s="2"/>
      <c r="L388" s="2"/>
      <c r="M388" s="2"/>
      <c r="N388" s="2"/>
      <c r="O388" s="2"/>
      <c r="P388" s="2"/>
      <c r="Q388" s="2"/>
      <c r="R388" s="2"/>
      <c r="S388" s="2"/>
      <c r="T388" s="2"/>
      <c r="U388" s="2"/>
      <c r="V388" s="2"/>
      <c r="W388" s="2"/>
      <c r="X388" s="2"/>
      <c r="Y388" s="2"/>
      <c r="Z388" s="2"/>
    </row>
    <row r="389" customFormat="false" ht="45" hidden="true" customHeight="true" outlineLevel="0" collapsed="false">
      <c r="A389" s="35" t="s">
        <v>828</v>
      </c>
      <c r="B389" s="53" t="s">
        <v>829</v>
      </c>
      <c r="C389" s="37"/>
      <c r="D389" s="37"/>
      <c r="E389" s="38"/>
      <c r="F389" s="37"/>
      <c r="G389" s="37"/>
      <c r="H389" s="24"/>
      <c r="I389" s="24"/>
      <c r="J389" s="2"/>
      <c r="K389" s="2"/>
      <c r="L389" s="2"/>
      <c r="M389" s="2"/>
      <c r="N389" s="2"/>
      <c r="O389" s="2"/>
      <c r="P389" s="2"/>
      <c r="Q389" s="2"/>
      <c r="R389" s="2"/>
      <c r="S389" s="2"/>
      <c r="T389" s="2"/>
      <c r="U389" s="2"/>
      <c r="V389" s="2"/>
      <c r="W389" s="2"/>
      <c r="X389" s="2"/>
      <c r="Y389" s="2"/>
      <c r="Z389" s="2"/>
    </row>
    <row r="390" customFormat="false" ht="30" hidden="true" customHeight="true" outlineLevel="0" collapsed="false">
      <c r="A390" s="35" t="s">
        <v>830</v>
      </c>
      <c r="B390" s="53" t="s">
        <v>831</v>
      </c>
      <c r="C390" s="37"/>
      <c r="D390" s="37"/>
      <c r="E390" s="38"/>
      <c r="F390" s="37"/>
      <c r="G390" s="37"/>
      <c r="H390" s="24"/>
      <c r="I390" s="24"/>
      <c r="J390" s="2"/>
      <c r="K390" s="2"/>
      <c r="L390" s="2"/>
      <c r="M390" s="2"/>
      <c r="N390" s="2"/>
      <c r="O390" s="2"/>
      <c r="P390" s="2"/>
      <c r="Q390" s="2"/>
      <c r="R390" s="2"/>
      <c r="S390" s="2"/>
      <c r="T390" s="2"/>
      <c r="U390" s="2"/>
      <c r="V390" s="2"/>
      <c r="W390" s="2"/>
      <c r="X390" s="2"/>
      <c r="Y390" s="2"/>
      <c r="Z390" s="2"/>
    </row>
    <row r="391" customFormat="false" ht="63" hidden="true" customHeight="true" outlineLevel="0" collapsed="false">
      <c r="A391" s="35" t="s">
        <v>832</v>
      </c>
      <c r="B391" s="43" t="s">
        <v>833</v>
      </c>
      <c r="C391" s="37"/>
      <c r="D391" s="37"/>
      <c r="E391" s="38"/>
      <c r="F391" s="37"/>
      <c r="G391" s="37"/>
      <c r="H391" s="24"/>
      <c r="I391" s="24"/>
      <c r="J391" s="2"/>
      <c r="K391" s="2"/>
      <c r="L391" s="2"/>
      <c r="M391" s="2"/>
      <c r="N391" s="2"/>
      <c r="O391" s="2"/>
      <c r="P391" s="2"/>
      <c r="Q391" s="2"/>
      <c r="R391" s="2"/>
      <c r="S391" s="2"/>
      <c r="T391" s="2"/>
      <c r="U391" s="2"/>
      <c r="V391" s="2"/>
      <c r="W391" s="2"/>
      <c r="X391" s="2"/>
      <c r="Y391" s="2"/>
      <c r="Z391" s="2"/>
    </row>
    <row r="392" customFormat="false" ht="39.75" hidden="false" customHeight="true" outlineLevel="0" collapsed="false">
      <c r="A392" s="44" t="s">
        <v>834</v>
      </c>
      <c r="B392" s="34" t="s">
        <v>835</v>
      </c>
      <c r="C392" s="34"/>
      <c r="D392" s="34"/>
      <c r="E392" s="34"/>
      <c r="F392" s="34"/>
      <c r="G392" s="34"/>
      <c r="H392" s="24" t="n">
        <f aca="false">SUM(D395:D396)</f>
        <v>2</v>
      </c>
      <c r="I392" s="24" t="n">
        <f aca="false">COUNT(D395:D396)*2</f>
        <v>4</v>
      </c>
      <c r="J392" s="2"/>
      <c r="K392" s="2"/>
      <c r="L392" s="2"/>
      <c r="M392" s="2"/>
      <c r="N392" s="2"/>
      <c r="O392" s="2"/>
      <c r="P392" s="2"/>
      <c r="Q392" s="2"/>
      <c r="R392" s="2"/>
      <c r="S392" s="2"/>
      <c r="T392" s="2"/>
      <c r="U392" s="2"/>
      <c r="V392" s="2"/>
      <c r="W392" s="2"/>
      <c r="X392" s="2"/>
      <c r="Y392" s="2"/>
      <c r="Z392" s="2"/>
    </row>
    <row r="393" customFormat="false" ht="31.5" hidden="true" customHeight="true" outlineLevel="0" collapsed="false">
      <c r="A393" s="35" t="s">
        <v>836</v>
      </c>
      <c r="B393" s="43" t="s">
        <v>837</v>
      </c>
      <c r="C393" s="37"/>
      <c r="D393" s="37"/>
      <c r="E393" s="38"/>
      <c r="F393" s="37"/>
      <c r="G393" s="37"/>
      <c r="H393" s="24"/>
      <c r="I393" s="24"/>
      <c r="J393" s="2"/>
      <c r="K393" s="2"/>
      <c r="L393" s="2"/>
      <c r="M393" s="2"/>
      <c r="N393" s="2"/>
      <c r="O393" s="2"/>
      <c r="P393" s="2"/>
      <c r="Q393" s="2"/>
      <c r="R393" s="2"/>
      <c r="S393" s="2"/>
      <c r="T393" s="2"/>
      <c r="U393" s="2"/>
      <c r="V393" s="2"/>
      <c r="W393" s="2"/>
      <c r="X393" s="2"/>
      <c r="Y393" s="2"/>
      <c r="Z393" s="2"/>
    </row>
    <row r="394" customFormat="false" ht="31.5" hidden="true" customHeight="true" outlineLevel="0" collapsed="false">
      <c r="A394" s="35" t="s">
        <v>838</v>
      </c>
      <c r="B394" s="43" t="s">
        <v>839</v>
      </c>
      <c r="C394" s="37"/>
      <c r="D394" s="37"/>
      <c r="E394" s="38"/>
      <c r="F394" s="37"/>
      <c r="G394" s="37"/>
      <c r="H394" s="24"/>
      <c r="I394" s="24"/>
      <c r="J394" s="2"/>
      <c r="K394" s="2"/>
      <c r="L394" s="2"/>
      <c r="M394" s="2"/>
      <c r="N394" s="2"/>
      <c r="O394" s="2"/>
      <c r="P394" s="2"/>
      <c r="Q394" s="2"/>
      <c r="R394" s="2"/>
      <c r="S394" s="2"/>
      <c r="T394" s="2"/>
      <c r="U394" s="2"/>
      <c r="V394" s="2"/>
      <c r="W394" s="2"/>
      <c r="X394" s="2"/>
      <c r="Y394" s="2"/>
      <c r="Z394" s="2"/>
    </row>
    <row r="395" customFormat="false" ht="31.5" hidden="false" customHeight="true" outlineLevel="0" collapsed="false">
      <c r="A395" s="39" t="s">
        <v>840</v>
      </c>
      <c r="B395" s="43" t="s">
        <v>841</v>
      </c>
      <c r="C395" s="63" t="s">
        <v>842</v>
      </c>
      <c r="D395" s="37" t="n">
        <v>1</v>
      </c>
      <c r="E395" s="95" t="s">
        <v>76</v>
      </c>
      <c r="F395" s="37"/>
      <c r="G395" s="37"/>
      <c r="H395" s="24"/>
      <c r="I395" s="24"/>
      <c r="J395" s="2"/>
      <c r="K395" s="2"/>
      <c r="L395" s="2"/>
      <c r="M395" s="2"/>
      <c r="N395" s="2"/>
      <c r="O395" s="2"/>
      <c r="P395" s="2"/>
      <c r="Q395" s="2"/>
      <c r="R395" s="2"/>
      <c r="S395" s="2"/>
      <c r="T395" s="2"/>
      <c r="U395" s="2"/>
      <c r="V395" s="2"/>
      <c r="W395" s="2"/>
      <c r="X395" s="2"/>
      <c r="Y395" s="2"/>
      <c r="Z395" s="2"/>
    </row>
    <row r="396" customFormat="false" ht="31.5" hidden="false" customHeight="true" outlineLevel="0" collapsed="false">
      <c r="A396" s="39"/>
      <c r="B396" s="43"/>
      <c r="C396" s="63" t="s">
        <v>843</v>
      </c>
      <c r="D396" s="37" t="n">
        <v>1</v>
      </c>
      <c r="E396" s="38" t="s">
        <v>76</v>
      </c>
      <c r="F396" s="37"/>
      <c r="G396" s="37"/>
      <c r="H396" s="24"/>
      <c r="I396" s="24"/>
      <c r="J396" s="2"/>
      <c r="K396" s="2"/>
      <c r="L396" s="2"/>
      <c r="M396" s="2"/>
      <c r="N396" s="2"/>
      <c r="O396" s="2"/>
      <c r="P396" s="2"/>
      <c r="Q396" s="2"/>
      <c r="R396" s="2"/>
      <c r="S396" s="2"/>
      <c r="T396" s="2"/>
      <c r="U396" s="2"/>
      <c r="V396" s="2"/>
      <c r="W396" s="2"/>
      <c r="X396" s="2"/>
      <c r="Y396" s="2"/>
      <c r="Z396" s="2"/>
    </row>
    <row r="397" customFormat="false" ht="63" hidden="true" customHeight="true" outlineLevel="0" collapsed="false">
      <c r="A397" s="35" t="s">
        <v>844</v>
      </c>
      <c r="B397" s="81" t="s">
        <v>845</v>
      </c>
      <c r="C397" s="37"/>
      <c r="D397" s="37"/>
      <c r="E397" s="38"/>
      <c r="F397" s="37"/>
      <c r="G397" s="37"/>
      <c r="H397" s="24"/>
      <c r="I397" s="24"/>
      <c r="J397" s="2"/>
      <c r="K397" s="2"/>
      <c r="L397" s="2"/>
      <c r="M397" s="2"/>
      <c r="N397" s="2"/>
      <c r="O397" s="2"/>
      <c r="P397" s="2"/>
      <c r="Q397" s="2"/>
      <c r="R397" s="2"/>
      <c r="S397" s="2"/>
      <c r="T397" s="2"/>
      <c r="U397" s="2"/>
      <c r="V397" s="2"/>
      <c r="W397" s="2"/>
      <c r="X397" s="2"/>
      <c r="Y397" s="2"/>
      <c r="Z397" s="2"/>
    </row>
    <row r="398" customFormat="false" ht="31.5" hidden="true" customHeight="true" outlineLevel="0" collapsed="false">
      <c r="A398" s="35" t="s">
        <v>846</v>
      </c>
      <c r="B398" s="43" t="s">
        <v>847</v>
      </c>
      <c r="C398" s="37"/>
      <c r="D398" s="37"/>
      <c r="E398" s="38"/>
      <c r="F398" s="37"/>
      <c r="G398" s="37"/>
      <c r="H398" s="24"/>
      <c r="I398" s="24"/>
      <c r="J398" s="2"/>
      <c r="K398" s="2"/>
      <c r="L398" s="2"/>
      <c r="M398" s="2"/>
      <c r="N398" s="2"/>
      <c r="O398" s="2"/>
      <c r="P398" s="2"/>
      <c r="Q398" s="2"/>
      <c r="R398" s="2"/>
      <c r="S398" s="2"/>
      <c r="T398" s="2"/>
      <c r="U398" s="2"/>
      <c r="V398" s="2"/>
      <c r="W398" s="2"/>
      <c r="X398" s="2"/>
      <c r="Y398" s="2"/>
      <c r="Z398" s="2"/>
    </row>
    <row r="399" customFormat="false" ht="39.75" hidden="false" customHeight="true" outlineLevel="0" collapsed="false">
      <c r="A399" s="70" t="s">
        <v>848</v>
      </c>
      <c r="B399" s="34" t="s">
        <v>849</v>
      </c>
      <c r="C399" s="34"/>
      <c r="D399" s="34"/>
      <c r="E399" s="34"/>
      <c r="F399" s="34"/>
      <c r="G399" s="34"/>
      <c r="H399" s="24" t="n">
        <f aca="false">SUM(D400:D402)</f>
        <v>2</v>
      </c>
      <c r="I399" s="24" t="n">
        <f aca="false">COUNT(D400:D402)*2</f>
        <v>4</v>
      </c>
      <c r="J399" s="2"/>
      <c r="K399" s="2"/>
      <c r="L399" s="2"/>
      <c r="M399" s="2"/>
      <c r="N399" s="2"/>
      <c r="O399" s="2"/>
      <c r="P399" s="2"/>
      <c r="Q399" s="2"/>
      <c r="R399" s="2"/>
      <c r="S399" s="2"/>
      <c r="T399" s="2"/>
      <c r="U399" s="2"/>
      <c r="V399" s="2"/>
      <c r="W399" s="2"/>
      <c r="X399" s="2"/>
      <c r="Y399" s="2"/>
      <c r="Z399" s="2"/>
    </row>
    <row r="400" customFormat="false" ht="31.5" hidden="false" customHeight="true" outlineLevel="0" collapsed="false">
      <c r="A400" s="39" t="s">
        <v>850</v>
      </c>
      <c r="B400" s="43" t="s">
        <v>851</v>
      </c>
      <c r="C400" s="63" t="s">
        <v>852</v>
      </c>
      <c r="D400" s="37" t="n">
        <v>1</v>
      </c>
      <c r="E400" s="38" t="s">
        <v>175</v>
      </c>
      <c r="F400" s="37"/>
      <c r="G400" s="37"/>
      <c r="H400" s="24"/>
      <c r="I400" s="24"/>
      <c r="J400" s="2"/>
      <c r="K400" s="2"/>
      <c r="L400" s="2"/>
      <c r="M400" s="2"/>
      <c r="N400" s="2"/>
      <c r="O400" s="2"/>
      <c r="P400" s="2"/>
      <c r="Q400" s="2"/>
      <c r="R400" s="2"/>
      <c r="S400" s="2"/>
      <c r="T400" s="2"/>
      <c r="U400" s="2"/>
      <c r="V400" s="2"/>
      <c r="W400" s="2"/>
      <c r="X400" s="2"/>
      <c r="Y400" s="2"/>
      <c r="Z400" s="2"/>
    </row>
    <row r="401" customFormat="false" ht="31.5" hidden="true" customHeight="true" outlineLevel="0" collapsed="false">
      <c r="A401" s="35" t="s">
        <v>853</v>
      </c>
      <c r="B401" s="43" t="s">
        <v>854</v>
      </c>
      <c r="C401" s="37"/>
      <c r="D401" s="37"/>
      <c r="E401" s="38"/>
      <c r="F401" s="37"/>
      <c r="G401" s="37"/>
      <c r="H401" s="24"/>
      <c r="I401" s="24"/>
      <c r="J401" s="2"/>
      <c r="K401" s="2"/>
      <c r="L401" s="2"/>
      <c r="M401" s="2"/>
      <c r="N401" s="2"/>
      <c r="O401" s="2"/>
      <c r="P401" s="2"/>
      <c r="Q401" s="2"/>
      <c r="R401" s="2"/>
      <c r="S401" s="2"/>
      <c r="T401" s="2"/>
      <c r="U401" s="2"/>
      <c r="V401" s="2"/>
      <c r="W401" s="2"/>
      <c r="X401" s="2"/>
      <c r="Y401" s="2"/>
      <c r="Z401" s="2"/>
    </row>
    <row r="402" customFormat="false" ht="45" hidden="false" customHeight="true" outlineLevel="0" collapsed="false">
      <c r="A402" s="39" t="s">
        <v>855</v>
      </c>
      <c r="B402" s="41" t="s">
        <v>856</v>
      </c>
      <c r="C402" s="42" t="s">
        <v>857</v>
      </c>
      <c r="D402" s="37" t="n">
        <v>1</v>
      </c>
      <c r="E402" s="38" t="s">
        <v>76</v>
      </c>
      <c r="F402" s="38"/>
      <c r="G402" s="38"/>
      <c r="H402" s="24"/>
      <c r="I402" s="24"/>
      <c r="J402" s="2"/>
      <c r="K402" s="2"/>
      <c r="L402" s="2"/>
      <c r="M402" s="2"/>
      <c r="N402" s="2"/>
      <c r="O402" s="2"/>
      <c r="P402" s="2"/>
      <c r="Q402" s="2"/>
      <c r="R402" s="2"/>
      <c r="S402" s="2"/>
      <c r="T402" s="2"/>
      <c r="U402" s="2"/>
      <c r="V402" s="2"/>
      <c r="W402" s="2"/>
      <c r="X402" s="2"/>
      <c r="Y402" s="2"/>
      <c r="Z402" s="2"/>
    </row>
    <row r="403" customFormat="false" ht="39.75" hidden="false" customHeight="true" outlineLevel="0" collapsed="false">
      <c r="A403" s="70" t="s">
        <v>858</v>
      </c>
      <c r="B403" s="34" t="s">
        <v>859</v>
      </c>
      <c r="C403" s="34"/>
      <c r="D403" s="34"/>
      <c r="E403" s="34"/>
      <c r="F403" s="34"/>
      <c r="G403" s="34"/>
      <c r="H403" s="24" t="n">
        <f aca="false">SUM(D412:D417)</f>
        <v>6</v>
      </c>
      <c r="I403" s="24" t="n">
        <f aca="false">COUNT(D412:D417)*2</f>
        <v>12</v>
      </c>
      <c r="J403" s="2"/>
      <c r="K403" s="2"/>
      <c r="L403" s="2"/>
      <c r="M403" s="2"/>
      <c r="N403" s="2"/>
      <c r="O403" s="2"/>
      <c r="P403" s="2"/>
      <c r="Q403" s="2"/>
      <c r="R403" s="2"/>
      <c r="S403" s="2"/>
      <c r="T403" s="2"/>
      <c r="U403" s="2"/>
      <c r="V403" s="2"/>
      <c r="W403" s="2"/>
      <c r="X403" s="2"/>
      <c r="Y403" s="2"/>
      <c r="Z403" s="2"/>
    </row>
    <row r="404" customFormat="false" ht="31.5" hidden="true" customHeight="true" outlineLevel="0" collapsed="false">
      <c r="A404" s="35" t="s">
        <v>860</v>
      </c>
      <c r="B404" s="43" t="s">
        <v>861</v>
      </c>
      <c r="C404" s="37"/>
      <c r="D404" s="37"/>
      <c r="E404" s="38"/>
      <c r="F404" s="37"/>
      <c r="G404" s="37"/>
      <c r="H404" s="24"/>
      <c r="I404" s="24"/>
      <c r="J404" s="2"/>
      <c r="K404" s="2"/>
      <c r="L404" s="2"/>
      <c r="M404" s="2"/>
      <c r="N404" s="2"/>
      <c r="O404" s="2"/>
      <c r="P404" s="2"/>
      <c r="Q404" s="2"/>
      <c r="R404" s="2"/>
      <c r="S404" s="2"/>
      <c r="T404" s="2"/>
      <c r="U404" s="2"/>
      <c r="V404" s="2"/>
      <c r="W404" s="2"/>
      <c r="X404" s="2"/>
      <c r="Y404" s="2"/>
      <c r="Z404" s="2"/>
    </row>
    <row r="405" customFormat="false" ht="31.5" hidden="true" customHeight="true" outlineLevel="0" collapsed="false">
      <c r="A405" s="35" t="s">
        <v>862</v>
      </c>
      <c r="B405" s="43" t="s">
        <v>863</v>
      </c>
      <c r="C405" s="37"/>
      <c r="D405" s="37"/>
      <c r="E405" s="38"/>
      <c r="F405" s="37"/>
      <c r="G405" s="37"/>
      <c r="H405" s="24"/>
      <c r="I405" s="24"/>
      <c r="J405" s="2"/>
      <c r="K405" s="2"/>
      <c r="L405" s="2"/>
      <c r="M405" s="2"/>
      <c r="N405" s="2"/>
      <c r="O405" s="2"/>
      <c r="P405" s="2"/>
      <c r="Q405" s="2"/>
      <c r="R405" s="2"/>
      <c r="S405" s="2"/>
      <c r="T405" s="2"/>
      <c r="U405" s="2"/>
      <c r="V405" s="2"/>
      <c r="W405" s="2"/>
      <c r="X405" s="2"/>
      <c r="Y405" s="2"/>
      <c r="Z405" s="2"/>
    </row>
    <row r="406" customFormat="false" ht="31.5" hidden="true" customHeight="true" outlineLevel="0" collapsed="false">
      <c r="A406" s="35" t="s">
        <v>864</v>
      </c>
      <c r="B406" s="43" t="s">
        <v>865</v>
      </c>
      <c r="C406" s="37"/>
      <c r="D406" s="37"/>
      <c r="E406" s="38"/>
      <c r="F406" s="37"/>
      <c r="G406" s="37"/>
      <c r="H406" s="24"/>
      <c r="I406" s="24"/>
      <c r="J406" s="2"/>
      <c r="K406" s="2"/>
      <c r="L406" s="2"/>
      <c r="M406" s="2"/>
      <c r="N406" s="2"/>
      <c r="O406" s="2"/>
      <c r="P406" s="2"/>
      <c r="Q406" s="2"/>
      <c r="R406" s="2"/>
      <c r="S406" s="2"/>
      <c r="T406" s="2"/>
      <c r="U406" s="2"/>
      <c r="V406" s="2"/>
      <c r="W406" s="2"/>
      <c r="X406" s="2"/>
      <c r="Y406" s="2"/>
      <c r="Z406" s="2"/>
    </row>
    <row r="407" customFormat="false" ht="31.5" hidden="true" customHeight="true" outlineLevel="0" collapsed="false">
      <c r="A407" s="35" t="s">
        <v>866</v>
      </c>
      <c r="B407" s="43" t="s">
        <v>867</v>
      </c>
      <c r="C407" s="37"/>
      <c r="D407" s="37"/>
      <c r="E407" s="38"/>
      <c r="F407" s="37"/>
      <c r="G407" s="37"/>
      <c r="H407" s="24"/>
      <c r="I407" s="24"/>
      <c r="J407" s="2"/>
      <c r="K407" s="2"/>
      <c r="L407" s="2"/>
      <c r="M407" s="2"/>
      <c r="N407" s="2"/>
      <c r="O407" s="2"/>
      <c r="P407" s="2"/>
      <c r="Q407" s="2"/>
      <c r="R407" s="2"/>
      <c r="S407" s="2"/>
      <c r="T407" s="2"/>
      <c r="U407" s="2"/>
      <c r="V407" s="2"/>
      <c r="W407" s="2"/>
      <c r="X407" s="2"/>
      <c r="Y407" s="2"/>
      <c r="Z407" s="2"/>
    </row>
    <row r="408" customFormat="false" ht="47.25" hidden="true" customHeight="true" outlineLevel="0" collapsed="false">
      <c r="A408" s="35" t="s">
        <v>868</v>
      </c>
      <c r="B408" s="43" t="s">
        <v>869</v>
      </c>
      <c r="C408" s="37"/>
      <c r="D408" s="37"/>
      <c r="E408" s="38"/>
      <c r="F408" s="37"/>
      <c r="G408" s="37"/>
      <c r="H408" s="24"/>
      <c r="I408" s="24"/>
      <c r="J408" s="2"/>
      <c r="K408" s="2"/>
      <c r="L408" s="2"/>
      <c r="M408" s="2"/>
      <c r="N408" s="2"/>
      <c r="O408" s="2"/>
      <c r="P408" s="2"/>
      <c r="Q408" s="2"/>
      <c r="R408" s="2"/>
      <c r="S408" s="2"/>
      <c r="T408" s="2"/>
      <c r="U408" s="2"/>
      <c r="V408" s="2"/>
      <c r="W408" s="2"/>
      <c r="X408" s="2"/>
      <c r="Y408" s="2"/>
      <c r="Z408" s="2"/>
    </row>
    <row r="409" customFormat="false" ht="31.5" hidden="true" customHeight="true" outlineLevel="0" collapsed="false">
      <c r="A409" s="35" t="s">
        <v>870</v>
      </c>
      <c r="B409" s="43" t="s">
        <v>871</v>
      </c>
      <c r="C409" s="37"/>
      <c r="D409" s="37"/>
      <c r="E409" s="38"/>
      <c r="F409" s="37"/>
      <c r="G409" s="37"/>
      <c r="H409" s="24"/>
      <c r="I409" s="24"/>
      <c r="J409" s="2"/>
      <c r="K409" s="2"/>
      <c r="L409" s="2"/>
      <c r="M409" s="2"/>
      <c r="N409" s="2"/>
      <c r="O409" s="2"/>
      <c r="P409" s="2"/>
      <c r="Q409" s="2"/>
      <c r="R409" s="2"/>
      <c r="S409" s="2"/>
      <c r="T409" s="2"/>
      <c r="U409" s="2"/>
      <c r="V409" s="2"/>
      <c r="W409" s="2"/>
      <c r="X409" s="2"/>
      <c r="Y409" s="2"/>
      <c r="Z409" s="2"/>
    </row>
    <row r="410" customFormat="false" ht="31.5" hidden="true" customHeight="true" outlineLevel="0" collapsed="false">
      <c r="A410" s="35" t="s">
        <v>872</v>
      </c>
      <c r="B410" s="43" t="s">
        <v>873</v>
      </c>
      <c r="C410" s="37"/>
      <c r="D410" s="37"/>
      <c r="E410" s="38"/>
      <c r="F410" s="37"/>
      <c r="G410" s="37"/>
      <c r="H410" s="24"/>
      <c r="I410" s="24"/>
      <c r="J410" s="2"/>
      <c r="K410" s="2"/>
      <c r="L410" s="2"/>
      <c r="M410" s="2"/>
      <c r="N410" s="2"/>
      <c r="O410" s="2"/>
      <c r="P410" s="2"/>
      <c r="Q410" s="2"/>
      <c r="R410" s="2"/>
      <c r="S410" s="2"/>
      <c r="T410" s="2"/>
      <c r="U410" s="2"/>
      <c r="V410" s="2"/>
      <c r="W410" s="2"/>
      <c r="X410" s="2"/>
      <c r="Y410" s="2"/>
      <c r="Z410" s="2"/>
    </row>
    <row r="411" customFormat="false" ht="31.5" hidden="true" customHeight="true" outlineLevel="0" collapsed="false">
      <c r="A411" s="35" t="s">
        <v>874</v>
      </c>
      <c r="B411" s="43" t="s">
        <v>875</v>
      </c>
      <c r="C411" s="37"/>
      <c r="D411" s="37"/>
      <c r="E411" s="38"/>
      <c r="F411" s="37"/>
      <c r="G411" s="37"/>
      <c r="H411" s="24"/>
      <c r="I411" s="24"/>
      <c r="J411" s="2"/>
      <c r="K411" s="2"/>
      <c r="L411" s="2"/>
      <c r="M411" s="2"/>
      <c r="N411" s="2"/>
      <c r="O411" s="2"/>
      <c r="P411" s="2"/>
      <c r="Q411" s="2"/>
      <c r="R411" s="2"/>
      <c r="S411" s="2"/>
      <c r="T411" s="2"/>
      <c r="U411" s="2"/>
      <c r="V411" s="2"/>
      <c r="W411" s="2"/>
      <c r="X411" s="2"/>
      <c r="Y411" s="2"/>
      <c r="Z411" s="2"/>
    </row>
    <row r="412" customFormat="false" ht="31.5" hidden="false" customHeight="true" outlineLevel="0" collapsed="false">
      <c r="A412" s="39" t="s">
        <v>876</v>
      </c>
      <c r="B412" s="41" t="s">
        <v>877</v>
      </c>
      <c r="C412" s="42" t="s">
        <v>878</v>
      </c>
      <c r="D412" s="38" t="n">
        <v>1</v>
      </c>
      <c r="E412" s="38" t="s">
        <v>506</v>
      </c>
      <c r="F412" s="38"/>
      <c r="G412" s="38"/>
      <c r="H412" s="24"/>
      <c r="I412" s="24"/>
      <c r="J412" s="2"/>
      <c r="K412" s="2"/>
      <c r="L412" s="2"/>
      <c r="M412" s="2"/>
      <c r="N412" s="2"/>
      <c r="O412" s="2"/>
      <c r="P412" s="2"/>
      <c r="Q412" s="2"/>
      <c r="R412" s="2"/>
      <c r="S412" s="2"/>
      <c r="T412" s="2"/>
      <c r="U412" s="2"/>
      <c r="V412" s="2"/>
      <c r="W412" s="2"/>
      <c r="X412" s="2"/>
      <c r="Y412" s="2"/>
      <c r="Z412" s="2"/>
    </row>
    <row r="413" customFormat="false" ht="30" hidden="false" customHeight="true" outlineLevel="0" collapsed="false">
      <c r="A413" s="39"/>
      <c r="B413" s="41"/>
      <c r="C413" s="42" t="s">
        <v>879</v>
      </c>
      <c r="D413" s="38" t="n">
        <v>1</v>
      </c>
      <c r="E413" s="38" t="s">
        <v>52</v>
      </c>
      <c r="F413" s="38"/>
      <c r="G413" s="38"/>
      <c r="H413" s="24"/>
      <c r="I413" s="24"/>
      <c r="J413" s="2"/>
      <c r="K413" s="2"/>
      <c r="L413" s="2"/>
      <c r="M413" s="2"/>
      <c r="N413" s="2"/>
      <c r="O413" s="2"/>
      <c r="P413" s="2"/>
      <c r="Q413" s="2"/>
      <c r="R413" s="2"/>
      <c r="S413" s="2"/>
      <c r="T413" s="2"/>
      <c r="U413" s="2"/>
      <c r="V413" s="2"/>
      <c r="W413" s="2"/>
      <c r="X413" s="2"/>
      <c r="Y413" s="2"/>
      <c r="Z413" s="2"/>
    </row>
    <row r="414" customFormat="false" ht="45" hidden="false" customHeight="true" outlineLevel="0" collapsed="false">
      <c r="A414" s="39"/>
      <c r="B414" s="41"/>
      <c r="C414" s="42" t="s">
        <v>880</v>
      </c>
      <c r="D414" s="38" t="n">
        <v>1</v>
      </c>
      <c r="E414" s="38" t="s">
        <v>506</v>
      </c>
      <c r="F414" s="38"/>
      <c r="G414" s="38"/>
      <c r="H414" s="24"/>
      <c r="I414" s="24"/>
      <c r="J414" s="2"/>
      <c r="K414" s="2"/>
      <c r="L414" s="2"/>
      <c r="M414" s="2"/>
      <c r="N414" s="2"/>
      <c r="O414" s="2"/>
      <c r="P414" s="2"/>
      <c r="Q414" s="2"/>
      <c r="R414" s="2"/>
      <c r="S414" s="2"/>
      <c r="T414" s="2"/>
      <c r="U414" s="2"/>
      <c r="V414" s="2"/>
      <c r="W414" s="2"/>
      <c r="X414" s="2"/>
      <c r="Y414" s="2"/>
      <c r="Z414" s="2"/>
    </row>
    <row r="415" customFormat="false" ht="45" hidden="false" customHeight="true" outlineLevel="0" collapsed="false">
      <c r="A415" s="39"/>
      <c r="B415" s="41"/>
      <c r="C415" s="42" t="s">
        <v>881</v>
      </c>
      <c r="D415" s="38" t="n">
        <v>1</v>
      </c>
      <c r="E415" s="38" t="s">
        <v>76</v>
      </c>
      <c r="F415" s="38"/>
      <c r="G415" s="38"/>
      <c r="H415" s="24"/>
      <c r="I415" s="24"/>
      <c r="J415" s="2"/>
      <c r="K415" s="2"/>
      <c r="L415" s="2"/>
      <c r="M415" s="2"/>
      <c r="N415" s="2"/>
      <c r="O415" s="2"/>
      <c r="P415" s="2"/>
      <c r="Q415" s="2"/>
      <c r="R415" s="2"/>
      <c r="S415" s="2"/>
      <c r="T415" s="2"/>
      <c r="U415" s="2"/>
      <c r="V415" s="2"/>
      <c r="W415" s="2"/>
      <c r="X415" s="2"/>
      <c r="Y415" s="2"/>
      <c r="Z415" s="2"/>
    </row>
    <row r="416" customFormat="false" ht="30" hidden="false" customHeight="true" outlineLevel="0" collapsed="false">
      <c r="A416" s="39"/>
      <c r="B416" s="41"/>
      <c r="C416" s="79" t="s">
        <v>882</v>
      </c>
      <c r="D416" s="38" t="n">
        <v>1</v>
      </c>
      <c r="E416" s="38" t="s">
        <v>506</v>
      </c>
      <c r="F416" s="38"/>
      <c r="G416" s="38"/>
      <c r="H416" s="24"/>
      <c r="I416" s="24"/>
      <c r="J416" s="2"/>
      <c r="K416" s="2"/>
      <c r="L416" s="2"/>
      <c r="M416" s="2"/>
      <c r="N416" s="2"/>
      <c r="O416" s="2"/>
      <c r="P416" s="2"/>
      <c r="Q416" s="2"/>
      <c r="R416" s="2"/>
      <c r="S416" s="2"/>
      <c r="T416" s="2"/>
      <c r="U416" s="2"/>
      <c r="V416" s="2"/>
      <c r="W416" s="2"/>
      <c r="X416" s="2"/>
      <c r="Y416" s="2"/>
      <c r="Z416" s="2"/>
    </row>
    <row r="417" customFormat="false" ht="60" hidden="false" customHeight="true" outlineLevel="0" collapsed="false">
      <c r="A417" s="39" t="s">
        <v>883</v>
      </c>
      <c r="B417" s="41" t="s">
        <v>884</v>
      </c>
      <c r="C417" s="42" t="s">
        <v>885</v>
      </c>
      <c r="D417" s="38" t="n">
        <v>1</v>
      </c>
      <c r="E417" s="38" t="s">
        <v>506</v>
      </c>
      <c r="F417" s="38"/>
      <c r="G417" s="38"/>
      <c r="H417" s="24"/>
      <c r="I417" s="24"/>
      <c r="J417" s="2"/>
      <c r="K417" s="2"/>
      <c r="L417" s="2"/>
      <c r="M417" s="2"/>
      <c r="N417" s="2"/>
      <c r="O417" s="2"/>
      <c r="P417" s="2"/>
      <c r="Q417" s="2"/>
      <c r="R417" s="2"/>
      <c r="S417" s="2"/>
      <c r="T417" s="2"/>
      <c r="U417" s="2"/>
      <c r="V417" s="2"/>
      <c r="W417" s="2"/>
      <c r="X417" s="2"/>
      <c r="Y417" s="2"/>
      <c r="Z417" s="2"/>
    </row>
    <row r="418" customFormat="false" ht="39.75" hidden="true" customHeight="true" outlineLevel="0" collapsed="false">
      <c r="A418" s="100" t="s">
        <v>886</v>
      </c>
      <c r="B418" s="34" t="s">
        <v>887</v>
      </c>
      <c r="C418" s="34"/>
      <c r="D418" s="34"/>
      <c r="E418" s="34"/>
      <c r="F418" s="34"/>
      <c r="G418" s="34"/>
      <c r="H418" s="24"/>
      <c r="I418" s="24"/>
      <c r="J418" s="2"/>
      <c r="K418" s="2"/>
      <c r="L418" s="2"/>
      <c r="M418" s="2"/>
      <c r="N418" s="2"/>
      <c r="O418" s="2"/>
      <c r="P418" s="2"/>
      <c r="Q418" s="2"/>
      <c r="R418" s="2"/>
      <c r="S418" s="2"/>
      <c r="T418" s="2"/>
      <c r="U418" s="2"/>
      <c r="V418" s="2"/>
      <c r="W418" s="2"/>
      <c r="X418" s="2"/>
      <c r="Y418" s="2"/>
      <c r="Z418" s="2"/>
    </row>
    <row r="419" customFormat="false" ht="47.25" hidden="true" customHeight="true" outlineLevel="0" collapsed="false">
      <c r="A419" s="35" t="s">
        <v>888</v>
      </c>
      <c r="B419" s="43" t="s">
        <v>889</v>
      </c>
      <c r="C419" s="37"/>
      <c r="D419" s="37"/>
      <c r="E419" s="38"/>
      <c r="F419" s="37"/>
      <c r="G419" s="37"/>
      <c r="H419" s="24"/>
      <c r="I419" s="24"/>
      <c r="J419" s="2"/>
      <c r="K419" s="2"/>
      <c r="L419" s="2"/>
      <c r="M419" s="2"/>
      <c r="N419" s="2"/>
      <c r="O419" s="2"/>
      <c r="P419" s="2"/>
      <c r="Q419" s="2"/>
      <c r="R419" s="2"/>
      <c r="S419" s="2"/>
      <c r="T419" s="2"/>
      <c r="U419" s="2"/>
      <c r="V419" s="2"/>
      <c r="W419" s="2"/>
      <c r="X419" s="2"/>
      <c r="Y419" s="2"/>
      <c r="Z419" s="2"/>
    </row>
    <row r="420" customFormat="false" ht="47.25" hidden="true" customHeight="true" outlineLevel="0" collapsed="false">
      <c r="A420" s="35" t="s">
        <v>890</v>
      </c>
      <c r="B420" s="43" t="s">
        <v>891</v>
      </c>
      <c r="C420" s="37"/>
      <c r="D420" s="37"/>
      <c r="E420" s="38"/>
      <c r="F420" s="37"/>
      <c r="G420" s="37"/>
      <c r="H420" s="24"/>
      <c r="I420" s="24"/>
      <c r="J420" s="2"/>
      <c r="K420" s="2"/>
      <c r="L420" s="2"/>
      <c r="M420" s="2"/>
      <c r="N420" s="2"/>
      <c r="O420" s="2"/>
      <c r="P420" s="2"/>
      <c r="Q420" s="2"/>
      <c r="R420" s="2"/>
      <c r="S420" s="2"/>
      <c r="T420" s="2"/>
      <c r="U420" s="2"/>
      <c r="V420" s="2"/>
      <c r="W420" s="2"/>
      <c r="X420" s="2"/>
      <c r="Y420" s="2"/>
      <c r="Z420" s="2"/>
    </row>
    <row r="421" customFormat="false" ht="31.5" hidden="true" customHeight="true" outlineLevel="0" collapsed="false">
      <c r="A421" s="35" t="s">
        <v>892</v>
      </c>
      <c r="B421" s="43" t="s">
        <v>893</v>
      </c>
      <c r="C421" s="37"/>
      <c r="D421" s="37"/>
      <c r="E421" s="38"/>
      <c r="F421" s="37"/>
      <c r="G421" s="37"/>
      <c r="H421" s="24"/>
      <c r="I421" s="24"/>
      <c r="J421" s="2"/>
      <c r="K421" s="2"/>
      <c r="L421" s="2"/>
      <c r="M421" s="2"/>
      <c r="N421" s="2"/>
      <c r="O421" s="2"/>
      <c r="P421" s="2"/>
      <c r="Q421" s="2"/>
      <c r="R421" s="2"/>
      <c r="S421" s="2"/>
      <c r="T421" s="2"/>
      <c r="U421" s="2"/>
      <c r="V421" s="2"/>
      <c r="W421" s="2"/>
      <c r="X421" s="2"/>
      <c r="Y421" s="2"/>
      <c r="Z421" s="2"/>
    </row>
    <row r="422" customFormat="false" ht="39.75" hidden="true" customHeight="true" outlineLevel="0" collapsed="false">
      <c r="A422" s="100" t="s">
        <v>894</v>
      </c>
      <c r="B422" s="34" t="s">
        <v>895</v>
      </c>
      <c r="C422" s="34"/>
      <c r="D422" s="34"/>
      <c r="E422" s="34"/>
      <c r="F422" s="34"/>
      <c r="G422" s="34"/>
      <c r="H422" s="24"/>
      <c r="I422" s="24"/>
      <c r="J422" s="2"/>
      <c r="K422" s="2"/>
      <c r="L422" s="2"/>
      <c r="M422" s="2"/>
      <c r="N422" s="2"/>
      <c r="O422" s="2"/>
      <c r="P422" s="2"/>
      <c r="Q422" s="2"/>
      <c r="R422" s="2"/>
      <c r="S422" s="2"/>
      <c r="T422" s="2"/>
      <c r="U422" s="2"/>
      <c r="V422" s="2"/>
      <c r="W422" s="2"/>
      <c r="X422" s="2"/>
      <c r="Y422" s="2"/>
      <c r="Z422" s="2"/>
    </row>
    <row r="423" customFormat="false" ht="31.5" hidden="true" customHeight="true" outlineLevel="0" collapsed="false">
      <c r="A423" s="35" t="s">
        <v>896</v>
      </c>
      <c r="B423" s="43" t="s">
        <v>897</v>
      </c>
      <c r="C423" s="37"/>
      <c r="D423" s="37"/>
      <c r="E423" s="38"/>
      <c r="F423" s="37"/>
      <c r="G423" s="37"/>
      <c r="H423" s="24"/>
      <c r="I423" s="24"/>
      <c r="J423" s="2"/>
      <c r="K423" s="2"/>
      <c r="L423" s="2"/>
      <c r="M423" s="2"/>
      <c r="N423" s="2"/>
      <c r="O423" s="2"/>
      <c r="P423" s="2"/>
      <c r="Q423" s="2"/>
      <c r="R423" s="2"/>
      <c r="S423" s="2"/>
      <c r="T423" s="2"/>
      <c r="U423" s="2"/>
      <c r="V423" s="2"/>
      <c r="W423" s="2"/>
      <c r="X423" s="2"/>
      <c r="Y423" s="2"/>
      <c r="Z423" s="2"/>
    </row>
    <row r="424" customFormat="false" ht="31.5" hidden="true" customHeight="true" outlineLevel="0" collapsed="false">
      <c r="A424" s="35" t="s">
        <v>898</v>
      </c>
      <c r="B424" s="43" t="s">
        <v>899</v>
      </c>
      <c r="C424" s="37"/>
      <c r="D424" s="37"/>
      <c r="E424" s="38"/>
      <c r="F424" s="37"/>
      <c r="G424" s="37"/>
      <c r="H424" s="24"/>
      <c r="I424" s="24"/>
      <c r="J424" s="2"/>
      <c r="K424" s="2"/>
      <c r="L424" s="2"/>
      <c r="M424" s="2"/>
      <c r="N424" s="2"/>
      <c r="O424" s="2"/>
      <c r="P424" s="2"/>
      <c r="Q424" s="2"/>
      <c r="R424" s="2"/>
      <c r="S424" s="2"/>
      <c r="T424" s="2"/>
      <c r="U424" s="2"/>
      <c r="V424" s="2"/>
      <c r="W424" s="2"/>
      <c r="X424" s="2"/>
      <c r="Y424" s="2"/>
      <c r="Z424" s="2"/>
    </row>
    <row r="425" customFormat="false" ht="31.5" hidden="true" customHeight="true" outlineLevel="0" collapsed="false">
      <c r="A425" s="35" t="s">
        <v>900</v>
      </c>
      <c r="B425" s="43" t="s">
        <v>901</v>
      </c>
      <c r="C425" s="37"/>
      <c r="D425" s="37"/>
      <c r="E425" s="38"/>
      <c r="F425" s="37"/>
      <c r="G425" s="37"/>
      <c r="H425" s="24"/>
      <c r="I425" s="24"/>
      <c r="J425" s="2"/>
      <c r="K425" s="2"/>
      <c r="L425" s="2"/>
      <c r="M425" s="2"/>
      <c r="N425" s="2"/>
      <c r="O425" s="2"/>
      <c r="P425" s="2"/>
      <c r="Q425" s="2"/>
      <c r="R425" s="2"/>
      <c r="S425" s="2"/>
      <c r="T425" s="2"/>
      <c r="U425" s="2"/>
      <c r="V425" s="2"/>
      <c r="W425" s="2"/>
      <c r="X425" s="2"/>
      <c r="Y425" s="2"/>
      <c r="Z425" s="2"/>
    </row>
    <row r="426" customFormat="false" ht="31.5" hidden="true" customHeight="true" outlineLevel="0" collapsed="false">
      <c r="A426" s="35" t="s">
        <v>902</v>
      </c>
      <c r="B426" s="43" t="s">
        <v>903</v>
      </c>
      <c r="C426" s="37"/>
      <c r="D426" s="37"/>
      <c r="E426" s="38"/>
      <c r="F426" s="37"/>
      <c r="G426" s="37"/>
      <c r="H426" s="24"/>
      <c r="I426" s="24"/>
      <c r="J426" s="2"/>
      <c r="K426" s="2"/>
      <c r="L426" s="2"/>
      <c r="M426" s="2"/>
      <c r="N426" s="2"/>
      <c r="O426" s="2"/>
      <c r="P426" s="2"/>
      <c r="Q426" s="2"/>
      <c r="R426" s="2"/>
      <c r="S426" s="2"/>
      <c r="T426" s="2"/>
      <c r="U426" s="2"/>
      <c r="V426" s="2"/>
      <c r="W426" s="2"/>
      <c r="X426" s="2"/>
      <c r="Y426" s="2"/>
      <c r="Z426" s="2"/>
    </row>
    <row r="427" customFormat="false" ht="39.75" hidden="false" customHeight="true" outlineLevel="0" collapsed="false">
      <c r="A427" s="70" t="s">
        <v>904</v>
      </c>
      <c r="B427" s="34" t="s">
        <v>905</v>
      </c>
      <c r="C427" s="34"/>
      <c r="D427" s="34"/>
      <c r="E427" s="34"/>
      <c r="F427" s="34"/>
      <c r="G427" s="34"/>
      <c r="H427" s="24" t="n">
        <f aca="false">SUM(D428:D432)</f>
        <v>5</v>
      </c>
      <c r="I427" s="24" t="n">
        <f aca="false">COUNT(D428:D432)*2</f>
        <v>10</v>
      </c>
      <c r="J427" s="2"/>
      <c r="K427" s="2"/>
      <c r="L427" s="2"/>
      <c r="M427" s="2"/>
      <c r="N427" s="2"/>
      <c r="O427" s="2"/>
      <c r="P427" s="2"/>
      <c r="Q427" s="2"/>
      <c r="R427" s="2"/>
      <c r="S427" s="2"/>
      <c r="T427" s="2"/>
      <c r="U427" s="2"/>
      <c r="V427" s="2"/>
      <c r="W427" s="2"/>
      <c r="X427" s="2"/>
      <c r="Y427" s="2"/>
      <c r="Z427" s="2"/>
    </row>
    <row r="428" customFormat="false" ht="63" hidden="false" customHeight="true" outlineLevel="0" collapsed="false">
      <c r="A428" s="39" t="s">
        <v>906</v>
      </c>
      <c r="B428" s="41" t="s">
        <v>907</v>
      </c>
      <c r="C428" s="41" t="s">
        <v>908</v>
      </c>
      <c r="D428" s="38" t="n">
        <v>1</v>
      </c>
      <c r="E428" s="38" t="s">
        <v>550</v>
      </c>
      <c r="F428" s="38"/>
      <c r="G428" s="38"/>
      <c r="H428" s="24"/>
      <c r="I428" s="24"/>
      <c r="J428" s="2"/>
      <c r="K428" s="2"/>
      <c r="L428" s="2"/>
      <c r="M428" s="2"/>
      <c r="N428" s="2"/>
      <c r="O428" s="2"/>
      <c r="P428" s="2"/>
      <c r="Q428" s="2"/>
      <c r="R428" s="2"/>
      <c r="S428" s="2"/>
      <c r="T428" s="2"/>
      <c r="U428" s="2"/>
      <c r="V428" s="2"/>
      <c r="W428" s="2"/>
      <c r="X428" s="2"/>
      <c r="Y428" s="2"/>
      <c r="Z428" s="2"/>
    </row>
    <row r="429" customFormat="false" ht="63" hidden="false" customHeight="true" outlineLevel="0" collapsed="false">
      <c r="A429" s="39"/>
      <c r="B429" s="41"/>
      <c r="C429" s="63" t="s">
        <v>909</v>
      </c>
      <c r="D429" s="38" t="n">
        <v>1</v>
      </c>
      <c r="E429" s="38" t="s">
        <v>506</v>
      </c>
      <c r="F429" s="116"/>
      <c r="G429" s="38"/>
      <c r="H429" s="24"/>
      <c r="I429" s="24"/>
      <c r="J429" s="2"/>
      <c r="K429" s="2"/>
      <c r="L429" s="2"/>
      <c r="M429" s="2"/>
      <c r="N429" s="2"/>
      <c r="O429" s="2"/>
      <c r="P429" s="2"/>
      <c r="Q429" s="2"/>
      <c r="R429" s="2"/>
      <c r="S429" s="2"/>
      <c r="T429" s="2"/>
      <c r="U429" s="2"/>
      <c r="V429" s="2"/>
      <c r="W429" s="2"/>
      <c r="X429" s="2"/>
      <c r="Y429" s="2"/>
      <c r="Z429" s="2"/>
    </row>
    <row r="430" customFormat="false" ht="60" hidden="false" customHeight="true" outlineLevel="0" collapsed="false">
      <c r="A430" s="39" t="s">
        <v>910</v>
      </c>
      <c r="B430" s="41" t="s">
        <v>911</v>
      </c>
      <c r="C430" s="42" t="s">
        <v>912</v>
      </c>
      <c r="D430" s="38" t="n">
        <v>1</v>
      </c>
      <c r="E430" s="38" t="s">
        <v>506</v>
      </c>
      <c r="F430" s="82" t="s">
        <v>913</v>
      </c>
      <c r="G430" s="38"/>
      <c r="H430" s="24"/>
      <c r="I430" s="24"/>
      <c r="J430" s="2"/>
      <c r="K430" s="2"/>
      <c r="L430" s="2"/>
      <c r="M430" s="2"/>
      <c r="N430" s="2"/>
      <c r="O430" s="2"/>
      <c r="P430" s="2"/>
      <c r="Q430" s="2"/>
      <c r="R430" s="2"/>
      <c r="S430" s="2"/>
      <c r="T430" s="2"/>
      <c r="U430" s="2"/>
      <c r="V430" s="2"/>
      <c r="W430" s="2"/>
      <c r="X430" s="2"/>
      <c r="Y430" s="2"/>
      <c r="Z430" s="2"/>
    </row>
    <row r="431" customFormat="false" ht="60" hidden="false" customHeight="true" outlineLevel="0" collapsed="false">
      <c r="A431" s="39"/>
      <c r="B431" s="38"/>
      <c r="C431" s="42" t="s">
        <v>914</v>
      </c>
      <c r="D431" s="38" t="n">
        <v>1</v>
      </c>
      <c r="E431" s="38" t="s">
        <v>76</v>
      </c>
      <c r="F431" s="82" t="s">
        <v>915</v>
      </c>
      <c r="G431" s="38"/>
      <c r="H431" s="24"/>
      <c r="I431" s="24"/>
      <c r="J431" s="2"/>
      <c r="K431" s="2"/>
      <c r="L431" s="2"/>
      <c r="M431" s="2"/>
      <c r="N431" s="2"/>
      <c r="O431" s="2"/>
      <c r="P431" s="2"/>
      <c r="Q431" s="2"/>
      <c r="R431" s="2"/>
      <c r="S431" s="2"/>
      <c r="T431" s="2"/>
      <c r="U431" s="2"/>
      <c r="V431" s="2"/>
      <c r="W431" s="2"/>
      <c r="X431" s="2"/>
      <c r="Y431" s="2"/>
      <c r="Z431" s="2"/>
    </row>
    <row r="432" customFormat="false" ht="60" hidden="false" customHeight="true" outlineLevel="0" collapsed="false">
      <c r="A432" s="39"/>
      <c r="B432" s="38"/>
      <c r="C432" s="46" t="s">
        <v>916</v>
      </c>
      <c r="D432" s="38" t="n">
        <v>1</v>
      </c>
      <c r="E432" s="38" t="s">
        <v>76</v>
      </c>
      <c r="F432" s="82"/>
      <c r="G432" s="38"/>
      <c r="H432" s="24"/>
      <c r="I432" s="24"/>
      <c r="J432" s="2"/>
      <c r="K432" s="2"/>
      <c r="L432" s="2"/>
      <c r="M432" s="2"/>
      <c r="N432" s="2"/>
      <c r="O432" s="2"/>
      <c r="P432" s="2"/>
      <c r="Q432" s="2"/>
      <c r="R432" s="2"/>
      <c r="S432" s="2"/>
      <c r="T432" s="2"/>
      <c r="U432" s="2"/>
      <c r="V432" s="2"/>
      <c r="W432" s="2"/>
      <c r="X432" s="2"/>
      <c r="Y432" s="2"/>
      <c r="Z432" s="2"/>
    </row>
    <row r="433" customFormat="false" ht="30" hidden="true" customHeight="true" outlineLevel="0" collapsed="false">
      <c r="A433" s="35" t="s">
        <v>917</v>
      </c>
      <c r="B433" s="53" t="s">
        <v>918</v>
      </c>
      <c r="C433" s="37"/>
      <c r="D433" s="37"/>
      <c r="E433" s="95"/>
      <c r="F433" s="37"/>
      <c r="G433" s="37"/>
      <c r="H433" s="24"/>
      <c r="I433" s="24"/>
      <c r="J433" s="2"/>
      <c r="K433" s="2"/>
      <c r="L433" s="2"/>
      <c r="M433" s="2"/>
      <c r="N433" s="2"/>
      <c r="O433" s="2"/>
      <c r="P433" s="2"/>
      <c r="Q433" s="2"/>
      <c r="R433" s="2"/>
      <c r="S433" s="2"/>
      <c r="T433" s="2"/>
      <c r="U433" s="2"/>
      <c r="V433" s="2"/>
      <c r="W433" s="2"/>
      <c r="X433" s="2"/>
      <c r="Y433" s="2"/>
      <c r="Z433" s="2"/>
    </row>
    <row r="434" customFormat="false" ht="47.25" hidden="true" customHeight="true" outlineLevel="0" collapsed="false">
      <c r="A434" s="35" t="s">
        <v>919</v>
      </c>
      <c r="B434" s="43" t="s">
        <v>920</v>
      </c>
      <c r="C434" s="37"/>
      <c r="D434" s="37"/>
      <c r="E434" s="38"/>
      <c r="F434" s="37"/>
      <c r="G434" s="37"/>
      <c r="H434" s="24"/>
      <c r="I434" s="24"/>
      <c r="J434" s="2"/>
      <c r="K434" s="2"/>
      <c r="L434" s="2"/>
      <c r="M434" s="2"/>
      <c r="N434" s="2"/>
      <c r="O434" s="2"/>
      <c r="P434" s="2"/>
      <c r="Q434" s="2"/>
      <c r="R434" s="2"/>
      <c r="S434" s="2"/>
      <c r="T434" s="2"/>
      <c r="U434" s="2"/>
      <c r="V434" s="2"/>
      <c r="W434" s="2"/>
      <c r="X434" s="2"/>
      <c r="Y434" s="2"/>
      <c r="Z434" s="2"/>
    </row>
    <row r="435" customFormat="false" ht="31.5" hidden="true" customHeight="true" outlineLevel="0" collapsed="false">
      <c r="A435" s="117"/>
      <c r="B435" s="118"/>
      <c r="C435" s="37"/>
      <c r="D435" s="37"/>
      <c r="E435" s="38"/>
      <c r="F435" s="37"/>
      <c r="G435" s="37"/>
      <c r="H435" s="24"/>
      <c r="I435" s="24"/>
      <c r="J435" s="2"/>
      <c r="K435" s="2"/>
      <c r="L435" s="2"/>
      <c r="M435" s="2"/>
      <c r="N435" s="2"/>
      <c r="O435" s="2"/>
      <c r="P435" s="2"/>
      <c r="Q435" s="2"/>
      <c r="R435" s="2"/>
      <c r="S435" s="2"/>
      <c r="T435" s="2"/>
      <c r="U435" s="2"/>
      <c r="V435" s="2"/>
      <c r="W435" s="2"/>
      <c r="X435" s="2"/>
      <c r="Y435" s="2"/>
      <c r="Z435" s="2"/>
    </row>
    <row r="436" customFormat="false" ht="39.75" hidden="false" customHeight="true" outlineLevel="0" collapsed="false">
      <c r="A436" s="70" t="s">
        <v>921</v>
      </c>
      <c r="B436" s="34" t="s">
        <v>922</v>
      </c>
      <c r="C436" s="34"/>
      <c r="D436" s="34"/>
      <c r="E436" s="34"/>
      <c r="F436" s="34"/>
      <c r="G436" s="34"/>
      <c r="H436" s="24" t="n">
        <f aca="false">SUM(D437:D439)</f>
        <v>2</v>
      </c>
      <c r="I436" s="24" t="n">
        <f aca="false">COUNT(D437:D439)*2</f>
        <v>4</v>
      </c>
      <c r="J436" s="2"/>
      <c r="K436" s="2"/>
      <c r="L436" s="2"/>
      <c r="M436" s="2"/>
      <c r="N436" s="2"/>
      <c r="O436" s="2"/>
      <c r="P436" s="2"/>
      <c r="Q436" s="2"/>
      <c r="R436" s="2"/>
      <c r="S436" s="2"/>
      <c r="T436" s="2"/>
      <c r="U436" s="2"/>
      <c r="V436" s="2"/>
      <c r="W436" s="2"/>
      <c r="X436" s="2"/>
      <c r="Y436" s="2"/>
      <c r="Z436" s="2"/>
    </row>
    <row r="437" customFormat="false" ht="63" hidden="false" customHeight="true" outlineLevel="0" collapsed="false">
      <c r="A437" s="39" t="s">
        <v>923</v>
      </c>
      <c r="B437" s="41" t="s">
        <v>924</v>
      </c>
      <c r="C437" s="41" t="s">
        <v>925</v>
      </c>
      <c r="D437" s="38" t="n">
        <v>1</v>
      </c>
      <c r="E437" s="38" t="s">
        <v>511</v>
      </c>
      <c r="F437" s="38"/>
      <c r="G437" s="38"/>
      <c r="H437" s="24"/>
      <c r="I437" s="24"/>
      <c r="J437" s="2"/>
      <c r="K437" s="2"/>
      <c r="L437" s="2"/>
      <c r="M437" s="2"/>
      <c r="N437" s="2"/>
      <c r="O437" s="2"/>
      <c r="P437" s="2"/>
      <c r="Q437" s="2"/>
      <c r="R437" s="2"/>
      <c r="S437" s="2"/>
      <c r="T437" s="2"/>
      <c r="U437" s="2"/>
      <c r="V437" s="2"/>
      <c r="W437" s="2"/>
      <c r="X437" s="2"/>
      <c r="Y437" s="2"/>
      <c r="Z437" s="2"/>
    </row>
    <row r="438" customFormat="false" ht="47.25" hidden="true" customHeight="true" outlineLevel="0" collapsed="false">
      <c r="A438" s="35" t="s">
        <v>926</v>
      </c>
      <c r="B438" s="43" t="s">
        <v>927</v>
      </c>
      <c r="C438" s="37"/>
      <c r="D438" s="37"/>
      <c r="E438" s="38"/>
      <c r="F438" s="37"/>
      <c r="G438" s="37"/>
      <c r="H438" s="24"/>
      <c r="I438" s="24"/>
      <c r="J438" s="2"/>
      <c r="K438" s="2"/>
      <c r="L438" s="2"/>
      <c r="M438" s="2"/>
      <c r="N438" s="2"/>
      <c r="O438" s="2"/>
      <c r="P438" s="2"/>
      <c r="Q438" s="2"/>
      <c r="R438" s="2"/>
      <c r="S438" s="2"/>
      <c r="T438" s="2"/>
      <c r="U438" s="2"/>
      <c r="V438" s="2"/>
      <c r="W438" s="2"/>
      <c r="X438" s="2"/>
      <c r="Y438" s="2"/>
      <c r="Z438" s="2"/>
    </row>
    <row r="439" customFormat="false" ht="63" hidden="false" customHeight="true" outlineLevel="0" collapsed="false">
      <c r="A439" s="39" t="s">
        <v>928</v>
      </c>
      <c r="B439" s="43" t="s">
        <v>929</v>
      </c>
      <c r="C439" s="96" t="s">
        <v>930</v>
      </c>
      <c r="D439" s="37" t="n">
        <v>1</v>
      </c>
      <c r="E439" s="38" t="s">
        <v>511</v>
      </c>
      <c r="F439" s="37"/>
      <c r="G439" s="37"/>
      <c r="H439" s="24"/>
      <c r="I439" s="24"/>
      <c r="J439" s="2"/>
      <c r="K439" s="2"/>
      <c r="L439" s="2"/>
      <c r="M439" s="2"/>
      <c r="N439" s="2"/>
      <c r="O439" s="2"/>
      <c r="P439" s="2"/>
      <c r="Q439" s="2"/>
      <c r="R439" s="2"/>
      <c r="S439" s="2"/>
      <c r="T439" s="2"/>
      <c r="U439" s="2"/>
      <c r="V439" s="2"/>
      <c r="W439" s="2"/>
      <c r="X439" s="2"/>
      <c r="Y439" s="2"/>
      <c r="Z439" s="2"/>
    </row>
    <row r="440" customFormat="false" ht="47.25" hidden="true" customHeight="true" outlineLevel="0" collapsed="false">
      <c r="A440" s="35" t="s">
        <v>931</v>
      </c>
      <c r="B440" s="43" t="s">
        <v>932</v>
      </c>
      <c r="C440" s="37"/>
      <c r="D440" s="37"/>
      <c r="E440" s="38"/>
      <c r="F440" s="37"/>
      <c r="G440" s="37"/>
      <c r="H440" s="24"/>
      <c r="I440" s="24"/>
      <c r="J440" s="2"/>
      <c r="K440" s="2"/>
      <c r="L440" s="2"/>
      <c r="M440" s="2"/>
      <c r="N440" s="2"/>
      <c r="O440" s="2"/>
      <c r="P440" s="2"/>
      <c r="Q440" s="2"/>
      <c r="R440" s="2"/>
      <c r="S440" s="2"/>
      <c r="T440" s="2"/>
      <c r="U440" s="2"/>
      <c r="V440" s="2"/>
      <c r="W440" s="2"/>
      <c r="X440" s="2"/>
      <c r="Y440" s="2"/>
      <c r="Z440" s="2"/>
    </row>
    <row r="441" customFormat="false" ht="30" hidden="true" customHeight="true" outlineLevel="0" collapsed="false">
      <c r="A441" s="35" t="s">
        <v>933</v>
      </c>
      <c r="B441" s="43" t="s">
        <v>934</v>
      </c>
      <c r="C441" s="37"/>
      <c r="D441" s="37"/>
      <c r="E441" s="38"/>
      <c r="F441" s="37"/>
      <c r="G441" s="37"/>
      <c r="H441" s="24"/>
      <c r="I441" s="24"/>
      <c r="J441" s="2"/>
      <c r="K441" s="2"/>
      <c r="L441" s="2"/>
      <c r="M441" s="2"/>
      <c r="N441" s="2"/>
      <c r="O441" s="2"/>
      <c r="P441" s="2"/>
      <c r="Q441" s="2"/>
      <c r="R441" s="2"/>
      <c r="S441" s="2"/>
      <c r="T441" s="2"/>
      <c r="U441" s="2"/>
      <c r="V441" s="2"/>
      <c r="W441" s="2"/>
      <c r="X441" s="2"/>
      <c r="Y441" s="2"/>
      <c r="Z441" s="2"/>
    </row>
    <row r="442" customFormat="false" ht="31.5" hidden="true" customHeight="true" outlineLevel="0" collapsed="false">
      <c r="A442" s="35" t="s">
        <v>935</v>
      </c>
      <c r="B442" s="53" t="s">
        <v>936</v>
      </c>
      <c r="C442" s="37"/>
      <c r="D442" s="37"/>
      <c r="E442" s="38"/>
      <c r="F442" s="37"/>
      <c r="G442" s="37"/>
      <c r="H442" s="24"/>
      <c r="I442" s="24"/>
      <c r="J442" s="2"/>
      <c r="K442" s="2"/>
      <c r="L442" s="2"/>
      <c r="M442" s="2"/>
      <c r="N442" s="2"/>
      <c r="O442" s="2"/>
      <c r="P442" s="2"/>
      <c r="Q442" s="2"/>
      <c r="R442" s="2"/>
      <c r="S442" s="2"/>
      <c r="T442" s="2"/>
      <c r="U442" s="2"/>
      <c r="V442" s="2"/>
      <c r="W442" s="2"/>
      <c r="X442" s="2"/>
      <c r="Y442" s="2"/>
      <c r="Z442" s="2"/>
    </row>
    <row r="443" customFormat="false" ht="39.75" hidden="false" customHeight="true" outlineLevel="0" collapsed="false">
      <c r="A443" s="70" t="s">
        <v>937</v>
      </c>
      <c r="B443" s="34" t="s">
        <v>938</v>
      </c>
      <c r="C443" s="34"/>
      <c r="D443" s="34"/>
      <c r="E443" s="34"/>
      <c r="F443" s="34"/>
      <c r="G443" s="34"/>
      <c r="H443" s="24" t="n">
        <f aca="false">SUM(D444:D465)</f>
        <v>22</v>
      </c>
      <c r="I443" s="24" t="n">
        <f aca="false">COUNT(D444:D465)*2</f>
        <v>44</v>
      </c>
      <c r="J443" s="2"/>
      <c r="K443" s="2"/>
      <c r="L443" s="2"/>
      <c r="M443" s="2"/>
      <c r="N443" s="2"/>
      <c r="O443" s="2"/>
      <c r="P443" s="2"/>
      <c r="Q443" s="2"/>
      <c r="R443" s="2"/>
      <c r="S443" s="2"/>
      <c r="T443" s="2"/>
      <c r="U443" s="2"/>
      <c r="V443" s="2"/>
      <c r="W443" s="2"/>
      <c r="X443" s="2"/>
      <c r="Y443" s="2"/>
      <c r="Z443" s="2"/>
    </row>
    <row r="444" customFormat="false" ht="30" hidden="false" customHeight="true" outlineLevel="0" collapsed="false">
      <c r="A444" s="39" t="s">
        <v>939</v>
      </c>
      <c r="B444" s="41" t="s">
        <v>940</v>
      </c>
      <c r="C444" s="119" t="s">
        <v>941</v>
      </c>
      <c r="D444" s="120" t="n">
        <v>1</v>
      </c>
      <c r="E444" s="67" t="s">
        <v>52</v>
      </c>
      <c r="F444" s="67" t="s">
        <v>942</v>
      </c>
      <c r="G444" s="38"/>
      <c r="H444" s="24"/>
      <c r="I444" s="24"/>
      <c r="J444" s="2"/>
      <c r="K444" s="2"/>
      <c r="L444" s="2"/>
      <c r="M444" s="2"/>
      <c r="N444" s="2"/>
      <c r="O444" s="2"/>
      <c r="P444" s="2"/>
      <c r="Q444" s="2"/>
      <c r="R444" s="2"/>
      <c r="S444" s="2"/>
      <c r="T444" s="2"/>
      <c r="U444" s="2"/>
      <c r="V444" s="2"/>
      <c r="W444" s="2"/>
      <c r="X444" s="2"/>
      <c r="Y444" s="2"/>
      <c r="Z444" s="2"/>
    </row>
    <row r="445" customFormat="false" ht="30" hidden="false" customHeight="true" outlineLevel="0" collapsed="false">
      <c r="A445" s="39"/>
      <c r="B445" s="41"/>
      <c r="C445" s="67" t="s">
        <v>943</v>
      </c>
      <c r="D445" s="120" t="n">
        <v>1</v>
      </c>
      <c r="E445" s="67" t="s">
        <v>52</v>
      </c>
      <c r="F445" s="67" t="s">
        <v>944</v>
      </c>
      <c r="G445" s="38"/>
      <c r="H445" s="24"/>
      <c r="I445" s="24"/>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39"/>
      <c r="B446" s="41"/>
      <c r="C446" s="67" t="s">
        <v>945</v>
      </c>
      <c r="D446" s="120" t="n">
        <v>1</v>
      </c>
      <c r="E446" s="67" t="s">
        <v>52</v>
      </c>
      <c r="F446" s="67" t="s">
        <v>946</v>
      </c>
      <c r="G446" s="38"/>
      <c r="H446" s="24"/>
      <c r="I446" s="24"/>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39"/>
      <c r="B447" s="41"/>
      <c r="C447" s="67" t="s">
        <v>947</v>
      </c>
      <c r="D447" s="120" t="n">
        <v>1</v>
      </c>
      <c r="E447" s="121" t="s">
        <v>76</v>
      </c>
      <c r="F447" s="67" t="s">
        <v>948</v>
      </c>
      <c r="G447" s="38"/>
      <c r="H447" s="24"/>
      <c r="I447" s="24"/>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39"/>
      <c r="B448" s="41"/>
      <c r="C448" s="67" t="s">
        <v>949</v>
      </c>
      <c r="D448" s="120" t="n">
        <v>1</v>
      </c>
      <c r="E448" s="121" t="s">
        <v>76</v>
      </c>
      <c r="F448" s="67" t="s">
        <v>950</v>
      </c>
      <c r="G448" s="38"/>
      <c r="H448" s="24"/>
      <c r="I448" s="24"/>
      <c r="J448" s="2"/>
      <c r="K448" s="2"/>
      <c r="L448" s="2"/>
      <c r="M448" s="2"/>
      <c r="N448" s="2"/>
      <c r="O448" s="2"/>
      <c r="P448" s="2"/>
      <c r="Q448" s="2"/>
      <c r="R448" s="2"/>
      <c r="S448" s="2"/>
      <c r="T448" s="2"/>
      <c r="U448" s="2"/>
      <c r="V448" s="2"/>
      <c r="W448" s="2"/>
      <c r="X448" s="2"/>
      <c r="Y448" s="2"/>
      <c r="Z448" s="2"/>
    </row>
    <row r="449" customFormat="false" ht="47.25" hidden="false" customHeight="true" outlineLevel="0" collapsed="false">
      <c r="A449" s="39"/>
      <c r="B449" s="41"/>
      <c r="C449" s="67" t="s">
        <v>951</v>
      </c>
      <c r="D449" s="120" t="n">
        <v>1</v>
      </c>
      <c r="E449" s="121" t="s">
        <v>76</v>
      </c>
      <c r="F449" s="122" t="s">
        <v>952</v>
      </c>
      <c r="G449" s="38"/>
      <c r="H449" s="24"/>
      <c r="I449" s="24"/>
      <c r="J449" s="2"/>
      <c r="K449" s="2"/>
      <c r="L449" s="2"/>
      <c r="M449" s="2"/>
      <c r="N449" s="2"/>
      <c r="O449" s="2"/>
      <c r="P449" s="2"/>
      <c r="Q449" s="2"/>
      <c r="R449" s="2"/>
      <c r="S449" s="2"/>
      <c r="T449" s="2"/>
      <c r="U449" s="2"/>
      <c r="V449" s="2"/>
      <c r="W449" s="2"/>
      <c r="X449" s="2"/>
      <c r="Y449" s="2"/>
      <c r="Z449" s="2"/>
    </row>
    <row r="450" customFormat="false" ht="47.25" hidden="false" customHeight="true" outlineLevel="0" collapsed="false">
      <c r="A450" s="39" t="s">
        <v>953</v>
      </c>
      <c r="B450" s="43" t="s">
        <v>954</v>
      </c>
      <c r="C450" s="96" t="s">
        <v>955</v>
      </c>
      <c r="D450" s="120" t="n">
        <v>1</v>
      </c>
      <c r="E450" s="67" t="s">
        <v>550</v>
      </c>
      <c r="F450" s="96" t="s">
        <v>956</v>
      </c>
      <c r="G450" s="37"/>
      <c r="H450" s="24"/>
      <c r="I450" s="24"/>
      <c r="J450" s="2"/>
      <c r="K450" s="2"/>
      <c r="L450" s="2"/>
      <c r="M450" s="2"/>
      <c r="N450" s="2"/>
      <c r="O450" s="2"/>
      <c r="P450" s="2"/>
      <c r="Q450" s="2"/>
      <c r="R450" s="2"/>
      <c r="S450" s="2"/>
      <c r="T450" s="2"/>
      <c r="U450" s="2"/>
      <c r="V450" s="2"/>
      <c r="W450" s="2"/>
      <c r="X450" s="2"/>
      <c r="Y450" s="2"/>
      <c r="Z450" s="2"/>
    </row>
    <row r="451" customFormat="false" ht="60" hidden="false" customHeight="true" outlineLevel="0" collapsed="false">
      <c r="A451" s="39" t="s">
        <v>957</v>
      </c>
      <c r="B451" s="41" t="s">
        <v>958</v>
      </c>
      <c r="C451" s="122" t="s">
        <v>959</v>
      </c>
      <c r="D451" s="120" t="n">
        <v>1</v>
      </c>
      <c r="E451" s="67" t="s">
        <v>76</v>
      </c>
      <c r="F451" s="103" t="s">
        <v>960</v>
      </c>
      <c r="G451" s="38"/>
      <c r="H451" s="24"/>
      <c r="I451" s="24"/>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39"/>
      <c r="B452" s="41"/>
      <c r="C452" s="122" t="s">
        <v>97</v>
      </c>
      <c r="D452" s="120" t="n">
        <v>1</v>
      </c>
      <c r="E452" s="67" t="s">
        <v>76</v>
      </c>
      <c r="F452" s="103" t="s">
        <v>961</v>
      </c>
      <c r="G452" s="38"/>
      <c r="H452" s="24"/>
      <c r="I452" s="24"/>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39"/>
      <c r="B453" s="41"/>
      <c r="C453" s="122" t="s">
        <v>99</v>
      </c>
      <c r="D453" s="120" t="n">
        <v>1</v>
      </c>
      <c r="E453" s="67" t="s">
        <v>76</v>
      </c>
      <c r="F453" s="103" t="s">
        <v>962</v>
      </c>
      <c r="G453" s="38"/>
      <c r="H453" s="24"/>
      <c r="I453" s="24"/>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39"/>
      <c r="B454" s="41"/>
      <c r="C454" s="122" t="s">
        <v>963</v>
      </c>
      <c r="D454" s="120" t="n">
        <v>1</v>
      </c>
      <c r="E454" s="67" t="s">
        <v>76</v>
      </c>
      <c r="F454" s="103" t="s">
        <v>964</v>
      </c>
      <c r="G454" s="38"/>
      <c r="H454" s="24"/>
      <c r="I454" s="24"/>
      <c r="J454" s="2"/>
      <c r="K454" s="2"/>
      <c r="L454" s="2"/>
      <c r="M454" s="2"/>
      <c r="N454" s="2"/>
      <c r="O454" s="2"/>
      <c r="P454" s="2"/>
      <c r="Q454" s="2"/>
      <c r="R454" s="2"/>
      <c r="S454" s="2"/>
      <c r="T454" s="2"/>
      <c r="U454" s="2"/>
      <c r="V454" s="2"/>
      <c r="W454" s="2"/>
      <c r="X454" s="2"/>
      <c r="Y454" s="2"/>
      <c r="Z454" s="2"/>
    </row>
    <row r="455" customFormat="false" ht="30" hidden="false" customHeight="true" outlineLevel="0" collapsed="false">
      <c r="A455" s="39"/>
      <c r="B455" s="41"/>
      <c r="C455" s="122" t="s">
        <v>965</v>
      </c>
      <c r="D455" s="120" t="n">
        <v>1</v>
      </c>
      <c r="E455" s="67" t="s">
        <v>76</v>
      </c>
      <c r="F455" s="103" t="s">
        <v>966</v>
      </c>
      <c r="G455" s="38"/>
      <c r="H455" s="24"/>
      <c r="I455" s="24"/>
      <c r="J455" s="2"/>
      <c r="K455" s="2"/>
      <c r="L455" s="2"/>
      <c r="M455" s="2"/>
      <c r="N455" s="2"/>
      <c r="O455" s="2"/>
      <c r="P455" s="2"/>
      <c r="Q455" s="2"/>
      <c r="R455" s="2"/>
      <c r="S455" s="2"/>
      <c r="T455" s="2"/>
      <c r="U455" s="2"/>
      <c r="V455" s="2"/>
      <c r="W455" s="2"/>
      <c r="X455" s="2"/>
      <c r="Y455" s="2"/>
      <c r="Z455" s="2"/>
    </row>
    <row r="456" customFormat="false" ht="47.25" hidden="false" customHeight="true" outlineLevel="0" collapsed="false">
      <c r="A456" s="39"/>
      <c r="B456" s="41"/>
      <c r="C456" s="122" t="s">
        <v>967</v>
      </c>
      <c r="D456" s="120" t="n">
        <v>1</v>
      </c>
      <c r="E456" s="67" t="s">
        <v>76</v>
      </c>
      <c r="F456" s="103" t="s">
        <v>968</v>
      </c>
      <c r="G456" s="38"/>
      <c r="H456" s="24"/>
      <c r="I456" s="24"/>
      <c r="J456" s="2"/>
      <c r="K456" s="2"/>
      <c r="L456" s="2"/>
      <c r="M456" s="2"/>
      <c r="N456" s="2"/>
      <c r="O456" s="2"/>
      <c r="P456" s="2"/>
      <c r="Q456" s="2"/>
      <c r="R456" s="2"/>
      <c r="S456" s="2"/>
      <c r="T456" s="2"/>
      <c r="U456" s="2"/>
      <c r="V456" s="2"/>
      <c r="W456" s="2"/>
      <c r="X456" s="2"/>
      <c r="Y456" s="2"/>
      <c r="Z456" s="2"/>
    </row>
    <row r="457" customFormat="false" ht="47.25" hidden="false" customHeight="true" outlineLevel="0" collapsed="false">
      <c r="A457" s="39"/>
      <c r="B457" s="41"/>
      <c r="C457" s="122" t="s">
        <v>969</v>
      </c>
      <c r="D457" s="120" t="n">
        <v>1</v>
      </c>
      <c r="E457" s="67" t="s">
        <v>76</v>
      </c>
      <c r="F457" s="110"/>
      <c r="G457" s="38"/>
      <c r="H457" s="24"/>
      <c r="I457" s="24"/>
      <c r="J457" s="2"/>
      <c r="K457" s="2"/>
      <c r="L457" s="2"/>
      <c r="M457" s="2"/>
      <c r="N457" s="2"/>
      <c r="O457" s="2"/>
      <c r="P457" s="2"/>
      <c r="Q457" s="2"/>
      <c r="R457" s="2"/>
      <c r="S457" s="2"/>
      <c r="T457" s="2"/>
      <c r="U457" s="2"/>
      <c r="V457" s="2"/>
      <c r="W457" s="2"/>
      <c r="X457" s="2"/>
      <c r="Y457" s="2"/>
      <c r="Z457" s="2"/>
    </row>
    <row r="458" customFormat="false" ht="31.5" hidden="false" customHeight="true" outlineLevel="0" collapsed="false">
      <c r="A458" s="39" t="s">
        <v>970</v>
      </c>
      <c r="B458" s="41" t="s">
        <v>971</v>
      </c>
      <c r="C458" s="123" t="s">
        <v>972</v>
      </c>
      <c r="D458" s="120" t="n">
        <v>1</v>
      </c>
      <c r="E458" s="110" t="s">
        <v>76</v>
      </c>
      <c r="F458" s="110" t="s">
        <v>973</v>
      </c>
      <c r="G458" s="38"/>
      <c r="H458" s="24"/>
      <c r="I458" s="24"/>
      <c r="J458" s="2"/>
      <c r="K458" s="2"/>
      <c r="L458" s="2"/>
      <c r="M458" s="2"/>
      <c r="N458" s="2"/>
      <c r="O458" s="2"/>
      <c r="P458" s="2"/>
      <c r="Q458" s="2"/>
      <c r="R458" s="2"/>
      <c r="S458" s="2"/>
      <c r="T458" s="2"/>
      <c r="U458" s="2"/>
      <c r="V458" s="2"/>
      <c r="W458" s="2"/>
      <c r="X458" s="2"/>
      <c r="Y458" s="2"/>
      <c r="Z458" s="2"/>
    </row>
    <row r="459" customFormat="false" ht="31.5" hidden="false" customHeight="true" outlineLevel="0" collapsed="false">
      <c r="A459" s="39"/>
      <c r="B459" s="41"/>
      <c r="C459" s="123" t="s">
        <v>974</v>
      </c>
      <c r="D459" s="120" t="n">
        <v>1</v>
      </c>
      <c r="E459" s="110" t="s">
        <v>52</v>
      </c>
      <c r="F459" s="103" t="s">
        <v>975</v>
      </c>
      <c r="G459" s="38"/>
      <c r="H459" s="24"/>
      <c r="I459" s="24"/>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39"/>
      <c r="B460" s="41"/>
      <c r="C460" s="123" t="s">
        <v>976</v>
      </c>
      <c r="D460" s="120" t="n">
        <v>1</v>
      </c>
      <c r="E460" s="110" t="s">
        <v>76</v>
      </c>
      <c r="F460" s="103" t="s">
        <v>977</v>
      </c>
      <c r="G460" s="38"/>
      <c r="H460" s="24"/>
      <c r="I460" s="24"/>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39"/>
      <c r="B461" s="41"/>
      <c r="C461" s="123" t="s">
        <v>978</v>
      </c>
      <c r="D461" s="120" t="n">
        <v>1</v>
      </c>
      <c r="E461" s="110" t="s">
        <v>76</v>
      </c>
      <c r="F461" s="103" t="s">
        <v>979</v>
      </c>
      <c r="G461" s="38"/>
      <c r="H461" s="24"/>
      <c r="I461" s="24"/>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39"/>
      <c r="B462" s="41"/>
      <c r="C462" s="123" t="s">
        <v>980</v>
      </c>
      <c r="D462" s="120" t="n">
        <v>1</v>
      </c>
      <c r="E462" s="110" t="s">
        <v>76</v>
      </c>
      <c r="F462" s="103" t="s">
        <v>981</v>
      </c>
      <c r="G462" s="38"/>
      <c r="H462" s="24"/>
      <c r="I462" s="24"/>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39"/>
      <c r="B463" s="41"/>
      <c r="C463" s="123" t="s">
        <v>982</v>
      </c>
      <c r="D463" s="120" t="n">
        <v>1</v>
      </c>
      <c r="E463" s="110" t="s">
        <v>76</v>
      </c>
      <c r="F463" s="103" t="s">
        <v>983</v>
      </c>
      <c r="G463" s="38"/>
      <c r="H463" s="24"/>
      <c r="I463" s="24"/>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39"/>
      <c r="B464" s="41"/>
      <c r="C464" s="123" t="s">
        <v>984</v>
      </c>
      <c r="D464" s="120" t="n">
        <v>1</v>
      </c>
      <c r="E464" s="110" t="s">
        <v>76</v>
      </c>
      <c r="F464" s="103" t="s">
        <v>985</v>
      </c>
      <c r="G464" s="38"/>
      <c r="H464" s="24"/>
      <c r="I464" s="24"/>
      <c r="J464" s="2"/>
      <c r="K464" s="2"/>
      <c r="L464" s="2"/>
      <c r="M464" s="2"/>
      <c r="N464" s="2"/>
      <c r="O464" s="2"/>
      <c r="P464" s="2"/>
      <c r="Q464" s="2"/>
      <c r="R464" s="2"/>
      <c r="S464" s="2"/>
      <c r="T464" s="2"/>
      <c r="U464" s="2"/>
      <c r="V464" s="2"/>
      <c r="W464" s="2"/>
      <c r="X464" s="2"/>
      <c r="Y464" s="2"/>
      <c r="Z464" s="2"/>
    </row>
    <row r="465" customFormat="false" ht="31.5" hidden="false" customHeight="true" outlineLevel="0" collapsed="false">
      <c r="A465" s="39"/>
      <c r="B465" s="41"/>
      <c r="C465" s="123" t="s">
        <v>986</v>
      </c>
      <c r="D465" s="120" t="n">
        <v>1</v>
      </c>
      <c r="E465" s="110" t="s">
        <v>76</v>
      </c>
      <c r="F465" s="103" t="s">
        <v>987</v>
      </c>
      <c r="G465" s="38"/>
      <c r="H465" s="24"/>
      <c r="I465" s="24"/>
      <c r="J465" s="2"/>
      <c r="K465" s="2"/>
      <c r="L465" s="2"/>
      <c r="M465" s="2"/>
      <c r="N465" s="2"/>
      <c r="O465" s="2"/>
      <c r="P465" s="2"/>
      <c r="Q465" s="2"/>
      <c r="R465" s="2"/>
      <c r="S465" s="2"/>
      <c r="T465" s="2"/>
      <c r="U465" s="2"/>
      <c r="V465" s="2"/>
      <c r="W465" s="2"/>
      <c r="X465" s="2"/>
      <c r="Y465" s="2"/>
      <c r="Z465" s="2"/>
    </row>
    <row r="466" customFormat="false" ht="39.75" hidden="false" customHeight="true" outlineLevel="0" collapsed="false">
      <c r="A466" s="70" t="s">
        <v>988</v>
      </c>
      <c r="B466" s="34" t="s">
        <v>989</v>
      </c>
      <c r="C466" s="34"/>
      <c r="D466" s="34"/>
      <c r="E466" s="34"/>
      <c r="F466" s="34"/>
      <c r="G466" s="34"/>
      <c r="H466" s="24" t="n">
        <f aca="false">SUM(D467:D473)</f>
        <v>6</v>
      </c>
      <c r="I466" s="24" t="n">
        <f aca="false">COUNT(D467:D473)*2</f>
        <v>12</v>
      </c>
      <c r="J466" s="2"/>
      <c r="K466" s="2"/>
      <c r="L466" s="2"/>
      <c r="M466" s="2"/>
      <c r="N466" s="2"/>
      <c r="O466" s="2"/>
      <c r="P466" s="2"/>
      <c r="Q466" s="2"/>
      <c r="R466" s="2"/>
      <c r="S466" s="2"/>
      <c r="T466" s="2"/>
      <c r="U466" s="2"/>
      <c r="V466" s="2"/>
      <c r="W466" s="2"/>
      <c r="X466" s="2"/>
      <c r="Y466" s="2"/>
      <c r="Z466" s="2"/>
    </row>
    <row r="467" customFormat="false" ht="30" hidden="false" customHeight="true" outlineLevel="0" collapsed="false">
      <c r="A467" s="39" t="s">
        <v>990</v>
      </c>
      <c r="B467" s="41" t="s">
        <v>991</v>
      </c>
      <c r="C467" s="42" t="s">
        <v>992</v>
      </c>
      <c r="D467" s="76" t="n">
        <v>1</v>
      </c>
      <c r="E467" s="47" t="s">
        <v>76</v>
      </c>
      <c r="F467" s="47"/>
      <c r="G467" s="38"/>
      <c r="H467" s="24"/>
      <c r="I467" s="24"/>
      <c r="J467" s="2"/>
      <c r="K467" s="2"/>
      <c r="L467" s="2"/>
      <c r="M467" s="2"/>
      <c r="N467" s="2"/>
      <c r="O467" s="2"/>
      <c r="P467" s="2"/>
      <c r="Q467" s="2"/>
      <c r="R467" s="2"/>
      <c r="S467" s="2"/>
      <c r="T467" s="2"/>
      <c r="U467" s="2"/>
      <c r="V467" s="2"/>
      <c r="W467" s="2"/>
      <c r="X467" s="2"/>
      <c r="Y467" s="2"/>
      <c r="Z467" s="2"/>
    </row>
    <row r="468" customFormat="false" ht="120" hidden="false" customHeight="true" outlineLevel="0" collapsed="false">
      <c r="A468" s="39"/>
      <c r="B468" s="41"/>
      <c r="C468" s="79" t="s">
        <v>993</v>
      </c>
      <c r="D468" s="76" t="n">
        <v>1</v>
      </c>
      <c r="E468" s="47" t="s">
        <v>253</v>
      </c>
      <c r="F468" s="47"/>
      <c r="G468" s="38"/>
      <c r="H468" s="24"/>
      <c r="I468" s="24"/>
      <c r="J468" s="2"/>
      <c r="K468" s="2"/>
      <c r="L468" s="2"/>
      <c r="M468" s="2"/>
      <c r="N468" s="2"/>
      <c r="O468" s="2"/>
      <c r="P468" s="2"/>
      <c r="Q468" s="2"/>
      <c r="R468" s="2"/>
      <c r="S468" s="2"/>
      <c r="T468" s="2"/>
      <c r="U468" s="2"/>
      <c r="V468" s="2"/>
      <c r="W468" s="2"/>
      <c r="X468" s="2"/>
      <c r="Y468" s="2"/>
      <c r="Z468" s="2"/>
    </row>
    <row r="469" customFormat="false" ht="30" hidden="false" customHeight="true" outlineLevel="0" collapsed="false">
      <c r="A469" s="39"/>
      <c r="B469" s="41"/>
      <c r="C469" s="42" t="s">
        <v>994</v>
      </c>
      <c r="D469" s="76" t="n">
        <v>1</v>
      </c>
      <c r="E469" s="47" t="s">
        <v>511</v>
      </c>
      <c r="F469" s="42" t="s">
        <v>995</v>
      </c>
      <c r="G469" s="38"/>
      <c r="H469" s="24"/>
      <c r="I469" s="24"/>
      <c r="J469" s="2"/>
      <c r="K469" s="2"/>
      <c r="L469" s="2"/>
      <c r="M469" s="2"/>
      <c r="N469" s="2"/>
      <c r="O469" s="2"/>
      <c r="P469" s="2"/>
      <c r="Q469" s="2"/>
      <c r="R469" s="2"/>
      <c r="S469" s="2"/>
      <c r="T469" s="2"/>
      <c r="U469" s="2"/>
      <c r="V469" s="2"/>
      <c r="W469" s="2"/>
      <c r="X469" s="2"/>
      <c r="Y469" s="2"/>
      <c r="Z469" s="2"/>
    </row>
    <row r="470" customFormat="false" ht="47.25" hidden="false" customHeight="true" outlineLevel="0" collapsed="false">
      <c r="A470" s="39"/>
      <c r="B470" s="41"/>
      <c r="C470" s="42" t="s">
        <v>996</v>
      </c>
      <c r="D470" s="76" t="n">
        <v>1</v>
      </c>
      <c r="E470" s="42" t="s">
        <v>253</v>
      </c>
      <c r="F470" s="42"/>
      <c r="G470" s="38"/>
      <c r="H470" s="24"/>
      <c r="I470" s="24"/>
      <c r="J470" s="2"/>
      <c r="K470" s="2"/>
      <c r="L470" s="2"/>
      <c r="M470" s="2"/>
      <c r="N470" s="2"/>
      <c r="O470" s="2"/>
      <c r="P470" s="2"/>
      <c r="Q470" s="2"/>
      <c r="R470" s="2"/>
      <c r="S470" s="2"/>
      <c r="T470" s="2"/>
      <c r="U470" s="2"/>
      <c r="V470" s="2"/>
      <c r="W470" s="2"/>
      <c r="X470" s="2"/>
      <c r="Y470" s="2"/>
      <c r="Z470" s="2"/>
    </row>
    <row r="471" customFormat="false" ht="45" hidden="true" customHeight="true" outlineLevel="0" collapsed="false">
      <c r="A471" s="35" t="s">
        <v>997</v>
      </c>
      <c r="B471" s="43" t="s">
        <v>998</v>
      </c>
      <c r="C471" s="37"/>
      <c r="D471" s="37"/>
      <c r="E471" s="38"/>
      <c r="F471" s="37"/>
      <c r="G471" s="37"/>
      <c r="H471" s="24"/>
      <c r="I471" s="24"/>
      <c r="J471" s="2"/>
      <c r="K471" s="2"/>
      <c r="L471" s="2"/>
      <c r="M471" s="2"/>
      <c r="N471" s="2"/>
      <c r="O471" s="2"/>
      <c r="P471" s="2"/>
      <c r="Q471" s="2"/>
      <c r="R471" s="2"/>
      <c r="S471" s="2"/>
      <c r="T471" s="2"/>
      <c r="U471" s="2"/>
      <c r="V471" s="2"/>
      <c r="W471" s="2"/>
      <c r="X471" s="2"/>
      <c r="Y471" s="2"/>
      <c r="Z471" s="2"/>
    </row>
    <row r="472" customFormat="false" ht="47.25" hidden="false" customHeight="true" outlineLevel="0" collapsed="false">
      <c r="A472" s="39" t="s">
        <v>999</v>
      </c>
      <c r="B472" s="41" t="s">
        <v>1000</v>
      </c>
      <c r="C472" s="42" t="s">
        <v>1001</v>
      </c>
      <c r="D472" s="76" t="n">
        <v>1</v>
      </c>
      <c r="E472" s="106" t="s">
        <v>262</v>
      </c>
      <c r="F472" s="42" t="s">
        <v>1002</v>
      </c>
      <c r="G472" s="38"/>
      <c r="H472" s="24"/>
      <c r="I472" s="24"/>
      <c r="J472" s="2"/>
      <c r="K472" s="2"/>
      <c r="L472" s="2"/>
      <c r="M472" s="2"/>
      <c r="N472" s="2"/>
      <c r="O472" s="2"/>
      <c r="P472" s="2"/>
      <c r="Q472" s="2"/>
      <c r="R472" s="2"/>
      <c r="S472" s="2"/>
      <c r="T472" s="2"/>
      <c r="U472" s="2"/>
      <c r="V472" s="2"/>
      <c r="W472" s="2"/>
      <c r="X472" s="2"/>
      <c r="Y472" s="2"/>
      <c r="Z472" s="2"/>
    </row>
    <row r="473" customFormat="false" ht="47.25" hidden="false" customHeight="true" outlineLevel="0" collapsed="false">
      <c r="A473" s="39" t="s">
        <v>1003</v>
      </c>
      <c r="B473" s="41" t="s">
        <v>1004</v>
      </c>
      <c r="C473" s="42" t="s">
        <v>1005</v>
      </c>
      <c r="D473" s="76" t="n">
        <v>1</v>
      </c>
      <c r="E473" s="47" t="s">
        <v>76</v>
      </c>
      <c r="F473" s="47"/>
      <c r="G473" s="38"/>
      <c r="H473" s="24"/>
      <c r="I473" s="24"/>
      <c r="J473" s="2"/>
      <c r="K473" s="2"/>
      <c r="L473" s="2"/>
      <c r="M473" s="2"/>
      <c r="N473" s="2"/>
      <c r="O473" s="2"/>
      <c r="P473" s="2"/>
      <c r="Q473" s="2"/>
      <c r="R473" s="2"/>
      <c r="S473" s="2"/>
      <c r="T473" s="2"/>
      <c r="U473" s="2"/>
      <c r="V473" s="2"/>
      <c r="W473" s="2"/>
      <c r="X473" s="2"/>
      <c r="Y473" s="2"/>
      <c r="Z473" s="2"/>
    </row>
    <row r="474" customFormat="false" ht="47.25" hidden="true" customHeight="true" outlineLevel="0" collapsed="false">
      <c r="A474" s="35" t="s">
        <v>1006</v>
      </c>
      <c r="B474" s="43" t="s">
        <v>1007</v>
      </c>
      <c r="C474" s="37"/>
      <c r="D474" s="37"/>
      <c r="E474" s="38"/>
      <c r="F474" s="37"/>
      <c r="G474" s="37"/>
      <c r="H474" s="24"/>
      <c r="I474" s="24"/>
      <c r="J474" s="2"/>
      <c r="K474" s="2"/>
      <c r="L474" s="2"/>
      <c r="M474" s="2"/>
      <c r="N474" s="2"/>
      <c r="O474" s="2"/>
      <c r="P474" s="2"/>
      <c r="Q474" s="2"/>
      <c r="R474" s="2"/>
      <c r="S474" s="2"/>
      <c r="T474" s="2"/>
      <c r="U474" s="2"/>
      <c r="V474" s="2"/>
      <c r="W474" s="2"/>
      <c r="X474" s="2"/>
      <c r="Y474" s="2"/>
      <c r="Z474" s="2"/>
    </row>
    <row r="475" customFormat="false" ht="39.75" hidden="true" customHeight="true" outlineLevel="0" collapsed="false">
      <c r="A475" s="100" t="s">
        <v>1008</v>
      </c>
      <c r="B475" s="34" t="s">
        <v>1009</v>
      </c>
      <c r="C475" s="34"/>
      <c r="D475" s="34"/>
      <c r="E475" s="34"/>
      <c r="F475" s="34"/>
      <c r="G475" s="34"/>
      <c r="H475" s="24"/>
      <c r="I475" s="24"/>
      <c r="J475" s="2"/>
      <c r="K475" s="2"/>
      <c r="L475" s="2"/>
      <c r="M475" s="2"/>
      <c r="N475" s="2"/>
      <c r="O475" s="2"/>
      <c r="P475" s="2"/>
      <c r="Q475" s="2"/>
      <c r="R475" s="2"/>
      <c r="S475" s="2"/>
      <c r="T475" s="2"/>
      <c r="U475" s="2"/>
      <c r="V475" s="2"/>
      <c r="W475" s="2"/>
      <c r="X475" s="2"/>
      <c r="Y475" s="2"/>
      <c r="Z475" s="2"/>
    </row>
    <row r="476" customFormat="false" ht="60" hidden="true" customHeight="true" outlineLevel="0" collapsed="false">
      <c r="A476" s="35" t="s">
        <v>1010</v>
      </c>
      <c r="B476" s="43" t="s">
        <v>1011</v>
      </c>
      <c r="C476" s="37"/>
      <c r="D476" s="37"/>
      <c r="E476" s="38"/>
      <c r="F476" s="37"/>
      <c r="G476" s="37"/>
      <c r="H476" s="24"/>
      <c r="I476" s="24"/>
      <c r="J476" s="2"/>
      <c r="K476" s="2"/>
      <c r="L476" s="2"/>
      <c r="M476" s="2"/>
      <c r="N476" s="2"/>
      <c r="O476" s="2"/>
      <c r="P476" s="2"/>
      <c r="Q476" s="2"/>
      <c r="R476" s="2"/>
      <c r="S476" s="2"/>
      <c r="T476" s="2"/>
      <c r="U476" s="2"/>
      <c r="V476" s="2"/>
      <c r="W476" s="2"/>
      <c r="X476" s="2"/>
      <c r="Y476" s="2"/>
      <c r="Z476" s="2"/>
    </row>
    <row r="477" customFormat="false" ht="31.5" hidden="true" customHeight="true" outlineLevel="0" collapsed="false">
      <c r="A477" s="35" t="s">
        <v>1012</v>
      </c>
      <c r="B477" s="53" t="s">
        <v>1013</v>
      </c>
      <c r="C477" s="37"/>
      <c r="D477" s="37"/>
      <c r="E477" s="38"/>
      <c r="F477" s="37"/>
      <c r="G477" s="37"/>
      <c r="H477" s="24"/>
      <c r="I477" s="24"/>
      <c r="J477" s="2"/>
      <c r="K477" s="2"/>
      <c r="L477" s="2"/>
      <c r="M477" s="2"/>
      <c r="N477" s="2"/>
      <c r="O477" s="2"/>
      <c r="P477" s="2"/>
      <c r="Q477" s="2"/>
      <c r="R477" s="2"/>
      <c r="S477" s="2"/>
      <c r="T477" s="2"/>
      <c r="U477" s="2"/>
      <c r="V477" s="2"/>
      <c r="W477" s="2"/>
      <c r="X477" s="2"/>
      <c r="Y477" s="2"/>
      <c r="Z477" s="2"/>
    </row>
    <row r="478" customFormat="false" ht="47.25" hidden="true" customHeight="true" outlineLevel="0" collapsed="false">
      <c r="A478" s="35" t="s">
        <v>1014</v>
      </c>
      <c r="B478" s="43" t="s">
        <v>1015</v>
      </c>
      <c r="C478" s="37"/>
      <c r="D478" s="37"/>
      <c r="E478" s="38"/>
      <c r="F478" s="37"/>
      <c r="G478" s="37"/>
      <c r="H478" s="24"/>
      <c r="I478" s="24"/>
      <c r="J478" s="2"/>
      <c r="K478" s="2"/>
      <c r="L478" s="2"/>
      <c r="M478" s="2"/>
      <c r="N478" s="2"/>
      <c r="O478" s="2"/>
      <c r="P478" s="2"/>
      <c r="Q478" s="2"/>
      <c r="R478" s="2"/>
      <c r="S478" s="2"/>
      <c r="T478" s="2"/>
      <c r="U478" s="2"/>
      <c r="V478" s="2"/>
      <c r="W478" s="2"/>
      <c r="X478" s="2"/>
      <c r="Y478" s="2"/>
      <c r="Z478" s="2"/>
    </row>
    <row r="479" customFormat="false" ht="47.25" hidden="true" customHeight="true" outlineLevel="0" collapsed="false">
      <c r="A479" s="35" t="s">
        <v>1016</v>
      </c>
      <c r="B479" s="43" t="s">
        <v>1017</v>
      </c>
      <c r="C479" s="37"/>
      <c r="D479" s="37"/>
      <c r="E479" s="38"/>
      <c r="F479" s="37"/>
      <c r="G479" s="37"/>
      <c r="H479" s="24"/>
      <c r="I479" s="24"/>
      <c r="J479" s="2"/>
      <c r="K479" s="2"/>
      <c r="L479" s="2"/>
      <c r="M479" s="2"/>
      <c r="N479" s="2"/>
      <c r="O479" s="2"/>
      <c r="P479" s="2"/>
      <c r="Q479" s="2"/>
      <c r="R479" s="2"/>
      <c r="S479" s="2"/>
      <c r="T479" s="2"/>
      <c r="U479" s="2"/>
      <c r="V479" s="2"/>
      <c r="W479" s="2"/>
      <c r="X479" s="2"/>
      <c r="Y479" s="2"/>
      <c r="Z479" s="2"/>
    </row>
    <row r="480" customFormat="false" ht="47.25" hidden="true" customHeight="true" outlineLevel="0" collapsed="false">
      <c r="A480" s="35" t="s">
        <v>1018</v>
      </c>
      <c r="B480" s="43" t="s">
        <v>1019</v>
      </c>
      <c r="C480" s="37"/>
      <c r="D480" s="37"/>
      <c r="E480" s="38"/>
      <c r="F480" s="37"/>
      <c r="G480" s="37"/>
      <c r="H480" s="24"/>
      <c r="I480" s="24"/>
      <c r="J480" s="2"/>
      <c r="K480" s="2"/>
      <c r="L480" s="2"/>
      <c r="M480" s="2"/>
      <c r="N480" s="2"/>
      <c r="O480" s="2"/>
      <c r="P480" s="2"/>
      <c r="Q480" s="2"/>
      <c r="R480" s="2"/>
      <c r="S480" s="2"/>
      <c r="T480" s="2"/>
      <c r="U480" s="2"/>
      <c r="V480" s="2"/>
      <c r="W480" s="2"/>
      <c r="X480" s="2"/>
      <c r="Y480" s="2"/>
      <c r="Z480" s="2"/>
    </row>
    <row r="481" customFormat="false" ht="31.5" hidden="true" customHeight="true" outlineLevel="0" collapsed="false">
      <c r="A481" s="35" t="s">
        <v>1020</v>
      </c>
      <c r="B481" s="43" t="s">
        <v>1021</v>
      </c>
      <c r="C481" s="37"/>
      <c r="D481" s="37"/>
      <c r="E481" s="38"/>
      <c r="F481" s="37"/>
      <c r="G481" s="37"/>
      <c r="H481" s="24"/>
      <c r="I481" s="24"/>
      <c r="J481" s="2"/>
      <c r="K481" s="2"/>
      <c r="L481" s="2"/>
      <c r="M481" s="2"/>
      <c r="N481" s="2"/>
      <c r="O481" s="2"/>
      <c r="P481" s="2"/>
      <c r="Q481" s="2"/>
      <c r="R481" s="2"/>
      <c r="S481" s="2"/>
      <c r="T481" s="2"/>
      <c r="U481" s="2"/>
      <c r="V481" s="2"/>
      <c r="W481" s="2"/>
      <c r="X481" s="2"/>
      <c r="Y481" s="2"/>
      <c r="Z481" s="2"/>
    </row>
    <row r="482" customFormat="false" ht="47.25" hidden="true" customHeight="true" outlineLevel="0" collapsed="false">
      <c r="A482" s="35" t="s">
        <v>1022</v>
      </c>
      <c r="B482" s="43" t="s">
        <v>1023</v>
      </c>
      <c r="C482" s="37"/>
      <c r="D482" s="37"/>
      <c r="E482" s="38"/>
      <c r="F482" s="37"/>
      <c r="G482" s="37"/>
      <c r="H482" s="24"/>
      <c r="I482" s="24"/>
      <c r="J482" s="2"/>
      <c r="K482" s="2"/>
      <c r="L482" s="2"/>
      <c r="M482" s="2"/>
      <c r="N482" s="2"/>
      <c r="O482" s="2"/>
      <c r="P482" s="2"/>
      <c r="Q482" s="2"/>
      <c r="R482" s="2"/>
      <c r="S482" s="2"/>
      <c r="T482" s="2"/>
      <c r="U482" s="2"/>
      <c r="V482" s="2"/>
      <c r="W482" s="2"/>
      <c r="X482" s="2"/>
      <c r="Y482" s="2"/>
      <c r="Z482" s="2"/>
    </row>
    <row r="483" customFormat="false" ht="39.75" hidden="true" customHeight="true" outlineLevel="0" collapsed="false">
      <c r="A483" s="100" t="s">
        <v>1024</v>
      </c>
      <c r="B483" s="34" t="s">
        <v>1025</v>
      </c>
      <c r="C483" s="34"/>
      <c r="D483" s="34"/>
      <c r="E483" s="34"/>
      <c r="F483" s="34"/>
      <c r="G483" s="34"/>
      <c r="H483" s="24"/>
      <c r="I483" s="24"/>
      <c r="J483" s="2"/>
      <c r="K483" s="2"/>
      <c r="L483" s="2"/>
      <c r="M483" s="2"/>
      <c r="N483" s="2"/>
      <c r="O483" s="2"/>
      <c r="P483" s="2"/>
      <c r="Q483" s="2"/>
      <c r="R483" s="2"/>
      <c r="S483" s="2"/>
      <c r="T483" s="2"/>
      <c r="U483" s="2"/>
      <c r="V483" s="2"/>
      <c r="W483" s="2"/>
      <c r="X483" s="2"/>
      <c r="Y483" s="2"/>
      <c r="Z483" s="2"/>
    </row>
    <row r="484" customFormat="false" ht="31.5" hidden="true" customHeight="true" outlineLevel="0" collapsed="false">
      <c r="A484" s="35" t="s">
        <v>1026</v>
      </c>
      <c r="B484" s="43" t="s">
        <v>1027</v>
      </c>
      <c r="C484" s="37"/>
      <c r="D484" s="37"/>
      <c r="E484" s="38"/>
      <c r="F484" s="37"/>
      <c r="G484" s="37"/>
      <c r="H484" s="24"/>
      <c r="I484" s="24"/>
      <c r="J484" s="2"/>
      <c r="K484" s="2"/>
      <c r="L484" s="2"/>
      <c r="M484" s="2"/>
      <c r="N484" s="2"/>
      <c r="O484" s="2"/>
      <c r="P484" s="2"/>
      <c r="Q484" s="2"/>
      <c r="R484" s="2"/>
      <c r="S484" s="2"/>
      <c r="T484" s="2"/>
      <c r="U484" s="2"/>
      <c r="V484" s="2"/>
      <c r="W484" s="2"/>
      <c r="X484" s="2"/>
      <c r="Y484" s="2"/>
      <c r="Z484" s="2"/>
    </row>
    <row r="485" customFormat="false" ht="31.5" hidden="true" customHeight="true" outlineLevel="0" collapsed="false">
      <c r="A485" s="35" t="s">
        <v>1028</v>
      </c>
      <c r="B485" s="43" t="s">
        <v>1029</v>
      </c>
      <c r="C485" s="37"/>
      <c r="D485" s="37"/>
      <c r="E485" s="38"/>
      <c r="F485" s="37"/>
      <c r="G485" s="37"/>
      <c r="H485" s="24"/>
      <c r="I485" s="24"/>
      <c r="J485" s="2"/>
      <c r="K485" s="2"/>
      <c r="L485" s="2"/>
      <c r="M485" s="2"/>
      <c r="N485" s="2"/>
      <c r="O485" s="2"/>
      <c r="P485" s="2"/>
      <c r="Q485" s="2"/>
      <c r="R485" s="2"/>
      <c r="S485" s="2"/>
      <c r="T485" s="2"/>
      <c r="U485" s="2"/>
      <c r="V485" s="2"/>
      <c r="W485" s="2"/>
      <c r="X485" s="2"/>
      <c r="Y485" s="2"/>
      <c r="Z485" s="2"/>
    </row>
    <row r="486" customFormat="false" ht="31.5" hidden="true" customHeight="true" outlineLevel="0" collapsed="false">
      <c r="A486" s="35" t="s">
        <v>1030</v>
      </c>
      <c r="B486" s="43" t="s">
        <v>1031</v>
      </c>
      <c r="C486" s="37"/>
      <c r="D486" s="37"/>
      <c r="E486" s="38"/>
      <c r="F486" s="37"/>
      <c r="G486" s="37"/>
      <c r="H486" s="24"/>
      <c r="I486" s="24"/>
      <c r="J486" s="2"/>
      <c r="K486" s="2"/>
      <c r="L486" s="2"/>
      <c r="M486" s="2"/>
      <c r="N486" s="2"/>
      <c r="O486" s="2"/>
      <c r="P486" s="2"/>
      <c r="Q486" s="2"/>
      <c r="R486" s="2"/>
      <c r="S486" s="2"/>
      <c r="T486" s="2"/>
      <c r="U486" s="2"/>
      <c r="V486" s="2"/>
      <c r="W486" s="2"/>
      <c r="X486" s="2"/>
      <c r="Y486" s="2"/>
      <c r="Z486" s="2"/>
    </row>
    <row r="487" customFormat="false" ht="31.5" hidden="true" customHeight="true" outlineLevel="0" collapsed="false">
      <c r="A487" s="35" t="s">
        <v>1032</v>
      </c>
      <c r="B487" s="43" t="s">
        <v>1033</v>
      </c>
      <c r="C487" s="37"/>
      <c r="D487" s="37"/>
      <c r="E487" s="38"/>
      <c r="F487" s="37"/>
      <c r="G487" s="37"/>
      <c r="H487" s="24"/>
      <c r="I487" s="24"/>
      <c r="J487" s="2"/>
      <c r="K487" s="2"/>
      <c r="L487" s="2"/>
      <c r="M487" s="2"/>
      <c r="N487" s="2"/>
      <c r="O487" s="2"/>
      <c r="P487" s="2"/>
      <c r="Q487" s="2"/>
      <c r="R487" s="2"/>
      <c r="S487" s="2"/>
      <c r="T487" s="2"/>
      <c r="U487" s="2"/>
      <c r="V487" s="2"/>
      <c r="W487" s="2"/>
      <c r="X487" s="2"/>
      <c r="Y487" s="2"/>
      <c r="Z487" s="2"/>
    </row>
    <row r="488" customFormat="false" ht="31.5" hidden="true" customHeight="true" outlineLevel="0" collapsed="false">
      <c r="A488" s="35" t="s">
        <v>1034</v>
      </c>
      <c r="B488" s="43" t="s">
        <v>1035</v>
      </c>
      <c r="C488" s="37"/>
      <c r="D488" s="37"/>
      <c r="E488" s="38"/>
      <c r="F488" s="37"/>
      <c r="G488" s="37"/>
      <c r="H488" s="24"/>
      <c r="I488" s="24"/>
      <c r="J488" s="2"/>
      <c r="K488" s="2"/>
      <c r="L488" s="2"/>
      <c r="M488" s="2"/>
      <c r="N488" s="2"/>
      <c r="O488" s="2"/>
      <c r="P488" s="2"/>
      <c r="Q488" s="2"/>
      <c r="R488" s="2"/>
      <c r="S488" s="2"/>
      <c r="T488" s="2"/>
      <c r="U488" s="2"/>
      <c r="V488" s="2"/>
      <c r="W488" s="2"/>
      <c r="X488" s="2"/>
      <c r="Y488" s="2"/>
      <c r="Z488" s="2"/>
    </row>
    <row r="489" customFormat="false" ht="47.25" hidden="true" customHeight="true" outlineLevel="0" collapsed="false">
      <c r="A489" s="35" t="s">
        <v>1036</v>
      </c>
      <c r="B489" s="43" t="s">
        <v>1037</v>
      </c>
      <c r="C489" s="37"/>
      <c r="D489" s="37"/>
      <c r="E489" s="38"/>
      <c r="F489" s="37"/>
      <c r="G489" s="37"/>
      <c r="H489" s="24"/>
      <c r="I489" s="24"/>
      <c r="J489" s="2"/>
      <c r="K489" s="2"/>
      <c r="L489" s="2"/>
      <c r="M489" s="2"/>
      <c r="N489" s="2"/>
      <c r="O489" s="2"/>
      <c r="P489" s="2"/>
      <c r="Q489" s="2"/>
      <c r="R489" s="2"/>
      <c r="S489" s="2"/>
      <c r="T489" s="2"/>
      <c r="U489" s="2"/>
      <c r="V489" s="2"/>
      <c r="W489" s="2"/>
      <c r="X489" s="2"/>
      <c r="Y489" s="2"/>
      <c r="Z489" s="2"/>
    </row>
    <row r="490" customFormat="false" ht="39.75" hidden="true" customHeight="true" outlineLevel="0" collapsed="false">
      <c r="A490" s="100" t="s">
        <v>1038</v>
      </c>
      <c r="B490" s="34" t="s">
        <v>1039</v>
      </c>
      <c r="C490" s="34"/>
      <c r="D490" s="34"/>
      <c r="E490" s="34"/>
      <c r="F490" s="34"/>
      <c r="G490" s="34"/>
      <c r="H490" s="24"/>
      <c r="I490" s="24"/>
      <c r="J490" s="2"/>
      <c r="K490" s="2"/>
      <c r="L490" s="2"/>
      <c r="M490" s="2"/>
      <c r="N490" s="2"/>
      <c r="O490" s="2"/>
      <c r="P490" s="2"/>
      <c r="Q490" s="2"/>
      <c r="R490" s="2"/>
      <c r="S490" s="2"/>
      <c r="T490" s="2"/>
      <c r="U490" s="2"/>
      <c r="V490" s="2"/>
      <c r="W490" s="2"/>
      <c r="X490" s="2"/>
      <c r="Y490" s="2"/>
      <c r="Z490" s="2"/>
    </row>
    <row r="491" customFormat="false" ht="31.5" hidden="true" customHeight="true" outlineLevel="0" collapsed="false">
      <c r="A491" s="35" t="s">
        <v>1040</v>
      </c>
      <c r="B491" s="43" t="s">
        <v>1041</v>
      </c>
      <c r="C491" s="37"/>
      <c r="D491" s="37"/>
      <c r="E491" s="38"/>
      <c r="F491" s="37"/>
      <c r="G491" s="37"/>
      <c r="H491" s="24"/>
      <c r="I491" s="24"/>
      <c r="J491" s="2"/>
      <c r="K491" s="2"/>
      <c r="L491" s="2"/>
      <c r="M491" s="2"/>
      <c r="N491" s="2"/>
      <c r="O491" s="2"/>
      <c r="P491" s="2"/>
      <c r="Q491" s="2"/>
      <c r="R491" s="2"/>
      <c r="S491" s="2"/>
      <c r="T491" s="2"/>
      <c r="U491" s="2"/>
      <c r="V491" s="2"/>
      <c r="W491" s="2"/>
      <c r="X491" s="2"/>
      <c r="Y491" s="2"/>
      <c r="Z491" s="2"/>
    </row>
    <row r="492" customFormat="false" ht="31.5" hidden="true" customHeight="true" outlineLevel="0" collapsed="false">
      <c r="A492" s="35" t="s">
        <v>1042</v>
      </c>
      <c r="B492" s="43" t="s">
        <v>1043</v>
      </c>
      <c r="C492" s="37"/>
      <c r="D492" s="37"/>
      <c r="E492" s="38"/>
      <c r="F492" s="37"/>
      <c r="G492" s="37"/>
      <c r="H492" s="24"/>
      <c r="I492" s="24"/>
      <c r="J492" s="2"/>
      <c r="K492" s="2"/>
      <c r="L492" s="2"/>
      <c r="M492" s="2"/>
      <c r="N492" s="2"/>
      <c r="O492" s="2"/>
      <c r="P492" s="2"/>
      <c r="Q492" s="2"/>
      <c r="R492" s="2"/>
      <c r="S492" s="2"/>
      <c r="T492" s="2"/>
      <c r="U492" s="2"/>
      <c r="V492" s="2"/>
      <c r="W492" s="2"/>
      <c r="X492" s="2"/>
      <c r="Y492" s="2"/>
      <c r="Z492" s="2"/>
    </row>
    <row r="493" customFormat="false" ht="31.5" hidden="true" customHeight="true" outlineLevel="0" collapsed="false">
      <c r="A493" s="35" t="s">
        <v>1044</v>
      </c>
      <c r="B493" s="43" t="s">
        <v>1045</v>
      </c>
      <c r="C493" s="37"/>
      <c r="D493" s="37"/>
      <c r="E493" s="38"/>
      <c r="F493" s="37"/>
      <c r="G493" s="37"/>
      <c r="H493" s="24"/>
      <c r="I493" s="24"/>
      <c r="J493" s="2"/>
      <c r="K493" s="2"/>
      <c r="L493" s="2"/>
      <c r="M493" s="2"/>
      <c r="N493" s="2"/>
      <c r="O493" s="2"/>
      <c r="P493" s="2"/>
      <c r="Q493" s="2"/>
      <c r="R493" s="2"/>
      <c r="S493" s="2"/>
      <c r="T493" s="2"/>
      <c r="U493" s="2"/>
      <c r="V493" s="2"/>
      <c r="W493" s="2"/>
      <c r="X493" s="2"/>
      <c r="Y493" s="2"/>
      <c r="Z493" s="2"/>
    </row>
    <row r="494" customFormat="false" ht="47.25" hidden="true" customHeight="true" outlineLevel="0" collapsed="false">
      <c r="A494" s="35" t="s">
        <v>1046</v>
      </c>
      <c r="B494" s="43" t="s">
        <v>1047</v>
      </c>
      <c r="C494" s="37"/>
      <c r="D494" s="37"/>
      <c r="E494" s="38"/>
      <c r="F494" s="37"/>
      <c r="G494" s="37"/>
      <c r="H494" s="24"/>
      <c r="I494" s="24"/>
      <c r="J494" s="2"/>
      <c r="K494" s="2"/>
      <c r="L494" s="2"/>
      <c r="M494" s="2"/>
      <c r="N494" s="2"/>
      <c r="O494" s="2"/>
      <c r="P494" s="2"/>
      <c r="Q494" s="2"/>
      <c r="R494" s="2"/>
      <c r="S494" s="2"/>
      <c r="T494" s="2"/>
      <c r="U494" s="2"/>
      <c r="V494" s="2"/>
      <c r="W494" s="2"/>
      <c r="X494" s="2"/>
      <c r="Y494" s="2"/>
      <c r="Z494" s="2"/>
    </row>
    <row r="495" customFormat="false" ht="47.25" hidden="true" customHeight="true" outlineLevel="0" collapsed="false">
      <c r="A495" s="117"/>
      <c r="B495" s="124"/>
      <c r="C495" s="37"/>
      <c r="D495" s="37"/>
      <c r="E495" s="38"/>
      <c r="F495" s="37"/>
      <c r="G495" s="37"/>
      <c r="H495" s="24"/>
      <c r="I495" s="24"/>
      <c r="J495" s="2"/>
      <c r="K495" s="2"/>
      <c r="L495" s="2"/>
      <c r="M495" s="2"/>
      <c r="N495" s="2"/>
      <c r="O495" s="2"/>
      <c r="P495" s="2"/>
      <c r="Q495" s="2"/>
      <c r="R495" s="2"/>
      <c r="S495" s="2"/>
      <c r="T495" s="2"/>
      <c r="U495" s="2"/>
      <c r="V495" s="2"/>
      <c r="W495" s="2"/>
      <c r="X495" s="2"/>
      <c r="Y495" s="2"/>
      <c r="Z495" s="2"/>
    </row>
    <row r="496" customFormat="false" ht="39.75" hidden="true" customHeight="true" outlineLevel="0" collapsed="false">
      <c r="A496" s="100" t="s">
        <v>1048</v>
      </c>
      <c r="B496" s="34" t="s">
        <v>1049</v>
      </c>
      <c r="C496" s="34"/>
      <c r="D496" s="34"/>
      <c r="E496" s="34"/>
      <c r="F496" s="34"/>
      <c r="G496" s="34"/>
      <c r="H496" s="24"/>
      <c r="I496" s="24"/>
      <c r="J496" s="2"/>
      <c r="K496" s="2"/>
      <c r="L496" s="2"/>
      <c r="M496" s="2"/>
      <c r="N496" s="2"/>
      <c r="O496" s="2"/>
      <c r="P496" s="2"/>
      <c r="Q496" s="2"/>
      <c r="R496" s="2"/>
      <c r="S496" s="2"/>
      <c r="T496" s="2"/>
      <c r="U496" s="2"/>
      <c r="V496" s="2"/>
      <c r="W496" s="2"/>
      <c r="X496" s="2"/>
      <c r="Y496" s="2"/>
      <c r="Z496" s="2"/>
    </row>
    <row r="497" customFormat="false" ht="47.25" hidden="true" customHeight="true" outlineLevel="0" collapsed="false">
      <c r="A497" s="35" t="s">
        <v>1050</v>
      </c>
      <c r="B497" s="43" t="s">
        <v>126</v>
      </c>
      <c r="C497" s="37"/>
      <c r="D497" s="37"/>
      <c r="E497" s="38"/>
      <c r="F497" s="37"/>
      <c r="G497" s="37"/>
      <c r="H497" s="24"/>
      <c r="I497" s="24"/>
      <c r="J497" s="2"/>
      <c r="K497" s="2"/>
      <c r="L497" s="2"/>
      <c r="M497" s="2"/>
      <c r="N497" s="2"/>
      <c r="O497" s="2"/>
      <c r="P497" s="2"/>
      <c r="Q497" s="2"/>
      <c r="R497" s="2"/>
      <c r="S497" s="2"/>
      <c r="T497" s="2"/>
      <c r="U497" s="2"/>
      <c r="V497" s="2"/>
      <c r="W497" s="2"/>
      <c r="X497" s="2"/>
      <c r="Y497" s="2"/>
      <c r="Z497" s="2"/>
    </row>
    <row r="498" customFormat="false" ht="47.25" hidden="true" customHeight="true" outlineLevel="0" collapsed="false">
      <c r="A498" s="35" t="s">
        <v>1051</v>
      </c>
      <c r="B498" s="43" t="s">
        <v>128</v>
      </c>
      <c r="C498" s="37"/>
      <c r="D498" s="37"/>
      <c r="E498" s="38"/>
      <c r="F498" s="37"/>
      <c r="G498" s="37"/>
      <c r="H498" s="24"/>
      <c r="I498" s="24"/>
      <c r="J498" s="2"/>
      <c r="K498" s="2"/>
      <c r="L498" s="2"/>
      <c r="M498" s="2"/>
      <c r="N498" s="2"/>
      <c r="O498" s="2"/>
      <c r="P498" s="2"/>
      <c r="Q498" s="2"/>
      <c r="R498" s="2"/>
      <c r="S498" s="2"/>
      <c r="T498" s="2"/>
      <c r="U498" s="2"/>
      <c r="V498" s="2"/>
      <c r="W498" s="2"/>
      <c r="X498" s="2"/>
      <c r="Y498" s="2"/>
      <c r="Z498" s="2"/>
    </row>
    <row r="499" customFormat="false" ht="47.25" hidden="true" customHeight="true" outlineLevel="0" collapsed="false">
      <c r="A499" s="35" t="s">
        <v>1052</v>
      </c>
      <c r="B499" s="43" t="s">
        <v>130</v>
      </c>
      <c r="C499" s="37"/>
      <c r="D499" s="37"/>
      <c r="E499" s="38"/>
      <c r="F499" s="37"/>
      <c r="G499" s="37"/>
      <c r="H499" s="24"/>
      <c r="I499" s="24"/>
      <c r="J499" s="2"/>
      <c r="K499" s="2"/>
      <c r="L499" s="2"/>
      <c r="M499" s="2"/>
      <c r="N499" s="2"/>
      <c r="O499" s="2"/>
      <c r="P499" s="2"/>
      <c r="Q499" s="2"/>
      <c r="R499" s="2"/>
      <c r="S499" s="2"/>
      <c r="T499" s="2"/>
      <c r="U499" s="2"/>
      <c r="V499" s="2"/>
      <c r="W499" s="2"/>
      <c r="X499" s="2"/>
      <c r="Y499" s="2"/>
      <c r="Z499" s="2"/>
    </row>
    <row r="500" customFormat="false" ht="47.25" hidden="true" customHeight="true" outlineLevel="0" collapsed="false">
      <c r="A500" s="35" t="s">
        <v>1053</v>
      </c>
      <c r="B500" s="43" t="s">
        <v>132</v>
      </c>
      <c r="C500" s="37"/>
      <c r="D500" s="37"/>
      <c r="E500" s="38"/>
      <c r="F500" s="37"/>
      <c r="G500" s="37"/>
      <c r="H500" s="24"/>
      <c r="I500" s="24"/>
      <c r="J500" s="2"/>
      <c r="K500" s="2"/>
      <c r="L500" s="2"/>
      <c r="M500" s="2"/>
      <c r="N500" s="2"/>
      <c r="O500" s="2"/>
      <c r="P500" s="2"/>
      <c r="Q500" s="2"/>
      <c r="R500" s="2"/>
      <c r="S500" s="2"/>
      <c r="T500" s="2"/>
      <c r="U500" s="2"/>
      <c r="V500" s="2"/>
      <c r="W500" s="2"/>
      <c r="X500" s="2"/>
      <c r="Y500" s="2"/>
      <c r="Z500" s="2"/>
    </row>
    <row r="501" customFormat="false" ht="47.25" hidden="true" customHeight="true" outlineLevel="0" collapsed="false">
      <c r="A501" s="35" t="s">
        <v>1054</v>
      </c>
      <c r="B501" s="43" t="s">
        <v>1055</v>
      </c>
      <c r="C501" s="37"/>
      <c r="D501" s="37"/>
      <c r="E501" s="38"/>
      <c r="F501" s="37"/>
      <c r="G501" s="37"/>
      <c r="H501" s="24"/>
      <c r="I501" s="24"/>
      <c r="J501" s="2"/>
      <c r="K501" s="2"/>
      <c r="L501" s="2"/>
      <c r="M501" s="2"/>
      <c r="N501" s="2"/>
      <c r="O501" s="2"/>
      <c r="P501" s="2"/>
      <c r="Q501" s="2"/>
      <c r="R501" s="2"/>
      <c r="S501" s="2"/>
      <c r="T501" s="2"/>
      <c r="U501" s="2"/>
      <c r="V501" s="2"/>
      <c r="W501" s="2"/>
      <c r="X501" s="2"/>
      <c r="Y501" s="2"/>
      <c r="Z501" s="2"/>
    </row>
    <row r="502" customFormat="false" ht="78.75" hidden="true" customHeight="true" outlineLevel="0" collapsed="false">
      <c r="A502" s="35" t="s">
        <v>1056</v>
      </c>
      <c r="B502" s="43" t="s">
        <v>136</v>
      </c>
      <c r="C502" s="37"/>
      <c r="D502" s="37"/>
      <c r="E502" s="38"/>
      <c r="F502" s="37"/>
      <c r="G502" s="37"/>
      <c r="H502" s="24"/>
      <c r="I502" s="24"/>
      <c r="J502" s="2"/>
      <c r="K502" s="2"/>
      <c r="L502" s="2"/>
      <c r="M502" s="2"/>
      <c r="N502" s="2"/>
      <c r="O502" s="2"/>
      <c r="P502" s="2"/>
      <c r="Q502" s="2"/>
      <c r="R502" s="2"/>
      <c r="S502" s="2"/>
      <c r="T502" s="2"/>
      <c r="U502" s="2"/>
      <c r="V502" s="2"/>
      <c r="W502" s="2"/>
      <c r="X502" s="2"/>
      <c r="Y502" s="2"/>
      <c r="Z502" s="2"/>
    </row>
    <row r="503" customFormat="false" ht="47.25" hidden="true" customHeight="true" outlineLevel="0" collapsed="false">
      <c r="A503" s="35" t="s">
        <v>1057</v>
      </c>
      <c r="B503" s="43" t="s">
        <v>138</v>
      </c>
      <c r="C503" s="37"/>
      <c r="D503" s="37"/>
      <c r="E503" s="38"/>
      <c r="F503" s="37"/>
      <c r="G503" s="37"/>
      <c r="H503" s="24"/>
      <c r="I503" s="24"/>
      <c r="J503" s="2"/>
      <c r="K503" s="2"/>
      <c r="L503" s="2"/>
      <c r="M503" s="2"/>
      <c r="N503" s="2"/>
      <c r="O503" s="2"/>
      <c r="P503" s="2"/>
      <c r="Q503" s="2"/>
      <c r="R503" s="2"/>
      <c r="S503" s="2"/>
      <c r="T503" s="2"/>
      <c r="U503" s="2"/>
      <c r="V503" s="2"/>
      <c r="W503" s="2"/>
      <c r="X503" s="2"/>
      <c r="Y503" s="2"/>
      <c r="Z503" s="2"/>
    </row>
    <row r="504" customFormat="false" ht="47.25" hidden="true" customHeight="true" outlineLevel="0" collapsed="false">
      <c r="A504" s="35" t="s">
        <v>1058</v>
      </c>
      <c r="B504" s="43" t="s">
        <v>1059</v>
      </c>
      <c r="C504" s="37"/>
      <c r="D504" s="37"/>
      <c r="E504" s="38"/>
      <c r="F504" s="37"/>
      <c r="G504" s="37"/>
      <c r="H504" s="24"/>
      <c r="I504" s="24"/>
      <c r="J504" s="2"/>
      <c r="K504" s="2"/>
      <c r="L504" s="2"/>
      <c r="M504" s="2"/>
      <c r="N504" s="2"/>
      <c r="O504" s="2"/>
      <c r="P504" s="2"/>
      <c r="Q504" s="2"/>
      <c r="R504" s="2"/>
      <c r="S504" s="2"/>
      <c r="T504" s="2"/>
      <c r="U504" s="2"/>
      <c r="V504" s="2"/>
      <c r="W504" s="2"/>
      <c r="X504" s="2"/>
      <c r="Y504" s="2"/>
      <c r="Z504" s="2"/>
    </row>
    <row r="505" customFormat="false" ht="47.25" hidden="true" customHeight="true" outlineLevel="0" collapsed="false">
      <c r="A505" s="35" t="s">
        <v>1060</v>
      </c>
      <c r="B505" s="43" t="s">
        <v>1061</v>
      </c>
      <c r="C505" s="37"/>
      <c r="D505" s="37"/>
      <c r="E505" s="38"/>
      <c r="F505" s="37"/>
      <c r="G505" s="37"/>
      <c r="H505" s="24"/>
      <c r="I505" s="24"/>
      <c r="J505" s="2"/>
      <c r="K505" s="2"/>
      <c r="L505" s="2"/>
      <c r="M505" s="2"/>
      <c r="N505" s="2"/>
      <c r="O505" s="2"/>
      <c r="P505" s="2"/>
      <c r="Q505" s="2"/>
      <c r="R505" s="2"/>
      <c r="S505" s="2"/>
      <c r="T505" s="2"/>
      <c r="U505" s="2"/>
      <c r="V505" s="2"/>
      <c r="W505" s="2"/>
      <c r="X505" s="2"/>
      <c r="Y505" s="2"/>
      <c r="Z505" s="2"/>
    </row>
    <row r="506" customFormat="false" ht="63" hidden="true" customHeight="true" outlineLevel="0" collapsed="false">
      <c r="A506" s="55" t="s">
        <v>1062</v>
      </c>
      <c r="B506" s="125" t="s">
        <v>1063</v>
      </c>
      <c r="C506" s="126"/>
      <c r="D506" s="57"/>
      <c r="E506" s="58"/>
      <c r="F506" s="57"/>
      <c r="G506" s="57"/>
      <c r="H506" s="24"/>
      <c r="I506" s="24"/>
      <c r="J506" s="2"/>
      <c r="K506" s="2"/>
      <c r="L506" s="2"/>
      <c r="M506" s="2"/>
      <c r="N506" s="2"/>
      <c r="O506" s="2"/>
      <c r="P506" s="2"/>
      <c r="Q506" s="2"/>
      <c r="R506" s="2"/>
      <c r="S506" s="2"/>
      <c r="T506" s="2"/>
      <c r="U506" s="2"/>
      <c r="V506" s="2"/>
      <c r="W506" s="2"/>
      <c r="X506" s="2"/>
      <c r="Y506" s="2"/>
      <c r="Z506" s="2"/>
    </row>
    <row r="507" customFormat="false" ht="31.5" hidden="false" customHeight="true" outlineLevel="0" collapsed="false">
      <c r="A507" s="127"/>
      <c r="B507" s="32" t="s">
        <v>1064</v>
      </c>
      <c r="C507" s="32"/>
      <c r="D507" s="32"/>
      <c r="E507" s="32"/>
      <c r="F507" s="32"/>
      <c r="G507" s="32"/>
      <c r="H507" s="24" t="n">
        <f aca="false">H508+H516+H530+H541+H557+H571</f>
        <v>69</v>
      </c>
      <c r="I507" s="24" t="n">
        <f aca="false">I508+I516+I530+I541+I557+I571</f>
        <v>138</v>
      </c>
      <c r="J507" s="2"/>
      <c r="K507" s="2"/>
      <c r="L507" s="2"/>
      <c r="M507" s="2"/>
      <c r="N507" s="2"/>
      <c r="O507" s="2"/>
      <c r="P507" s="2"/>
      <c r="Q507" s="2"/>
      <c r="R507" s="2"/>
      <c r="S507" s="2"/>
      <c r="T507" s="2"/>
      <c r="U507" s="2"/>
      <c r="V507" s="2"/>
      <c r="W507" s="2"/>
      <c r="X507" s="2"/>
      <c r="Y507" s="2"/>
      <c r="Z507" s="2"/>
    </row>
    <row r="508" customFormat="false" ht="39.75" hidden="false" customHeight="true" outlineLevel="0" collapsed="false">
      <c r="A508" s="44" t="s">
        <v>1065</v>
      </c>
      <c r="B508" s="45" t="s">
        <v>1066</v>
      </c>
      <c r="C508" s="45"/>
      <c r="D508" s="45"/>
      <c r="E508" s="45"/>
      <c r="F508" s="45"/>
      <c r="G508" s="45"/>
      <c r="H508" s="24" t="n">
        <f aca="false">SUM(D510:D514)</f>
        <v>4</v>
      </c>
      <c r="I508" s="24" t="n">
        <f aca="false">COUNT(D510:D514)*2</f>
        <v>8</v>
      </c>
      <c r="J508" s="2"/>
      <c r="K508" s="2"/>
      <c r="L508" s="2"/>
      <c r="M508" s="2"/>
      <c r="N508" s="2"/>
      <c r="O508" s="2"/>
      <c r="P508" s="2"/>
      <c r="Q508" s="2"/>
      <c r="R508" s="2"/>
      <c r="S508" s="2"/>
      <c r="T508" s="2"/>
      <c r="U508" s="2"/>
      <c r="V508" s="2"/>
      <c r="W508" s="2"/>
      <c r="X508" s="2"/>
      <c r="Y508" s="2"/>
      <c r="Z508" s="2"/>
    </row>
    <row r="509" customFormat="false" ht="31.5" hidden="true" customHeight="true" outlineLevel="0" collapsed="false">
      <c r="A509" s="128" t="s">
        <v>1067</v>
      </c>
      <c r="B509" s="36" t="s">
        <v>1068</v>
      </c>
      <c r="C509" s="129"/>
      <c r="D509" s="129"/>
      <c r="E509" s="47"/>
      <c r="F509" s="129"/>
      <c r="G509" s="129"/>
      <c r="H509" s="24"/>
      <c r="I509" s="24"/>
      <c r="J509" s="2"/>
      <c r="K509" s="2"/>
      <c r="L509" s="2"/>
      <c r="M509" s="2"/>
      <c r="N509" s="2"/>
      <c r="O509" s="2"/>
      <c r="P509" s="2"/>
      <c r="Q509" s="2"/>
      <c r="R509" s="2"/>
      <c r="S509" s="2"/>
      <c r="T509" s="2"/>
      <c r="U509" s="2"/>
      <c r="V509" s="2"/>
      <c r="W509" s="2"/>
      <c r="X509" s="2"/>
      <c r="Y509" s="2"/>
      <c r="Z509" s="2"/>
    </row>
    <row r="510" customFormat="false" ht="47.25" hidden="false" customHeight="true" outlineLevel="0" collapsed="false">
      <c r="A510" s="130" t="s">
        <v>1069</v>
      </c>
      <c r="B510" s="36" t="s">
        <v>1070</v>
      </c>
      <c r="C510" s="42" t="s">
        <v>1071</v>
      </c>
      <c r="D510" s="76" t="n">
        <v>1</v>
      </c>
      <c r="E510" s="47" t="s">
        <v>76</v>
      </c>
      <c r="F510" s="42" t="s">
        <v>1072</v>
      </c>
      <c r="G510" s="129"/>
      <c r="H510" s="24"/>
      <c r="I510" s="24"/>
      <c r="J510" s="2"/>
      <c r="K510" s="2"/>
      <c r="L510" s="2"/>
      <c r="M510" s="2"/>
      <c r="N510" s="2"/>
      <c r="O510" s="2"/>
      <c r="P510" s="2"/>
      <c r="Q510" s="2"/>
      <c r="R510" s="2"/>
      <c r="S510" s="2"/>
      <c r="T510" s="2"/>
      <c r="U510" s="2"/>
      <c r="V510" s="2"/>
      <c r="W510" s="2"/>
      <c r="X510" s="2"/>
      <c r="Y510" s="2"/>
      <c r="Z510" s="2"/>
    </row>
    <row r="511" customFormat="false" ht="31.5" hidden="true" customHeight="true" outlineLevel="0" collapsed="false">
      <c r="A511" s="128" t="s">
        <v>1073</v>
      </c>
      <c r="B511" s="36" t="s">
        <v>1074</v>
      </c>
      <c r="C511" s="129"/>
      <c r="D511" s="129"/>
      <c r="E511" s="47"/>
      <c r="F511" s="129"/>
      <c r="G511" s="129"/>
      <c r="H511" s="24"/>
      <c r="I511" s="24"/>
      <c r="J511" s="2"/>
      <c r="K511" s="2"/>
      <c r="L511" s="2"/>
      <c r="M511" s="2"/>
      <c r="N511" s="2"/>
      <c r="O511" s="2"/>
      <c r="P511" s="2"/>
      <c r="Q511" s="2"/>
      <c r="R511" s="2"/>
      <c r="S511" s="2"/>
      <c r="T511" s="2"/>
      <c r="U511" s="2"/>
      <c r="V511" s="2"/>
      <c r="W511" s="2"/>
      <c r="X511" s="2"/>
      <c r="Y511" s="2"/>
      <c r="Z511" s="2"/>
    </row>
    <row r="512" customFormat="false" ht="47.25" hidden="false" customHeight="true" outlineLevel="0" collapsed="false">
      <c r="A512" s="130" t="s">
        <v>1075</v>
      </c>
      <c r="B512" s="36" t="s">
        <v>1076</v>
      </c>
      <c r="C512" s="63" t="s">
        <v>1077</v>
      </c>
      <c r="D512" s="76" t="n">
        <v>1</v>
      </c>
      <c r="E512" s="47" t="s">
        <v>76</v>
      </c>
      <c r="F512" s="42" t="s">
        <v>1078</v>
      </c>
      <c r="G512" s="129"/>
      <c r="H512" s="24"/>
      <c r="I512" s="24"/>
      <c r="J512" s="2"/>
      <c r="K512" s="2"/>
      <c r="L512" s="2"/>
      <c r="M512" s="2"/>
      <c r="N512" s="2"/>
      <c r="O512" s="2"/>
      <c r="P512" s="2"/>
      <c r="Q512" s="2"/>
      <c r="R512" s="2"/>
      <c r="S512" s="2"/>
      <c r="T512" s="2"/>
      <c r="U512" s="2"/>
      <c r="V512" s="2"/>
      <c r="W512" s="2"/>
      <c r="X512" s="2"/>
      <c r="Y512" s="2"/>
      <c r="Z512" s="2"/>
    </row>
    <row r="513" customFormat="false" ht="47.25" hidden="false" customHeight="true" outlineLevel="0" collapsed="false">
      <c r="A513" s="130"/>
      <c r="B513" s="36"/>
      <c r="C513" s="63" t="s">
        <v>1079</v>
      </c>
      <c r="D513" s="76" t="n">
        <v>1</v>
      </c>
      <c r="E513" s="47" t="s">
        <v>76</v>
      </c>
      <c r="F513" s="47"/>
      <c r="G513" s="129"/>
      <c r="H513" s="24"/>
      <c r="I513" s="24"/>
      <c r="J513" s="2"/>
      <c r="K513" s="2"/>
      <c r="L513" s="2"/>
      <c r="M513" s="2"/>
      <c r="N513" s="2"/>
      <c r="O513" s="2"/>
      <c r="P513" s="2"/>
      <c r="Q513" s="2"/>
      <c r="R513" s="2"/>
      <c r="S513" s="2"/>
      <c r="T513" s="2"/>
      <c r="U513" s="2"/>
      <c r="V513" s="2"/>
      <c r="W513" s="2"/>
      <c r="X513" s="2"/>
      <c r="Y513" s="2"/>
      <c r="Z513" s="2"/>
    </row>
    <row r="514" customFormat="false" ht="31.5" hidden="false" customHeight="true" outlineLevel="0" collapsed="false">
      <c r="A514" s="130" t="s">
        <v>1080</v>
      </c>
      <c r="B514" s="36" t="s">
        <v>1081</v>
      </c>
      <c r="C514" s="79" t="s">
        <v>1082</v>
      </c>
      <c r="D514" s="76" t="n">
        <v>1</v>
      </c>
      <c r="E514" s="47" t="s">
        <v>76</v>
      </c>
      <c r="F514" s="40" t="s">
        <v>1083</v>
      </c>
      <c r="G514" s="129"/>
      <c r="H514" s="24"/>
      <c r="I514" s="24"/>
      <c r="J514" s="2"/>
      <c r="K514" s="2"/>
      <c r="L514" s="2"/>
      <c r="M514" s="2"/>
      <c r="N514" s="2"/>
      <c r="O514" s="2"/>
      <c r="P514" s="2"/>
      <c r="Q514" s="2"/>
      <c r="R514" s="2"/>
      <c r="S514" s="2"/>
      <c r="T514" s="2"/>
      <c r="U514" s="2"/>
      <c r="V514" s="2"/>
      <c r="W514" s="2"/>
      <c r="X514" s="2"/>
      <c r="Y514" s="2"/>
      <c r="Z514" s="2"/>
    </row>
    <row r="515" customFormat="false" ht="30" hidden="true" customHeight="true" outlineLevel="0" collapsed="false">
      <c r="A515" s="128" t="s">
        <v>1084</v>
      </c>
      <c r="B515" s="131" t="s">
        <v>1085</v>
      </c>
      <c r="C515" s="129"/>
      <c r="D515" s="129"/>
      <c r="E515" s="47"/>
      <c r="F515" s="129"/>
      <c r="G515" s="129"/>
      <c r="H515" s="24"/>
      <c r="I515" s="24"/>
      <c r="J515" s="2"/>
      <c r="K515" s="2"/>
      <c r="L515" s="2"/>
      <c r="M515" s="2"/>
      <c r="N515" s="2"/>
      <c r="O515" s="2"/>
      <c r="P515" s="2"/>
      <c r="Q515" s="2"/>
      <c r="R515" s="2"/>
      <c r="S515" s="2"/>
      <c r="T515" s="2"/>
      <c r="U515" s="2"/>
      <c r="V515" s="2"/>
      <c r="W515" s="2"/>
      <c r="X515" s="2"/>
      <c r="Y515" s="2"/>
      <c r="Z515" s="2"/>
    </row>
    <row r="516" customFormat="false" ht="39.75" hidden="false" customHeight="true" outlineLevel="0" collapsed="false">
      <c r="A516" s="132" t="s">
        <v>1086</v>
      </c>
      <c r="B516" s="45" t="s">
        <v>1087</v>
      </c>
      <c r="C516" s="45"/>
      <c r="D516" s="45"/>
      <c r="E516" s="45"/>
      <c r="F516" s="45"/>
      <c r="G516" s="45"/>
      <c r="H516" s="24" t="n">
        <f aca="false">SUM(D517:D529)</f>
        <v>13</v>
      </c>
      <c r="I516" s="24" t="n">
        <f aca="false">COUNT(D517:D529)*2</f>
        <v>26</v>
      </c>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130" t="s">
        <v>1088</v>
      </c>
      <c r="B517" s="41" t="s">
        <v>1089</v>
      </c>
      <c r="C517" s="63" t="s">
        <v>1090</v>
      </c>
      <c r="D517" s="76" t="n">
        <v>1</v>
      </c>
      <c r="E517" s="47" t="s">
        <v>175</v>
      </c>
      <c r="F517" s="46" t="s">
        <v>1091</v>
      </c>
      <c r="G517" s="47"/>
      <c r="H517" s="24"/>
      <c r="I517" s="24"/>
      <c r="J517" s="2"/>
      <c r="K517" s="2"/>
      <c r="L517" s="2"/>
      <c r="M517" s="2"/>
      <c r="N517" s="2"/>
      <c r="O517" s="2"/>
      <c r="P517" s="2"/>
      <c r="Q517" s="2"/>
      <c r="R517" s="2"/>
      <c r="S517" s="2"/>
      <c r="T517" s="2"/>
      <c r="U517" s="2"/>
      <c r="V517" s="2"/>
      <c r="W517" s="2"/>
      <c r="X517" s="2"/>
      <c r="Y517" s="2"/>
      <c r="Z517" s="2"/>
    </row>
    <row r="518" customFormat="false" ht="30" hidden="false" customHeight="true" outlineLevel="0" collapsed="false">
      <c r="A518" s="130"/>
      <c r="B518" s="41"/>
      <c r="C518" s="63" t="s">
        <v>1092</v>
      </c>
      <c r="D518" s="76" t="n">
        <v>1</v>
      </c>
      <c r="E518" s="47" t="s">
        <v>342</v>
      </c>
      <c r="F518" s="46" t="s">
        <v>1093</v>
      </c>
      <c r="G518" s="47"/>
      <c r="H518" s="24"/>
      <c r="I518" s="24"/>
      <c r="J518" s="2"/>
      <c r="K518" s="2"/>
      <c r="L518" s="2"/>
      <c r="M518" s="2"/>
      <c r="N518" s="2"/>
      <c r="O518" s="2"/>
      <c r="P518" s="2"/>
      <c r="Q518" s="2"/>
      <c r="R518" s="2"/>
      <c r="S518" s="2"/>
      <c r="T518" s="2"/>
      <c r="U518" s="2"/>
      <c r="V518" s="2"/>
      <c r="W518" s="2"/>
      <c r="X518" s="2"/>
      <c r="Y518" s="2"/>
      <c r="Z518" s="2"/>
    </row>
    <row r="519" customFormat="false" ht="45" hidden="false" customHeight="true" outlineLevel="0" collapsed="false">
      <c r="A519" s="130"/>
      <c r="B519" s="41"/>
      <c r="C519" s="63" t="s">
        <v>1094</v>
      </c>
      <c r="D519" s="76" t="n">
        <v>1</v>
      </c>
      <c r="E519" s="47" t="s">
        <v>342</v>
      </c>
      <c r="F519" s="46" t="s">
        <v>1095</v>
      </c>
      <c r="G519" s="47"/>
      <c r="H519" s="24"/>
      <c r="I519" s="24"/>
      <c r="J519" s="2"/>
      <c r="K519" s="2"/>
      <c r="L519" s="2"/>
      <c r="M519" s="2"/>
      <c r="N519" s="2"/>
      <c r="O519" s="2"/>
      <c r="P519" s="2"/>
      <c r="Q519" s="2"/>
      <c r="R519" s="2"/>
      <c r="S519" s="2"/>
      <c r="T519" s="2"/>
      <c r="U519" s="2"/>
      <c r="V519" s="2"/>
      <c r="W519" s="2"/>
      <c r="X519" s="2"/>
      <c r="Y519" s="2"/>
      <c r="Z519" s="2"/>
    </row>
    <row r="520" customFormat="false" ht="30" hidden="false" customHeight="true" outlineLevel="0" collapsed="false">
      <c r="A520" s="130"/>
      <c r="B520" s="41"/>
      <c r="C520" s="63" t="s">
        <v>1096</v>
      </c>
      <c r="D520" s="76" t="n">
        <v>1</v>
      </c>
      <c r="E520" s="47" t="s">
        <v>342</v>
      </c>
      <c r="F520" s="46" t="s">
        <v>1097</v>
      </c>
      <c r="G520" s="47"/>
      <c r="H520" s="24"/>
      <c r="I520" s="24"/>
      <c r="J520" s="2"/>
      <c r="K520" s="2"/>
      <c r="L520" s="2"/>
      <c r="M520" s="2"/>
      <c r="N520" s="2"/>
      <c r="O520" s="2"/>
      <c r="P520" s="2"/>
      <c r="Q520" s="2"/>
      <c r="R520" s="2"/>
      <c r="S520" s="2"/>
      <c r="T520" s="2"/>
      <c r="U520" s="2"/>
      <c r="V520" s="2"/>
      <c r="W520" s="2"/>
      <c r="X520" s="2"/>
      <c r="Y520" s="2"/>
      <c r="Z520" s="2"/>
    </row>
    <row r="521" customFormat="false" ht="47.25" hidden="false" customHeight="true" outlineLevel="0" collapsed="false">
      <c r="A521" s="130"/>
      <c r="B521" s="41"/>
      <c r="C521" s="63" t="s">
        <v>1098</v>
      </c>
      <c r="D521" s="76" t="n">
        <v>1</v>
      </c>
      <c r="E521" s="47" t="s">
        <v>175</v>
      </c>
      <c r="F521" s="46" t="s">
        <v>1099</v>
      </c>
      <c r="G521" s="47"/>
      <c r="H521" s="24"/>
      <c r="I521" s="24"/>
      <c r="J521" s="2"/>
      <c r="K521" s="2"/>
      <c r="L521" s="2"/>
      <c r="M521" s="2"/>
      <c r="N521" s="2"/>
      <c r="O521" s="2"/>
      <c r="P521" s="2"/>
      <c r="Q521" s="2"/>
      <c r="R521" s="2"/>
      <c r="S521" s="2"/>
      <c r="T521" s="2"/>
      <c r="U521" s="2"/>
      <c r="V521" s="2"/>
      <c r="W521" s="2"/>
      <c r="X521" s="2"/>
      <c r="Y521" s="2"/>
      <c r="Z521" s="2"/>
    </row>
    <row r="522" customFormat="false" ht="30" hidden="false" customHeight="true" outlineLevel="0" collapsed="false">
      <c r="A522" s="130"/>
      <c r="B522" s="41"/>
      <c r="C522" s="133" t="s">
        <v>1100</v>
      </c>
      <c r="D522" s="76" t="n">
        <v>1</v>
      </c>
      <c r="E522" s="47" t="s">
        <v>175</v>
      </c>
      <c r="F522" s="47"/>
      <c r="G522" s="47"/>
      <c r="H522" s="24"/>
      <c r="I522" s="24"/>
      <c r="J522" s="2"/>
      <c r="K522" s="2"/>
      <c r="L522" s="2"/>
      <c r="M522" s="2"/>
      <c r="N522" s="2"/>
      <c r="O522" s="2"/>
      <c r="P522" s="2"/>
      <c r="Q522" s="2"/>
      <c r="R522" s="2"/>
      <c r="S522" s="2"/>
      <c r="T522" s="2"/>
      <c r="U522" s="2"/>
      <c r="V522" s="2"/>
      <c r="W522" s="2"/>
      <c r="X522" s="2"/>
      <c r="Y522" s="2"/>
      <c r="Z522" s="2"/>
    </row>
    <row r="523" customFormat="false" ht="60" hidden="false" customHeight="true" outlineLevel="0" collapsed="false">
      <c r="A523" s="130"/>
      <c r="B523" s="41"/>
      <c r="C523" s="133" t="s">
        <v>1101</v>
      </c>
      <c r="D523" s="76" t="n">
        <v>1</v>
      </c>
      <c r="E523" s="47" t="s">
        <v>175</v>
      </c>
      <c r="F523" s="47"/>
      <c r="G523" s="47"/>
      <c r="H523" s="24"/>
      <c r="I523" s="24"/>
      <c r="J523" s="2"/>
      <c r="K523" s="2"/>
      <c r="L523" s="2"/>
      <c r="M523" s="2"/>
      <c r="N523" s="2"/>
      <c r="O523" s="2"/>
      <c r="P523" s="2"/>
      <c r="Q523" s="2"/>
      <c r="R523" s="2"/>
      <c r="S523" s="2"/>
      <c r="T523" s="2"/>
      <c r="U523" s="2"/>
      <c r="V523" s="2"/>
      <c r="W523" s="2"/>
      <c r="X523" s="2"/>
      <c r="Y523" s="2"/>
      <c r="Z523" s="2"/>
    </row>
    <row r="524" customFormat="false" ht="30" hidden="false" customHeight="true" outlineLevel="0" collapsed="false">
      <c r="A524" s="130" t="s">
        <v>1102</v>
      </c>
      <c r="B524" s="41" t="s">
        <v>1103</v>
      </c>
      <c r="C524" s="63" t="s">
        <v>1104</v>
      </c>
      <c r="D524" s="76" t="n">
        <v>1</v>
      </c>
      <c r="E524" s="47" t="s">
        <v>52</v>
      </c>
      <c r="F524" s="46" t="s">
        <v>1105</v>
      </c>
      <c r="G524" s="47"/>
      <c r="H524" s="24"/>
      <c r="I524" s="24"/>
      <c r="J524" s="2"/>
      <c r="K524" s="2"/>
      <c r="L524" s="2"/>
      <c r="M524" s="2"/>
      <c r="N524" s="2"/>
      <c r="O524" s="2"/>
      <c r="P524" s="2"/>
      <c r="Q524" s="2"/>
      <c r="R524" s="2"/>
      <c r="S524" s="2"/>
      <c r="T524" s="2"/>
      <c r="U524" s="2"/>
      <c r="V524" s="2"/>
      <c r="W524" s="2"/>
      <c r="X524" s="2"/>
      <c r="Y524" s="2"/>
      <c r="Z524" s="2"/>
    </row>
    <row r="525" customFormat="false" ht="31.5" hidden="false" customHeight="true" outlineLevel="0" collapsed="false">
      <c r="A525" s="130"/>
      <c r="B525" s="41"/>
      <c r="C525" s="63" t="s">
        <v>1106</v>
      </c>
      <c r="D525" s="76" t="n">
        <v>1</v>
      </c>
      <c r="E525" s="47" t="s">
        <v>550</v>
      </c>
      <c r="F525" s="47"/>
      <c r="G525" s="47"/>
      <c r="H525" s="24"/>
      <c r="I525" s="24"/>
      <c r="J525" s="2"/>
      <c r="K525" s="2"/>
      <c r="L525" s="2"/>
      <c r="M525" s="2"/>
      <c r="N525" s="2"/>
      <c r="O525" s="2"/>
      <c r="P525" s="2"/>
      <c r="Q525" s="2"/>
      <c r="R525" s="2"/>
      <c r="S525" s="2"/>
      <c r="T525" s="2"/>
      <c r="U525" s="2"/>
      <c r="V525" s="2"/>
      <c r="W525" s="2"/>
      <c r="X525" s="2"/>
      <c r="Y525" s="2"/>
      <c r="Z525" s="2"/>
    </row>
    <row r="526" customFormat="false" ht="47.25" hidden="false" customHeight="true" outlineLevel="0" collapsed="false">
      <c r="A526" s="130" t="s">
        <v>1107</v>
      </c>
      <c r="B526" s="41" t="s">
        <v>1108</v>
      </c>
      <c r="C526" s="63" t="s">
        <v>417</v>
      </c>
      <c r="D526" s="76" t="n">
        <v>1</v>
      </c>
      <c r="E526" s="47" t="s">
        <v>175</v>
      </c>
      <c r="F526" s="47"/>
      <c r="G526" s="47"/>
      <c r="H526" s="24"/>
      <c r="I526" s="24"/>
      <c r="J526" s="2"/>
      <c r="K526" s="2"/>
      <c r="L526" s="2"/>
      <c r="M526" s="2"/>
      <c r="N526" s="2"/>
      <c r="O526" s="2"/>
      <c r="P526" s="2"/>
      <c r="Q526" s="2"/>
      <c r="R526" s="2"/>
      <c r="S526" s="2"/>
      <c r="T526" s="2"/>
      <c r="U526" s="2"/>
      <c r="V526" s="2"/>
      <c r="W526" s="2"/>
      <c r="X526" s="2"/>
      <c r="Y526" s="2"/>
      <c r="Z526" s="2"/>
    </row>
    <row r="527" customFormat="false" ht="61.5" hidden="false" customHeight="true" outlineLevel="0" collapsed="false">
      <c r="A527" s="130"/>
      <c r="B527" s="41"/>
      <c r="C527" s="40" t="s">
        <v>1109</v>
      </c>
      <c r="D527" s="76" t="n">
        <v>1</v>
      </c>
      <c r="E527" s="38" t="s">
        <v>342</v>
      </c>
      <c r="F527" s="42" t="s">
        <v>1110</v>
      </c>
      <c r="G527" s="47"/>
      <c r="H527" s="24"/>
      <c r="I527" s="24"/>
      <c r="J527" s="2"/>
      <c r="K527" s="2"/>
      <c r="L527" s="2"/>
      <c r="M527" s="2"/>
      <c r="N527" s="2"/>
      <c r="O527" s="2"/>
      <c r="P527" s="2"/>
      <c r="Q527" s="2"/>
      <c r="R527" s="2"/>
      <c r="S527" s="2"/>
      <c r="T527" s="2"/>
      <c r="U527" s="2"/>
      <c r="V527" s="2"/>
      <c r="W527" s="2"/>
      <c r="X527" s="2"/>
      <c r="Y527" s="2"/>
      <c r="Z527" s="2"/>
    </row>
    <row r="528" customFormat="false" ht="30.75" hidden="false" customHeight="true" outlineLevel="0" collapsed="false">
      <c r="A528" s="130"/>
      <c r="B528" s="41"/>
      <c r="C528" s="40" t="s">
        <v>1111</v>
      </c>
      <c r="D528" s="76" t="n">
        <v>1</v>
      </c>
      <c r="E528" s="38" t="s">
        <v>1112</v>
      </c>
      <c r="F528" s="42"/>
      <c r="G528" s="134"/>
      <c r="H528" s="24"/>
      <c r="I528" s="24"/>
      <c r="J528" s="2"/>
      <c r="K528" s="2"/>
      <c r="L528" s="2"/>
      <c r="M528" s="2"/>
      <c r="N528" s="2"/>
      <c r="O528" s="2"/>
      <c r="P528" s="2"/>
      <c r="Q528" s="2"/>
      <c r="R528" s="2"/>
      <c r="S528" s="2"/>
      <c r="T528" s="2"/>
      <c r="U528" s="2"/>
      <c r="V528" s="2"/>
      <c r="W528" s="2"/>
      <c r="X528" s="2"/>
      <c r="Y528" s="2"/>
      <c r="Z528" s="2"/>
    </row>
    <row r="529" customFormat="false" ht="54.75" hidden="false" customHeight="true" outlineLevel="0" collapsed="false">
      <c r="A529" s="130"/>
      <c r="B529" s="41"/>
      <c r="C529" s="40" t="s">
        <v>1113</v>
      </c>
      <c r="D529" s="76" t="n">
        <v>1</v>
      </c>
      <c r="E529" s="38" t="s">
        <v>550</v>
      </c>
      <c r="F529" s="42"/>
      <c r="G529" s="134"/>
      <c r="H529" s="24"/>
      <c r="I529" s="24"/>
      <c r="J529" s="2"/>
      <c r="K529" s="2"/>
      <c r="L529" s="2"/>
      <c r="M529" s="2"/>
      <c r="N529" s="2"/>
      <c r="O529" s="2"/>
      <c r="P529" s="2"/>
      <c r="Q529" s="2"/>
      <c r="R529" s="2"/>
      <c r="S529" s="2"/>
      <c r="T529" s="2"/>
      <c r="U529" s="2"/>
      <c r="V529" s="2"/>
      <c r="W529" s="2"/>
      <c r="X529" s="2"/>
      <c r="Y529" s="2"/>
      <c r="Z529" s="2"/>
    </row>
    <row r="530" customFormat="false" ht="39.75" hidden="false" customHeight="true" outlineLevel="0" collapsed="false">
      <c r="A530" s="132" t="s">
        <v>1114</v>
      </c>
      <c r="B530" s="45" t="s">
        <v>1115</v>
      </c>
      <c r="C530" s="45"/>
      <c r="D530" s="45"/>
      <c r="E530" s="45"/>
      <c r="F530" s="45"/>
      <c r="G530" s="45"/>
      <c r="H530" s="24" t="n">
        <f aca="false">SUM(D531:D540)</f>
        <v>10</v>
      </c>
      <c r="I530" s="24" t="n">
        <f aca="false">COUNT(D531:D540)*2</f>
        <v>20</v>
      </c>
      <c r="J530" s="2"/>
      <c r="K530" s="2"/>
      <c r="L530" s="2"/>
      <c r="M530" s="2"/>
      <c r="N530" s="2"/>
      <c r="O530" s="2"/>
      <c r="P530" s="2"/>
      <c r="Q530" s="2"/>
      <c r="R530" s="2"/>
      <c r="S530" s="2"/>
      <c r="T530" s="2"/>
      <c r="U530" s="2"/>
      <c r="V530" s="2"/>
      <c r="W530" s="2"/>
      <c r="X530" s="2"/>
      <c r="Y530" s="2"/>
      <c r="Z530" s="2"/>
    </row>
    <row r="531" customFormat="false" ht="45" hidden="false" customHeight="true" outlineLevel="0" collapsed="false">
      <c r="A531" s="130" t="s">
        <v>1116</v>
      </c>
      <c r="B531" s="41" t="s">
        <v>1117</v>
      </c>
      <c r="C531" s="42" t="s">
        <v>1118</v>
      </c>
      <c r="D531" s="76" t="n">
        <v>1</v>
      </c>
      <c r="E531" s="47" t="s">
        <v>342</v>
      </c>
      <c r="F531" s="47"/>
      <c r="G531" s="47"/>
      <c r="H531" s="24"/>
      <c r="I531" s="24"/>
      <c r="J531" s="2"/>
      <c r="K531" s="2"/>
      <c r="L531" s="2"/>
      <c r="M531" s="2"/>
      <c r="N531" s="2"/>
      <c r="O531" s="2"/>
      <c r="P531" s="2"/>
      <c r="Q531" s="2"/>
      <c r="R531" s="2"/>
      <c r="S531" s="2"/>
      <c r="T531" s="2"/>
      <c r="U531" s="2"/>
      <c r="V531" s="2"/>
      <c r="W531" s="2"/>
      <c r="X531" s="2"/>
      <c r="Y531" s="2"/>
      <c r="Z531" s="2"/>
    </row>
    <row r="532" customFormat="false" ht="30" hidden="false" customHeight="true" outlineLevel="0" collapsed="false">
      <c r="A532" s="130"/>
      <c r="B532" s="41"/>
      <c r="C532" s="42" t="s">
        <v>1119</v>
      </c>
      <c r="D532" s="76" t="n">
        <v>1</v>
      </c>
      <c r="E532" s="47" t="s">
        <v>342</v>
      </c>
      <c r="F532" s="47"/>
      <c r="G532" s="47"/>
      <c r="H532" s="24"/>
      <c r="I532" s="24"/>
      <c r="J532" s="2"/>
      <c r="K532" s="2"/>
      <c r="L532" s="2"/>
      <c r="M532" s="2"/>
      <c r="N532" s="2"/>
      <c r="O532" s="2"/>
      <c r="P532" s="2"/>
      <c r="Q532" s="2"/>
      <c r="R532" s="2"/>
      <c r="S532" s="2"/>
      <c r="T532" s="2"/>
      <c r="U532" s="2"/>
      <c r="V532" s="2"/>
      <c r="W532" s="2"/>
      <c r="X532" s="2"/>
      <c r="Y532" s="2"/>
      <c r="Z532" s="2"/>
    </row>
    <row r="533" customFormat="false" ht="44.25" hidden="false" customHeight="true" outlineLevel="0" collapsed="false">
      <c r="A533" s="130"/>
      <c r="B533" s="41"/>
      <c r="C533" s="135" t="s">
        <v>1120</v>
      </c>
      <c r="D533" s="76" t="n">
        <v>1</v>
      </c>
      <c r="E533" s="47" t="s">
        <v>342</v>
      </c>
      <c r="F533" s="47"/>
      <c r="G533" s="47"/>
      <c r="H533" s="24"/>
      <c r="I533" s="24"/>
      <c r="J533" s="2"/>
      <c r="K533" s="2"/>
      <c r="L533" s="2"/>
      <c r="M533" s="2"/>
      <c r="N533" s="2"/>
      <c r="O533" s="2"/>
      <c r="P533" s="2"/>
      <c r="Q533" s="2"/>
      <c r="R533" s="2"/>
      <c r="S533" s="2"/>
      <c r="T533" s="2"/>
      <c r="U533" s="2"/>
      <c r="V533" s="2"/>
      <c r="W533" s="2"/>
      <c r="X533" s="2"/>
      <c r="Y533" s="2"/>
      <c r="Z533" s="2"/>
    </row>
    <row r="534" customFormat="false" ht="30" hidden="false" customHeight="true" outlineLevel="0" collapsed="false">
      <c r="A534" s="130"/>
      <c r="B534" s="41"/>
      <c r="C534" s="42" t="s">
        <v>1121</v>
      </c>
      <c r="D534" s="76" t="n">
        <v>1</v>
      </c>
      <c r="E534" s="47" t="s">
        <v>342</v>
      </c>
      <c r="F534" s="47"/>
      <c r="G534" s="47"/>
      <c r="H534" s="24"/>
      <c r="I534" s="24"/>
      <c r="J534" s="2"/>
      <c r="K534" s="2"/>
      <c r="L534" s="2"/>
      <c r="M534" s="2"/>
      <c r="N534" s="2"/>
      <c r="O534" s="2"/>
      <c r="P534" s="2"/>
      <c r="Q534" s="2"/>
      <c r="R534" s="2"/>
      <c r="S534" s="2"/>
      <c r="T534" s="2"/>
      <c r="U534" s="2"/>
      <c r="V534" s="2"/>
      <c r="W534" s="2"/>
      <c r="X534" s="2"/>
      <c r="Y534" s="2"/>
      <c r="Z534" s="2"/>
    </row>
    <row r="535" customFormat="false" ht="30" hidden="false" customHeight="true" outlineLevel="0" collapsed="false">
      <c r="A535" s="130"/>
      <c r="B535" s="41"/>
      <c r="C535" s="42" t="s">
        <v>1122</v>
      </c>
      <c r="D535" s="76" t="n">
        <v>1</v>
      </c>
      <c r="E535" s="47" t="s">
        <v>342</v>
      </c>
      <c r="F535" s="47"/>
      <c r="G535" s="47"/>
      <c r="H535" s="24"/>
      <c r="I535" s="24"/>
      <c r="J535" s="2"/>
      <c r="K535" s="2"/>
      <c r="L535" s="2"/>
      <c r="M535" s="2"/>
      <c r="N535" s="2"/>
      <c r="O535" s="2"/>
      <c r="P535" s="2"/>
      <c r="Q535" s="2"/>
      <c r="R535" s="2"/>
      <c r="S535" s="2"/>
      <c r="T535" s="2"/>
      <c r="U535" s="2"/>
      <c r="V535" s="2"/>
      <c r="W535" s="2"/>
      <c r="X535" s="2"/>
      <c r="Y535" s="2"/>
      <c r="Z535" s="2"/>
    </row>
    <row r="536" customFormat="false" ht="45" hidden="false" customHeight="true" outlineLevel="0" collapsed="false">
      <c r="A536" s="130"/>
      <c r="B536" s="41"/>
      <c r="C536" s="42" t="s">
        <v>1123</v>
      </c>
      <c r="D536" s="76" t="n">
        <v>1</v>
      </c>
      <c r="E536" s="47" t="s">
        <v>342</v>
      </c>
      <c r="F536" s="47"/>
      <c r="G536" s="47"/>
      <c r="H536" s="24"/>
      <c r="I536" s="24"/>
      <c r="J536" s="2"/>
      <c r="K536" s="2"/>
      <c r="L536" s="2"/>
      <c r="M536" s="2"/>
      <c r="N536" s="2"/>
      <c r="O536" s="2"/>
      <c r="P536" s="2"/>
      <c r="Q536" s="2"/>
      <c r="R536" s="2"/>
      <c r="S536" s="2"/>
      <c r="T536" s="2"/>
      <c r="U536" s="2"/>
      <c r="V536" s="2"/>
      <c r="W536" s="2"/>
      <c r="X536" s="2"/>
      <c r="Y536" s="2"/>
      <c r="Z536" s="2"/>
    </row>
    <row r="537" customFormat="false" ht="30" hidden="false" customHeight="true" outlineLevel="0" collapsed="false">
      <c r="A537" s="130"/>
      <c r="B537" s="41"/>
      <c r="C537" s="42" t="s">
        <v>1124</v>
      </c>
      <c r="D537" s="76" t="n">
        <v>1</v>
      </c>
      <c r="E537" s="47" t="s">
        <v>342</v>
      </c>
      <c r="F537" s="47"/>
      <c r="G537" s="47"/>
      <c r="H537" s="24"/>
      <c r="I537" s="24"/>
      <c r="J537" s="2"/>
      <c r="K537" s="2"/>
      <c r="L537" s="2"/>
      <c r="M537" s="2"/>
      <c r="N537" s="2"/>
      <c r="O537" s="2"/>
      <c r="P537" s="2"/>
      <c r="Q537" s="2"/>
      <c r="R537" s="2"/>
      <c r="S537" s="2"/>
      <c r="T537" s="2"/>
      <c r="U537" s="2"/>
      <c r="V537" s="2"/>
      <c r="W537" s="2"/>
      <c r="X537" s="2"/>
      <c r="Y537" s="2"/>
      <c r="Z537" s="2"/>
    </row>
    <row r="538" customFormat="false" ht="45" hidden="false" customHeight="true" outlineLevel="0" collapsed="false">
      <c r="A538" s="130"/>
      <c r="B538" s="41"/>
      <c r="C538" s="42" t="s">
        <v>1125</v>
      </c>
      <c r="D538" s="76" t="n">
        <v>1</v>
      </c>
      <c r="E538" s="47" t="s">
        <v>342</v>
      </c>
      <c r="F538" s="47"/>
      <c r="G538" s="47"/>
      <c r="H538" s="24"/>
      <c r="I538" s="24"/>
      <c r="J538" s="2"/>
      <c r="K538" s="2"/>
      <c r="L538" s="2"/>
      <c r="M538" s="2"/>
      <c r="N538" s="2"/>
      <c r="O538" s="2"/>
      <c r="P538" s="2"/>
      <c r="Q538" s="2"/>
      <c r="R538" s="2"/>
      <c r="S538" s="2"/>
      <c r="T538" s="2"/>
      <c r="U538" s="2"/>
      <c r="V538" s="2"/>
      <c r="W538" s="2"/>
      <c r="X538" s="2"/>
      <c r="Y538" s="2"/>
      <c r="Z538" s="2"/>
    </row>
    <row r="539" customFormat="false" ht="60" hidden="false" customHeight="true" outlineLevel="0" collapsed="false">
      <c r="A539" s="130" t="s">
        <v>1126</v>
      </c>
      <c r="B539" s="41" t="s">
        <v>1127</v>
      </c>
      <c r="C539" s="42" t="s">
        <v>1128</v>
      </c>
      <c r="D539" s="76" t="n">
        <v>1</v>
      </c>
      <c r="E539" s="47" t="s">
        <v>342</v>
      </c>
      <c r="F539" s="47"/>
      <c r="G539" s="47"/>
      <c r="H539" s="24"/>
      <c r="I539" s="24"/>
      <c r="J539" s="2"/>
      <c r="K539" s="2"/>
      <c r="L539" s="2"/>
      <c r="M539" s="2"/>
      <c r="N539" s="2"/>
      <c r="O539" s="2"/>
      <c r="P539" s="2"/>
      <c r="Q539" s="2"/>
      <c r="R539" s="2"/>
      <c r="S539" s="2"/>
      <c r="T539" s="2"/>
      <c r="U539" s="2"/>
      <c r="V539" s="2"/>
      <c r="W539" s="2"/>
      <c r="X539" s="2"/>
      <c r="Y539" s="2"/>
      <c r="Z539" s="2"/>
    </row>
    <row r="540" customFormat="false" ht="30" hidden="false" customHeight="true" outlineLevel="0" collapsed="false">
      <c r="A540" s="130"/>
      <c r="B540" s="41"/>
      <c r="C540" s="42" t="s">
        <v>1129</v>
      </c>
      <c r="D540" s="76" t="n">
        <v>1</v>
      </c>
      <c r="E540" s="47" t="s">
        <v>550</v>
      </c>
      <c r="F540" s="47"/>
      <c r="G540" s="47"/>
      <c r="H540" s="24"/>
      <c r="I540" s="24"/>
      <c r="J540" s="2"/>
      <c r="K540" s="2"/>
      <c r="L540" s="2"/>
      <c r="M540" s="2"/>
      <c r="N540" s="2"/>
      <c r="O540" s="2"/>
      <c r="P540" s="2"/>
      <c r="Q540" s="2"/>
      <c r="R540" s="2"/>
      <c r="S540" s="2"/>
      <c r="T540" s="2"/>
      <c r="U540" s="2"/>
      <c r="V540" s="2"/>
      <c r="W540" s="2"/>
      <c r="X540" s="2"/>
      <c r="Y540" s="2"/>
      <c r="Z540" s="2"/>
    </row>
    <row r="541" customFormat="false" ht="39.75" hidden="false" customHeight="true" outlineLevel="0" collapsed="false">
      <c r="A541" s="132" t="s">
        <v>1130</v>
      </c>
      <c r="B541" s="45" t="s">
        <v>1131</v>
      </c>
      <c r="C541" s="45"/>
      <c r="D541" s="45"/>
      <c r="E541" s="45"/>
      <c r="F541" s="45"/>
      <c r="G541" s="45"/>
      <c r="H541" s="24" t="n">
        <f aca="false">SUM(D542:D556)</f>
        <v>15</v>
      </c>
      <c r="I541" s="24" t="n">
        <f aca="false">COUNT(D542:D556)*2</f>
        <v>30</v>
      </c>
      <c r="J541" s="2"/>
      <c r="K541" s="2"/>
      <c r="L541" s="2"/>
      <c r="M541" s="2"/>
      <c r="N541" s="2"/>
      <c r="O541" s="2"/>
      <c r="P541" s="2"/>
      <c r="Q541" s="2"/>
      <c r="R541" s="2"/>
      <c r="S541" s="2"/>
      <c r="T541" s="2"/>
      <c r="U541" s="2"/>
      <c r="V541" s="2"/>
      <c r="W541" s="2"/>
      <c r="X541" s="2"/>
      <c r="Y541" s="2"/>
      <c r="Z541" s="2"/>
    </row>
    <row r="542" customFormat="false" ht="78" hidden="false" customHeight="true" outlineLevel="0" collapsed="false">
      <c r="A542" s="130" t="s">
        <v>1132</v>
      </c>
      <c r="B542" s="63" t="s">
        <v>1133</v>
      </c>
      <c r="C542" s="133" t="s">
        <v>1134</v>
      </c>
      <c r="D542" s="76" t="n">
        <v>1</v>
      </c>
      <c r="E542" s="47" t="s">
        <v>52</v>
      </c>
      <c r="F542" s="46" t="s">
        <v>1135</v>
      </c>
      <c r="G542" s="47"/>
      <c r="H542" s="24"/>
      <c r="I542" s="24"/>
      <c r="J542" s="2"/>
      <c r="K542" s="2"/>
      <c r="L542" s="2"/>
      <c r="M542" s="2"/>
      <c r="N542" s="2"/>
      <c r="O542" s="2"/>
      <c r="P542" s="2"/>
      <c r="Q542" s="2"/>
      <c r="R542" s="2"/>
      <c r="S542" s="2"/>
      <c r="T542" s="2"/>
      <c r="U542" s="2"/>
      <c r="V542" s="2"/>
      <c r="W542" s="2"/>
      <c r="X542" s="2"/>
      <c r="Y542" s="2"/>
      <c r="Z542" s="2"/>
    </row>
    <row r="543" customFormat="false" ht="131.25" hidden="false" customHeight="true" outlineLevel="0" collapsed="false">
      <c r="A543" s="130"/>
      <c r="B543" s="63"/>
      <c r="C543" s="42" t="s">
        <v>1136</v>
      </c>
      <c r="D543" s="76" t="n">
        <v>1</v>
      </c>
      <c r="E543" s="47" t="s">
        <v>52</v>
      </c>
      <c r="F543" s="46" t="s">
        <v>1137</v>
      </c>
      <c r="G543" s="47"/>
      <c r="H543" s="24"/>
      <c r="I543" s="24"/>
      <c r="J543" s="2"/>
      <c r="K543" s="2"/>
      <c r="L543" s="2"/>
      <c r="M543" s="2"/>
      <c r="N543" s="2"/>
      <c r="O543" s="2"/>
      <c r="P543" s="2"/>
      <c r="Q543" s="2"/>
      <c r="R543" s="2"/>
      <c r="S543" s="2"/>
      <c r="T543" s="2"/>
      <c r="U543" s="2"/>
      <c r="V543" s="2"/>
      <c r="W543" s="2"/>
      <c r="X543" s="2"/>
      <c r="Y543" s="2"/>
      <c r="Z543" s="2"/>
    </row>
    <row r="544" customFormat="false" ht="60" hidden="false" customHeight="true" outlineLevel="0" collapsed="false">
      <c r="A544" s="130"/>
      <c r="B544" s="63"/>
      <c r="C544" s="42" t="s">
        <v>1138</v>
      </c>
      <c r="D544" s="76" t="n">
        <v>1</v>
      </c>
      <c r="E544" s="47" t="s">
        <v>52</v>
      </c>
      <c r="F544" s="46" t="s">
        <v>1139</v>
      </c>
      <c r="G544" s="47"/>
      <c r="H544" s="24"/>
      <c r="I544" s="24"/>
      <c r="J544" s="2"/>
      <c r="K544" s="2"/>
      <c r="L544" s="2"/>
      <c r="M544" s="2"/>
      <c r="N544" s="2"/>
      <c r="O544" s="2"/>
      <c r="P544" s="2"/>
      <c r="Q544" s="2"/>
      <c r="R544" s="2"/>
      <c r="S544" s="2"/>
      <c r="T544" s="2"/>
      <c r="U544" s="2"/>
      <c r="V544" s="2"/>
      <c r="W544" s="2"/>
      <c r="X544" s="2"/>
      <c r="Y544" s="2"/>
      <c r="Z544" s="2"/>
    </row>
    <row r="545" customFormat="false" ht="60" hidden="false" customHeight="true" outlineLevel="0" collapsed="false">
      <c r="A545" s="130"/>
      <c r="B545" s="63"/>
      <c r="C545" s="40" t="s">
        <v>1140</v>
      </c>
      <c r="D545" s="76" t="n">
        <v>1</v>
      </c>
      <c r="E545" s="47" t="s">
        <v>52</v>
      </c>
      <c r="F545" s="37" t="s">
        <v>1141</v>
      </c>
      <c r="G545" s="47"/>
      <c r="H545" s="24"/>
      <c r="I545" s="24"/>
      <c r="J545" s="2"/>
      <c r="K545" s="2"/>
      <c r="L545" s="2"/>
      <c r="M545" s="2"/>
      <c r="N545" s="2"/>
      <c r="O545" s="2"/>
      <c r="P545" s="2"/>
      <c r="Q545" s="2"/>
      <c r="R545" s="2"/>
      <c r="S545" s="2"/>
      <c r="T545" s="2"/>
      <c r="U545" s="2"/>
      <c r="V545" s="2"/>
      <c r="W545" s="2"/>
      <c r="X545" s="2"/>
      <c r="Y545" s="2"/>
      <c r="Z545" s="2"/>
    </row>
    <row r="546" customFormat="false" ht="60" hidden="false" customHeight="true" outlineLevel="0" collapsed="false">
      <c r="A546" s="130"/>
      <c r="B546" s="63"/>
      <c r="C546" s="40" t="s">
        <v>1142</v>
      </c>
      <c r="D546" s="76" t="n">
        <v>1</v>
      </c>
      <c r="E546" s="47" t="s">
        <v>52</v>
      </c>
      <c r="F546" s="42" t="s">
        <v>1143</v>
      </c>
      <c r="G546" s="47"/>
      <c r="H546" s="24"/>
      <c r="I546" s="24"/>
      <c r="J546" s="2"/>
      <c r="K546" s="2"/>
      <c r="L546" s="2"/>
      <c r="M546" s="2"/>
      <c r="N546" s="2"/>
      <c r="O546" s="2"/>
      <c r="P546" s="2"/>
      <c r="Q546" s="2"/>
      <c r="R546" s="2"/>
      <c r="S546" s="2"/>
      <c r="T546" s="2"/>
      <c r="U546" s="2"/>
      <c r="V546" s="2"/>
      <c r="W546" s="2"/>
      <c r="X546" s="2"/>
      <c r="Y546" s="2"/>
      <c r="Z546" s="2"/>
    </row>
    <row r="547" customFormat="false" ht="60" hidden="false" customHeight="true" outlineLevel="0" collapsed="false">
      <c r="A547" s="130"/>
      <c r="B547" s="63"/>
      <c r="C547" s="42" t="s">
        <v>1144</v>
      </c>
      <c r="D547" s="76" t="n">
        <v>1</v>
      </c>
      <c r="E547" s="47" t="s">
        <v>52</v>
      </c>
      <c r="F547" s="46" t="s">
        <v>1139</v>
      </c>
      <c r="G547" s="47"/>
      <c r="H547" s="24"/>
      <c r="I547" s="24"/>
      <c r="J547" s="2"/>
      <c r="K547" s="2"/>
      <c r="L547" s="2"/>
      <c r="M547" s="2"/>
      <c r="N547" s="2"/>
      <c r="O547" s="2"/>
      <c r="P547" s="2"/>
      <c r="Q547" s="2"/>
      <c r="R547" s="2"/>
      <c r="S547" s="2"/>
      <c r="T547" s="2"/>
      <c r="U547" s="2"/>
      <c r="V547" s="2"/>
      <c r="W547" s="2"/>
      <c r="X547" s="2"/>
      <c r="Y547" s="2"/>
      <c r="Z547" s="2"/>
    </row>
    <row r="548" customFormat="false" ht="60" hidden="false" customHeight="true" outlineLevel="0" collapsed="false">
      <c r="A548" s="130"/>
      <c r="B548" s="63"/>
      <c r="C548" s="48" t="s">
        <v>1145</v>
      </c>
      <c r="D548" s="76" t="n">
        <v>1</v>
      </c>
      <c r="E548" s="47" t="s">
        <v>52</v>
      </c>
      <c r="F548" s="46"/>
      <c r="G548" s="47"/>
      <c r="H548" s="24"/>
      <c r="I548" s="24"/>
      <c r="J548" s="2"/>
      <c r="K548" s="2"/>
      <c r="L548" s="2"/>
      <c r="M548" s="2"/>
      <c r="N548" s="2"/>
      <c r="O548" s="2"/>
      <c r="P548" s="2"/>
      <c r="Q548" s="2"/>
      <c r="R548" s="2"/>
      <c r="S548" s="2"/>
      <c r="T548" s="2"/>
      <c r="U548" s="2"/>
      <c r="V548" s="2"/>
      <c r="W548" s="2"/>
      <c r="X548" s="2"/>
      <c r="Y548" s="2"/>
      <c r="Z548" s="2"/>
    </row>
    <row r="549" customFormat="false" ht="45" hidden="false" customHeight="true" outlineLevel="0" collapsed="false">
      <c r="A549" s="130" t="s">
        <v>1146</v>
      </c>
      <c r="B549" s="63" t="s">
        <v>1147</v>
      </c>
      <c r="C549" s="136" t="s">
        <v>1148</v>
      </c>
      <c r="D549" s="76" t="n">
        <v>1</v>
      </c>
      <c r="E549" s="137" t="s">
        <v>342</v>
      </c>
      <c r="F549" s="40" t="s">
        <v>1149</v>
      </c>
      <c r="G549" s="47"/>
      <c r="H549" s="24"/>
      <c r="I549" s="24"/>
      <c r="J549" s="2"/>
      <c r="K549" s="2"/>
      <c r="L549" s="2"/>
      <c r="M549" s="2"/>
      <c r="N549" s="2"/>
      <c r="O549" s="2"/>
      <c r="P549" s="2"/>
      <c r="Q549" s="2"/>
      <c r="R549" s="2"/>
      <c r="S549" s="2"/>
      <c r="T549" s="2"/>
      <c r="U549" s="2"/>
      <c r="V549" s="2"/>
      <c r="W549" s="2"/>
      <c r="X549" s="2"/>
      <c r="Y549" s="2"/>
      <c r="Z549" s="2"/>
    </row>
    <row r="550" customFormat="false" ht="45" hidden="false" customHeight="true" outlineLevel="0" collapsed="false">
      <c r="A550" s="130"/>
      <c r="B550" s="63"/>
      <c r="C550" s="136" t="s">
        <v>1150</v>
      </c>
      <c r="D550" s="76" t="n">
        <v>1</v>
      </c>
      <c r="E550" s="137" t="s">
        <v>342</v>
      </c>
      <c r="F550" s="40" t="s">
        <v>1151</v>
      </c>
      <c r="G550" s="47"/>
      <c r="H550" s="24"/>
      <c r="I550" s="24"/>
      <c r="J550" s="2"/>
      <c r="K550" s="2"/>
      <c r="L550" s="2"/>
      <c r="M550" s="2"/>
      <c r="N550" s="2"/>
      <c r="O550" s="2"/>
      <c r="P550" s="2"/>
      <c r="Q550" s="2"/>
      <c r="R550" s="2"/>
      <c r="S550" s="2"/>
      <c r="T550" s="2"/>
      <c r="U550" s="2"/>
      <c r="V550" s="2"/>
      <c r="W550" s="2"/>
      <c r="X550" s="2"/>
      <c r="Y550" s="2"/>
      <c r="Z550" s="2"/>
    </row>
    <row r="551" customFormat="false" ht="47.25" hidden="false" customHeight="true" outlineLevel="0" collapsed="false">
      <c r="A551" s="130"/>
      <c r="B551" s="63"/>
      <c r="C551" s="63" t="s">
        <v>1152</v>
      </c>
      <c r="D551" s="76" t="n">
        <v>1</v>
      </c>
      <c r="E551" s="137" t="s">
        <v>342</v>
      </c>
      <c r="F551" s="40" t="s">
        <v>1153</v>
      </c>
      <c r="G551" s="47"/>
      <c r="H551" s="24"/>
      <c r="I551" s="24"/>
      <c r="J551" s="2"/>
      <c r="K551" s="2"/>
      <c r="L551" s="2"/>
      <c r="M551" s="2"/>
      <c r="N551" s="2"/>
      <c r="O551" s="2"/>
      <c r="P551" s="2"/>
      <c r="Q551" s="2"/>
      <c r="R551" s="2"/>
      <c r="S551" s="2"/>
      <c r="T551" s="2"/>
      <c r="U551" s="2"/>
      <c r="V551" s="2"/>
      <c r="W551" s="2"/>
      <c r="X551" s="2"/>
      <c r="Y551" s="2"/>
      <c r="Z551" s="2"/>
    </row>
    <row r="552" customFormat="false" ht="45" hidden="false" customHeight="true" outlineLevel="0" collapsed="false">
      <c r="A552" s="130"/>
      <c r="B552" s="63"/>
      <c r="C552" s="98" t="s">
        <v>1154</v>
      </c>
      <c r="D552" s="76" t="n">
        <v>1</v>
      </c>
      <c r="E552" s="137" t="s">
        <v>342</v>
      </c>
      <c r="F552" s="51" t="s">
        <v>1155</v>
      </c>
      <c r="G552" s="47"/>
      <c r="H552" s="24"/>
      <c r="I552" s="24"/>
      <c r="J552" s="2"/>
      <c r="K552" s="2"/>
      <c r="L552" s="2"/>
      <c r="M552" s="2"/>
      <c r="N552" s="2"/>
      <c r="O552" s="2"/>
      <c r="P552" s="2"/>
      <c r="Q552" s="2"/>
      <c r="R552" s="2"/>
      <c r="S552" s="2"/>
      <c r="T552" s="2"/>
      <c r="U552" s="2"/>
      <c r="V552" s="2"/>
      <c r="W552" s="2"/>
      <c r="X552" s="2"/>
      <c r="Y552" s="2"/>
      <c r="Z552" s="2"/>
    </row>
    <row r="553" customFormat="false" ht="45" hidden="false" customHeight="true" outlineLevel="0" collapsed="false">
      <c r="A553" s="130"/>
      <c r="B553" s="63"/>
      <c r="C553" s="42" t="s">
        <v>1156</v>
      </c>
      <c r="D553" s="76" t="n">
        <v>1</v>
      </c>
      <c r="E553" s="137" t="s">
        <v>342</v>
      </c>
      <c r="F553" s="47"/>
      <c r="G553" s="47"/>
      <c r="H553" s="24"/>
      <c r="I553" s="24"/>
      <c r="J553" s="2"/>
      <c r="K553" s="2"/>
      <c r="L553" s="2"/>
      <c r="M553" s="2"/>
      <c r="N553" s="2"/>
      <c r="O553" s="2"/>
      <c r="P553" s="2"/>
      <c r="Q553" s="2"/>
      <c r="R553" s="2"/>
      <c r="S553" s="2"/>
      <c r="T553" s="2"/>
      <c r="U553" s="2"/>
      <c r="V553" s="2"/>
      <c r="W553" s="2"/>
      <c r="X553" s="2"/>
      <c r="Y553" s="2"/>
      <c r="Z553" s="2"/>
    </row>
    <row r="554" customFormat="false" ht="45" hidden="false" customHeight="true" outlineLevel="0" collapsed="false">
      <c r="A554" s="130"/>
      <c r="B554" s="63"/>
      <c r="C554" s="42" t="s">
        <v>1157</v>
      </c>
      <c r="D554" s="76" t="n">
        <v>1</v>
      </c>
      <c r="E554" s="137" t="s">
        <v>342</v>
      </c>
      <c r="F554" s="47"/>
      <c r="G554" s="47"/>
      <c r="H554" s="24"/>
      <c r="I554" s="24"/>
      <c r="J554" s="2"/>
      <c r="K554" s="2"/>
      <c r="L554" s="2"/>
      <c r="M554" s="2"/>
      <c r="N554" s="2"/>
      <c r="O554" s="2"/>
      <c r="P554" s="2"/>
      <c r="Q554" s="2"/>
      <c r="R554" s="2"/>
      <c r="S554" s="2"/>
      <c r="T554" s="2"/>
      <c r="U554" s="2"/>
      <c r="V554" s="2"/>
      <c r="W554" s="2"/>
      <c r="X554" s="2"/>
      <c r="Y554" s="2"/>
      <c r="Z554" s="2"/>
    </row>
    <row r="555" customFormat="false" ht="45" hidden="false" customHeight="true" outlineLevel="0" collapsed="false">
      <c r="A555" s="130"/>
      <c r="B555" s="63"/>
      <c r="C555" s="46" t="s">
        <v>1158</v>
      </c>
      <c r="D555" s="76" t="n">
        <v>1</v>
      </c>
      <c r="E555" s="137" t="s">
        <v>342</v>
      </c>
      <c r="F555" s="46"/>
      <c r="G555" s="47"/>
      <c r="H555" s="24"/>
      <c r="I555" s="24"/>
      <c r="J555" s="2"/>
      <c r="K555" s="2"/>
      <c r="L555" s="2"/>
      <c r="M555" s="2"/>
      <c r="N555" s="2"/>
      <c r="O555" s="2"/>
      <c r="P555" s="2"/>
      <c r="Q555" s="2"/>
      <c r="R555" s="2"/>
      <c r="S555" s="2"/>
      <c r="T555" s="2"/>
      <c r="U555" s="2"/>
      <c r="V555" s="2"/>
      <c r="W555" s="2"/>
      <c r="X555" s="2"/>
      <c r="Y555" s="2"/>
      <c r="Z555" s="2"/>
    </row>
    <row r="556" customFormat="false" ht="45" hidden="false" customHeight="true" outlineLevel="0" collapsed="false">
      <c r="A556" s="130"/>
      <c r="B556" s="63"/>
      <c r="C556" s="46" t="s">
        <v>1159</v>
      </c>
      <c r="D556" s="76" t="n">
        <v>1</v>
      </c>
      <c r="E556" s="137" t="s">
        <v>342</v>
      </c>
      <c r="F556" s="46" t="s">
        <v>1160</v>
      </c>
      <c r="G556" s="47"/>
      <c r="H556" s="24"/>
      <c r="I556" s="24"/>
      <c r="J556" s="2"/>
      <c r="K556" s="2"/>
      <c r="L556" s="2"/>
      <c r="M556" s="2"/>
      <c r="N556" s="2"/>
      <c r="O556" s="2"/>
      <c r="P556" s="2"/>
      <c r="Q556" s="2"/>
      <c r="R556" s="2"/>
      <c r="S556" s="2"/>
      <c r="T556" s="2"/>
      <c r="U556" s="2"/>
      <c r="V556" s="2"/>
      <c r="W556" s="2"/>
      <c r="X556" s="2"/>
      <c r="Y556" s="2"/>
      <c r="Z556" s="2"/>
    </row>
    <row r="557" customFormat="false" ht="39.75" hidden="false" customHeight="true" outlineLevel="0" collapsed="false">
      <c r="A557" s="132" t="s">
        <v>1161</v>
      </c>
      <c r="B557" s="45" t="s">
        <v>1162</v>
      </c>
      <c r="C557" s="45"/>
      <c r="D557" s="45"/>
      <c r="E557" s="45"/>
      <c r="F557" s="45"/>
      <c r="G557" s="45"/>
      <c r="H557" s="24" t="n">
        <f aca="false">SUM(D558:D569)</f>
        <v>12</v>
      </c>
      <c r="I557" s="24" t="n">
        <f aca="false">COUNT(D558:D569)*2</f>
        <v>24</v>
      </c>
      <c r="J557" s="2"/>
      <c r="K557" s="2"/>
      <c r="L557" s="2"/>
      <c r="M557" s="2"/>
      <c r="N557" s="2"/>
      <c r="O557" s="2"/>
      <c r="P557" s="2"/>
      <c r="Q557" s="2"/>
      <c r="R557" s="2"/>
      <c r="S557" s="2"/>
      <c r="T557" s="2"/>
      <c r="U557" s="2"/>
      <c r="V557" s="2"/>
      <c r="W557" s="2"/>
      <c r="X557" s="2"/>
      <c r="Y557" s="2"/>
      <c r="Z557" s="2"/>
    </row>
    <row r="558" customFormat="false" ht="45" hidden="false" customHeight="true" outlineLevel="0" collapsed="false">
      <c r="A558" s="130" t="s">
        <v>1163</v>
      </c>
      <c r="B558" s="63" t="s">
        <v>1164</v>
      </c>
      <c r="C558" s="42" t="s">
        <v>1165</v>
      </c>
      <c r="D558" s="76" t="n">
        <v>1</v>
      </c>
      <c r="E558" s="47" t="s">
        <v>175</v>
      </c>
      <c r="F558" s="47"/>
      <c r="G558" s="47"/>
      <c r="H558" s="24"/>
      <c r="I558" s="24"/>
      <c r="J558" s="2"/>
      <c r="K558" s="2"/>
      <c r="L558" s="2"/>
      <c r="M558" s="2"/>
      <c r="N558" s="2"/>
      <c r="O558" s="2"/>
      <c r="P558" s="2"/>
      <c r="Q558" s="2"/>
      <c r="R558" s="2"/>
      <c r="S558" s="2"/>
      <c r="T558" s="2"/>
      <c r="U558" s="2"/>
      <c r="V558" s="2"/>
      <c r="W558" s="2"/>
      <c r="X558" s="2"/>
      <c r="Y558" s="2"/>
      <c r="Z558" s="2"/>
    </row>
    <row r="559" customFormat="false" ht="45" hidden="false" customHeight="true" outlineLevel="0" collapsed="false">
      <c r="A559" s="130" t="s">
        <v>1166</v>
      </c>
      <c r="B559" s="63" t="s">
        <v>1167</v>
      </c>
      <c r="C559" s="63" t="s">
        <v>1168</v>
      </c>
      <c r="D559" s="76" t="n">
        <v>1</v>
      </c>
      <c r="E559" s="47" t="s">
        <v>342</v>
      </c>
      <c r="F559" s="42" t="s">
        <v>1169</v>
      </c>
      <c r="G559" s="47"/>
      <c r="H559" s="24"/>
      <c r="I559" s="24"/>
      <c r="J559" s="2"/>
      <c r="K559" s="2"/>
      <c r="L559" s="2"/>
      <c r="M559" s="2"/>
      <c r="N559" s="2"/>
      <c r="O559" s="2"/>
      <c r="P559" s="2"/>
      <c r="Q559" s="2"/>
      <c r="R559" s="2"/>
      <c r="S559" s="2"/>
      <c r="T559" s="2"/>
      <c r="U559" s="2"/>
      <c r="V559" s="2"/>
      <c r="W559" s="2"/>
      <c r="X559" s="2"/>
      <c r="Y559" s="2"/>
      <c r="Z559" s="2"/>
    </row>
    <row r="560" customFormat="false" ht="45" hidden="false" customHeight="true" outlineLevel="0" collapsed="false">
      <c r="A560" s="130"/>
      <c r="B560" s="63"/>
      <c r="C560" s="63" t="s">
        <v>1170</v>
      </c>
      <c r="D560" s="76" t="n">
        <v>1</v>
      </c>
      <c r="E560" s="47" t="s">
        <v>342</v>
      </c>
      <c r="F560" s="42" t="s">
        <v>1171</v>
      </c>
      <c r="G560" s="47"/>
      <c r="H560" s="24"/>
      <c r="I560" s="24"/>
      <c r="J560" s="2"/>
      <c r="K560" s="2"/>
      <c r="L560" s="2"/>
      <c r="M560" s="2"/>
      <c r="N560" s="2"/>
      <c r="O560" s="2"/>
      <c r="P560" s="2"/>
      <c r="Q560" s="2"/>
      <c r="R560" s="2"/>
      <c r="S560" s="2"/>
      <c r="T560" s="2"/>
      <c r="U560" s="2"/>
      <c r="V560" s="2"/>
      <c r="W560" s="2"/>
      <c r="X560" s="2"/>
      <c r="Y560" s="2"/>
      <c r="Z560" s="2"/>
    </row>
    <row r="561" customFormat="false" ht="15" hidden="false" customHeight="true" outlineLevel="0" collapsed="false">
      <c r="A561" s="130" t="s">
        <v>1172</v>
      </c>
      <c r="B561" s="63" t="s">
        <v>1173</v>
      </c>
      <c r="C561" s="63" t="s">
        <v>1174</v>
      </c>
      <c r="D561" s="76" t="n">
        <v>1</v>
      </c>
      <c r="E561" s="47" t="s">
        <v>76</v>
      </c>
      <c r="F561" s="47"/>
      <c r="G561" s="47"/>
      <c r="H561" s="24"/>
      <c r="I561" s="24"/>
      <c r="J561" s="2"/>
      <c r="K561" s="2"/>
      <c r="L561" s="2"/>
      <c r="M561" s="2"/>
      <c r="N561" s="2"/>
      <c r="O561" s="2"/>
      <c r="P561" s="2"/>
      <c r="Q561" s="2"/>
      <c r="R561" s="2"/>
      <c r="S561" s="2"/>
      <c r="T561" s="2"/>
      <c r="U561" s="2"/>
      <c r="V561" s="2"/>
      <c r="W561" s="2"/>
      <c r="X561" s="2"/>
      <c r="Y561" s="2"/>
      <c r="Z561" s="2"/>
    </row>
    <row r="562" customFormat="false" ht="30" hidden="false" customHeight="true" outlineLevel="0" collapsed="false">
      <c r="A562" s="130"/>
      <c r="B562" s="63"/>
      <c r="C562" s="63" t="s">
        <v>1175</v>
      </c>
      <c r="D562" s="76" t="n">
        <v>1</v>
      </c>
      <c r="E562" s="47" t="s">
        <v>76</v>
      </c>
      <c r="F562" s="47"/>
      <c r="G562" s="47"/>
      <c r="H562" s="24"/>
      <c r="I562" s="24"/>
      <c r="J562" s="2"/>
      <c r="K562" s="2"/>
      <c r="L562" s="2"/>
      <c r="M562" s="2"/>
      <c r="N562" s="2"/>
      <c r="O562" s="2"/>
      <c r="P562" s="2"/>
      <c r="Q562" s="2"/>
      <c r="R562" s="2"/>
      <c r="S562" s="2"/>
      <c r="T562" s="2"/>
      <c r="U562" s="2"/>
      <c r="V562" s="2"/>
      <c r="W562" s="2"/>
      <c r="X562" s="2"/>
      <c r="Y562" s="2"/>
      <c r="Z562" s="2"/>
    </row>
    <row r="563" customFormat="false" ht="30" hidden="false" customHeight="true" outlineLevel="0" collapsed="false">
      <c r="A563" s="130"/>
      <c r="B563" s="63"/>
      <c r="C563" s="40" t="s">
        <v>1176</v>
      </c>
      <c r="D563" s="76" t="n">
        <v>1</v>
      </c>
      <c r="E563" s="47" t="s">
        <v>76</v>
      </c>
      <c r="F563" s="47"/>
      <c r="G563" s="47"/>
      <c r="H563" s="24"/>
      <c r="I563" s="24"/>
      <c r="J563" s="2"/>
      <c r="K563" s="2"/>
      <c r="L563" s="2"/>
      <c r="M563" s="2"/>
      <c r="N563" s="2"/>
      <c r="O563" s="2"/>
      <c r="P563" s="2"/>
      <c r="Q563" s="2"/>
      <c r="R563" s="2"/>
      <c r="S563" s="2"/>
      <c r="T563" s="2"/>
      <c r="U563" s="2"/>
      <c r="V563" s="2"/>
      <c r="W563" s="2"/>
      <c r="X563" s="2"/>
      <c r="Y563" s="2"/>
      <c r="Z563" s="2"/>
    </row>
    <row r="564" customFormat="false" ht="30" hidden="false" customHeight="true" outlineLevel="0" collapsed="false">
      <c r="A564" s="130"/>
      <c r="B564" s="63"/>
      <c r="C564" s="63" t="s">
        <v>1177</v>
      </c>
      <c r="D564" s="76" t="n">
        <v>1</v>
      </c>
      <c r="E564" s="47" t="s">
        <v>342</v>
      </c>
      <c r="F564" s="42" t="s">
        <v>1178</v>
      </c>
      <c r="G564" s="47"/>
      <c r="H564" s="24"/>
      <c r="I564" s="24"/>
      <c r="J564" s="2"/>
      <c r="K564" s="2"/>
      <c r="L564" s="2"/>
      <c r="M564" s="2"/>
      <c r="N564" s="2"/>
      <c r="O564" s="2"/>
      <c r="P564" s="2"/>
      <c r="Q564" s="2"/>
      <c r="R564" s="2"/>
      <c r="S564" s="2"/>
      <c r="T564" s="2"/>
      <c r="U564" s="2"/>
      <c r="V564" s="2"/>
      <c r="W564" s="2"/>
      <c r="X564" s="2"/>
      <c r="Y564" s="2"/>
      <c r="Z564" s="2"/>
    </row>
    <row r="565" customFormat="false" ht="78.75" hidden="false" customHeight="true" outlineLevel="0" collapsed="false">
      <c r="A565" s="130"/>
      <c r="B565" s="63"/>
      <c r="C565" s="63" t="s">
        <v>1179</v>
      </c>
      <c r="D565" s="76" t="n">
        <v>1</v>
      </c>
      <c r="E565" s="47" t="s">
        <v>342</v>
      </c>
      <c r="F565" s="42" t="s">
        <v>1180</v>
      </c>
      <c r="G565" s="47"/>
      <c r="H565" s="24"/>
      <c r="I565" s="24"/>
      <c r="J565" s="2"/>
      <c r="K565" s="2"/>
      <c r="L565" s="2"/>
      <c r="M565" s="2"/>
      <c r="N565" s="2"/>
      <c r="O565" s="2"/>
      <c r="P565" s="2"/>
      <c r="Q565" s="2"/>
      <c r="R565" s="2"/>
      <c r="S565" s="2"/>
      <c r="T565" s="2"/>
      <c r="U565" s="2"/>
      <c r="V565" s="2"/>
      <c r="W565" s="2"/>
      <c r="X565" s="2"/>
      <c r="Y565" s="2"/>
      <c r="Z565" s="2"/>
    </row>
    <row r="566" customFormat="false" ht="78.75" hidden="false" customHeight="true" outlineLevel="0" collapsed="false">
      <c r="A566" s="130"/>
      <c r="B566" s="63"/>
      <c r="C566" s="63" t="s">
        <v>1181</v>
      </c>
      <c r="D566" s="76" t="n">
        <v>1</v>
      </c>
      <c r="E566" s="47" t="s">
        <v>342</v>
      </c>
      <c r="F566" s="42"/>
      <c r="G566" s="47"/>
      <c r="H566" s="24"/>
      <c r="I566" s="24"/>
      <c r="J566" s="2"/>
      <c r="K566" s="2"/>
      <c r="L566" s="2"/>
      <c r="M566" s="2"/>
      <c r="N566" s="2"/>
      <c r="O566" s="2"/>
      <c r="P566" s="2"/>
      <c r="Q566" s="2"/>
      <c r="R566" s="2"/>
      <c r="S566" s="2"/>
      <c r="T566" s="2"/>
      <c r="U566" s="2"/>
      <c r="V566" s="2"/>
      <c r="W566" s="2"/>
      <c r="X566" s="2"/>
      <c r="Y566" s="2"/>
      <c r="Z566" s="2"/>
    </row>
    <row r="567" customFormat="false" ht="78.75" hidden="false" customHeight="true" outlineLevel="0" collapsed="false">
      <c r="A567" s="130"/>
      <c r="B567" s="63"/>
      <c r="C567" s="63" t="s">
        <v>1182</v>
      </c>
      <c r="D567" s="76" t="n">
        <v>1</v>
      </c>
      <c r="E567" s="47" t="s">
        <v>76</v>
      </c>
      <c r="F567" s="42"/>
      <c r="G567" s="47"/>
      <c r="H567" s="24"/>
      <c r="I567" s="24"/>
      <c r="J567" s="2"/>
      <c r="K567" s="2"/>
      <c r="L567" s="2"/>
      <c r="M567" s="2"/>
      <c r="N567" s="2"/>
      <c r="O567" s="2"/>
      <c r="P567" s="2"/>
      <c r="Q567" s="2"/>
      <c r="R567" s="2"/>
      <c r="S567" s="2"/>
      <c r="T567" s="2"/>
      <c r="U567" s="2"/>
      <c r="V567" s="2"/>
      <c r="W567" s="2"/>
      <c r="X567" s="2"/>
      <c r="Y567" s="2"/>
      <c r="Z567" s="2"/>
    </row>
    <row r="568" customFormat="false" ht="78.75" hidden="false" customHeight="true" outlineLevel="0" collapsed="false">
      <c r="A568" s="130"/>
      <c r="B568" s="63"/>
      <c r="C568" s="63" t="s">
        <v>1183</v>
      </c>
      <c r="D568" s="76" t="n">
        <v>1</v>
      </c>
      <c r="E568" s="47" t="s">
        <v>175</v>
      </c>
      <c r="F568" s="42"/>
      <c r="G568" s="47"/>
      <c r="H568" s="24"/>
      <c r="I568" s="24"/>
      <c r="J568" s="2"/>
      <c r="K568" s="2"/>
      <c r="L568" s="2"/>
      <c r="M568" s="2"/>
      <c r="N568" s="2"/>
      <c r="O568" s="2"/>
      <c r="P568" s="2"/>
      <c r="Q568" s="2"/>
      <c r="R568" s="2"/>
      <c r="S568" s="2"/>
      <c r="T568" s="2"/>
      <c r="U568" s="2"/>
      <c r="V568" s="2"/>
      <c r="W568" s="2"/>
      <c r="X568" s="2"/>
      <c r="Y568" s="2"/>
      <c r="Z568" s="2"/>
    </row>
    <row r="569" customFormat="false" ht="63" hidden="false" customHeight="true" outlineLevel="0" collapsed="false">
      <c r="A569" s="130" t="s">
        <v>1184</v>
      </c>
      <c r="B569" s="40" t="s">
        <v>1185</v>
      </c>
      <c r="C569" s="46" t="s">
        <v>1186</v>
      </c>
      <c r="D569" s="76" t="n">
        <v>1</v>
      </c>
      <c r="E569" s="47" t="s">
        <v>342</v>
      </c>
      <c r="F569" s="129"/>
      <c r="G569" s="129"/>
      <c r="H569" s="24"/>
      <c r="I569" s="24"/>
      <c r="J569" s="2"/>
      <c r="K569" s="2"/>
      <c r="L569" s="2"/>
      <c r="M569" s="2"/>
      <c r="N569" s="2"/>
      <c r="O569" s="2"/>
      <c r="P569" s="2"/>
      <c r="Q569" s="2"/>
      <c r="R569" s="2"/>
      <c r="S569" s="2"/>
      <c r="T569" s="2"/>
      <c r="U569" s="2"/>
      <c r="V569" s="2"/>
      <c r="W569" s="2"/>
      <c r="X569" s="2"/>
      <c r="Y569" s="2"/>
      <c r="Z569" s="2"/>
    </row>
    <row r="570" customFormat="false" ht="30" hidden="true" customHeight="true" outlineLevel="0" collapsed="false">
      <c r="A570" s="128" t="s">
        <v>1187</v>
      </c>
      <c r="B570" s="40" t="s">
        <v>1188</v>
      </c>
      <c r="C570" s="129"/>
      <c r="D570" s="129"/>
      <c r="E570" s="47"/>
      <c r="F570" s="129"/>
      <c r="G570" s="129"/>
      <c r="H570" s="24"/>
      <c r="I570" s="24"/>
      <c r="J570" s="2"/>
      <c r="K570" s="2"/>
      <c r="L570" s="2"/>
      <c r="M570" s="2"/>
      <c r="N570" s="2"/>
      <c r="O570" s="2"/>
      <c r="P570" s="2"/>
      <c r="Q570" s="2"/>
      <c r="R570" s="2"/>
      <c r="S570" s="2"/>
      <c r="T570" s="2"/>
      <c r="U570" s="2"/>
      <c r="V570" s="2"/>
      <c r="W570" s="2"/>
      <c r="X570" s="2"/>
      <c r="Y570" s="2"/>
      <c r="Z570" s="2"/>
    </row>
    <row r="571" customFormat="false" ht="39.75" hidden="false" customHeight="true" outlineLevel="0" collapsed="false">
      <c r="A571" s="70" t="s">
        <v>1189</v>
      </c>
      <c r="B571" s="45" t="s">
        <v>1190</v>
      </c>
      <c r="C571" s="45"/>
      <c r="D571" s="45"/>
      <c r="E571" s="45"/>
      <c r="F571" s="45"/>
      <c r="G571" s="45"/>
      <c r="H571" s="24" t="n">
        <f aca="false">SUM(D572:D586)</f>
        <v>15</v>
      </c>
      <c r="I571" s="24" t="n">
        <f aca="false">COUNT(D572:D586)*2</f>
        <v>30</v>
      </c>
      <c r="J571" s="2"/>
      <c r="K571" s="2"/>
      <c r="L571" s="2"/>
      <c r="M571" s="2"/>
      <c r="N571" s="2"/>
      <c r="O571" s="2"/>
      <c r="P571" s="2"/>
      <c r="Q571" s="2"/>
      <c r="R571" s="2"/>
      <c r="S571" s="2"/>
      <c r="T571" s="2"/>
      <c r="U571" s="2"/>
      <c r="V571" s="2"/>
      <c r="W571" s="2"/>
      <c r="X571" s="2"/>
      <c r="Y571" s="2"/>
      <c r="Z571" s="2"/>
    </row>
    <row r="572" customFormat="false" ht="60" hidden="false" customHeight="true" outlineLevel="0" collapsed="false">
      <c r="A572" s="130" t="s">
        <v>1191</v>
      </c>
      <c r="B572" s="41" t="s">
        <v>1192</v>
      </c>
      <c r="C572" s="42" t="s">
        <v>1193</v>
      </c>
      <c r="D572" s="76" t="n">
        <v>1</v>
      </c>
      <c r="E572" s="47" t="s">
        <v>175</v>
      </c>
      <c r="F572" s="47"/>
      <c r="G572" s="47"/>
      <c r="H572" s="24"/>
      <c r="I572" s="24"/>
      <c r="J572" s="2"/>
      <c r="K572" s="2"/>
      <c r="L572" s="2"/>
      <c r="M572" s="2"/>
      <c r="N572" s="2"/>
      <c r="O572" s="2"/>
      <c r="P572" s="2"/>
      <c r="Q572" s="2"/>
      <c r="R572" s="2"/>
      <c r="S572" s="2"/>
      <c r="T572" s="2"/>
      <c r="U572" s="2"/>
      <c r="V572" s="2"/>
      <c r="W572" s="2"/>
      <c r="X572" s="2"/>
      <c r="Y572" s="2"/>
      <c r="Z572" s="2"/>
    </row>
    <row r="573" customFormat="false" ht="31.5" hidden="false" customHeight="true" outlineLevel="0" collapsed="false">
      <c r="A573" s="130"/>
      <c r="B573" s="41"/>
      <c r="C573" s="42" t="s">
        <v>1194</v>
      </c>
      <c r="D573" s="76" t="n">
        <v>1</v>
      </c>
      <c r="E573" s="47" t="s">
        <v>175</v>
      </c>
      <c r="F573" s="47"/>
      <c r="G573" s="47"/>
      <c r="H573" s="24"/>
      <c r="I573" s="24"/>
      <c r="J573" s="2"/>
      <c r="K573" s="2"/>
      <c r="L573" s="2"/>
      <c r="M573" s="2"/>
      <c r="N573" s="2"/>
      <c r="O573" s="2"/>
      <c r="P573" s="2"/>
      <c r="Q573" s="2"/>
      <c r="R573" s="2"/>
      <c r="S573" s="2"/>
      <c r="T573" s="2"/>
      <c r="U573" s="2"/>
      <c r="V573" s="2"/>
      <c r="W573" s="2"/>
      <c r="X573" s="2"/>
      <c r="Y573" s="2"/>
      <c r="Z573" s="2"/>
    </row>
    <row r="574" customFormat="false" ht="30" hidden="false" customHeight="true" outlineLevel="0" collapsed="false">
      <c r="A574" s="130"/>
      <c r="B574" s="41"/>
      <c r="C574" s="42" t="s">
        <v>1195</v>
      </c>
      <c r="D574" s="76" t="n">
        <v>1</v>
      </c>
      <c r="E574" s="47" t="s">
        <v>342</v>
      </c>
      <c r="F574" s="47"/>
      <c r="G574" s="47"/>
      <c r="H574" s="24"/>
      <c r="I574" s="24"/>
      <c r="J574" s="2"/>
      <c r="K574" s="2"/>
      <c r="L574" s="2"/>
      <c r="M574" s="2"/>
      <c r="N574" s="2"/>
      <c r="O574" s="2"/>
      <c r="P574" s="2"/>
      <c r="Q574" s="2"/>
      <c r="R574" s="2"/>
      <c r="S574" s="2"/>
      <c r="T574" s="2"/>
      <c r="U574" s="2"/>
      <c r="V574" s="2"/>
      <c r="W574" s="2"/>
      <c r="X574" s="2"/>
      <c r="Y574" s="2"/>
      <c r="Z574" s="2"/>
    </row>
    <row r="575" customFormat="false" ht="30" hidden="false" customHeight="true" outlineLevel="0" collapsed="false">
      <c r="A575" s="130"/>
      <c r="B575" s="41"/>
      <c r="C575" s="42" t="s">
        <v>1196</v>
      </c>
      <c r="D575" s="76" t="n">
        <v>1</v>
      </c>
      <c r="E575" s="47" t="s">
        <v>175</v>
      </c>
      <c r="F575" s="47"/>
      <c r="G575" s="47"/>
      <c r="H575" s="24"/>
      <c r="I575" s="24"/>
      <c r="J575" s="2"/>
      <c r="K575" s="2"/>
      <c r="L575" s="2"/>
      <c r="M575" s="2"/>
      <c r="N575" s="2"/>
      <c r="O575" s="2"/>
      <c r="P575" s="2"/>
      <c r="Q575" s="2"/>
      <c r="R575" s="2"/>
      <c r="S575" s="2"/>
      <c r="T575" s="2"/>
      <c r="U575" s="2"/>
      <c r="V575" s="2"/>
      <c r="W575" s="2"/>
      <c r="X575" s="2"/>
      <c r="Y575" s="2"/>
      <c r="Z575" s="2"/>
    </row>
    <row r="576" customFormat="false" ht="30" hidden="false" customHeight="true" outlineLevel="0" collapsed="false">
      <c r="A576" s="130"/>
      <c r="B576" s="41"/>
      <c r="C576" s="63" t="s">
        <v>1197</v>
      </c>
      <c r="D576" s="76" t="n">
        <v>1</v>
      </c>
      <c r="E576" s="47" t="s">
        <v>175</v>
      </c>
      <c r="F576" s="47"/>
      <c r="G576" s="47"/>
      <c r="H576" s="24"/>
      <c r="I576" s="24"/>
      <c r="J576" s="2"/>
      <c r="K576" s="2"/>
      <c r="L576" s="2"/>
      <c r="M576" s="2"/>
      <c r="N576" s="2"/>
      <c r="O576" s="2"/>
      <c r="P576" s="2"/>
      <c r="Q576" s="2"/>
      <c r="R576" s="2"/>
      <c r="S576" s="2"/>
      <c r="T576" s="2"/>
      <c r="U576" s="2"/>
      <c r="V576" s="2"/>
      <c r="W576" s="2"/>
      <c r="X576" s="2"/>
      <c r="Y576" s="2"/>
      <c r="Z576" s="2"/>
    </row>
    <row r="577" customFormat="false" ht="30" hidden="false" customHeight="true" outlineLevel="0" collapsed="false">
      <c r="A577" s="130" t="s">
        <v>1198</v>
      </c>
      <c r="B577" s="41" t="s">
        <v>1199</v>
      </c>
      <c r="C577" s="63" t="s">
        <v>1200</v>
      </c>
      <c r="D577" s="76" t="n">
        <v>1</v>
      </c>
      <c r="E577" s="47" t="s">
        <v>175</v>
      </c>
      <c r="F577" s="46" t="s">
        <v>1201</v>
      </c>
      <c r="G577" s="47"/>
      <c r="H577" s="24"/>
      <c r="I577" s="24"/>
      <c r="J577" s="2"/>
      <c r="K577" s="2"/>
      <c r="L577" s="2"/>
      <c r="M577" s="2"/>
      <c r="N577" s="2"/>
      <c r="O577" s="2"/>
      <c r="P577" s="2"/>
      <c r="Q577" s="2"/>
      <c r="R577" s="2"/>
      <c r="S577" s="2"/>
      <c r="T577" s="2"/>
      <c r="U577" s="2"/>
      <c r="V577" s="2"/>
      <c r="W577" s="2"/>
      <c r="X577" s="2"/>
      <c r="Y577" s="2"/>
      <c r="Z577" s="2"/>
    </row>
    <row r="578" customFormat="false" ht="30" hidden="false" customHeight="true" outlineLevel="0" collapsed="false">
      <c r="A578" s="130"/>
      <c r="B578" s="41"/>
      <c r="C578" s="63" t="s">
        <v>1202</v>
      </c>
      <c r="D578" s="76" t="n">
        <v>1</v>
      </c>
      <c r="E578" s="47" t="s">
        <v>175</v>
      </c>
      <c r="F578" s="46" t="s">
        <v>1203</v>
      </c>
      <c r="G578" s="47"/>
      <c r="H578" s="24"/>
      <c r="I578" s="24"/>
      <c r="J578" s="2"/>
      <c r="K578" s="2"/>
      <c r="L578" s="2"/>
      <c r="M578" s="2"/>
      <c r="N578" s="2"/>
      <c r="O578" s="2"/>
      <c r="P578" s="2"/>
      <c r="Q578" s="2"/>
      <c r="R578" s="2"/>
      <c r="S578" s="2"/>
      <c r="T578" s="2"/>
      <c r="U578" s="2"/>
      <c r="V578" s="2"/>
      <c r="W578" s="2"/>
      <c r="X578" s="2"/>
      <c r="Y578" s="2"/>
      <c r="Z578" s="2"/>
    </row>
    <row r="579" customFormat="false" ht="45" hidden="false" customHeight="true" outlineLevel="0" collapsed="false">
      <c r="A579" s="130"/>
      <c r="B579" s="41"/>
      <c r="C579" s="63" t="s">
        <v>1204</v>
      </c>
      <c r="D579" s="76" t="n">
        <v>1</v>
      </c>
      <c r="E579" s="47" t="s">
        <v>342</v>
      </c>
      <c r="F579" s="63" t="s">
        <v>1205</v>
      </c>
      <c r="G579" s="47"/>
      <c r="H579" s="24"/>
      <c r="I579" s="24"/>
      <c r="J579" s="2"/>
      <c r="K579" s="2"/>
      <c r="L579" s="2"/>
      <c r="M579" s="2"/>
      <c r="N579" s="2"/>
      <c r="O579" s="2"/>
      <c r="P579" s="2"/>
      <c r="Q579" s="2"/>
      <c r="R579" s="2"/>
      <c r="S579" s="2"/>
      <c r="T579" s="2"/>
      <c r="U579" s="2"/>
      <c r="V579" s="2"/>
      <c r="W579" s="2"/>
      <c r="X579" s="2"/>
      <c r="Y579" s="2"/>
      <c r="Z579" s="2"/>
    </row>
    <row r="580" customFormat="false" ht="45" hidden="false" customHeight="true" outlineLevel="0" collapsed="false">
      <c r="A580" s="130"/>
      <c r="B580" s="41"/>
      <c r="C580" s="85" t="s">
        <v>1206</v>
      </c>
      <c r="D580" s="76" t="n">
        <v>1</v>
      </c>
      <c r="E580" s="47" t="s">
        <v>550</v>
      </c>
      <c r="F580" s="63"/>
      <c r="G580" s="47"/>
      <c r="H580" s="24"/>
      <c r="I580" s="24"/>
      <c r="J580" s="2"/>
      <c r="K580" s="2"/>
      <c r="L580" s="2"/>
      <c r="M580" s="2"/>
      <c r="N580" s="2"/>
      <c r="O580" s="2"/>
      <c r="P580" s="2"/>
      <c r="Q580" s="2"/>
      <c r="R580" s="2"/>
      <c r="S580" s="2"/>
      <c r="T580" s="2"/>
      <c r="U580" s="2"/>
      <c r="V580" s="2"/>
      <c r="W580" s="2"/>
      <c r="X580" s="2"/>
      <c r="Y580" s="2"/>
      <c r="Z580" s="2"/>
    </row>
    <row r="581" customFormat="false" ht="31.5" hidden="false" customHeight="true" outlineLevel="0" collapsed="false">
      <c r="A581" s="130"/>
      <c r="B581" s="41"/>
      <c r="C581" s="63" t="s">
        <v>1207</v>
      </c>
      <c r="D581" s="76" t="n">
        <v>1</v>
      </c>
      <c r="E581" s="47" t="s">
        <v>342</v>
      </c>
      <c r="F581" s="46" t="s">
        <v>1208</v>
      </c>
      <c r="G581" s="47"/>
      <c r="H581" s="24"/>
      <c r="I581" s="24"/>
      <c r="J581" s="2"/>
      <c r="K581" s="2"/>
      <c r="L581" s="2"/>
      <c r="M581" s="2"/>
      <c r="N581" s="2"/>
      <c r="O581" s="2"/>
      <c r="P581" s="2"/>
      <c r="Q581" s="2"/>
      <c r="R581" s="2"/>
      <c r="S581" s="2"/>
      <c r="T581" s="2"/>
      <c r="U581" s="2"/>
      <c r="V581" s="2"/>
      <c r="W581" s="2"/>
      <c r="X581" s="2"/>
      <c r="Y581" s="2"/>
      <c r="Z581" s="2"/>
    </row>
    <row r="582" customFormat="false" ht="60" hidden="false" customHeight="true" outlineLevel="0" collapsed="false">
      <c r="A582" s="130"/>
      <c r="B582" s="41"/>
      <c r="C582" s="63" t="s">
        <v>1209</v>
      </c>
      <c r="D582" s="76" t="n">
        <v>1</v>
      </c>
      <c r="E582" s="47" t="s">
        <v>550</v>
      </c>
      <c r="F582" s="46" t="s">
        <v>1210</v>
      </c>
      <c r="G582" s="47"/>
      <c r="H582" s="24"/>
      <c r="I582" s="24"/>
      <c r="J582" s="2"/>
      <c r="K582" s="2"/>
      <c r="L582" s="2"/>
      <c r="M582" s="2"/>
      <c r="N582" s="2"/>
      <c r="O582" s="2"/>
      <c r="P582" s="2"/>
      <c r="Q582" s="2"/>
      <c r="R582" s="2"/>
      <c r="S582" s="2"/>
      <c r="T582" s="2"/>
      <c r="U582" s="2"/>
      <c r="V582" s="2"/>
      <c r="W582" s="2"/>
      <c r="X582" s="2"/>
      <c r="Y582" s="2"/>
      <c r="Z582" s="2"/>
    </row>
    <row r="583" customFormat="false" ht="47.25" hidden="false" customHeight="true" outlineLevel="0" collapsed="false">
      <c r="A583" s="130" t="s">
        <v>1211</v>
      </c>
      <c r="B583" s="41" t="s">
        <v>1212</v>
      </c>
      <c r="C583" s="51" t="s">
        <v>1213</v>
      </c>
      <c r="D583" s="76" t="n">
        <v>1</v>
      </c>
      <c r="E583" s="138" t="s">
        <v>550</v>
      </c>
      <c r="F583" s="47"/>
      <c r="G583" s="47"/>
      <c r="H583" s="24"/>
      <c r="I583" s="24"/>
      <c r="J583" s="2"/>
      <c r="K583" s="2"/>
      <c r="L583" s="2"/>
      <c r="M583" s="2"/>
      <c r="N583" s="2"/>
      <c r="O583" s="2"/>
      <c r="P583" s="2"/>
      <c r="Q583" s="2"/>
      <c r="R583" s="2"/>
      <c r="S583" s="2"/>
      <c r="T583" s="2"/>
      <c r="U583" s="2"/>
      <c r="V583" s="2"/>
      <c r="W583" s="2"/>
      <c r="X583" s="2"/>
      <c r="Y583" s="2"/>
      <c r="Z583" s="2"/>
    </row>
    <row r="584" customFormat="false" ht="47.25" hidden="false" customHeight="true" outlineLevel="0" collapsed="false">
      <c r="A584" s="139"/>
      <c r="B584" s="140"/>
      <c r="C584" s="40" t="s">
        <v>1214</v>
      </c>
      <c r="D584" s="76" t="n">
        <v>1</v>
      </c>
      <c r="E584" s="138" t="s">
        <v>52</v>
      </c>
      <c r="F584" s="138"/>
      <c r="G584" s="138"/>
      <c r="H584" s="24"/>
      <c r="I584" s="24"/>
      <c r="J584" s="2"/>
      <c r="K584" s="2"/>
      <c r="L584" s="2"/>
      <c r="M584" s="2"/>
      <c r="N584" s="2"/>
      <c r="O584" s="2"/>
      <c r="P584" s="2"/>
      <c r="Q584" s="2"/>
      <c r="R584" s="2"/>
      <c r="S584" s="2"/>
      <c r="T584" s="2"/>
      <c r="U584" s="2"/>
      <c r="V584" s="2"/>
      <c r="W584" s="2"/>
      <c r="X584" s="2"/>
      <c r="Y584" s="2"/>
      <c r="Z584" s="2"/>
    </row>
    <row r="585" customFormat="false" ht="47.25" hidden="false" customHeight="true" outlineLevel="0" collapsed="false">
      <c r="A585" s="139"/>
      <c r="B585" s="141"/>
      <c r="C585" s="40" t="s">
        <v>1215</v>
      </c>
      <c r="D585" s="76" t="n">
        <v>1</v>
      </c>
      <c r="E585" s="47" t="s">
        <v>52</v>
      </c>
      <c r="F585" s="138"/>
      <c r="G585" s="138"/>
      <c r="H585" s="24"/>
      <c r="I585" s="24"/>
      <c r="J585" s="2"/>
      <c r="K585" s="2"/>
      <c r="L585" s="2"/>
      <c r="M585" s="2"/>
      <c r="N585" s="2"/>
      <c r="O585" s="2"/>
      <c r="P585" s="2"/>
      <c r="Q585" s="2"/>
      <c r="R585" s="2"/>
      <c r="S585" s="2"/>
      <c r="T585" s="2"/>
      <c r="U585" s="2"/>
      <c r="V585" s="2"/>
      <c r="W585" s="2"/>
      <c r="X585" s="2"/>
      <c r="Y585" s="2"/>
      <c r="Z585" s="2"/>
    </row>
    <row r="586" customFormat="false" ht="47.25" hidden="false" customHeight="true" outlineLevel="0" collapsed="false">
      <c r="A586" s="139"/>
      <c r="B586" s="141"/>
      <c r="C586" s="113" t="s">
        <v>1216</v>
      </c>
      <c r="D586" s="76" t="n">
        <v>1</v>
      </c>
      <c r="E586" s="47" t="s">
        <v>76</v>
      </c>
      <c r="F586" s="138"/>
      <c r="G586" s="138"/>
      <c r="H586" s="24"/>
      <c r="I586" s="24"/>
      <c r="J586" s="2"/>
      <c r="K586" s="2"/>
      <c r="L586" s="2"/>
      <c r="M586" s="2"/>
      <c r="N586" s="2"/>
      <c r="O586" s="2"/>
      <c r="P586" s="2"/>
      <c r="Q586" s="2"/>
      <c r="R586" s="2"/>
      <c r="S586" s="2"/>
      <c r="T586" s="2"/>
      <c r="U586" s="2"/>
      <c r="V586" s="2"/>
      <c r="W586" s="2"/>
      <c r="X586" s="2"/>
      <c r="Y586" s="2"/>
      <c r="Z586" s="2"/>
    </row>
    <row r="587" customFormat="false" ht="30" hidden="false" customHeight="true" outlineLevel="0" collapsed="false">
      <c r="A587" s="127"/>
      <c r="B587" s="32" t="s">
        <v>1217</v>
      </c>
      <c r="C587" s="32"/>
      <c r="D587" s="32"/>
      <c r="E587" s="32"/>
      <c r="F587" s="32"/>
      <c r="G587" s="32"/>
      <c r="H587" s="24" t="n">
        <f aca="false">H588+H595+H600+H621+H625+H631+H636</f>
        <v>40</v>
      </c>
      <c r="I587" s="24" t="n">
        <f aca="false">I588+I595+I600+I621+I625+I631+I636</f>
        <v>80</v>
      </c>
      <c r="J587" s="2"/>
      <c r="K587" s="2"/>
      <c r="L587" s="2"/>
      <c r="M587" s="2"/>
      <c r="N587" s="2"/>
      <c r="O587" s="2"/>
      <c r="P587" s="2"/>
      <c r="Q587" s="2"/>
      <c r="R587" s="2"/>
      <c r="S587" s="2"/>
      <c r="T587" s="2"/>
      <c r="U587" s="2"/>
      <c r="V587" s="2"/>
      <c r="W587" s="2"/>
      <c r="X587" s="2"/>
      <c r="Y587" s="2"/>
      <c r="Z587" s="2"/>
    </row>
    <row r="588" customFormat="false" ht="39.75" hidden="false" customHeight="true" outlineLevel="0" collapsed="false">
      <c r="A588" s="93" t="s">
        <v>1218</v>
      </c>
      <c r="B588" s="45" t="s">
        <v>1219</v>
      </c>
      <c r="C588" s="45"/>
      <c r="D588" s="45"/>
      <c r="E588" s="45"/>
      <c r="F588" s="45"/>
      <c r="G588" s="45"/>
      <c r="H588" s="24" t="n">
        <f aca="false">SUM(D589)</f>
        <v>1</v>
      </c>
      <c r="I588" s="24" t="n">
        <f aca="false">COUNT(D589)*2</f>
        <v>2</v>
      </c>
      <c r="J588" s="2"/>
      <c r="K588" s="2"/>
      <c r="L588" s="2"/>
      <c r="M588" s="2"/>
      <c r="N588" s="2"/>
      <c r="O588" s="2"/>
      <c r="P588" s="2"/>
      <c r="Q588" s="2"/>
      <c r="R588" s="2"/>
      <c r="S588" s="2"/>
      <c r="T588" s="2"/>
      <c r="U588" s="2"/>
      <c r="V588" s="2"/>
      <c r="W588" s="2"/>
      <c r="X588" s="2"/>
      <c r="Y588" s="2"/>
      <c r="Z588" s="2"/>
    </row>
    <row r="589" customFormat="false" ht="31.5" hidden="false" customHeight="true" outlineLevel="0" collapsed="false">
      <c r="A589" s="142" t="s">
        <v>1220</v>
      </c>
      <c r="B589" s="41" t="s">
        <v>1221</v>
      </c>
      <c r="C589" s="115" t="s">
        <v>1222</v>
      </c>
      <c r="D589" s="38" t="n">
        <v>1</v>
      </c>
      <c r="E589" s="38" t="s">
        <v>76</v>
      </c>
      <c r="F589" s="38"/>
      <c r="G589" s="38"/>
      <c r="H589" s="24"/>
      <c r="I589" s="24"/>
      <c r="J589" s="2"/>
      <c r="K589" s="2"/>
      <c r="L589" s="2"/>
      <c r="M589" s="2"/>
      <c r="N589" s="2"/>
      <c r="O589" s="2"/>
      <c r="P589" s="2"/>
      <c r="Q589" s="2"/>
      <c r="R589" s="2"/>
      <c r="S589" s="2"/>
      <c r="T589" s="2"/>
      <c r="U589" s="2"/>
      <c r="V589" s="2"/>
      <c r="W589" s="2"/>
      <c r="X589" s="2"/>
      <c r="Y589" s="2"/>
      <c r="Z589" s="2"/>
    </row>
    <row r="590" customFormat="false" ht="47.25" hidden="true" customHeight="true" outlineLevel="0" collapsed="false">
      <c r="A590" s="101" t="s">
        <v>1223</v>
      </c>
      <c r="B590" s="40" t="s">
        <v>1224</v>
      </c>
      <c r="C590" s="37"/>
      <c r="D590" s="37"/>
      <c r="E590" s="38"/>
      <c r="F590" s="37"/>
      <c r="G590" s="37"/>
      <c r="H590" s="24"/>
      <c r="I590" s="24"/>
      <c r="J590" s="2"/>
      <c r="K590" s="2"/>
      <c r="L590" s="2"/>
      <c r="M590" s="2"/>
      <c r="N590" s="2"/>
      <c r="O590" s="2"/>
      <c r="P590" s="2"/>
      <c r="Q590" s="2"/>
      <c r="R590" s="2"/>
      <c r="S590" s="2"/>
      <c r="T590" s="2"/>
      <c r="U590" s="2"/>
      <c r="V590" s="2"/>
      <c r="W590" s="2"/>
      <c r="X590" s="2"/>
      <c r="Y590" s="2"/>
      <c r="Z590" s="2"/>
    </row>
    <row r="591" customFormat="false" ht="39.75" hidden="true" customHeight="true" outlineLevel="0" collapsed="false">
      <c r="A591" s="100" t="s">
        <v>1225</v>
      </c>
      <c r="B591" s="45" t="s">
        <v>1226</v>
      </c>
      <c r="C591" s="45"/>
      <c r="D591" s="45"/>
      <c r="E591" s="45"/>
      <c r="F591" s="45"/>
      <c r="G591" s="45"/>
      <c r="H591" s="24"/>
      <c r="I591" s="24"/>
      <c r="J591" s="2"/>
      <c r="K591" s="2"/>
      <c r="L591" s="2"/>
      <c r="M591" s="2"/>
      <c r="N591" s="2"/>
      <c r="O591" s="2"/>
      <c r="P591" s="2"/>
      <c r="Q591" s="2"/>
      <c r="R591" s="2"/>
      <c r="S591" s="2"/>
      <c r="T591" s="2"/>
      <c r="U591" s="2"/>
      <c r="V591" s="2"/>
      <c r="W591" s="2"/>
      <c r="X591" s="2"/>
      <c r="Y591" s="2"/>
      <c r="Z591" s="2"/>
    </row>
    <row r="592" customFormat="false" ht="60" hidden="true" customHeight="true" outlineLevel="0" collapsed="false">
      <c r="A592" s="101" t="s">
        <v>1227</v>
      </c>
      <c r="B592" s="41" t="s">
        <v>1228</v>
      </c>
      <c r="C592" s="63"/>
      <c r="D592" s="38"/>
      <c r="E592" s="38"/>
      <c r="F592" s="38"/>
      <c r="G592" s="38"/>
      <c r="H592" s="24"/>
      <c r="I592" s="24"/>
      <c r="J592" s="2"/>
      <c r="K592" s="2"/>
      <c r="L592" s="2"/>
      <c r="M592" s="2"/>
      <c r="N592" s="2"/>
      <c r="O592" s="2"/>
      <c r="P592" s="2"/>
      <c r="Q592" s="2"/>
      <c r="R592" s="2"/>
      <c r="S592" s="2"/>
      <c r="T592" s="2"/>
      <c r="U592" s="2"/>
      <c r="V592" s="2"/>
      <c r="W592" s="2"/>
      <c r="X592" s="2"/>
      <c r="Y592" s="2"/>
      <c r="Z592" s="2"/>
    </row>
    <row r="593" customFormat="false" ht="47.25" hidden="true" customHeight="true" outlineLevel="0" collapsed="false">
      <c r="A593" s="101" t="s">
        <v>1229</v>
      </c>
      <c r="B593" s="36" t="s">
        <v>1230</v>
      </c>
      <c r="C593" s="37"/>
      <c r="D593" s="37"/>
      <c r="E593" s="38"/>
      <c r="F593" s="37"/>
      <c r="G593" s="37"/>
      <c r="H593" s="24"/>
      <c r="I593" s="24"/>
      <c r="J593" s="2"/>
      <c r="K593" s="2"/>
      <c r="L593" s="2"/>
      <c r="M593" s="2"/>
      <c r="N593" s="2"/>
      <c r="O593" s="2"/>
      <c r="P593" s="2"/>
      <c r="Q593" s="2"/>
      <c r="R593" s="2"/>
      <c r="S593" s="2"/>
      <c r="T593" s="2"/>
      <c r="U593" s="2"/>
      <c r="V593" s="2"/>
      <c r="W593" s="2"/>
      <c r="X593" s="2"/>
      <c r="Y593" s="2"/>
      <c r="Z593" s="2"/>
    </row>
    <row r="594" customFormat="false" ht="47.25" hidden="true" customHeight="true" outlineLevel="0" collapsed="false">
      <c r="A594" s="101" t="s">
        <v>1231</v>
      </c>
      <c r="B594" s="36" t="s">
        <v>1232</v>
      </c>
      <c r="C594" s="37"/>
      <c r="D594" s="37"/>
      <c r="E594" s="38"/>
      <c r="F594" s="37"/>
      <c r="G594" s="37"/>
      <c r="H594" s="24"/>
      <c r="I594" s="24"/>
      <c r="J594" s="2"/>
      <c r="K594" s="2"/>
      <c r="L594" s="2"/>
      <c r="M594" s="2"/>
      <c r="N594" s="2"/>
      <c r="O594" s="2"/>
      <c r="P594" s="2"/>
      <c r="Q594" s="2"/>
      <c r="R594" s="2"/>
      <c r="S594" s="2"/>
      <c r="T594" s="2"/>
      <c r="U594" s="2"/>
      <c r="V594" s="2"/>
      <c r="W594" s="2"/>
      <c r="X594" s="2"/>
      <c r="Y594" s="2"/>
      <c r="Z594" s="2"/>
    </row>
    <row r="595" customFormat="false" ht="39.75" hidden="false" customHeight="true" outlineLevel="0" collapsed="false">
      <c r="A595" s="70" t="s">
        <v>1233</v>
      </c>
      <c r="B595" s="45" t="s">
        <v>1234</v>
      </c>
      <c r="C595" s="45"/>
      <c r="D595" s="45"/>
      <c r="E595" s="45"/>
      <c r="F595" s="45"/>
      <c r="G595" s="45"/>
      <c r="H595" s="24" t="n">
        <f aca="false">SUM(D596:D599)</f>
        <v>3</v>
      </c>
      <c r="I595" s="24" t="n">
        <f aca="false">COUNT(D596:D599)*2</f>
        <v>6</v>
      </c>
      <c r="J595" s="2"/>
      <c r="K595" s="2"/>
      <c r="L595" s="2"/>
      <c r="M595" s="2"/>
      <c r="N595" s="2"/>
      <c r="O595" s="2"/>
      <c r="P595" s="2"/>
      <c r="Q595" s="2"/>
      <c r="R595" s="2"/>
      <c r="S595" s="2"/>
      <c r="T595" s="2"/>
      <c r="U595" s="2"/>
      <c r="V595" s="2"/>
      <c r="W595" s="2"/>
      <c r="X595" s="2"/>
      <c r="Y595" s="2"/>
      <c r="Z595" s="2"/>
    </row>
    <row r="596" customFormat="false" ht="78.75" hidden="false" customHeight="true" outlineLevel="0" collapsed="false">
      <c r="A596" s="39" t="s">
        <v>1235</v>
      </c>
      <c r="B596" s="41" t="s">
        <v>1236</v>
      </c>
      <c r="C596" s="42" t="s">
        <v>1237</v>
      </c>
      <c r="D596" s="38" t="n">
        <v>1</v>
      </c>
      <c r="E596" s="38" t="s">
        <v>76</v>
      </c>
      <c r="F596" s="38"/>
      <c r="G596" s="38"/>
      <c r="H596" s="24"/>
      <c r="I596" s="24"/>
      <c r="J596" s="2"/>
      <c r="K596" s="2"/>
      <c r="L596" s="2"/>
      <c r="M596" s="2"/>
      <c r="N596" s="2"/>
      <c r="O596" s="2"/>
      <c r="P596" s="2"/>
      <c r="Q596" s="2"/>
      <c r="R596" s="2"/>
      <c r="S596" s="2"/>
      <c r="T596" s="2"/>
      <c r="U596" s="2"/>
      <c r="V596" s="2"/>
      <c r="W596" s="2"/>
      <c r="X596" s="2"/>
      <c r="Y596" s="2"/>
      <c r="Z596" s="2"/>
    </row>
    <row r="597" customFormat="false" ht="55.5" hidden="true" customHeight="true" outlineLevel="0" collapsed="false">
      <c r="A597" s="35" t="s">
        <v>1238</v>
      </c>
      <c r="B597" s="36" t="s">
        <v>1239</v>
      </c>
      <c r="C597" s="37"/>
      <c r="D597" s="37"/>
      <c r="E597" s="38"/>
      <c r="F597" s="37"/>
      <c r="G597" s="37"/>
      <c r="H597" s="24"/>
      <c r="I597" s="24"/>
      <c r="J597" s="2"/>
      <c r="K597" s="2"/>
      <c r="L597" s="2"/>
      <c r="M597" s="2"/>
      <c r="N597" s="2"/>
      <c r="O597" s="2"/>
      <c r="P597" s="2"/>
      <c r="Q597" s="2"/>
      <c r="R597" s="2"/>
      <c r="S597" s="2"/>
      <c r="T597" s="2"/>
      <c r="U597" s="2"/>
      <c r="V597" s="2"/>
      <c r="W597" s="2"/>
      <c r="X597" s="2"/>
      <c r="Y597" s="2"/>
      <c r="Z597" s="2"/>
    </row>
    <row r="598" customFormat="false" ht="54" hidden="false" customHeight="true" outlineLevel="0" collapsed="false">
      <c r="A598" s="39" t="s">
        <v>1240</v>
      </c>
      <c r="B598" s="78" t="s">
        <v>1241</v>
      </c>
      <c r="C598" s="115" t="s">
        <v>1242</v>
      </c>
      <c r="D598" s="38" t="n">
        <v>1</v>
      </c>
      <c r="E598" s="38" t="s">
        <v>76</v>
      </c>
      <c r="F598" s="38"/>
      <c r="G598" s="38"/>
      <c r="H598" s="24"/>
      <c r="I598" s="24"/>
      <c r="J598" s="2"/>
      <c r="K598" s="2"/>
      <c r="L598" s="2"/>
      <c r="M598" s="2"/>
      <c r="N598" s="2"/>
      <c r="O598" s="2"/>
      <c r="P598" s="2"/>
      <c r="Q598" s="2"/>
      <c r="R598" s="2"/>
      <c r="S598" s="2"/>
      <c r="T598" s="2"/>
      <c r="U598" s="2"/>
      <c r="V598" s="2"/>
      <c r="W598" s="2"/>
      <c r="X598" s="2"/>
      <c r="Y598" s="2"/>
      <c r="Z598" s="2"/>
    </row>
    <row r="599" customFormat="false" ht="45" hidden="false" customHeight="true" outlineLevel="0" collapsed="false">
      <c r="A599" s="39"/>
      <c r="B599" s="95"/>
      <c r="C599" s="115" t="s">
        <v>1243</v>
      </c>
      <c r="D599" s="38" t="n">
        <v>1</v>
      </c>
      <c r="E599" s="38" t="s">
        <v>550</v>
      </c>
      <c r="F599" s="38"/>
      <c r="G599" s="38"/>
      <c r="H599" s="24"/>
      <c r="I599" s="24"/>
      <c r="J599" s="2"/>
      <c r="K599" s="2"/>
      <c r="L599" s="2"/>
      <c r="M599" s="2"/>
      <c r="N599" s="2"/>
      <c r="O599" s="2"/>
      <c r="P599" s="2"/>
      <c r="Q599" s="2"/>
      <c r="R599" s="2"/>
      <c r="S599" s="2"/>
      <c r="T599" s="2"/>
      <c r="U599" s="2"/>
      <c r="V599" s="2"/>
      <c r="W599" s="2"/>
      <c r="X599" s="2"/>
      <c r="Y599" s="2"/>
      <c r="Z599" s="2"/>
    </row>
    <row r="600" customFormat="false" ht="39.75" hidden="false" customHeight="true" outlineLevel="0" collapsed="false">
      <c r="A600" s="70" t="s">
        <v>1244</v>
      </c>
      <c r="B600" s="45" t="s">
        <v>1245</v>
      </c>
      <c r="C600" s="45"/>
      <c r="D600" s="45"/>
      <c r="E600" s="45"/>
      <c r="F600" s="45"/>
      <c r="G600" s="45"/>
      <c r="H600" s="24" t="n">
        <f aca="false">SUM(D601:D620)</f>
        <v>20</v>
      </c>
      <c r="I600" s="24" t="n">
        <f aca="false">COUNT(D601:D620)*2</f>
        <v>40</v>
      </c>
      <c r="J600" s="2"/>
      <c r="K600" s="2"/>
      <c r="L600" s="2"/>
      <c r="M600" s="2"/>
      <c r="N600" s="2"/>
      <c r="O600" s="2"/>
      <c r="P600" s="2"/>
      <c r="Q600" s="2"/>
      <c r="R600" s="2"/>
      <c r="S600" s="2"/>
      <c r="T600" s="2"/>
      <c r="U600" s="2"/>
      <c r="V600" s="2"/>
      <c r="W600" s="2"/>
      <c r="X600" s="2"/>
      <c r="Y600" s="2"/>
      <c r="Z600" s="2"/>
    </row>
    <row r="601" customFormat="false" ht="47.25" hidden="false" customHeight="true" outlineLevel="0" collapsed="false">
      <c r="A601" s="39" t="s">
        <v>1246</v>
      </c>
      <c r="B601" s="41" t="s">
        <v>1247</v>
      </c>
      <c r="C601" s="51" t="s">
        <v>1248</v>
      </c>
      <c r="D601" s="37" t="n">
        <v>1</v>
      </c>
      <c r="E601" s="38" t="s">
        <v>506</v>
      </c>
      <c r="F601" s="38"/>
      <c r="G601" s="38"/>
      <c r="H601" s="24"/>
      <c r="I601" s="24"/>
      <c r="J601" s="2"/>
      <c r="K601" s="2"/>
      <c r="L601" s="2"/>
      <c r="M601" s="2"/>
      <c r="N601" s="2"/>
      <c r="O601" s="2"/>
      <c r="P601" s="2"/>
      <c r="Q601" s="2"/>
      <c r="R601" s="2"/>
      <c r="S601" s="2"/>
      <c r="T601" s="2"/>
      <c r="U601" s="2"/>
      <c r="V601" s="2"/>
      <c r="W601" s="2"/>
      <c r="X601" s="2"/>
      <c r="Y601" s="2"/>
      <c r="Z601" s="2"/>
    </row>
    <row r="602" customFormat="false" ht="31.5" hidden="false" customHeight="true" outlineLevel="0" collapsed="false">
      <c r="A602" s="39"/>
      <c r="B602" s="115"/>
      <c r="C602" s="63" t="s">
        <v>1249</v>
      </c>
      <c r="D602" s="37" t="n">
        <v>1</v>
      </c>
      <c r="E602" s="38" t="s">
        <v>348</v>
      </c>
      <c r="F602" s="38"/>
      <c r="G602" s="38"/>
      <c r="H602" s="24"/>
      <c r="I602" s="24"/>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39" t="s">
        <v>1250</v>
      </c>
      <c r="B603" s="41" t="s">
        <v>1251</v>
      </c>
      <c r="C603" s="51" t="s">
        <v>1252</v>
      </c>
      <c r="D603" s="37" t="n">
        <v>1</v>
      </c>
      <c r="E603" s="38" t="s">
        <v>506</v>
      </c>
      <c r="F603" s="42"/>
      <c r="G603" s="38"/>
      <c r="H603" s="24"/>
      <c r="I603" s="24"/>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39"/>
      <c r="B604" s="41"/>
      <c r="C604" s="42" t="s">
        <v>1253</v>
      </c>
      <c r="D604" s="37" t="n">
        <v>1</v>
      </c>
      <c r="E604" s="38" t="s">
        <v>506</v>
      </c>
      <c r="F604" s="42"/>
      <c r="G604" s="38"/>
      <c r="H604" s="24"/>
      <c r="I604" s="24"/>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39"/>
      <c r="B605" s="41"/>
      <c r="C605" s="42" t="s">
        <v>1254</v>
      </c>
      <c r="D605" s="37" t="n">
        <v>1</v>
      </c>
      <c r="E605" s="38" t="s">
        <v>506</v>
      </c>
      <c r="F605" s="42"/>
      <c r="G605" s="38"/>
      <c r="H605" s="24"/>
      <c r="I605" s="24"/>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39"/>
      <c r="B606" s="41"/>
      <c r="C606" s="42" t="s">
        <v>1255</v>
      </c>
      <c r="D606" s="37" t="n">
        <v>1</v>
      </c>
      <c r="E606" s="38" t="s">
        <v>506</v>
      </c>
      <c r="F606" s="42"/>
      <c r="G606" s="38"/>
      <c r="H606" s="24"/>
      <c r="I606" s="24"/>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39"/>
      <c r="B607" s="41"/>
      <c r="C607" s="40" t="s">
        <v>1256</v>
      </c>
      <c r="D607" s="37" t="n">
        <v>1</v>
      </c>
      <c r="E607" s="38" t="s">
        <v>506</v>
      </c>
      <c r="F607" s="42"/>
      <c r="G607" s="38"/>
      <c r="H607" s="24"/>
      <c r="I607" s="24"/>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39"/>
      <c r="B608" s="41"/>
      <c r="C608" s="42" t="s">
        <v>1257</v>
      </c>
      <c r="D608" s="37" t="n">
        <v>1</v>
      </c>
      <c r="E608" s="38" t="s">
        <v>506</v>
      </c>
      <c r="F608" s="133" t="s">
        <v>1258</v>
      </c>
      <c r="G608" s="38"/>
      <c r="H608" s="24"/>
      <c r="I608" s="24"/>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39"/>
      <c r="B609" s="41"/>
      <c r="C609" s="42" t="s">
        <v>1259</v>
      </c>
      <c r="D609" s="37" t="n">
        <v>1</v>
      </c>
      <c r="E609" s="38" t="s">
        <v>506</v>
      </c>
      <c r="F609" s="42"/>
      <c r="G609" s="38"/>
      <c r="H609" s="24"/>
      <c r="I609" s="24"/>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39"/>
      <c r="B610" s="41"/>
      <c r="C610" s="51" t="s">
        <v>1260</v>
      </c>
      <c r="D610" s="37" t="n">
        <v>1</v>
      </c>
      <c r="E610" s="38" t="s">
        <v>506</v>
      </c>
      <c r="F610" s="42"/>
      <c r="G610" s="38"/>
      <c r="H610" s="24"/>
      <c r="I610" s="24"/>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39"/>
      <c r="B611" s="41"/>
      <c r="C611" s="42" t="s">
        <v>1261</v>
      </c>
      <c r="D611" s="37" t="n">
        <v>1</v>
      </c>
      <c r="E611" s="38" t="s">
        <v>506</v>
      </c>
      <c r="F611" s="42"/>
      <c r="G611" s="38"/>
      <c r="H611" s="24"/>
      <c r="I611" s="24"/>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39"/>
      <c r="B612" s="41"/>
      <c r="C612" s="51" t="s">
        <v>1262</v>
      </c>
      <c r="D612" s="37" t="n">
        <v>1</v>
      </c>
      <c r="E612" s="38" t="s">
        <v>506</v>
      </c>
      <c r="F612" s="42"/>
      <c r="G612" s="38"/>
      <c r="H612" s="24"/>
      <c r="I612" s="24"/>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39"/>
      <c r="B613" s="41"/>
      <c r="C613" s="42" t="s">
        <v>1263</v>
      </c>
      <c r="D613" s="37" t="n">
        <v>1</v>
      </c>
      <c r="E613" s="38" t="s">
        <v>506</v>
      </c>
      <c r="F613" s="42" t="s">
        <v>1264</v>
      </c>
      <c r="G613" s="38"/>
      <c r="H613" s="24"/>
      <c r="I613" s="24"/>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39"/>
      <c r="B614" s="41"/>
      <c r="C614" s="42" t="s">
        <v>1265</v>
      </c>
      <c r="D614" s="37" t="n">
        <v>1</v>
      </c>
      <c r="E614" s="38" t="s">
        <v>506</v>
      </c>
      <c r="F614" s="42"/>
      <c r="G614" s="38"/>
      <c r="H614" s="24"/>
      <c r="I614" s="24"/>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39"/>
      <c r="B615" s="41"/>
      <c r="C615" s="42" t="s">
        <v>1266</v>
      </c>
      <c r="D615" s="37" t="n">
        <v>1</v>
      </c>
      <c r="E615" s="38" t="s">
        <v>506</v>
      </c>
      <c r="F615" s="42"/>
      <c r="G615" s="38"/>
      <c r="H615" s="24"/>
      <c r="I615" s="24"/>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39"/>
      <c r="B616" s="41"/>
      <c r="C616" s="42" t="s">
        <v>1267</v>
      </c>
      <c r="D616" s="37" t="n">
        <v>1</v>
      </c>
      <c r="E616" s="38" t="s">
        <v>506</v>
      </c>
      <c r="F616" s="42"/>
      <c r="G616" s="38"/>
      <c r="H616" s="24"/>
      <c r="I616" s="24"/>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39"/>
      <c r="B617" s="41"/>
      <c r="C617" s="42" t="s">
        <v>1268</v>
      </c>
      <c r="D617" s="37" t="n">
        <v>1</v>
      </c>
      <c r="E617" s="38" t="s">
        <v>506</v>
      </c>
      <c r="F617" s="2"/>
      <c r="G617" s="38"/>
      <c r="H617" s="24"/>
      <c r="I617" s="24"/>
      <c r="J617" s="2"/>
      <c r="K617" s="2"/>
      <c r="L617" s="2"/>
      <c r="M617" s="2"/>
      <c r="N617" s="2"/>
      <c r="O617" s="2"/>
      <c r="P617" s="2"/>
      <c r="Q617" s="2"/>
      <c r="R617" s="2"/>
      <c r="S617" s="2"/>
      <c r="T617" s="2"/>
      <c r="U617" s="2"/>
      <c r="V617" s="2"/>
      <c r="W617" s="2"/>
      <c r="X617" s="2"/>
      <c r="Y617" s="2"/>
      <c r="Z617" s="2"/>
    </row>
    <row r="618" customFormat="false" ht="69.75" hidden="false" customHeight="true" outlineLevel="0" collapsed="false">
      <c r="A618" s="39"/>
      <c r="B618" s="41"/>
      <c r="C618" s="42" t="s">
        <v>1269</v>
      </c>
      <c r="D618" s="37" t="n">
        <v>1</v>
      </c>
      <c r="E618" s="38" t="s">
        <v>506</v>
      </c>
      <c r="F618" s="42"/>
      <c r="G618" s="38"/>
      <c r="H618" s="24"/>
      <c r="I618" s="24"/>
      <c r="J618" s="2"/>
      <c r="K618" s="2"/>
      <c r="L618" s="2"/>
      <c r="M618" s="2"/>
      <c r="N618" s="2"/>
      <c r="O618" s="2"/>
      <c r="P618" s="2"/>
      <c r="Q618" s="2"/>
      <c r="R618" s="2"/>
      <c r="S618" s="2"/>
      <c r="T618" s="2"/>
      <c r="U618" s="2"/>
      <c r="V618" s="2"/>
      <c r="W618" s="2"/>
      <c r="X618" s="2"/>
      <c r="Y618" s="2"/>
      <c r="Z618" s="2"/>
    </row>
    <row r="619" customFormat="false" ht="31.5" hidden="false" customHeight="true" outlineLevel="0" collapsed="false">
      <c r="A619" s="39" t="s">
        <v>1270</v>
      </c>
      <c r="B619" s="41" t="s">
        <v>1271</v>
      </c>
      <c r="C619" s="42" t="s">
        <v>1272</v>
      </c>
      <c r="D619" s="37" t="n">
        <v>1</v>
      </c>
      <c r="E619" s="38" t="s">
        <v>76</v>
      </c>
      <c r="F619" s="47"/>
      <c r="G619" s="38"/>
      <c r="H619" s="24"/>
      <c r="I619" s="24"/>
      <c r="J619" s="2"/>
      <c r="K619" s="2"/>
      <c r="L619" s="2"/>
      <c r="M619" s="2"/>
      <c r="N619" s="2"/>
      <c r="O619" s="2"/>
      <c r="P619" s="2"/>
      <c r="Q619" s="2"/>
      <c r="R619" s="2"/>
      <c r="S619" s="2"/>
      <c r="T619" s="2"/>
      <c r="U619" s="2"/>
      <c r="V619" s="2"/>
      <c r="W619" s="2"/>
      <c r="X619" s="2"/>
      <c r="Y619" s="2"/>
      <c r="Z619" s="2"/>
    </row>
    <row r="620" customFormat="false" ht="82.5" hidden="false" customHeight="true" outlineLevel="0" collapsed="false">
      <c r="A620" s="39" t="s">
        <v>1273</v>
      </c>
      <c r="B620" s="41" t="s">
        <v>1274</v>
      </c>
      <c r="C620" s="67" t="s">
        <v>1275</v>
      </c>
      <c r="D620" s="37" t="n">
        <v>1</v>
      </c>
      <c r="E620" s="38" t="s">
        <v>175</v>
      </c>
      <c r="F620" s="42" t="s">
        <v>1276</v>
      </c>
      <c r="G620" s="38"/>
      <c r="H620" s="24"/>
      <c r="I620" s="24"/>
      <c r="J620" s="2"/>
      <c r="K620" s="2"/>
      <c r="L620" s="2"/>
      <c r="M620" s="2"/>
      <c r="N620" s="2"/>
      <c r="O620" s="2"/>
      <c r="P620" s="2"/>
      <c r="Q620" s="2"/>
      <c r="R620" s="2"/>
      <c r="S620" s="2"/>
      <c r="T620" s="2"/>
      <c r="U620" s="2"/>
      <c r="V620" s="2"/>
      <c r="W620" s="2"/>
      <c r="X620" s="2"/>
      <c r="Y620" s="2"/>
      <c r="Z620" s="2"/>
    </row>
    <row r="621" customFormat="false" ht="39.75" hidden="false" customHeight="true" outlineLevel="0" collapsed="false">
      <c r="A621" s="70" t="s">
        <v>1277</v>
      </c>
      <c r="B621" s="45" t="s">
        <v>1278</v>
      </c>
      <c r="C621" s="45"/>
      <c r="D621" s="45"/>
      <c r="E621" s="45"/>
      <c r="F621" s="45"/>
      <c r="G621" s="45"/>
      <c r="H621" s="24" t="n">
        <f aca="false">SUM(D622:D624)</f>
        <v>3</v>
      </c>
      <c r="I621" s="24" t="n">
        <f aca="false">COUNT(D622:D624)*2</f>
        <v>6</v>
      </c>
      <c r="J621" s="2"/>
      <c r="K621" s="2"/>
      <c r="L621" s="2"/>
      <c r="M621" s="2"/>
      <c r="N621" s="2"/>
      <c r="O621" s="2"/>
      <c r="P621" s="2"/>
      <c r="Q621" s="2"/>
      <c r="R621" s="2"/>
      <c r="S621" s="2"/>
      <c r="T621" s="2"/>
      <c r="U621" s="2"/>
      <c r="V621" s="2"/>
      <c r="W621" s="2"/>
      <c r="X621" s="2"/>
      <c r="Y621" s="2"/>
      <c r="Z621" s="2"/>
    </row>
    <row r="622" customFormat="false" ht="45" hidden="false" customHeight="true" outlineLevel="0" collapsed="false">
      <c r="A622" s="39" t="s">
        <v>1279</v>
      </c>
      <c r="B622" s="41" t="s">
        <v>1280</v>
      </c>
      <c r="C622" s="46" t="s">
        <v>1281</v>
      </c>
      <c r="D622" s="38" t="n">
        <v>1</v>
      </c>
      <c r="E622" s="38" t="s">
        <v>76</v>
      </c>
      <c r="F622" s="38"/>
      <c r="G622" s="38"/>
      <c r="H622" s="24"/>
      <c r="I622" s="24"/>
      <c r="J622" s="2"/>
      <c r="K622" s="2"/>
      <c r="L622" s="2"/>
      <c r="M622" s="2"/>
      <c r="N622" s="2"/>
      <c r="O622" s="2"/>
      <c r="P622" s="2"/>
      <c r="Q622" s="2"/>
      <c r="R622" s="2"/>
      <c r="S622" s="2"/>
      <c r="T622" s="2"/>
      <c r="U622" s="2"/>
      <c r="V622" s="2"/>
      <c r="W622" s="2"/>
      <c r="X622" s="2"/>
      <c r="Y622" s="2"/>
      <c r="Z622" s="2"/>
    </row>
    <row r="623" customFormat="false" ht="31.5" hidden="false" customHeight="true" outlineLevel="0" collapsed="false">
      <c r="A623" s="39" t="s">
        <v>1282</v>
      </c>
      <c r="B623" s="41" t="s">
        <v>1283</v>
      </c>
      <c r="C623" s="42" t="s">
        <v>1284</v>
      </c>
      <c r="D623" s="38" t="n">
        <v>1</v>
      </c>
      <c r="E623" s="38" t="s">
        <v>76</v>
      </c>
      <c r="F623" s="38"/>
      <c r="G623" s="38"/>
      <c r="H623" s="24"/>
      <c r="I623" s="24"/>
      <c r="J623" s="2"/>
      <c r="K623" s="2"/>
      <c r="L623" s="2"/>
      <c r="M623" s="2"/>
      <c r="N623" s="2"/>
      <c r="O623" s="2"/>
      <c r="P623" s="2"/>
      <c r="Q623" s="2"/>
      <c r="R623" s="2"/>
      <c r="S623" s="2"/>
      <c r="T623" s="2"/>
      <c r="U623" s="2"/>
      <c r="V623" s="2"/>
      <c r="W623" s="2"/>
      <c r="X623" s="2"/>
      <c r="Y623" s="2"/>
      <c r="Z623" s="2"/>
    </row>
    <row r="624" customFormat="false" ht="31.5" hidden="false" customHeight="true" outlineLevel="0" collapsed="false">
      <c r="A624" s="39" t="s">
        <v>1285</v>
      </c>
      <c r="B624" s="41" t="s">
        <v>1286</v>
      </c>
      <c r="C624" s="63" t="s">
        <v>1287</v>
      </c>
      <c r="D624" s="38" t="n">
        <v>1</v>
      </c>
      <c r="E624" s="38" t="s">
        <v>76</v>
      </c>
      <c r="F624" s="38"/>
      <c r="G624" s="38"/>
      <c r="H624" s="24"/>
      <c r="I624" s="24"/>
      <c r="J624" s="2"/>
      <c r="K624" s="2"/>
      <c r="L624" s="2"/>
      <c r="M624" s="2"/>
      <c r="N624" s="2"/>
      <c r="O624" s="2"/>
      <c r="P624" s="2"/>
      <c r="Q624" s="2"/>
      <c r="R624" s="2"/>
      <c r="S624" s="2"/>
      <c r="T624" s="2"/>
      <c r="U624" s="2"/>
      <c r="V624" s="2"/>
      <c r="W624" s="2"/>
      <c r="X624" s="2"/>
      <c r="Y624" s="2"/>
      <c r="Z624" s="2"/>
    </row>
    <row r="625" customFormat="false" ht="39.75" hidden="false" customHeight="true" outlineLevel="0" collapsed="false">
      <c r="A625" s="70" t="s">
        <v>1288</v>
      </c>
      <c r="B625" s="45" t="s">
        <v>1289</v>
      </c>
      <c r="C625" s="45"/>
      <c r="D625" s="45"/>
      <c r="E625" s="45"/>
      <c r="F625" s="45"/>
      <c r="G625" s="45"/>
      <c r="H625" s="24" t="n">
        <f aca="false">SUM(D626:D630)</f>
        <v>4</v>
      </c>
      <c r="I625" s="24" t="n">
        <f aca="false">COUNT(D626:D630)*2</f>
        <v>8</v>
      </c>
      <c r="J625" s="2"/>
      <c r="K625" s="2"/>
      <c r="L625" s="2"/>
      <c r="M625" s="2"/>
      <c r="N625" s="2"/>
      <c r="O625" s="2"/>
      <c r="P625" s="2"/>
      <c r="Q625" s="2"/>
      <c r="R625" s="2"/>
      <c r="S625" s="2"/>
      <c r="T625" s="2"/>
      <c r="U625" s="2"/>
      <c r="V625" s="2"/>
      <c r="W625" s="2"/>
      <c r="X625" s="2"/>
      <c r="Y625" s="2"/>
      <c r="Z625" s="2"/>
    </row>
    <row r="626" customFormat="false" ht="47.25" hidden="false" customHeight="true" outlineLevel="0" collapsed="false">
      <c r="A626" s="39" t="s">
        <v>1290</v>
      </c>
      <c r="B626" s="41" t="s">
        <v>1291</v>
      </c>
      <c r="C626" s="42" t="s">
        <v>1292</v>
      </c>
      <c r="D626" s="38" t="n">
        <v>1</v>
      </c>
      <c r="E626" s="38" t="s">
        <v>511</v>
      </c>
      <c r="F626" s="38"/>
      <c r="G626" s="38"/>
      <c r="H626" s="24"/>
      <c r="I626" s="24"/>
      <c r="J626" s="2"/>
      <c r="K626" s="2"/>
      <c r="L626" s="2"/>
      <c r="M626" s="2"/>
      <c r="N626" s="2"/>
      <c r="O626" s="2"/>
      <c r="P626" s="2"/>
      <c r="Q626" s="2"/>
      <c r="R626" s="2"/>
      <c r="S626" s="2"/>
      <c r="T626" s="2"/>
      <c r="U626" s="2"/>
      <c r="V626" s="2"/>
      <c r="W626" s="2"/>
      <c r="X626" s="2"/>
      <c r="Y626" s="2"/>
      <c r="Z626" s="2"/>
    </row>
    <row r="627" customFormat="false" ht="47.25" hidden="true" customHeight="true" outlineLevel="0" collapsed="false">
      <c r="A627" s="35" t="s">
        <v>1293</v>
      </c>
      <c r="B627" s="41" t="s">
        <v>1294</v>
      </c>
      <c r="C627" s="42"/>
      <c r="D627" s="37"/>
      <c r="E627" s="38"/>
      <c r="F627" s="37"/>
      <c r="G627" s="37"/>
      <c r="H627" s="24"/>
      <c r="I627" s="24"/>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39" t="s">
        <v>1295</v>
      </c>
      <c r="B628" s="94" t="s">
        <v>1296</v>
      </c>
      <c r="C628" s="51" t="s">
        <v>1297</v>
      </c>
      <c r="D628" s="38" t="n">
        <v>1</v>
      </c>
      <c r="E628" s="38" t="s">
        <v>511</v>
      </c>
      <c r="F628" s="37"/>
      <c r="G628" s="37"/>
      <c r="H628" s="24"/>
      <c r="I628" s="24"/>
      <c r="J628" s="2"/>
      <c r="K628" s="2"/>
      <c r="L628" s="2"/>
      <c r="M628" s="2"/>
      <c r="N628" s="2"/>
      <c r="O628" s="2"/>
      <c r="P628" s="2"/>
      <c r="Q628" s="2"/>
      <c r="R628" s="2"/>
      <c r="S628" s="2"/>
      <c r="T628" s="2"/>
      <c r="U628" s="2"/>
      <c r="V628" s="2"/>
      <c r="W628" s="2"/>
      <c r="X628" s="2"/>
      <c r="Y628" s="2"/>
      <c r="Z628" s="2"/>
    </row>
    <row r="629" customFormat="false" ht="47.25" hidden="false" customHeight="true" outlineLevel="0" collapsed="false">
      <c r="A629" s="39" t="s">
        <v>1298</v>
      </c>
      <c r="B629" s="41" t="s">
        <v>1299</v>
      </c>
      <c r="C629" s="47" t="s">
        <v>1300</v>
      </c>
      <c r="D629" s="38" t="n">
        <v>1</v>
      </c>
      <c r="E629" s="38" t="s">
        <v>511</v>
      </c>
      <c r="F629" s="38"/>
      <c r="G629" s="38"/>
      <c r="H629" s="24"/>
      <c r="I629" s="24"/>
      <c r="J629" s="2"/>
      <c r="K629" s="2"/>
      <c r="L629" s="2"/>
      <c r="M629" s="2"/>
      <c r="N629" s="2"/>
      <c r="O629" s="2"/>
      <c r="P629" s="2"/>
      <c r="Q629" s="2"/>
      <c r="R629" s="2"/>
      <c r="S629" s="2"/>
      <c r="T629" s="2"/>
      <c r="U629" s="2"/>
      <c r="V629" s="2"/>
      <c r="W629" s="2"/>
      <c r="X629" s="2"/>
      <c r="Y629" s="2"/>
      <c r="Z629" s="2"/>
    </row>
    <row r="630" customFormat="false" ht="31.5" hidden="false" customHeight="true" outlineLevel="0" collapsed="false">
      <c r="A630" s="39" t="s">
        <v>1301</v>
      </c>
      <c r="B630" s="41" t="s">
        <v>1302</v>
      </c>
      <c r="C630" s="42" t="s">
        <v>1303</v>
      </c>
      <c r="D630" s="38" t="n">
        <v>1</v>
      </c>
      <c r="E630" s="38" t="s">
        <v>511</v>
      </c>
      <c r="F630" s="38"/>
      <c r="G630" s="38"/>
      <c r="H630" s="24"/>
      <c r="I630" s="24"/>
      <c r="J630" s="2"/>
      <c r="K630" s="2"/>
      <c r="L630" s="2"/>
      <c r="M630" s="2"/>
      <c r="N630" s="2"/>
      <c r="O630" s="2"/>
      <c r="P630" s="2"/>
      <c r="Q630" s="2"/>
      <c r="R630" s="2"/>
      <c r="S630" s="2"/>
      <c r="T630" s="2"/>
      <c r="U630" s="2"/>
      <c r="V630" s="2"/>
      <c r="W630" s="2"/>
      <c r="X630" s="2"/>
      <c r="Y630" s="2"/>
      <c r="Z630" s="2"/>
    </row>
    <row r="631" customFormat="false" ht="39.75" hidden="false" customHeight="true" outlineLevel="0" collapsed="false">
      <c r="A631" s="70" t="s">
        <v>1304</v>
      </c>
      <c r="B631" s="45" t="s">
        <v>1305</v>
      </c>
      <c r="C631" s="45"/>
      <c r="D631" s="45"/>
      <c r="E631" s="45"/>
      <c r="F631" s="45"/>
      <c r="G631" s="45"/>
      <c r="H631" s="24" t="n">
        <f aca="false">SUM(D633:D635)</f>
        <v>3</v>
      </c>
      <c r="I631" s="24" t="n">
        <f aca="false">COUNT(D633:D635)*2</f>
        <v>6</v>
      </c>
      <c r="J631" s="2"/>
      <c r="K631" s="2"/>
      <c r="L631" s="2"/>
      <c r="M631" s="2"/>
      <c r="N631" s="2"/>
      <c r="O631" s="2"/>
      <c r="P631" s="2"/>
      <c r="Q631" s="2"/>
      <c r="R631" s="2"/>
      <c r="S631" s="2"/>
      <c r="T631" s="2"/>
      <c r="U631" s="2"/>
      <c r="V631" s="2"/>
      <c r="W631" s="2"/>
      <c r="X631" s="2"/>
      <c r="Y631" s="2"/>
      <c r="Z631" s="2"/>
    </row>
    <row r="632" customFormat="false" ht="31.5" hidden="true" customHeight="true" outlineLevel="0" collapsed="false">
      <c r="A632" s="35" t="s">
        <v>1306</v>
      </c>
      <c r="B632" s="36" t="s">
        <v>1307</v>
      </c>
      <c r="C632" s="37"/>
      <c r="D632" s="37"/>
      <c r="E632" s="38"/>
      <c r="F632" s="37"/>
      <c r="G632" s="37"/>
      <c r="H632" s="24"/>
      <c r="I632" s="24"/>
      <c r="J632" s="2"/>
      <c r="K632" s="2"/>
      <c r="L632" s="2"/>
      <c r="M632" s="2"/>
      <c r="N632" s="2"/>
      <c r="O632" s="2"/>
      <c r="P632" s="2"/>
      <c r="Q632" s="2"/>
      <c r="R632" s="2"/>
      <c r="S632" s="2"/>
      <c r="T632" s="2"/>
      <c r="U632" s="2"/>
      <c r="V632" s="2"/>
      <c r="W632" s="2"/>
      <c r="X632" s="2"/>
      <c r="Y632" s="2"/>
      <c r="Z632" s="2"/>
    </row>
    <row r="633" customFormat="false" ht="47.25" hidden="false" customHeight="true" outlineLevel="0" collapsed="false">
      <c r="A633" s="39" t="s">
        <v>1308</v>
      </c>
      <c r="B633" s="41" t="s">
        <v>1309</v>
      </c>
      <c r="C633" s="66" t="s">
        <v>1310</v>
      </c>
      <c r="D633" s="38" t="n">
        <v>1</v>
      </c>
      <c r="E633" s="38" t="s">
        <v>511</v>
      </c>
      <c r="F633" s="38"/>
      <c r="G633" s="38"/>
      <c r="H633" s="24"/>
      <c r="I633" s="24"/>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39" t="s">
        <v>1311</v>
      </c>
      <c r="B634" s="41" t="s">
        <v>1312</v>
      </c>
      <c r="C634" s="42" t="s">
        <v>1313</v>
      </c>
      <c r="D634" s="38" t="n">
        <v>1</v>
      </c>
      <c r="E634" s="38" t="s">
        <v>550</v>
      </c>
      <c r="F634" s="38"/>
      <c r="G634" s="38"/>
      <c r="H634" s="24"/>
      <c r="I634" s="24"/>
      <c r="J634" s="2"/>
      <c r="K634" s="2"/>
      <c r="L634" s="2"/>
      <c r="M634" s="2"/>
      <c r="N634" s="2"/>
      <c r="O634" s="2"/>
      <c r="P634" s="2"/>
      <c r="Q634" s="2"/>
      <c r="R634" s="2"/>
      <c r="S634" s="2"/>
      <c r="T634" s="2"/>
      <c r="U634" s="2"/>
      <c r="V634" s="2"/>
      <c r="W634" s="2"/>
      <c r="X634" s="2"/>
      <c r="Y634" s="2"/>
      <c r="Z634" s="2"/>
    </row>
    <row r="635" customFormat="false" ht="15" hidden="false" customHeight="true" outlineLevel="0" collapsed="false">
      <c r="A635" s="39" t="s">
        <v>1314</v>
      </c>
      <c r="B635" s="143" t="s">
        <v>1315</v>
      </c>
      <c r="C635" s="63" t="s">
        <v>1316</v>
      </c>
      <c r="D635" s="38" t="n">
        <v>1</v>
      </c>
      <c r="E635" s="38" t="s">
        <v>76</v>
      </c>
      <c r="F635" s="37"/>
      <c r="G635" s="37"/>
      <c r="H635" s="24"/>
      <c r="I635" s="24"/>
      <c r="J635" s="2"/>
      <c r="K635" s="2"/>
      <c r="L635" s="2"/>
      <c r="M635" s="2"/>
      <c r="N635" s="2"/>
      <c r="O635" s="2"/>
      <c r="P635" s="2"/>
      <c r="Q635" s="2"/>
      <c r="R635" s="2"/>
      <c r="S635" s="2"/>
      <c r="T635" s="2"/>
      <c r="U635" s="2"/>
      <c r="V635" s="2"/>
      <c r="W635" s="2"/>
      <c r="X635" s="2"/>
      <c r="Y635" s="2"/>
      <c r="Z635" s="2"/>
    </row>
    <row r="636" customFormat="false" ht="39.75" hidden="false" customHeight="true" outlineLevel="0" collapsed="false">
      <c r="A636" s="70" t="s">
        <v>1317</v>
      </c>
      <c r="B636" s="45" t="s">
        <v>1318</v>
      </c>
      <c r="C636" s="45"/>
      <c r="D636" s="45"/>
      <c r="E636" s="45"/>
      <c r="F636" s="45"/>
      <c r="G636" s="45"/>
      <c r="H636" s="24" t="n">
        <f aca="false">SUM(D637:D642)</f>
        <v>6</v>
      </c>
      <c r="I636" s="24" t="n">
        <f aca="false">COUNT(D637:D642)*2</f>
        <v>12</v>
      </c>
      <c r="J636" s="2"/>
      <c r="K636" s="2"/>
      <c r="L636" s="2"/>
      <c r="M636" s="2"/>
      <c r="N636" s="2"/>
      <c r="O636" s="2"/>
      <c r="P636" s="2"/>
      <c r="Q636" s="2"/>
      <c r="R636" s="2"/>
      <c r="S636" s="2"/>
      <c r="T636" s="2"/>
      <c r="U636" s="2"/>
      <c r="V636" s="2"/>
      <c r="W636" s="2"/>
      <c r="X636" s="2"/>
      <c r="Y636" s="2"/>
      <c r="Z636" s="2"/>
    </row>
    <row r="637" customFormat="false" ht="31.5" hidden="false" customHeight="true" outlineLevel="0" collapsed="false">
      <c r="A637" s="39" t="s">
        <v>1319</v>
      </c>
      <c r="B637" s="41" t="s">
        <v>1320</v>
      </c>
      <c r="C637" s="38" t="s">
        <v>1321</v>
      </c>
      <c r="D637" s="38" t="n">
        <v>1</v>
      </c>
      <c r="E637" s="38" t="s">
        <v>76</v>
      </c>
      <c r="F637" s="38"/>
      <c r="G637" s="38"/>
      <c r="H637" s="24"/>
      <c r="I637" s="24"/>
      <c r="J637" s="2"/>
      <c r="K637" s="2"/>
      <c r="L637" s="2"/>
      <c r="M637" s="2"/>
      <c r="N637" s="2"/>
      <c r="O637" s="2"/>
      <c r="P637" s="2"/>
      <c r="Q637" s="2"/>
      <c r="R637" s="2"/>
      <c r="S637" s="2"/>
      <c r="T637" s="2"/>
      <c r="U637" s="2"/>
      <c r="V637" s="2"/>
      <c r="W637" s="2"/>
      <c r="X637" s="2"/>
      <c r="Y637" s="2"/>
      <c r="Z637" s="2"/>
    </row>
    <row r="638" customFormat="false" ht="15" hidden="false" customHeight="true" outlineLevel="0" collapsed="false">
      <c r="A638" s="107"/>
      <c r="B638" s="115"/>
      <c r="C638" s="38" t="s">
        <v>1322</v>
      </c>
      <c r="D638" s="38" t="n">
        <v>1</v>
      </c>
      <c r="E638" s="38" t="s">
        <v>52</v>
      </c>
      <c r="F638" s="38"/>
      <c r="G638" s="38"/>
      <c r="H638" s="24"/>
      <c r="I638" s="24"/>
      <c r="J638" s="2"/>
      <c r="K638" s="2"/>
      <c r="L638" s="2"/>
      <c r="M638" s="2"/>
      <c r="N638" s="2"/>
      <c r="O638" s="2"/>
      <c r="P638" s="2"/>
      <c r="Q638" s="2"/>
      <c r="R638" s="2"/>
      <c r="S638" s="2"/>
      <c r="T638" s="2"/>
      <c r="U638" s="2"/>
      <c r="V638" s="2"/>
      <c r="W638" s="2"/>
      <c r="X638" s="2"/>
      <c r="Y638" s="2"/>
      <c r="Z638" s="2"/>
    </row>
    <row r="639" customFormat="false" ht="30" hidden="false" customHeight="true" outlineLevel="0" collapsed="false">
      <c r="A639" s="107"/>
      <c r="B639" s="38"/>
      <c r="C639" s="38" t="s">
        <v>1323</v>
      </c>
      <c r="D639" s="38" t="n">
        <v>1</v>
      </c>
      <c r="E639" s="38" t="s">
        <v>52</v>
      </c>
      <c r="F639" s="38"/>
      <c r="G639" s="38"/>
      <c r="H639" s="24"/>
      <c r="I639" s="24"/>
      <c r="J639" s="2"/>
      <c r="K639" s="2"/>
      <c r="L639" s="2"/>
      <c r="M639" s="2"/>
      <c r="N639" s="2"/>
      <c r="O639" s="2"/>
      <c r="P639" s="2"/>
      <c r="Q639" s="2"/>
      <c r="R639" s="2"/>
      <c r="S639" s="2"/>
      <c r="T639" s="2"/>
      <c r="U639" s="2"/>
      <c r="V639" s="2"/>
      <c r="W639" s="2"/>
      <c r="X639" s="2"/>
      <c r="Y639" s="2"/>
      <c r="Z639" s="2"/>
    </row>
    <row r="640" customFormat="false" ht="15" hidden="false" customHeight="false" outlineLevel="0" collapsed="false">
      <c r="A640" s="107"/>
      <c r="B640" s="38"/>
      <c r="C640" s="38" t="s">
        <v>1324</v>
      </c>
      <c r="D640" s="38" t="n">
        <v>1</v>
      </c>
      <c r="E640" s="38" t="s">
        <v>76</v>
      </c>
      <c r="F640" s="38"/>
      <c r="G640" s="38"/>
      <c r="H640" s="24"/>
      <c r="I640" s="24"/>
      <c r="J640" s="2"/>
      <c r="K640" s="2"/>
      <c r="L640" s="2"/>
      <c r="M640" s="2"/>
      <c r="N640" s="2"/>
      <c r="O640" s="2"/>
      <c r="P640" s="2"/>
      <c r="Q640" s="2"/>
      <c r="R640" s="2"/>
      <c r="S640" s="2"/>
      <c r="T640" s="2"/>
      <c r="U640" s="2"/>
      <c r="V640" s="2"/>
      <c r="W640" s="2"/>
      <c r="X640" s="2"/>
      <c r="Y640" s="2"/>
      <c r="Z640" s="2"/>
    </row>
    <row r="641" customFormat="false" ht="31.5" hidden="false" customHeight="true" outlineLevel="0" collapsed="false">
      <c r="A641" s="39" t="s">
        <v>1325</v>
      </c>
      <c r="B641" s="41" t="s">
        <v>1326</v>
      </c>
      <c r="C641" s="38" t="s">
        <v>1327</v>
      </c>
      <c r="D641" s="38" t="n">
        <v>1</v>
      </c>
      <c r="E641" s="58" t="s">
        <v>76</v>
      </c>
      <c r="F641" s="38"/>
      <c r="G641" s="38"/>
      <c r="H641" s="24"/>
      <c r="I641" s="24"/>
      <c r="J641" s="2"/>
      <c r="K641" s="2"/>
      <c r="L641" s="2"/>
      <c r="M641" s="2"/>
      <c r="N641" s="2"/>
      <c r="O641" s="2"/>
      <c r="P641" s="2"/>
      <c r="Q641" s="2"/>
      <c r="R641" s="2"/>
      <c r="S641" s="2"/>
      <c r="T641" s="2"/>
      <c r="U641" s="2"/>
      <c r="V641" s="2"/>
      <c r="W641" s="2"/>
      <c r="X641" s="2"/>
      <c r="Y641" s="2"/>
      <c r="Z641" s="2"/>
    </row>
    <row r="642" customFormat="false" ht="15" hidden="false" customHeight="false" outlineLevel="0" collapsed="false">
      <c r="A642" s="107"/>
      <c r="B642" s="38"/>
      <c r="C642" s="38" t="s">
        <v>1328</v>
      </c>
      <c r="D642" s="38" t="n">
        <v>1</v>
      </c>
      <c r="E642" s="58" t="s">
        <v>76</v>
      </c>
      <c r="F642" s="38"/>
      <c r="G642" s="38"/>
      <c r="H642" s="24"/>
      <c r="I642" s="24"/>
      <c r="J642" s="2"/>
      <c r="K642" s="2"/>
      <c r="L642" s="2"/>
      <c r="M642" s="2"/>
      <c r="N642" s="2"/>
      <c r="O642" s="2"/>
      <c r="P642" s="2"/>
      <c r="Q642" s="2"/>
      <c r="R642" s="2"/>
      <c r="S642" s="2"/>
      <c r="T642" s="2"/>
      <c r="U642" s="2"/>
      <c r="V642" s="2"/>
      <c r="W642" s="2"/>
      <c r="X642" s="2"/>
      <c r="Y642" s="2"/>
      <c r="Z642" s="2"/>
    </row>
    <row r="643" customFormat="false" ht="25.5" hidden="false" customHeight="true" outlineLevel="0" collapsed="false">
      <c r="A643" s="127"/>
      <c r="B643" s="32" t="s">
        <v>1329</v>
      </c>
      <c r="C643" s="32"/>
      <c r="D643" s="32"/>
      <c r="E643" s="32"/>
      <c r="F643" s="32"/>
      <c r="G643" s="32"/>
      <c r="H643" s="24" t="n">
        <f aca="false">H644+H652+H658+H666</f>
        <v>17</v>
      </c>
      <c r="I643" s="24" t="n">
        <f aca="false">I644+I652+I658+I666</f>
        <v>34</v>
      </c>
      <c r="J643" s="2"/>
      <c r="K643" s="2"/>
      <c r="L643" s="2"/>
      <c r="M643" s="2"/>
      <c r="N643" s="2"/>
      <c r="O643" s="2"/>
      <c r="P643" s="2"/>
      <c r="Q643" s="2"/>
      <c r="R643" s="2"/>
      <c r="S643" s="2"/>
      <c r="T643" s="2"/>
      <c r="U643" s="2"/>
      <c r="V643" s="2"/>
      <c r="W643" s="2"/>
      <c r="X643" s="2"/>
      <c r="Y643" s="2"/>
      <c r="Z643" s="2"/>
    </row>
    <row r="644" customFormat="false" ht="39.75" hidden="false" customHeight="true" outlineLevel="0" collapsed="false">
      <c r="A644" s="93" t="s">
        <v>1330</v>
      </c>
      <c r="B644" s="45" t="s">
        <v>1331</v>
      </c>
      <c r="C644" s="45"/>
      <c r="D644" s="45"/>
      <c r="E644" s="45"/>
      <c r="F644" s="45"/>
      <c r="G644" s="45"/>
      <c r="H644" s="24" t="n">
        <f aca="false">SUM(D645:D650)</f>
        <v>6</v>
      </c>
      <c r="I644" s="24" t="n">
        <f aca="false">COUNT(D645:D650)*2</f>
        <v>12</v>
      </c>
      <c r="J644" s="2"/>
      <c r="K644" s="2"/>
      <c r="L644" s="2"/>
      <c r="M644" s="2"/>
      <c r="N644" s="2"/>
      <c r="O644" s="2"/>
      <c r="P644" s="2"/>
      <c r="Q644" s="2"/>
      <c r="R644" s="2"/>
      <c r="S644" s="2"/>
      <c r="T644" s="2"/>
      <c r="U644" s="2"/>
      <c r="V644" s="2"/>
      <c r="W644" s="2"/>
      <c r="X644" s="2"/>
      <c r="Y644" s="2"/>
      <c r="Z644" s="2"/>
    </row>
    <row r="645" customFormat="false" ht="30" hidden="false" customHeight="true" outlineLevel="0" collapsed="false">
      <c r="A645" s="142" t="s">
        <v>1332</v>
      </c>
      <c r="B645" s="63" t="s">
        <v>1333</v>
      </c>
      <c r="C645" s="63" t="s">
        <v>1334</v>
      </c>
      <c r="D645" s="76" t="n">
        <v>1</v>
      </c>
      <c r="E645" s="47" t="s">
        <v>506</v>
      </c>
      <c r="F645" s="47"/>
      <c r="G645" s="47"/>
      <c r="H645" s="24"/>
      <c r="I645" s="24"/>
      <c r="J645" s="2"/>
      <c r="K645" s="2"/>
      <c r="L645" s="2"/>
      <c r="M645" s="2"/>
      <c r="N645" s="2"/>
      <c r="O645" s="2"/>
      <c r="P645" s="2"/>
      <c r="Q645" s="2"/>
      <c r="R645" s="2"/>
      <c r="S645" s="2"/>
      <c r="T645" s="2"/>
      <c r="U645" s="2"/>
      <c r="V645" s="2"/>
      <c r="W645" s="2"/>
      <c r="X645" s="2"/>
      <c r="Y645" s="2"/>
      <c r="Z645" s="2"/>
    </row>
    <row r="646" customFormat="false" ht="30" hidden="false" customHeight="true" outlineLevel="0" collapsed="false">
      <c r="A646" s="142"/>
      <c r="B646" s="63"/>
      <c r="C646" s="63" t="s">
        <v>1335</v>
      </c>
      <c r="D646" s="76" t="n">
        <v>1</v>
      </c>
      <c r="E646" s="47" t="s">
        <v>506</v>
      </c>
      <c r="F646" s="47"/>
      <c r="G646" s="47"/>
      <c r="H646" s="24"/>
      <c r="I646" s="24"/>
      <c r="J646" s="2"/>
      <c r="K646" s="2"/>
      <c r="L646" s="2"/>
      <c r="M646" s="2"/>
      <c r="N646" s="2"/>
      <c r="O646" s="2"/>
      <c r="P646" s="2"/>
      <c r="Q646" s="2"/>
      <c r="R646" s="2"/>
      <c r="S646" s="2"/>
      <c r="T646" s="2"/>
      <c r="U646" s="2"/>
      <c r="V646" s="2"/>
      <c r="W646" s="2"/>
      <c r="X646" s="2"/>
      <c r="Y646" s="2"/>
      <c r="Z646" s="2"/>
    </row>
    <row r="647" customFormat="false" ht="30" hidden="false" customHeight="true" outlineLevel="0" collapsed="false">
      <c r="A647" s="142"/>
      <c r="B647" s="63"/>
      <c r="C647" s="63" t="s">
        <v>1336</v>
      </c>
      <c r="D647" s="76" t="n">
        <v>1</v>
      </c>
      <c r="E647" s="47" t="s">
        <v>506</v>
      </c>
      <c r="F647" s="47"/>
      <c r="G647" s="47"/>
      <c r="H647" s="24"/>
      <c r="I647" s="24"/>
      <c r="J647" s="2"/>
      <c r="K647" s="2"/>
      <c r="L647" s="2"/>
      <c r="M647" s="2"/>
      <c r="N647" s="2"/>
      <c r="O647" s="2"/>
      <c r="P647" s="2"/>
      <c r="Q647" s="2"/>
      <c r="R647" s="2"/>
      <c r="S647" s="2"/>
      <c r="T647" s="2"/>
      <c r="U647" s="2"/>
      <c r="V647" s="2"/>
      <c r="W647" s="2"/>
      <c r="X647" s="2"/>
      <c r="Y647" s="2"/>
      <c r="Z647" s="2"/>
    </row>
    <row r="648" customFormat="false" ht="30" hidden="false" customHeight="true" outlineLevel="0" collapsed="false">
      <c r="A648" s="142"/>
      <c r="B648" s="63"/>
      <c r="C648" s="63" t="s">
        <v>1337</v>
      </c>
      <c r="D648" s="76" t="n">
        <v>1</v>
      </c>
      <c r="E648" s="47" t="s">
        <v>506</v>
      </c>
      <c r="F648" s="47"/>
      <c r="G648" s="47"/>
      <c r="H648" s="24"/>
      <c r="I648" s="24"/>
      <c r="J648" s="2"/>
      <c r="K648" s="2"/>
      <c r="L648" s="2"/>
      <c r="M648" s="2"/>
      <c r="N648" s="2"/>
      <c r="O648" s="2"/>
      <c r="P648" s="2"/>
      <c r="Q648" s="2"/>
      <c r="R648" s="2"/>
      <c r="S648" s="2"/>
      <c r="T648" s="2"/>
      <c r="U648" s="2"/>
      <c r="V648" s="2"/>
      <c r="W648" s="2"/>
      <c r="X648" s="2"/>
      <c r="Y648" s="2"/>
      <c r="Z648" s="2"/>
    </row>
    <row r="649" customFormat="false" ht="30" hidden="false" customHeight="true" outlineLevel="0" collapsed="false">
      <c r="A649" s="142"/>
      <c r="B649" s="63"/>
      <c r="C649" s="42" t="s">
        <v>1338</v>
      </c>
      <c r="D649" s="76" t="n">
        <v>1</v>
      </c>
      <c r="E649" s="47" t="s">
        <v>506</v>
      </c>
      <c r="F649" s="47"/>
      <c r="G649" s="47"/>
      <c r="H649" s="24"/>
      <c r="I649" s="24"/>
      <c r="J649" s="2"/>
      <c r="K649" s="2"/>
      <c r="L649" s="2"/>
      <c r="M649" s="2"/>
      <c r="N649" s="2"/>
      <c r="O649" s="2"/>
      <c r="P649" s="2"/>
      <c r="Q649" s="2"/>
      <c r="R649" s="2"/>
      <c r="S649" s="2"/>
      <c r="T649" s="2"/>
      <c r="U649" s="2"/>
      <c r="V649" s="2"/>
      <c r="W649" s="2"/>
      <c r="X649" s="2"/>
      <c r="Y649" s="2"/>
      <c r="Z649" s="2"/>
    </row>
    <row r="650" customFormat="false" ht="30" hidden="false" customHeight="true" outlineLevel="0" collapsed="false">
      <c r="A650" s="142" t="s">
        <v>1339</v>
      </c>
      <c r="B650" s="63" t="s">
        <v>1340</v>
      </c>
      <c r="C650" s="42" t="s">
        <v>1341</v>
      </c>
      <c r="D650" s="76" t="n">
        <v>1</v>
      </c>
      <c r="E650" s="47" t="s">
        <v>506</v>
      </c>
      <c r="F650" s="47"/>
      <c r="G650" s="47"/>
      <c r="H650" s="24"/>
      <c r="I650" s="24"/>
      <c r="J650" s="2"/>
      <c r="K650" s="2"/>
      <c r="L650" s="2"/>
      <c r="M650" s="2"/>
      <c r="N650" s="2"/>
      <c r="O650" s="2"/>
      <c r="P650" s="2"/>
      <c r="Q650" s="2"/>
      <c r="R650" s="2"/>
      <c r="S650" s="2"/>
      <c r="T650" s="2"/>
      <c r="U650" s="2"/>
      <c r="V650" s="2"/>
      <c r="W650" s="2"/>
      <c r="X650" s="2"/>
      <c r="Y650" s="2"/>
      <c r="Z650" s="2"/>
    </row>
    <row r="651" customFormat="false" ht="45" hidden="true" customHeight="true" outlineLevel="0" collapsed="false">
      <c r="A651" s="101" t="s">
        <v>1342</v>
      </c>
      <c r="B651" s="40" t="s">
        <v>1343</v>
      </c>
      <c r="C651" s="40"/>
      <c r="D651" s="129"/>
      <c r="E651" s="47"/>
      <c r="F651" s="129"/>
      <c r="G651" s="129"/>
      <c r="H651" s="24"/>
      <c r="I651" s="24"/>
      <c r="J651" s="2"/>
      <c r="K651" s="2"/>
      <c r="L651" s="2"/>
      <c r="M651" s="2"/>
      <c r="N651" s="2"/>
      <c r="O651" s="2"/>
      <c r="P651" s="2"/>
      <c r="Q651" s="2"/>
      <c r="R651" s="2"/>
      <c r="S651" s="2"/>
      <c r="T651" s="2"/>
      <c r="U651" s="2"/>
      <c r="V651" s="2"/>
      <c r="W651" s="2"/>
      <c r="X651" s="2"/>
      <c r="Y651" s="2"/>
      <c r="Z651" s="2"/>
    </row>
    <row r="652" customFormat="false" ht="39.75" hidden="false" customHeight="true" outlineLevel="0" collapsed="false">
      <c r="A652" s="70" t="s">
        <v>1344</v>
      </c>
      <c r="B652" s="45" t="s">
        <v>1345</v>
      </c>
      <c r="C652" s="45"/>
      <c r="D652" s="45"/>
      <c r="E652" s="45"/>
      <c r="F652" s="45"/>
      <c r="G652" s="45"/>
      <c r="H652" s="24" t="n">
        <f aca="false">SUM(D653:D656)</f>
        <v>4</v>
      </c>
      <c r="I652" s="24" t="n">
        <f aca="false">COUNT(D653:D656)*2</f>
        <v>8</v>
      </c>
      <c r="J652" s="2"/>
      <c r="K652" s="2"/>
      <c r="L652" s="2"/>
      <c r="M652" s="2"/>
      <c r="N652" s="2"/>
      <c r="O652" s="2"/>
      <c r="P652" s="2"/>
      <c r="Q652" s="2"/>
      <c r="R652" s="2"/>
      <c r="S652" s="2"/>
      <c r="T652" s="2"/>
      <c r="U652" s="2"/>
      <c r="V652" s="2"/>
      <c r="W652" s="2"/>
      <c r="X652" s="2"/>
      <c r="Y652" s="2"/>
      <c r="Z652" s="2"/>
    </row>
    <row r="653" customFormat="false" ht="30" hidden="false" customHeight="true" outlineLevel="0" collapsed="false">
      <c r="A653" s="142" t="s">
        <v>1346</v>
      </c>
      <c r="B653" s="63" t="s">
        <v>1347</v>
      </c>
      <c r="C653" s="63" t="s">
        <v>1348</v>
      </c>
      <c r="D653" s="76" t="n">
        <v>1</v>
      </c>
      <c r="E653" s="47" t="s">
        <v>506</v>
      </c>
      <c r="F653" s="47"/>
      <c r="G653" s="47"/>
      <c r="H653" s="24"/>
      <c r="I653" s="24"/>
      <c r="J653" s="2"/>
      <c r="K653" s="2"/>
      <c r="L653" s="2"/>
      <c r="M653" s="2"/>
      <c r="N653" s="2"/>
      <c r="O653" s="2"/>
      <c r="P653" s="2"/>
      <c r="Q653" s="2"/>
      <c r="R653" s="2"/>
      <c r="S653" s="2"/>
      <c r="T653" s="2"/>
      <c r="U653" s="2"/>
      <c r="V653" s="2"/>
      <c r="W653" s="2"/>
      <c r="X653" s="2"/>
      <c r="Y653" s="2"/>
      <c r="Z653" s="2"/>
    </row>
    <row r="654" customFormat="false" ht="30" hidden="false" customHeight="true" outlineLevel="0" collapsed="false">
      <c r="A654" s="142"/>
      <c r="B654" s="63"/>
      <c r="C654" s="63" t="s">
        <v>1349</v>
      </c>
      <c r="D654" s="76" t="n">
        <v>1</v>
      </c>
      <c r="E654" s="47" t="s">
        <v>506</v>
      </c>
      <c r="F654" s="47"/>
      <c r="G654" s="47"/>
      <c r="H654" s="24"/>
      <c r="I654" s="24"/>
      <c r="J654" s="2"/>
      <c r="K654" s="2"/>
      <c r="L654" s="2"/>
      <c r="M654" s="2"/>
      <c r="N654" s="2"/>
      <c r="O654" s="2"/>
      <c r="P654" s="2"/>
      <c r="Q654" s="2"/>
      <c r="R654" s="2"/>
      <c r="S654" s="2"/>
      <c r="T654" s="2"/>
      <c r="U654" s="2"/>
      <c r="V654" s="2"/>
      <c r="W654" s="2"/>
      <c r="X654" s="2"/>
      <c r="Y654" s="2"/>
      <c r="Z654" s="2"/>
    </row>
    <row r="655" customFormat="false" ht="60" hidden="false" customHeight="true" outlineLevel="0" collapsed="false">
      <c r="A655" s="142"/>
      <c r="B655" s="63"/>
      <c r="C655" s="63" t="s">
        <v>1350</v>
      </c>
      <c r="D655" s="76" t="n">
        <v>1</v>
      </c>
      <c r="E655" s="47" t="s">
        <v>506</v>
      </c>
      <c r="F655" s="47"/>
      <c r="G655" s="47"/>
      <c r="H655" s="24"/>
      <c r="I655" s="24"/>
      <c r="J655" s="2"/>
      <c r="K655" s="2"/>
      <c r="L655" s="2"/>
      <c r="M655" s="2"/>
      <c r="N655" s="2"/>
      <c r="O655" s="2"/>
      <c r="P655" s="2"/>
      <c r="Q655" s="2"/>
      <c r="R655" s="2"/>
      <c r="S655" s="2"/>
      <c r="T655" s="2"/>
      <c r="U655" s="2"/>
      <c r="V655" s="2"/>
      <c r="W655" s="2"/>
      <c r="X655" s="2"/>
      <c r="Y655" s="2"/>
      <c r="Z655" s="2"/>
    </row>
    <row r="656" customFormat="false" ht="60" hidden="false" customHeight="true" outlineLevel="0" collapsed="false">
      <c r="A656" s="142"/>
      <c r="B656" s="63"/>
      <c r="C656" s="63" t="s">
        <v>1350</v>
      </c>
      <c r="D656" s="76" t="n">
        <v>1</v>
      </c>
      <c r="E656" s="47" t="s">
        <v>506</v>
      </c>
      <c r="F656" s="47"/>
      <c r="G656" s="47"/>
      <c r="H656" s="24"/>
      <c r="I656" s="24"/>
      <c r="J656" s="2"/>
      <c r="K656" s="2"/>
      <c r="L656" s="2"/>
      <c r="M656" s="2"/>
      <c r="N656" s="2"/>
      <c r="O656" s="2"/>
      <c r="P656" s="2"/>
      <c r="Q656" s="2"/>
      <c r="R656" s="2"/>
      <c r="S656" s="2"/>
      <c r="T656" s="2"/>
      <c r="U656" s="2"/>
      <c r="V656" s="2"/>
      <c r="W656" s="2"/>
      <c r="X656" s="2"/>
      <c r="Y656" s="2"/>
      <c r="Z656" s="2"/>
    </row>
    <row r="657" customFormat="false" ht="45" hidden="true" customHeight="true" outlineLevel="0" collapsed="false">
      <c r="A657" s="101" t="s">
        <v>1351</v>
      </c>
      <c r="B657" s="63" t="s">
        <v>1352</v>
      </c>
      <c r="C657" s="66"/>
      <c r="D657" s="47"/>
      <c r="E657" s="47"/>
      <c r="F657" s="47"/>
      <c r="G657" s="47"/>
      <c r="H657" s="24"/>
      <c r="I657" s="24"/>
      <c r="J657" s="2"/>
      <c r="K657" s="2"/>
      <c r="L657" s="2"/>
      <c r="M657" s="2"/>
      <c r="N657" s="2"/>
      <c r="O657" s="2"/>
      <c r="P657" s="2"/>
      <c r="Q657" s="2"/>
      <c r="R657" s="2"/>
      <c r="S657" s="2"/>
      <c r="T657" s="2"/>
      <c r="U657" s="2"/>
      <c r="V657" s="2"/>
      <c r="W657" s="2"/>
      <c r="X657" s="2"/>
      <c r="Y657" s="2"/>
      <c r="Z657" s="2"/>
    </row>
    <row r="658" customFormat="false" ht="39.75" hidden="false" customHeight="true" outlineLevel="0" collapsed="false">
      <c r="A658" s="70" t="s">
        <v>1353</v>
      </c>
      <c r="B658" s="54" t="s">
        <v>1354</v>
      </c>
      <c r="C658" s="54"/>
      <c r="D658" s="54"/>
      <c r="E658" s="54"/>
      <c r="F658" s="54"/>
      <c r="G658" s="54"/>
      <c r="H658" s="24" t="n">
        <f aca="false">SUM(D659:D664)</f>
        <v>6</v>
      </c>
      <c r="I658" s="24" t="n">
        <f aca="false">COUNT(D659:D664)*2</f>
        <v>12</v>
      </c>
      <c r="J658" s="2"/>
      <c r="K658" s="2"/>
      <c r="L658" s="2"/>
      <c r="M658" s="2"/>
      <c r="N658" s="2"/>
      <c r="O658" s="2"/>
      <c r="P658" s="2"/>
      <c r="Q658" s="2"/>
      <c r="R658" s="2"/>
      <c r="S658" s="2"/>
      <c r="T658" s="2"/>
      <c r="U658" s="2"/>
      <c r="V658" s="2"/>
      <c r="W658" s="2"/>
      <c r="X658" s="2"/>
      <c r="Y658" s="2"/>
      <c r="Z658" s="2"/>
    </row>
    <row r="659" customFormat="false" ht="30" hidden="false" customHeight="true" outlineLevel="0" collapsed="false">
      <c r="A659" s="142" t="s">
        <v>1355</v>
      </c>
      <c r="B659" s="63" t="s">
        <v>1356</v>
      </c>
      <c r="C659" s="42" t="s">
        <v>1357</v>
      </c>
      <c r="D659" s="76" t="n">
        <v>1</v>
      </c>
      <c r="E659" s="47" t="s">
        <v>506</v>
      </c>
      <c r="F659" s="47"/>
      <c r="G659" s="47"/>
      <c r="H659" s="24"/>
      <c r="I659" s="24"/>
      <c r="J659" s="2"/>
      <c r="K659" s="2"/>
      <c r="L659" s="2"/>
      <c r="M659" s="2"/>
      <c r="N659" s="2"/>
      <c r="O659" s="2"/>
      <c r="P659" s="2"/>
      <c r="Q659" s="2"/>
      <c r="R659" s="2"/>
      <c r="S659" s="2"/>
      <c r="T659" s="2"/>
      <c r="U659" s="2"/>
      <c r="V659" s="2"/>
      <c r="W659" s="2"/>
      <c r="X659" s="2"/>
      <c r="Y659" s="2"/>
      <c r="Z659" s="2"/>
    </row>
    <row r="660" customFormat="false" ht="30" hidden="false" customHeight="true" outlineLevel="0" collapsed="false">
      <c r="A660" s="142"/>
      <c r="B660" s="63"/>
      <c r="C660" s="42" t="s">
        <v>1358</v>
      </c>
      <c r="D660" s="76" t="n">
        <v>1</v>
      </c>
      <c r="E660" s="47" t="s">
        <v>506</v>
      </c>
      <c r="F660" s="47"/>
      <c r="G660" s="47"/>
      <c r="H660" s="24"/>
      <c r="I660" s="24"/>
      <c r="J660" s="2"/>
      <c r="K660" s="2"/>
      <c r="L660" s="2"/>
      <c r="M660" s="2"/>
      <c r="N660" s="2"/>
      <c r="O660" s="2"/>
      <c r="P660" s="2"/>
      <c r="Q660" s="2"/>
      <c r="R660" s="2"/>
      <c r="S660" s="2"/>
      <c r="T660" s="2"/>
      <c r="U660" s="2"/>
      <c r="V660" s="2"/>
      <c r="W660" s="2"/>
      <c r="X660" s="2"/>
      <c r="Y660" s="2"/>
      <c r="Z660" s="2"/>
    </row>
    <row r="661" customFormat="false" ht="30" hidden="false" customHeight="true" outlineLevel="0" collapsed="false">
      <c r="A661" s="142"/>
      <c r="B661" s="63"/>
      <c r="C661" s="63" t="s">
        <v>1359</v>
      </c>
      <c r="D661" s="76" t="n">
        <v>1</v>
      </c>
      <c r="E661" s="47" t="s">
        <v>506</v>
      </c>
      <c r="F661" s="47"/>
      <c r="G661" s="47"/>
      <c r="H661" s="24"/>
      <c r="I661" s="24"/>
      <c r="J661" s="2"/>
      <c r="K661" s="2"/>
      <c r="L661" s="2"/>
      <c r="M661" s="2"/>
      <c r="N661" s="2"/>
      <c r="O661" s="2"/>
      <c r="P661" s="2"/>
      <c r="Q661" s="2"/>
      <c r="R661" s="2"/>
      <c r="S661" s="2"/>
      <c r="T661" s="2"/>
      <c r="U661" s="2"/>
      <c r="V661" s="2"/>
      <c r="W661" s="2"/>
      <c r="X661" s="2"/>
      <c r="Y661" s="2"/>
      <c r="Z661" s="2"/>
    </row>
    <row r="662" customFormat="false" ht="31.5" hidden="false" customHeight="true" outlineLevel="0" collapsed="false">
      <c r="A662" s="142"/>
      <c r="B662" s="63"/>
      <c r="C662" s="87" t="s">
        <v>1360</v>
      </c>
      <c r="D662" s="76" t="n">
        <v>1</v>
      </c>
      <c r="E662" s="47" t="s">
        <v>506</v>
      </c>
      <c r="F662" s="144" t="s">
        <v>1361</v>
      </c>
      <c r="G662" s="47"/>
      <c r="H662" s="24"/>
      <c r="I662" s="24"/>
      <c r="J662" s="2"/>
      <c r="K662" s="2"/>
      <c r="L662" s="2"/>
      <c r="M662" s="2"/>
      <c r="N662" s="2"/>
      <c r="O662" s="2"/>
      <c r="P662" s="2"/>
      <c r="Q662" s="2"/>
      <c r="R662" s="2"/>
      <c r="S662" s="2"/>
      <c r="T662" s="2"/>
      <c r="U662" s="2"/>
      <c r="V662" s="2"/>
      <c r="W662" s="2"/>
      <c r="X662" s="2"/>
      <c r="Y662" s="2"/>
      <c r="Z662" s="2"/>
    </row>
    <row r="663" customFormat="false" ht="31.5" hidden="false" customHeight="true" outlineLevel="0" collapsed="false">
      <c r="A663" s="142"/>
      <c r="B663" s="63"/>
      <c r="C663" s="144" t="s">
        <v>1362</v>
      </c>
      <c r="D663" s="76" t="n">
        <v>1</v>
      </c>
      <c r="E663" s="47" t="s">
        <v>506</v>
      </c>
      <c r="F663" s="42" t="s">
        <v>1363</v>
      </c>
      <c r="G663" s="47"/>
      <c r="H663" s="24"/>
      <c r="I663" s="24"/>
      <c r="J663" s="2"/>
      <c r="K663" s="2"/>
      <c r="L663" s="2"/>
      <c r="M663" s="2"/>
      <c r="N663" s="2"/>
      <c r="O663" s="2"/>
      <c r="P663" s="2"/>
      <c r="Q663" s="2"/>
      <c r="R663" s="2"/>
      <c r="S663" s="2"/>
      <c r="T663" s="2"/>
      <c r="U663" s="2"/>
      <c r="V663" s="2"/>
      <c r="W663" s="2"/>
      <c r="X663" s="2"/>
      <c r="Y663" s="2"/>
      <c r="Z663" s="2"/>
    </row>
    <row r="664" customFormat="false" ht="45" hidden="false" customHeight="true" outlineLevel="0" collapsed="false">
      <c r="A664" s="142"/>
      <c r="B664" s="63"/>
      <c r="C664" s="144" t="s">
        <v>1364</v>
      </c>
      <c r="D664" s="76" t="n">
        <v>1</v>
      </c>
      <c r="E664" s="47" t="s">
        <v>506</v>
      </c>
      <c r="F664" s="42" t="s">
        <v>1365</v>
      </c>
      <c r="G664" s="42" t="s">
        <v>1366</v>
      </c>
      <c r="H664" s="24"/>
      <c r="I664" s="24"/>
      <c r="J664" s="2"/>
      <c r="K664" s="2"/>
      <c r="L664" s="2"/>
      <c r="M664" s="2"/>
      <c r="N664" s="2"/>
      <c r="O664" s="2"/>
      <c r="P664" s="2"/>
      <c r="Q664" s="2"/>
      <c r="R664" s="2"/>
      <c r="S664" s="2"/>
      <c r="T664" s="2"/>
      <c r="U664" s="2"/>
      <c r="V664" s="2"/>
      <c r="W664" s="2"/>
      <c r="X664" s="2"/>
      <c r="Y664" s="2"/>
      <c r="Z664" s="2"/>
    </row>
    <row r="665" customFormat="false" ht="45" hidden="true" customHeight="true" outlineLevel="0" collapsed="false">
      <c r="A665" s="101" t="s">
        <v>1367</v>
      </c>
      <c r="B665" s="63" t="s">
        <v>1368</v>
      </c>
      <c r="C665" s="144"/>
      <c r="D665" s="47"/>
      <c r="E665" s="47"/>
      <c r="F665" s="42"/>
      <c r="G665" s="42"/>
      <c r="H665" s="24"/>
      <c r="I665" s="24"/>
      <c r="J665" s="2"/>
      <c r="K665" s="2"/>
      <c r="L665" s="2"/>
      <c r="M665" s="2"/>
      <c r="N665" s="2"/>
      <c r="O665" s="2"/>
      <c r="P665" s="2"/>
      <c r="Q665" s="2"/>
      <c r="R665" s="2"/>
      <c r="S665" s="2"/>
      <c r="T665" s="2"/>
      <c r="U665" s="2"/>
      <c r="V665" s="2"/>
      <c r="W665" s="2"/>
      <c r="X665" s="2"/>
      <c r="Y665" s="2"/>
      <c r="Z665" s="2"/>
    </row>
    <row r="666" customFormat="false" ht="39.75" hidden="false" customHeight="true" outlineLevel="0" collapsed="false">
      <c r="A666" s="70" t="s">
        <v>1369</v>
      </c>
      <c r="B666" s="145" t="s">
        <v>1370</v>
      </c>
      <c r="C666" s="145"/>
      <c r="D666" s="145"/>
      <c r="E666" s="145"/>
      <c r="F666" s="145"/>
      <c r="G666" s="145"/>
      <c r="H666" s="24" t="n">
        <f aca="false">SUM(D667)</f>
        <v>1</v>
      </c>
      <c r="I666" s="24" t="n">
        <f aca="false">COUNT(D667)*2</f>
        <v>2</v>
      </c>
      <c r="J666" s="2"/>
      <c r="K666" s="2"/>
      <c r="L666" s="2"/>
      <c r="M666" s="2"/>
      <c r="N666" s="2"/>
      <c r="O666" s="2"/>
      <c r="P666" s="2"/>
      <c r="Q666" s="2"/>
      <c r="R666" s="2"/>
      <c r="S666" s="2"/>
      <c r="T666" s="2"/>
      <c r="U666" s="2"/>
      <c r="V666" s="2"/>
      <c r="W666" s="2"/>
      <c r="X666" s="2"/>
      <c r="Y666" s="2"/>
      <c r="Z666" s="2"/>
    </row>
    <row r="667" customFormat="false" ht="30" hidden="false" customHeight="true" outlineLevel="0" collapsed="false">
      <c r="A667" s="142" t="s">
        <v>1371</v>
      </c>
      <c r="B667" s="63" t="s">
        <v>1372</v>
      </c>
      <c r="C667" s="42" t="s">
        <v>1373</v>
      </c>
      <c r="D667" s="76" t="n">
        <v>1</v>
      </c>
      <c r="E667" s="47" t="s">
        <v>506</v>
      </c>
      <c r="F667" s="47"/>
      <c r="G667" s="47"/>
      <c r="H667" s="24"/>
      <c r="I667" s="24"/>
      <c r="J667" s="2"/>
      <c r="K667" s="2"/>
      <c r="L667" s="2"/>
      <c r="M667" s="2"/>
      <c r="N667" s="2"/>
      <c r="O667" s="2"/>
      <c r="P667" s="2"/>
      <c r="Q667" s="2"/>
      <c r="R667" s="2"/>
      <c r="S667" s="2"/>
      <c r="T667" s="2"/>
      <c r="U667" s="2"/>
      <c r="V667" s="2"/>
      <c r="W667" s="2"/>
      <c r="X667" s="2"/>
      <c r="Y667" s="2"/>
      <c r="Z667" s="2"/>
    </row>
    <row r="668" customFormat="false" ht="45" hidden="true" customHeight="true" outlineLevel="0" collapsed="false">
      <c r="A668" s="101" t="s">
        <v>1374</v>
      </c>
      <c r="B668" s="63" t="s">
        <v>1375</v>
      </c>
      <c r="C668" s="42"/>
      <c r="D668" s="47"/>
      <c r="E668" s="47"/>
      <c r="F668" s="47"/>
      <c r="G668" s="47"/>
      <c r="H668" s="24"/>
      <c r="I668" s="24"/>
      <c r="J668" s="2"/>
      <c r="K668" s="2"/>
      <c r="L668" s="2"/>
      <c r="M668" s="2"/>
      <c r="N668" s="2"/>
      <c r="O668" s="2"/>
      <c r="P668" s="2"/>
      <c r="Q668" s="2"/>
      <c r="R668" s="2"/>
      <c r="S668" s="2"/>
      <c r="T668" s="2"/>
      <c r="U668" s="2"/>
      <c r="V668" s="2"/>
      <c r="W668" s="2"/>
      <c r="X668" s="2"/>
      <c r="Y668" s="2"/>
      <c r="Z668" s="2"/>
    </row>
    <row r="669" customFormat="false" ht="15" hidden="false" customHeight="false" outlineLevel="0" collapsed="false">
      <c r="A669" s="146"/>
      <c r="B669" s="2"/>
      <c r="C669" s="2"/>
      <c r="D669" s="2"/>
      <c r="E669" s="95"/>
      <c r="F669" s="2"/>
      <c r="G669" s="2"/>
      <c r="H669" s="95"/>
      <c r="I669" s="95"/>
      <c r="J669" s="2"/>
      <c r="K669" s="2"/>
      <c r="L669" s="2"/>
      <c r="M669" s="2"/>
      <c r="N669" s="2"/>
      <c r="O669" s="2"/>
      <c r="P669" s="2"/>
      <c r="Q669" s="2"/>
      <c r="R669" s="2"/>
      <c r="S669" s="2"/>
      <c r="T669" s="2"/>
      <c r="U669" s="2"/>
      <c r="V669" s="2"/>
      <c r="W669" s="2"/>
      <c r="X669" s="2"/>
      <c r="Y669" s="2"/>
      <c r="Z669" s="2"/>
    </row>
    <row r="670" customFormat="false" ht="15" hidden="false" customHeight="false" outlineLevel="0" collapsed="false">
      <c r="A670" s="146"/>
      <c r="B670" s="2"/>
      <c r="C670" s="2"/>
      <c r="D670" s="2"/>
      <c r="E670" s="95"/>
      <c r="F670" s="2"/>
      <c r="G670" s="2"/>
      <c r="H670" s="95"/>
      <c r="I670" s="95"/>
      <c r="J670" s="2"/>
      <c r="K670" s="2"/>
      <c r="L670" s="2"/>
      <c r="M670" s="2"/>
      <c r="N670" s="2"/>
      <c r="O670" s="2"/>
      <c r="P670" s="2"/>
      <c r="Q670" s="2"/>
      <c r="R670" s="2"/>
      <c r="S670" s="2"/>
      <c r="T670" s="2"/>
      <c r="U670" s="2"/>
      <c r="V670" s="2"/>
      <c r="W670" s="2"/>
      <c r="X670" s="2"/>
      <c r="Y670" s="2"/>
      <c r="Z670" s="2"/>
    </row>
    <row r="671" customFormat="false" ht="15" hidden="false" customHeight="false" outlineLevel="0" collapsed="false">
      <c r="A671" s="147"/>
      <c r="B671" s="95"/>
      <c r="C671" s="95"/>
      <c r="D671" s="95"/>
      <c r="E671" s="95"/>
      <c r="F671" s="95"/>
      <c r="G671" s="95"/>
      <c r="H671" s="95"/>
      <c r="I671" s="95"/>
      <c r="J671" s="2"/>
      <c r="K671" s="2"/>
      <c r="L671" s="2"/>
      <c r="M671" s="2"/>
      <c r="N671" s="2"/>
      <c r="O671" s="2"/>
      <c r="P671" s="2"/>
      <c r="Q671" s="2"/>
      <c r="R671" s="2"/>
      <c r="S671" s="2"/>
      <c r="T671" s="2"/>
      <c r="U671" s="2"/>
      <c r="V671" s="2"/>
      <c r="W671" s="2"/>
      <c r="X671" s="2"/>
      <c r="Y671" s="2"/>
      <c r="Z671" s="2"/>
    </row>
    <row r="672" customFormat="false" ht="72.75" hidden="false" customHeight="true" outlineLevel="0" collapsed="false">
      <c r="A672" s="148"/>
      <c r="B672" s="149"/>
      <c r="C672" s="149"/>
      <c r="D672" s="149"/>
      <c r="E672" s="149"/>
      <c r="F672" s="149"/>
      <c r="G672" s="149"/>
      <c r="H672" s="95"/>
      <c r="I672" s="95"/>
      <c r="J672" s="2"/>
      <c r="K672" s="2"/>
      <c r="L672" s="2"/>
      <c r="M672" s="2"/>
      <c r="N672" s="2"/>
      <c r="O672" s="2"/>
      <c r="P672" s="2"/>
      <c r="Q672" s="2"/>
      <c r="R672" s="2"/>
      <c r="S672" s="2"/>
      <c r="T672" s="2"/>
      <c r="U672" s="2"/>
      <c r="V672" s="2"/>
      <c r="W672" s="2"/>
      <c r="X672" s="2"/>
      <c r="Y672" s="2"/>
      <c r="Z672" s="2"/>
    </row>
    <row r="673" customFormat="false" ht="25.5" hidden="false" customHeight="true" outlineLevel="0" collapsed="false">
      <c r="A673" s="148"/>
      <c r="B673" s="149"/>
      <c r="C673" s="149"/>
      <c r="D673" s="149"/>
      <c r="E673" s="149"/>
      <c r="F673" s="149"/>
      <c r="G673" s="149"/>
      <c r="H673" s="95"/>
      <c r="I673" s="95"/>
      <c r="J673" s="2"/>
      <c r="K673" s="2"/>
      <c r="L673" s="2"/>
      <c r="M673" s="2"/>
      <c r="N673" s="2"/>
      <c r="O673" s="2"/>
      <c r="P673" s="2"/>
      <c r="Q673" s="2"/>
      <c r="R673" s="2"/>
      <c r="S673" s="2"/>
      <c r="T673" s="2"/>
      <c r="U673" s="2"/>
      <c r="V673" s="2"/>
      <c r="W673" s="2"/>
      <c r="X673" s="2"/>
      <c r="Y673" s="2"/>
      <c r="Z673" s="2"/>
    </row>
    <row r="674" customFormat="false" ht="15" hidden="false" customHeight="false" outlineLevel="0" collapsed="false">
      <c r="A674" s="148"/>
      <c r="B674" s="149"/>
      <c r="C674" s="149"/>
      <c r="D674" s="149"/>
      <c r="E674" s="149"/>
      <c r="F674" s="149"/>
      <c r="G674" s="149"/>
      <c r="H674" s="95"/>
      <c r="I674" s="95"/>
      <c r="J674" s="2"/>
      <c r="K674" s="2"/>
      <c r="L674" s="2"/>
      <c r="M674" s="2"/>
      <c r="N674" s="2"/>
      <c r="O674" s="2"/>
      <c r="P674" s="2"/>
      <c r="Q674" s="2"/>
      <c r="R674" s="2"/>
      <c r="S674" s="2"/>
      <c r="T674" s="2"/>
      <c r="U674" s="2"/>
      <c r="V674" s="2"/>
      <c r="W674" s="2"/>
      <c r="X674" s="2"/>
      <c r="Y674" s="2"/>
      <c r="Z674" s="2"/>
    </row>
    <row r="675" customFormat="false" ht="15" hidden="false" customHeight="false" outlineLevel="0" collapsed="false">
      <c r="A675" s="148"/>
      <c r="B675" s="149"/>
      <c r="C675" s="149"/>
      <c r="D675" s="149"/>
      <c r="E675" s="149"/>
      <c r="F675" s="149"/>
      <c r="G675" s="149"/>
      <c r="H675" s="95"/>
      <c r="I675" s="95"/>
      <c r="J675" s="2"/>
      <c r="K675" s="2"/>
      <c r="L675" s="2"/>
      <c r="M675" s="2"/>
      <c r="N675" s="2"/>
      <c r="O675" s="2"/>
      <c r="P675" s="2"/>
      <c r="Q675" s="2"/>
      <c r="R675" s="2"/>
      <c r="S675" s="2"/>
      <c r="T675" s="2"/>
      <c r="U675" s="2"/>
      <c r="V675" s="2"/>
      <c r="W675" s="2"/>
      <c r="X675" s="2"/>
      <c r="Y675" s="2"/>
      <c r="Z675" s="2"/>
    </row>
    <row r="676" customFormat="false" ht="15" hidden="false" customHeight="false" outlineLevel="0" collapsed="false">
      <c r="A676" s="148"/>
      <c r="B676" s="149"/>
      <c r="C676" s="149"/>
      <c r="D676" s="149"/>
      <c r="E676" s="149"/>
      <c r="F676" s="149"/>
      <c r="G676" s="149"/>
      <c r="H676" s="95"/>
      <c r="I676" s="95"/>
      <c r="J676" s="2"/>
      <c r="K676" s="2"/>
      <c r="L676" s="2"/>
      <c r="M676" s="2"/>
      <c r="N676" s="2"/>
      <c r="O676" s="2"/>
      <c r="P676" s="2"/>
      <c r="Q676" s="2"/>
      <c r="R676" s="2"/>
      <c r="S676" s="2"/>
      <c r="T676" s="2"/>
      <c r="U676" s="2"/>
      <c r="V676" s="2"/>
      <c r="W676" s="2"/>
      <c r="X676" s="2"/>
      <c r="Y676" s="2"/>
      <c r="Z676" s="2"/>
    </row>
    <row r="677" customFormat="false" ht="15" hidden="false" customHeight="false" outlineLevel="0" collapsed="false">
      <c r="A677" s="148"/>
      <c r="B677" s="149"/>
      <c r="C677" s="149"/>
      <c r="D677" s="149"/>
      <c r="E677" s="149"/>
      <c r="F677" s="149"/>
      <c r="G677" s="149"/>
      <c r="H677" s="95"/>
      <c r="I677" s="95"/>
      <c r="J677" s="2"/>
      <c r="K677" s="2"/>
      <c r="L677" s="2"/>
      <c r="M677" s="2"/>
      <c r="N677" s="2"/>
      <c r="O677" s="2"/>
      <c r="P677" s="2"/>
      <c r="Q677" s="2"/>
      <c r="R677" s="2"/>
      <c r="S677" s="2"/>
      <c r="T677" s="2"/>
      <c r="U677" s="2"/>
      <c r="V677" s="2"/>
      <c r="W677" s="2"/>
      <c r="X677" s="2"/>
      <c r="Y677" s="2"/>
      <c r="Z677" s="2"/>
    </row>
    <row r="678" customFormat="false" ht="15" hidden="false" customHeight="false" outlineLevel="0" collapsed="false">
      <c r="A678" s="148"/>
      <c r="B678" s="149"/>
      <c r="C678" s="149"/>
      <c r="D678" s="149"/>
      <c r="E678" s="149"/>
      <c r="F678" s="149"/>
      <c r="G678" s="149"/>
      <c r="H678" s="95"/>
      <c r="I678" s="95"/>
      <c r="J678" s="2"/>
      <c r="K678" s="2"/>
      <c r="L678" s="2"/>
      <c r="M678" s="2"/>
      <c r="N678" s="2"/>
      <c r="O678" s="2"/>
      <c r="P678" s="2"/>
      <c r="Q678" s="2"/>
      <c r="R678" s="2"/>
      <c r="S678" s="2"/>
      <c r="T678" s="2"/>
      <c r="U678" s="2"/>
      <c r="V678" s="2"/>
      <c r="W678" s="2"/>
      <c r="X678" s="2"/>
      <c r="Y678" s="2"/>
      <c r="Z678" s="2"/>
    </row>
    <row r="679" customFormat="false" ht="15" hidden="false" customHeight="false" outlineLevel="0" collapsed="false">
      <c r="A679" s="148"/>
      <c r="B679" s="149"/>
      <c r="C679" s="149"/>
      <c r="D679" s="149"/>
      <c r="E679" s="149"/>
      <c r="F679" s="149"/>
      <c r="G679" s="149"/>
      <c r="H679" s="95"/>
      <c r="I679" s="95"/>
      <c r="J679" s="2"/>
      <c r="K679" s="2"/>
      <c r="L679" s="2"/>
      <c r="M679" s="2"/>
      <c r="N679" s="2"/>
      <c r="O679" s="2"/>
      <c r="P679" s="2"/>
      <c r="Q679" s="2"/>
      <c r="R679" s="2"/>
      <c r="S679" s="2"/>
      <c r="T679" s="2"/>
      <c r="U679" s="2"/>
      <c r="V679" s="2"/>
      <c r="W679" s="2"/>
      <c r="X679" s="2"/>
      <c r="Y679" s="2"/>
      <c r="Z679" s="2"/>
    </row>
    <row r="680" customFormat="false" ht="15" hidden="false" customHeight="false" outlineLevel="0" collapsed="false">
      <c r="A680" s="148"/>
      <c r="B680" s="149"/>
      <c r="C680" s="149"/>
      <c r="D680" s="149"/>
      <c r="E680" s="149"/>
      <c r="F680" s="149"/>
      <c r="G680" s="149"/>
      <c r="H680" s="95"/>
      <c r="I680" s="95"/>
      <c r="J680" s="2"/>
      <c r="K680" s="2"/>
      <c r="L680" s="2"/>
      <c r="M680" s="2"/>
      <c r="N680" s="2"/>
      <c r="O680" s="2"/>
      <c r="P680" s="2"/>
      <c r="Q680" s="2"/>
      <c r="R680" s="2"/>
      <c r="S680" s="2"/>
      <c r="T680" s="2"/>
      <c r="U680" s="2"/>
      <c r="V680" s="2"/>
      <c r="W680" s="2"/>
      <c r="X680" s="2"/>
      <c r="Y680" s="2"/>
      <c r="Z680" s="2"/>
    </row>
    <row r="681" customFormat="false" ht="15" hidden="false" customHeight="false" outlineLevel="0" collapsed="false">
      <c r="A681" s="150"/>
      <c r="B681" s="24"/>
      <c r="C681" s="24"/>
      <c r="D681" s="24"/>
      <c r="E681" s="24"/>
      <c r="F681" s="149"/>
      <c r="G681" s="149"/>
      <c r="H681" s="95"/>
      <c r="I681" s="95"/>
      <c r="J681" s="2"/>
      <c r="K681" s="2"/>
      <c r="L681" s="2"/>
      <c r="M681" s="2"/>
      <c r="N681" s="2"/>
      <c r="O681" s="2"/>
      <c r="P681" s="2"/>
      <c r="Q681" s="2"/>
      <c r="R681" s="2"/>
      <c r="S681" s="2"/>
      <c r="T681" s="2"/>
      <c r="U681" s="2"/>
      <c r="V681" s="2"/>
      <c r="W681" s="2"/>
      <c r="X681" s="2"/>
      <c r="Y681" s="2"/>
      <c r="Z681" s="2"/>
    </row>
    <row r="682" customFormat="false" ht="15" hidden="false" customHeight="false" outlineLevel="0" collapsed="false">
      <c r="A682" s="150"/>
      <c r="B682" s="24"/>
      <c r="C682" s="24"/>
      <c r="D682" s="24"/>
      <c r="E682" s="24"/>
      <c r="F682" s="149"/>
      <c r="G682" s="149"/>
      <c r="H682" s="95"/>
      <c r="I682" s="95"/>
      <c r="J682" s="2"/>
      <c r="K682" s="2"/>
      <c r="L682" s="2"/>
      <c r="M682" s="2"/>
      <c r="N682" s="2"/>
      <c r="O682" s="2"/>
      <c r="P682" s="2"/>
      <c r="Q682" s="2"/>
      <c r="R682" s="2"/>
      <c r="S682" s="2"/>
      <c r="T682" s="2"/>
      <c r="U682" s="2"/>
      <c r="V682" s="2"/>
      <c r="W682" s="2"/>
      <c r="X682" s="2"/>
      <c r="Y682" s="2"/>
      <c r="Z682" s="2"/>
    </row>
    <row r="683" customFormat="false" ht="15" hidden="false" customHeight="false" outlineLevel="0" collapsed="false">
      <c r="A683" s="150"/>
      <c r="B683" s="24"/>
      <c r="C683" s="24"/>
      <c r="D683" s="24"/>
      <c r="E683" s="24"/>
      <c r="F683" s="149"/>
      <c r="G683" s="149"/>
      <c r="H683" s="95"/>
      <c r="I683" s="95"/>
      <c r="J683" s="2"/>
      <c r="K683" s="2"/>
      <c r="L683" s="2"/>
      <c r="M683" s="2"/>
      <c r="N683" s="2"/>
      <c r="O683" s="2"/>
      <c r="P683" s="2"/>
      <c r="Q683" s="2"/>
      <c r="R683" s="2"/>
      <c r="S683" s="2"/>
      <c r="T683" s="2"/>
      <c r="U683" s="2"/>
      <c r="V683" s="2"/>
      <c r="W683" s="2"/>
      <c r="X683" s="2"/>
      <c r="Y683" s="2"/>
      <c r="Z683" s="2"/>
    </row>
    <row r="684" customFormat="false" ht="15" hidden="false" customHeight="false" outlineLevel="0" collapsed="false">
      <c r="A684" s="150"/>
      <c r="B684" s="24" t="s">
        <v>40</v>
      </c>
      <c r="C684" s="24" t="s">
        <v>1376</v>
      </c>
      <c r="D684" s="24" t="s">
        <v>1377</v>
      </c>
      <c r="E684" s="24" t="n">
        <f aca="false">H2</f>
        <v>3</v>
      </c>
      <c r="F684" s="149"/>
      <c r="G684" s="149"/>
      <c r="H684" s="95"/>
      <c r="I684" s="95"/>
      <c r="J684" s="2"/>
      <c r="K684" s="2"/>
      <c r="L684" s="2"/>
      <c r="M684" s="2"/>
      <c r="N684" s="2"/>
      <c r="O684" s="2"/>
      <c r="P684" s="2"/>
      <c r="Q684" s="2"/>
      <c r="R684" s="2"/>
      <c r="S684" s="2"/>
      <c r="T684" s="2"/>
      <c r="U684" s="2"/>
      <c r="V684" s="2"/>
      <c r="W684" s="2"/>
      <c r="X684" s="2"/>
      <c r="Y684" s="2"/>
      <c r="Z684" s="2"/>
    </row>
    <row r="685" customFormat="false" ht="15" hidden="false" customHeight="false" outlineLevel="0" collapsed="false">
      <c r="A685" s="150" t="s">
        <v>12</v>
      </c>
      <c r="B685" s="24" t="n">
        <f aca="false">IF(E684=0,0,H41)</f>
        <v>15</v>
      </c>
      <c r="C685" s="24" t="n">
        <f aca="false">IF(E684=0,0,I41)</f>
        <v>30</v>
      </c>
      <c r="D685" s="151" t="n">
        <f aca="false">IF(D693=0,0,B685/C685)</f>
        <v>0.5</v>
      </c>
      <c r="E685" s="24"/>
      <c r="F685" s="149"/>
      <c r="G685" s="149"/>
      <c r="H685" s="95"/>
      <c r="I685" s="95"/>
      <c r="J685" s="2"/>
      <c r="K685" s="2"/>
      <c r="L685" s="2"/>
      <c r="M685" s="2"/>
      <c r="N685" s="2"/>
      <c r="O685" s="2"/>
      <c r="P685" s="2"/>
      <c r="Q685" s="2"/>
      <c r="R685" s="2"/>
      <c r="S685" s="2"/>
      <c r="T685" s="2"/>
      <c r="U685" s="2"/>
      <c r="V685" s="2"/>
      <c r="W685" s="2"/>
      <c r="X685" s="2"/>
      <c r="Y685" s="2"/>
      <c r="Z685" s="2"/>
    </row>
    <row r="686" customFormat="false" ht="15" hidden="false" customHeight="false" outlineLevel="0" collapsed="false">
      <c r="A686" s="150" t="s">
        <v>14</v>
      </c>
      <c r="B686" s="24" t="n">
        <f aca="false">IF(E684=0,0,H102)</f>
        <v>28</v>
      </c>
      <c r="C686" s="24" t="n">
        <f aca="false">IF(E684=0,0,I102)</f>
        <v>56</v>
      </c>
      <c r="D686" s="151" t="n">
        <f aca="false">IF(D693=0,0,B686/C686)</f>
        <v>0.5</v>
      </c>
      <c r="E686" s="24"/>
      <c r="F686" s="149"/>
      <c r="G686" s="149"/>
      <c r="H686" s="95"/>
      <c r="I686" s="95"/>
      <c r="J686" s="2"/>
      <c r="K686" s="2"/>
      <c r="L686" s="2"/>
      <c r="M686" s="2"/>
      <c r="N686" s="2"/>
      <c r="O686" s="2"/>
      <c r="P686" s="2"/>
      <c r="Q686" s="2"/>
      <c r="R686" s="2"/>
      <c r="S686" s="2"/>
      <c r="T686" s="2"/>
      <c r="U686" s="2"/>
      <c r="V686" s="2"/>
      <c r="W686" s="2"/>
      <c r="X686" s="2"/>
      <c r="Y686" s="2"/>
      <c r="Z686" s="2"/>
    </row>
    <row r="687" customFormat="false" ht="15" hidden="false" customHeight="false" outlineLevel="0" collapsed="false">
      <c r="A687" s="150" t="s">
        <v>16</v>
      </c>
      <c r="B687" s="24" t="n">
        <f aca="false">IF(E684=0,0,H146)</f>
        <v>80</v>
      </c>
      <c r="C687" s="24" t="n">
        <f aca="false">IF(E684=0,0,I146)</f>
        <v>160</v>
      </c>
      <c r="D687" s="151" t="n">
        <f aca="false">IF(D693=0,0,B687/C687)</f>
        <v>0.5</v>
      </c>
      <c r="E687" s="24"/>
      <c r="F687" s="149"/>
      <c r="G687" s="149"/>
      <c r="H687" s="95"/>
      <c r="I687" s="95"/>
      <c r="J687" s="2"/>
      <c r="K687" s="2"/>
      <c r="L687" s="2"/>
      <c r="M687" s="2"/>
      <c r="N687" s="2"/>
      <c r="O687" s="2"/>
      <c r="P687" s="2"/>
      <c r="Q687" s="2"/>
      <c r="R687" s="2"/>
      <c r="S687" s="2"/>
      <c r="T687" s="2"/>
      <c r="U687" s="2"/>
      <c r="V687" s="2"/>
      <c r="W687" s="2"/>
      <c r="X687" s="2"/>
      <c r="Y687" s="2"/>
      <c r="Z687" s="2"/>
    </row>
    <row r="688" customFormat="false" ht="15" hidden="false" customHeight="false" outlineLevel="0" collapsed="false">
      <c r="A688" s="150" t="s">
        <v>18</v>
      </c>
      <c r="B688" s="24" t="n">
        <f aca="false">IF(E684=0,0,H235)</f>
        <v>54</v>
      </c>
      <c r="C688" s="24" t="n">
        <f aca="false">IF(E684=0,0,I235)</f>
        <v>108</v>
      </c>
      <c r="D688" s="151" t="n">
        <f aca="false">IF(D693=0,0,B688/C688)</f>
        <v>0.5</v>
      </c>
      <c r="E688" s="24"/>
      <c r="F688" s="149"/>
      <c r="G688" s="149"/>
      <c r="H688" s="95"/>
      <c r="I688" s="95"/>
      <c r="J688" s="2"/>
      <c r="K688" s="2"/>
      <c r="L688" s="2"/>
      <c r="M688" s="2"/>
      <c r="N688" s="2"/>
      <c r="O688" s="2"/>
      <c r="P688" s="2"/>
      <c r="Q688" s="2"/>
      <c r="R688" s="2"/>
      <c r="S688" s="2"/>
      <c r="T688" s="2"/>
      <c r="U688" s="2"/>
      <c r="V688" s="2"/>
      <c r="W688" s="2"/>
      <c r="X688" s="2"/>
      <c r="Y688" s="2"/>
      <c r="Z688" s="2"/>
    </row>
    <row r="689" customFormat="false" ht="15" hidden="false" customHeight="false" outlineLevel="0" collapsed="false">
      <c r="A689" s="150" t="s">
        <v>20</v>
      </c>
      <c r="B689" s="24" t="n">
        <f aca="false">IF(E684=0,0,H315)</f>
        <v>98</v>
      </c>
      <c r="C689" s="24" t="n">
        <f aca="false">IF(E684=0,0,I315)</f>
        <v>196</v>
      </c>
      <c r="D689" s="151" t="n">
        <f aca="false">IF(D693=0,0,B689/C689)</f>
        <v>0.5</v>
      </c>
      <c r="E689" s="24"/>
      <c r="F689" s="149"/>
      <c r="G689" s="149"/>
      <c r="H689" s="95"/>
      <c r="I689" s="95"/>
      <c r="J689" s="2"/>
      <c r="K689" s="2"/>
      <c r="L689" s="2"/>
      <c r="M689" s="2"/>
      <c r="N689" s="2"/>
      <c r="O689" s="2"/>
      <c r="P689" s="2"/>
      <c r="Q689" s="2"/>
      <c r="R689" s="2"/>
      <c r="S689" s="2"/>
      <c r="T689" s="2"/>
      <c r="U689" s="2"/>
      <c r="V689" s="2"/>
      <c r="W689" s="2"/>
      <c r="X689" s="2"/>
      <c r="Y689" s="2"/>
      <c r="Z689" s="2"/>
    </row>
    <row r="690" customFormat="false" ht="15" hidden="false" customHeight="false" outlineLevel="0" collapsed="false">
      <c r="A690" s="150" t="s">
        <v>22</v>
      </c>
      <c r="B690" s="24" t="n">
        <f aca="false">IF(E684=0,0,H507)</f>
        <v>69</v>
      </c>
      <c r="C690" s="24" t="n">
        <f aca="false">IF(E684=0,0,I507)</f>
        <v>138</v>
      </c>
      <c r="D690" s="151" t="n">
        <f aca="false">IF(D693=0,0,B690/C690)</f>
        <v>0.5</v>
      </c>
      <c r="E690" s="24"/>
      <c r="F690" s="149"/>
      <c r="G690" s="149"/>
      <c r="H690" s="95"/>
      <c r="I690" s="95"/>
      <c r="J690" s="2"/>
      <c r="K690" s="2"/>
      <c r="L690" s="2"/>
      <c r="M690" s="2"/>
      <c r="N690" s="2"/>
      <c r="O690" s="2"/>
      <c r="P690" s="2"/>
      <c r="Q690" s="2"/>
      <c r="R690" s="2"/>
      <c r="S690" s="2"/>
      <c r="T690" s="2"/>
      <c r="U690" s="2"/>
      <c r="V690" s="2"/>
      <c r="W690" s="2"/>
      <c r="X690" s="2"/>
      <c r="Y690" s="2"/>
      <c r="Z690" s="2"/>
    </row>
    <row r="691" customFormat="false" ht="15" hidden="false" customHeight="false" outlineLevel="0" collapsed="false">
      <c r="A691" s="150" t="s">
        <v>24</v>
      </c>
      <c r="B691" s="24" t="n">
        <f aca="false">IF(E684=0,0,H587)</f>
        <v>40</v>
      </c>
      <c r="C691" s="24" t="n">
        <f aca="false">IF(E684=0,0,I587)</f>
        <v>80</v>
      </c>
      <c r="D691" s="151" t="n">
        <f aca="false">IF(D693=0,0,B691/C691)</f>
        <v>0.5</v>
      </c>
      <c r="E691" s="24"/>
      <c r="F691" s="149"/>
      <c r="G691" s="149"/>
      <c r="H691" s="95"/>
      <c r="I691" s="95"/>
      <c r="J691" s="2"/>
      <c r="K691" s="2"/>
      <c r="L691" s="2"/>
      <c r="M691" s="2"/>
      <c r="N691" s="2"/>
      <c r="O691" s="2"/>
      <c r="P691" s="2"/>
      <c r="Q691" s="2"/>
      <c r="R691" s="2"/>
      <c r="S691" s="2"/>
      <c r="T691" s="2"/>
      <c r="U691" s="2"/>
      <c r="V691" s="2"/>
      <c r="W691" s="2"/>
      <c r="X691" s="2"/>
      <c r="Y691" s="2"/>
      <c r="Z691" s="2"/>
    </row>
    <row r="692" customFormat="false" ht="15" hidden="false" customHeight="false" outlineLevel="0" collapsed="false">
      <c r="A692" s="150" t="s">
        <v>26</v>
      </c>
      <c r="B692" s="24" t="n">
        <f aca="false">IF(E684=0,0,H643)</f>
        <v>17</v>
      </c>
      <c r="C692" s="24" t="n">
        <f aca="false">IF(E684=0,0,I643)</f>
        <v>34</v>
      </c>
      <c r="D692" s="151" t="n">
        <f aca="false">IF(D693=0,0,B692/C692)</f>
        <v>0.5</v>
      </c>
      <c r="E692" s="24"/>
      <c r="F692" s="149"/>
      <c r="G692" s="149"/>
      <c r="H692" s="95"/>
      <c r="I692" s="95"/>
      <c r="J692" s="2"/>
      <c r="K692" s="2"/>
      <c r="L692" s="2"/>
      <c r="M692" s="2"/>
      <c r="N692" s="2"/>
      <c r="O692" s="2"/>
      <c r="P692" s="2"/>
      <c r="Q692" s="2"/>
      <c r="R692" s="2"/>
      <c r="S692" s="2"/>
      <c r="T692" s="2"/>
      <c r="U692" s="2"/>
      <c r="V692" s="2"/>
      <c r="W692" s="2"/>
      <c r="X692" s="2"/>
      <c r="Y692" s="2"/>
      <c r="Z692" s="2"/>
    </row>
    <row r="693" customFormat="false" ht="15" hidden="false" customHeight="false" outlineLevel="0" collapsed="false">
      <c r="A693" s="150" t="s">
        <v>1378</v>
      </c>
      <c r="B693" s="24" t="n">
        <f aca="false">IF(H2=0,0,SUM(B685:B692))</f>
        <v>401</v>
      </c>
      <c r="C693" s="24" t="n">
        <f aca="false">IF(H2=0,0,SUM(C685:C692))</f>
        <v>802</v>
      </c>
      <c r="D693" s="151" t="n">
        <f aca="false">IF(H2=0,0,B693/C693)</f>
        <v>0.5</v>
      </c>
      <c r="E693" s="24"/>
      <c r="F693" s="149"/>
      <c r="G693" s="149"/>
      <c r="H693" s="95"/>
      <c r="I693" s="95"/>
      <c r="J693" s="2"/>
      <c r="K693" s="2"/>
      <c r="L693" s="2"/>
      <c r="M693" s="2"/>
      <c r="N693" s="2"/>
      <c r="O693" s="2"/>
      <c r="P693" s="2"/>
      <c r="Q693" s="2"/>
      <c r="R693" s="2"/>
      <c r="S693" s="2"/>
      <c r="T693" s="2"/>
      <c r="U693" s="2"/>
      <c r="V693" s="2"/>
      <c r="W693" s="2"/>
      <c r="X693" s="2"/>
      <c r="Y693" s="2"/>
      <c r="Z693" s="2"/>
    </row>
    <row r="694" customFormat="false" ht="15" hidden="false" customHeight="false" outlineLevel="0" collapsed="false">
      <c r="A694" s="150"/>
      <c r="B694" s="24"/>
      <c r="C694" s="24"/>
      <c r="D694" s="24"/>
      <c r="E694" s="24"/>
      <c r="F694" s="149"/>
      <c r="G694" s="149"/>
      <c r="H694" s="95"/>
      <c r="I694" s="95"/>
      <c r="J694" s="2"/>
      <c r="K694" s="2"/>
      <c r="L694" s="2"/>
      <c r="M694" s="2"/>
      <c r="N694" s="2"/>
      <c r="O694" s="2"/>
      <c r="P694" s="2"/>
      <c r="Q694" s="2"/>
      <c r="R694" s="2"/>
      <c r="S694" s="2"/>
      <c r="T694" s="2"/>
      <c r="U694" s="2"/>
      <c r="V694" s="2"/>
      <c r="W694" s="2"/>
      <c r="X694" s="2"/>
      <c r="Y694" s="2"/>
      <c r="Z694" s="2"/>
    </row>
    <row r="695" customFormat="false" ht="15" hidden="false" customHeight="false" outlineLevel="0" collapsed="false">
      <c r="A695" s="150"/>
      <c r="B695" s="24"/>
      <c r="C695" s="24"/>
      <c r="D695" s="24"/>
      <c r="E695" s="24"/>
      <c r="F695" s="149"/>
      <c r="G695" s="149"/>
      <c r="H695" s="95"/>
      <c r="I695" s="95"/>
      <c r="J695" s="2"/>
      <c r="K695" s="2"/>
      <c r="L695" s="2"/>
      <c r="M695" s="2"/>
      <c r="N695" s="2"/>
      <c r="O695" s="2"/>
      <c r="P695" s="2"/>
      <c r="Q695" s="2"/>
      <c r="R695" s="2"/>
      <c r="S695" s="2"/>
      <c r="T695" s="2"/>
      <c r="U695" s="2"/>
      <c r="V695" s="2"/>
      <c r="W695" s="2"/>
      <c r="X695" s="2"/>
      <c r="Y695" s="2"/>
      <c r="Z695" s="2"/>
    </row>
    <row r="696" customFormat="false" ht="15" hidden="false" customHeight="false" outlineLevel="0" collapsed="false">
      <c r="A696" s="150" t="n">
        <v>0</v>
      </c>
      <c r="B696" s="24"/>
      <c r="C696" s="24"/>
      <c r="D696" s="24"/>
      <c r="E696" s="24"/>
      <c r="F696" s="149"/>
      <c r="G696" s="149"/>
      <c r="H696" s="95"/>
      <c r="I696" s="95"/>
      <c r="J696" s="2"/>
      <c r="K696" s="2"/>
      <c r="L696" s="2"/>
      <c r="M696" s="2"/>
      <c r="N696" s="2"/>
      <c r="O696" s="2"/>
      <c r="P696" s="2"/>
      <c r="Q696" s="2"/>
      <c r="R696" s="2"/>
      <c r="S696" s="2"/>
      <c r="T696" s="2"/>
      <c r="U696" s="2"/>
      <c r="V696" s="2"/>
      <c r="W696" s="2"/>
      <c r="X696" s="2"/>
      <c r="Y696" s="2"/>
      <c r="Z696" s="2"/>
    </row>
    <row r="697" customFormat="false" ht="15" hidden="false" customHeight="false" outlineLevel="0" collapsed="false">
      <c r="A697" s="150" t="n">
        <v>1</v>
      </c>
      <c r="B697" s="24"/>
      <c r="C697" s="24"/>
      <c r="D697" s="24"/>
      <c r="E697" s="24"/>
      <c r="F697" s="95"/>
      <c r="G697" s="95"/>
      <c r="H697" s="95"/>
      <c r="I697" s="95"/>
      <c r="J697" s="2"/>
      <c r="K697" s="2"/>
      <c r="L697" s="2"/>
      <c r="M697" s="2"/>
      <c r="N697" s="2"/>
      <c r="O697" s="2"/>
      <c r="P697" s="2"/>
      <c r="Q697" s="2"/>
      <c r="R697" s="2"/>
      <c r="S697" s="2"/>
      <c r="T697" s="2"/>
      <c r="U697" s="2"/>
      <c r="V697" s="2"/>
      <c r="W697" s="2"/>
      <c r="X697" s="2"/>
      <c r="Y697" s="2"/>
      <c r="Z697" s="2"/>
    </row>
    <row r="698" customFormat="false" ht="15" hidden="false" customHeight="false" outlineLevel="0" collapsed="false">
      <c r="A698" s="150" t="n">
        <v>2</v>
      </c>
      <c r="B698" s="24"/>
      <c r="C698" s="24"/>
      <c r="D698" s="24"/>
      <c r="E698" s="24"/>
      <c r="F698" s="95"/>
      <c r="G698" s="95"/>
      <c r="H698" s="95"/>
      <c r="I698" s="95"/>
      <c r="J698" s="2"/>
      <c r="K698" s="2"/>
      <c r="L698" s="2"/>
      <c r="M698" s="2"/>
      <c r="N698" s="2"/>
      <c r="O698" s="2"/>
      <c r="P698" s="2"/>
      <c r="Q698" s="2"/>
      <c r="R698" s="2"/>
      <c r="S698" s="2"/>
      <c r="T698" s="2"/>
      <c r="U698" s="2"/>
      <c r="V698" s="2"/>
      <c r="W698" s="2"/>
      <c r="X698" s="2"/>
      <c r="Y698" s="2"/>
      <c r="Z698" s="2"/>
    </row>
  </sheetData>
  <autoFilter ref="A40:G668"/>
  <mergeCells count="126">
    <mergeCell ref="A1:I1"/>
    <mergeCell ref="A2:G2"/>
    <mergeCell ref="H2:I2"/>
    <mergeCell ref="A3:I3"/>
    <mergeCell ref="A4:B4"/>
    <mergeCell ref="C4:E4"/>
    <mergeCell ref="G4:I4"/>
    <mergeCell ref="A5:B5"/>
    <mergeCell ref="C5:E5"/>
    <mergeCell ref="G5:I5"/>
    <mergeCell ref="A6:B6"/>
    <mergeCell ref="C6:E6"/>
    <mergeCell ref="G6:I6"/>
    <mergeCell ref="A7:I7"/>
    <mergeCell ref="A8:E8"/>
    <mergeCell ref="F8:I8"/>
    <mergeCell ref="C9:E9"/>
    <mergeCell ref="F9:I16"/>
    <mergeCell ref="C10:E10"/>
    <mergeCell ref="C11:E11"/>
    <mergeCell ref="C12:E12"/>
    <mergeCell ref="C13:E13"/>
    <mergeCell ref="C14:E14"/>
    <mergeCell ref="C15:E15"/>
    <mergeCell ref="C16:E16"/>
    <mergeCell ref="A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A38:I38"/>
    <mergeCell ref="A39:G39"/>
    <mergeCell ref="B41:G41"/>
    <mergeCell ref="B42:G42"/>
    <mergeCell ref="B61:G61"/>
    <mergeCell ref="B75:G75"/>
    <mergeCell ref="B79:G79"/>
    <mergeCell ref="B91:G91"/>
    <mergeCell ref="B99:G99"/>
    <mergeCell ref="B102:F102"/>
    <mergeCell ref="B103:G103"/>
    <mergeCell ref="B118:G118"/>
    <mergeCell ref="B127:G127"/>
    <mergeCell ref="B133:G133"/>
    <mergeCell ref="B139:G139"/>
    <mergeCell ref="B146:G146"/>
    <mergeCell ref="B147:G147"/>
    <mergeCell ref="B172:G172"/>
    <mergeCell ref="B179:G179"/>
    <mergeCell ref="B185:G185"/>
    <mergeCell ref="B202:G202"/>
    <mergeCell ref="B217:G217"/>
    <mergeCell ref="B235:G235"/>
    <mergeCell ref="B236:G236"/>
    <mergeCell ref="B241:G241"/>
    <mergeCell ref="B255:G255"/>
    <mergeCell ref="B267:G267"/>
    <mergeCell ref="B280:G280"/>
    <mergeCell ref="B287:G287"/>
    <mergeCell ref="B291:G291"/>
    <mergeCell ref="B297:G297"/>
    <mergeCell ref="B300:G300"/>
    <mergeCell ref="B303:G303"/>
    <mergeCell ref="B307:G307"/>
    <mergeCell ref="B312:G312"/>
    <mergeCell ref="B315:G315"/>
    <mergeCell ref="B316:G316"/>
    <mergeCell ref="B325:G325"/>
    <mergeCell ref="B332:G332"/>
    <mergeCell ref="B343:G343"/>
    <mergeCell ref="B352:G352"/>
    <mergeCell ref="B355:G355"/>
    <mergeCell ref="B361:G361"/>
    <mergeCell ref="B373:G373"/>
    <mergeCell ref="B383:G383"/>
    <mergeCell ref="B388:G388"/>
    <mergeCell ref="B392:G392"/>
    <mergeCell ref="B399:G399"/>
    <mergeCell ref="B403:G403"/>
    <mergeCell ref="B418:G418"/>
    <mergeCell ref="B422:G422"/>
    <mergeCell ref="B427:G427"/>
    <mergeCell ref="B436:G436"/>
    <mergeCell ref="B443:G443"/>
    <mergeCell ref="B466:G466"/>
    <mergeCell ref="B475:G475"/>
    <mergeCell ref="B483:G483"/>
    <mergeCell ref="B490:G490"/>
    <mergeCell ref="B496:G496"/>
    <mergeCell ref="B507:G507"/>
    <mergeCell ref="B508:G508"/>
    <mergeCell ref="B516:G516"/>
    <mergeCell ref="B530:G530"/>
    <mergeCell ref="B541:G541"/>
    <mergeCell ref="B557:G557"/>
    <mergeCell ref="B571:G571"/>
    <mergeCell ref="B587:G587"/>
    <mergeCell ref="B588:G588"/>
    <mergeCell ref="B591:G591"/>
    <mergeCell ref="B595:G595"/>
    <mergeCell ref="B600:G600"/>
    <mergeCell ref="B621:G621"/>
    <mergeCell ref="B625:G625"/>
    <mergeCell ref="B631:G631"/>
    <mergeCell ref="B636:G636"/>
    <mergeCell ref="B643:G643"/>
    <mergeCell ref="B644:G644"/>
    <mergeCell ref="B652:G652"/>
    <mergeCell ref="B658:G658"/>
    <mergeCell ref="B666:G666"/>
  </mergeCells>
  <dataValidations count="1">
    <dataValidation allowBlank="true" operator="between" showDropDown="false" showErrorMessage="true" showInputMessage="false" sqref="D40 D43:D60 D62:D74 D76:D78 D80:D90 D92:D98 D100:D101 D104:D117 D119:D126 D128:D132 D134:D138 D140:D145 D148:D171 D173:D178 D180:D184 D186:D201 D203:D216 D218:D234 D237:D240 D242:D254 D256:D266 D268:D279 D281:D286 D288:D290 D292:D296 D298:D299 D301:D302 D304:D306 D308:D311 D313:D314 D317:D324 D326:D331 D333:D342 D344:D351 D353:D354 D356:D360 D362:D372 D374:D382 D384:D387 D389:D391 D393:D398 D400:D402 D404:D417 D419:D421 D423:D426 D428:D435 D437:D442 D444:D465 D467:D474 D476:D482 D484:D489 D491:D495 D497:D506 D509:D515 D517:D529 D531:D540 D542:D556 D558:D570 D572:D586 D589:D590 D592:D594 D596:D599 D601:D620 D622:D624 D626:D630 D632:D635 D637:D642 D645:D651 D653:D657 D659:D665 D667:D684 D694:D698" type="list">
      <formula1>$A$696:$A$698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68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72"/>
    <col collapsed="false" customWidth="true" hidden="false" outlineLevel="0" max="2" min="2" style="0" width="27.33"/>
    <col collapsed="false" customWidth="true" hidden="false" outlineLevel="0" max="3" min="3" style="0" width="25.33"/>
    <col collapsed="false" customWidth="true" hidden="false" outlineLevel="0" max="4" min="4" style="0" width="6.83"/>
    <col collapsed="false" customWidth="true" hidden="false" outlineLevel="0" max="5" min="5" style="0" width="7.31"/>
    <col collapsed="false" customWidth="true" hidden="false" outlineLevel="0" max="6" min="6" style="0" width="26.51"/>
    <col collapsed="false" customWidth="true" hidden="false" outlineLevel="0" max="7" min="7" style="0" width="20.38"/>
    <col collapsed="false" customWidth="true" hidden="false" outlineLevel="0" max="8" min="8" style="0" width="6.6"/>
    <col collapsed="false" customWidth="true" hidden="false" outlineLevel="0" max="9" min="9" style="0" width="5.77"/>
    <col collapsed="false" customWidth="true" hidden="false" outlineLevel="0" max="26" min="10" style="0" width="7.89"/>
    <col collapsed="false" customWidth="true" hidden="false" outlineLevel="0" max="1025" min="27" style="0" width="12.37"/>
  </cols>
  <sheetData>
    <row r="1" customFormat="false" ht="33.75" hidden="false" customHeight="true" outlineLevel="0" collapsed="false">
      <c r="A1" s="1" t="s">
        <v>0</v>
      </c>
      <c r="B1" s="1"/>
      <c r="C1" s="1"/>
      <c r="D1" s="1"/>
      <c r="E1" s="1"/>
      <c r="F1" s="1"/>
      <c r="G1" s="1"/>
      <c r="H1" s="1"/>
      <c r="I1" s="1"/>
      <c r="J1" s="2"/>
      <c r="K1" s="2"/>
      <c r="L1" s="2"/>
      <c r="M1" s="2"/>
      <c r="N1" s="2"/>
      <c r="O1" s="2"/>
      <c r="P1" s="2"/>
      <c r="Q1" s="2"/>
      <c r="R1" s="2"/>
      <c r="S1" s="2"/>
      <c r="T1" s="2"/>
      <c r="U1" s="2"/>
      <c r="V1" s="2"/>
      <c r="W1" s="2"/>
      <c r="X1" s="2"/>
      <c r="Y1" s="2"/>
      <c r="Z1" s="2"/>
    </row>
    <row r="2" customFormat="false" ht="33.75" hidden="false" customHeight="true" outlineLevel="0" collapsed="false">
      <c r="A2" s="3" t="s">
        <v>1379</v>
      </c>
      <c r="B2" s="3"/>
      <c r="C2" s="3"/>
      <c r="D2" s="3"/>
      <c r="E2" s="3"/>
      <c r="F2" s="3"/>
      <c r="G2" s="3"/>
      <c r="H2" s="4" t="n">
        <v>8</v>
      </c>
      <c r="I2" s="4"/>
      <c r="J2" s="2"/>
      <c r="K2" s="2"/>
      <c r="L2" s="2"/>
      <c r="M2" s="2"/>
      <c r="N2" s="2"/>
      <c r="O2" s="2"/>
      <c r="P2" s="2"/>
      <c r="Q2" s="2"/>
      <c r="R2" s="2"/>
      <c r="S2" s="2"/>
      <c r="T2" s="2"/>
      <c r="U2" s="2"/>
      <c r="V2" s="2"/>
      <c r="W2" s="2"/>
      <c r="X2" s="2"/>
      <c r="Y2" s="2"/>
      <c r="Z2" s="2"/>
    </row>
    <row r="3" customFormat="false" ht="28.5" hidden="false" customHeight="true" outlineLevel="0" collapsed="false">
      <c r="A3" s="5" t="s">
        <v>2</v>
      </c>
      <c r="B3" s="5"/>
      <c r="C3" s="5"/>
      <c r="D3" s="5"/>
      <c r="E3" s="5"/>
      <c r="F3" s="5"/>
      <c r="G3" s="5"/>
      <c r="H3" s="5"/>
      <c r="I3" s="5"/>
      <c r="J3" s="2"/>
      <c r="K3" s="2"/>
      <c r="L3" s="2"/>
      <c r="M3" s="2"/>
      <c r="N3" s="2"/>
      <c r="O3" s="2"/>
      <c r="P3" s="2"/>
      <c r="Q3" s="2"/>
      <c r="R3" s="2"/>
      <c r="S3" s="2"/>
      <c r="T3" s="2"/>
      <c r="U3" s="2"/>
      <c r="V3" s="2"/>
      <c r="W3" s="2"/>
      <c r="X3" s="2"/>
      <c r="Y3" s="2"/>
      <c r="Z3" s="2"/>
    </row>
    <row r="4" customFormat="false" ht="28.5" hidden="false" customHeight="true" outlineLevel="0" collapsed="false">
      <c r="A4" s="6" t="s">
        <v>3</v>
      </c>
      <c r="B4" s="6"/>
      <c r="C4" s="5"/>
      <c r="D4" s="5"/>
      <c r="E4" s="5"/>
      <c r="F4" s="7" t="s">
        <v>4</v>
      </c>
      <c r="G4" s="5"/>
      <c r="H4" s="5"/>
      <c r="I4" s="5"/>
      <c r="J4" s="2"/>
      <c r="K4" s="2"/>
      <c r="L4" s="2"/>
      <c r="M4" s="2"/>
      <c r="N4" s="2"/>
      <c r="O4" s="2"/>
      <c r="P4" s="2"/>
      <c r="Q4" s="2"/>
      <c r="R4" s="2"/>
      <c r="S4" s="2"/>
      <c r="T4" s="2"/>
      <c r="U4" s="2"/>
      <c r="V4" s="2"/>
      <c r="W4" s="2"/>
      <c r="X4" s="2"/>
      <c r="Y4" s="2"/>
      <c r="Z4" s="2"/>
    </row>
    <row r="5" customFormat="false" ht="28.5" hidden="false" customHeight="true" outlineLevel="0" collapsed="false">
      <c r="A5" s="8" t="s">
        <v>5</v>
      </c>
      <c r="B5" s="8"/>
      <c r="C5" s="9"/>
      <c r="D5" s="9"/>
      <c r="E5" s="9"/>
      <c r="F5" s="8" t="s">
        <v>6</v>
      </c>
      <c r="G5" s="5"/>
      <c r="H5" s="5"/>
      <c r="I5" s="5"/>
      <c r="J5" s="2"/>
      <c r="K5" s="2"/>
      <c r="L5" s="2"/>
      <c r="M5" s="2"/>
      <c r="N5" s="2"/>
      <c r="O5" s="2"/>
      <c r="P5" s="2"/>
      <c r="Q5" s="2"/>
      <c r="R5" s="2"/>
      <c r="S5" s="2"/>
      <c r="T5" s="2"/>
      <c r="U5" s="2"/>
      <c r="V5" s="2"/>
      <c r="W5" s="2"/>
      <c r="X5" s="2"/>
      <c r="Y5" s="2"/>
      <c r="Z5" s="2"/>
    </row>
    <row r="6" customFormat="false" ht="42" hidden="false" customHeight="true" outlineLevel="0" collapsed="false">
      <c r="A6" s="8" t="s">
        <v>7</v>
      </c>
      <c r="B6" s="8"/>
      <c r="C6" s="10"/>
      <c r="D6" s="10"/>
      <c r="E6" s="10"/>
      <c r="F6" s="8" t="s">
        <v>8</v>
      </c>
      <c r="G6" s="5"/>
      <c r="H6" s="5"/>
      <c r="I6" s="5"/>
      <c r="J6" s="2"/>
      <c r="K6" s="2"/>
      <c r="L6" s="2"/>
      <c r="M6" s="2"/>
      <c r="N6" s="2"/>
      <c r="O6" s="2"/>
      <c r="P6" s="2"/>
      <c r="Q6" s="2"/>
      <c r="R6" s="2"/>
      <c r="S6" s="2"/>
      <c r="T6" s="2"/>
      <c r="U6" s="2"/>
      <c r="V6" s="2"/>
      <c r="W6" s="2"/>
      <c r="X6" s="2"/>
      <c r="Y6" s="2"/>
      <c r="Z6" s="2"/>
    </row>
    <row r="7" customFormat="false" ht="33.75" hidden="false" customHeight="true" outlineLevel="0" collapsed="false">
      <c r="A7" s="11" t="s">
        <v>1380</v>
      </c>
      <c r="B7" s="11"/>
      <c r="C7" s="11"/>
      <c r="D7" s="11"/>
      <c r="E7" s="11"/>
      <c r="F7" s="11"/>
      <c r="G7" s="11"/>
      <c r="H7" s="11"/>
      <c r="I7" s="11"/>
      <c r="J7" s="2"/>
      <c r="K7" s="2"/>
      <c r="L7" s="2"/>
      <c r="M7" s="2"/>
      <c r="N7" s="2"/>
      <c r="O7" s="2"/>
      <c r="P7" s="2"/>
      <c r="Q7" s="2"/>
      <c r="R7" s="2"/>
      <c r="S7" s="2"/>
      <c r="T7" s="2"/>
      <c r="U7" s="2"/>
      <c r="V7" s="2"/>
      <c r="W7" s="2"/>
      <c r="X7" s="2"/>
      <c r="Y7" s="2"/>
      <c r="Z7" s="2"/>
    </row>
    <row r="8" customFormat="false" ht="33" hidden="false" customHeight="true" outlineLevel="0" collapsed="false">
      <c r="A8" s="152" t="s">
        <v>10</v>
      </c>
      <c r="B8" s="152"/>
      <c r="C8" s="152"/>
      <c r="D8" s="153" t="s">
        <v>1381</v>
      </c>
      <c r="E8" s="153"/>
      <c r="F8" s="153"/>
      <c r="G8" s="153"/>
      <c r="H8" s="153"/>
      <c r="I8" s="153"/>
      <c r="J8" s="2"/>
      <c r="K8" s="2"/>
      <c r="L8" s="2"/>
      <c r="M8" s="2"/>
      <c r="N8" s="2"/>
      <c r="O8" s="2"/>
      <c r="P8" s="2"/>
      <c r="Q8" s="2"/>
      <c r="R8" s="2"/>
      <c r="S8" s="2"/>
      <c r="T8" s="2"/>
      <c r="U8" s="2"/>
      <c r="V8" s="2"/>
      <c r="W8" s="2"/>
      <c r="X8" s="2"/>
      <c r="Y8" s="2"/>
      <c r="Z8" s="2"/>
    </row>
    <row r="9" customFormat="false" ht="33" hidden="false" customHeight="true" outlineLevel="0" collapsed="false">
      <c r="A9" s="14" t="s">
        <v>12</v>
      </c>
      <c r="B9" s="154" t="s">
        <v>13</v>
      </c>
      <c r="C9" s="155" t="n">
        <f aca="false">OT!D672</f>
        <v>0.5</v>
      </c>
      <c r="D9" s="17" t="n">
        <f aca="false">D680</f>
        <v>0.5</v>
      </c>
      <c r="E9" s="17"/>
      <c r="F9" s="17"/>
      <c r="G9" s="17"/>
      <c r="H9" s="17"/>
      <c r="I9" s="17"/>
      <c r="J9" s="2"/>
      <c r="K9" s="2"/>
      <c r="L9" s="2"/>
      <c r="M9" s="2"/>
      <c r="N9" s="2"/>
      <c r="O9" s="2"/>
      <c r="P9" s="2"/>
      <c r="Q9" s="2"/>
      <c r="R9" s="2"/>
      <c r="S9" s="2"/>
      <c r="T9" s="2"/>
      <c r="U9" s="2"/>
      <c r="V9" s="2"/>
      <c r="W9" s="2"/>
      <c r="X9" s="2"/>
      <c r="Y9" s="2"/>
      <c r="Z9" s="2"/>
    </row>
    <row r="10" customFormat="false" ht="33" hidden="false" customHeight="true" outlineLevel="0" collapsed="false">
      <c r="A10" s="14" t="s">
        <v>14</v>
      </c>
      <c r="B10" s="154" t="s">
        <v>15</v>
      </c>
      <c r="C10" s="155" t="n">
        <f aca="false">OT!D673</f>
        <v>0.5</v>
      </c>
      <c r="D10" s="17"/>
      <c r="E10" s="17"/>
      <c r="F10" s="17"/>
      <c r="G10" s="17"/>
      <c r="H10" s="17"/>
      <c r="I10" s="17"/>
      <c r="J10" s="2"/>
      <c r="K10" s="2"/>
      <c r="L10" s="2"/>
      <c r="M10" s="2"/>
      <c r="N10" s="2"/>
      <c r="O10" s="2"/>
      <c r="P10" s="2"/>
      <c r="Q10" s="2"/>
      <c r="R10" s="2"/>
      <c r="S10" s="2"/>
      <c r="T10" s="2"/>
      <c r="U10" s="2"/>
      <c r="V10" s="2"/>
      <c r="W10" s="2"/>
      <c r="X10" s="2"/>
      <c r="Y10" s="2"/>
      <c r="Z10" s="2"/>
    </row>
    <row r="11" customFormat="false" ht="33" hidden="false" customHeight="true" outlineLevel="0" collapsed="false">
      <c r="A11" s="14" t="s">
        <v>16</v>
      </c>
      <c r="B11" s="154" t="s">
        <v>17</v>
      </c>
      <c r="C11" s="155" t="n">
        <f aca="false">OT!D674</f>
        <v>0.5</v>
      </c>
      <c r="D11" s="17"/>
      <c r="E11" s="17"/>
      <c r="F11" s="17"/>
      <c r="G11" s="17"/>
      <c r="H11" s="17"/>
      <c r="I11" s="17"/>
      <c r="J11" s="2"/>
      <c r="K11" s="2"/>
      <c r="L11" s="2"/>
      <c r="M11" s="2"/>
      <c r="N11" s="2"/>
      <c r="O11" s="2"/>
      <c r="P11" s="2"/>
      <c r="Q11" s="2"/>
      <c r="R11" s="2"/>
      <c r="S11" s="2"/>
      <c r="T11" s="2"/>
      <c r="U11" s="2"/>
      <c r="V11" s="2"/>
      <c r="W11" s="2"/>
      <c r="X11" s="2"/>
      <c r="Y11" s="2"/>
      <c r="Z11" s="2"/>
    </row>
    <row r="12" customFormat="false" ht="33" hidden="false" customHeight="true" outlineLevel="0" collapsed="false">
      <c r="A12" s="14" t="s">
        <v>18</v>
      </c>
      <c r="B12" s="154" t="s">
        <v>19</v>
      </c>
      <c r="C12" s="155" t="n">
        <f aca="false">OT!D675</f>
        <v>0.5</v>
      </c>
      <c r="D12" s="17"/>
      <c r="E12" s="17"/>
      <c r="F12" s="17"/>
      <c r="G12" s="17"/>
      <c r="H12" s="17"/>
      <c r="I12" s="17"/>
      <c r="J12" s="2"/>
      <c r="K12" s="2"/>
      <c r="L12" s="2"/>
      <c r="M12" s="2"/>
      <c r="N12" s="2"/>
      <c r="O12" s="2"/>
      <c r="P12" s="2"/>
      <c r="Q12" s="2"/>
      <c r="R12" s="2"/>
      <c r="S12" s="2"/>
      <c r="T12" s="2"/>
      <c r="U12" s="2"/>
      <c r="V12" s="2"/>
      <c r="W12" s="2"/>
      <c r="X12" s="2"/>
      <c r="Y12" s="2"/>
      <c r="Z12" s="2"/>
    </row>
    <row r="13" customFormat="false" ht="33" hidden="false" customHeight="true" outlineLevel="0" collapsed="false">
      <c r="A13" s="14" t="s">
        <v>20</v>
      </c>
      <c r="B13" s="154" t="s">
        <v>21</v>
      </c>
      <c r="C13" s="155" t="n">
        <f aca="false">OT!D676</f>
        <v>0.5</v>
      </c>
      <c r="D13" s="17"/>
      <c r="E13" s="17"/>
      <c r="F13" s="17"/>
      <c r="G13" s="17"/>
      <c r="H13" s="17"/>
      <c r="I13" s="17"/>
      <c r="J13" s="2"/>
      <c r="K13" s="2"/>
      <c r="L13" s="2"/>
      <c r="M13" s="2"/>
      <c r="N13" s="2"/>
      <c r="O13" s="2"/>
      <c r="P13" s="2"/>
      <c r="Q13" s="2"/>
      <c r="R13" s="2"/>
      <c r="S13" s="2"/>
      <c r="T13" s="2"/>
      <c r="U13" s="2"/>
      <c r="V13" s="2"/>
      <c r="W13" s="2"/>
      <c r="X13" s="2"/>
      <c r="Y13" s="2"/>
      <c r="Z13" s="2"/>
    </row>
    <row r="14" customFormat="false" ht="33" hidden="false" customHeight="true" outlineLevel="0" collapsed="false">
      <c r="A14" s="14" t="s">
        <v>22</v>
      </c>
      <c r="B14" s="154" t="s">
        <v>23</v>
      </c>
      <c r="C14" s="155" t="n">
        <f aca="false">OT!D677</f>
        <v>0.5</v>
      </c>
      <c r="D14" s="17"/>
      <c r="E14" s="17"/>
      <c r="F14" s="17"/>
      <c r="G14" s="17"/>
      <c r="H14" s="17"/>
      <c r="I14" s="17"/>
      <c r="J14" s="2"/>
      <c r="K14" s="2"/>
      <c r="L14" s="2"/>
      <c r="M14" s="2"/>
      <c r="N14" s="2"/>
      <c r="O14" s="2"/>
      <c r="P14" s="2"/>
      <c r="Q14" s="2"/>
      <c r="R14" s="2"/>
      <c r="S14" s="2"/>
      <c r="T14" s="2"/>
      <c r="U14" s="2"/>
      <c r="V14" s="2"/>
      <c r="W14" s="2"/>
      <c r="X14" s="2"/>
      <c r="Y14" s="2"/>
      <c r="Z14" s="2"/>
    </row>
    <row r="15" customFormat="false" ht="33" hidden="false" customHeight="true" outlineLevel="0" collapsed="false">
      <c r="A15" s="14" t="s">
        <v>24</v>
      </c>
      <c r="B15" s="154" t="s">
        <v>25</v>
      </c>
      <c r="C15" s="155" t="n">
        <f aca="false">OT!D678</f>
        <v>0.5</v>
      </c>
      <c r="D15" s="17"/>
      <c r="E15" s="17"/>
      <c r="F15" s="17"/>
      <c r="G15" s="17"/>
      <c r="H15" s="17"/>
      <c r="I15" s="17"/>
      <c r="J15" s="2"/>
      <c r="K15" s="2"/>
      <c r="L15" s="2"/>
      <c r="M15" s="2"/>
      <c r="N15" s="2"/>
      <c r="O15" s="2"/>
      <c r="P15" s="2"/>
      <c r="Q15" s="2"/>
      <c r="R15" s="2"/>
      <c r="S15" s="2"/>
      <c r="T15" s="2"/>
      <c r="U15" s="2"/>
      <c r="V15" s="2"/>
      <c r="W15" s="2"/>
      <c r="X15" s="2"/>
      <c r="Y15" s="2"/>
      <c r="Z15" s="2"/>
    </row>
    <row r="16" customFormat="false" ht="33" hidden="false" customHeight="true" outlineLevel="0" collapsed="false">
      <c r="A16" s="14" t="s">
        <v>26</v>
      </c>
      <c r="B16" s="154" t="s">
        <v>27</v>
      </c>
      <c r="C16" s="155" t="n">
        <f aca="false">OT!D679</f>
        <v>0.5</v>
      </c>
      <c r="D16" s="17"/>
      <c r="E16" s="17"/>
      <c r="F16" s="17"/>
      <c r="G16" s="17"/>
      <c r="H16" s="17"/>
      <c r="I16" s="17"/>
      <c r="J16" s="2"/>
      <c r="K16" s="2"/>
      <c r="L16" s="2"/>
      <c r="M16" s="2"/>
      <c r="N16" s="2"/>
      <c r="O16" s="2"/>
      <c r="P16" s="2"/>
      <c r="Q16" s="2"/>
      <c r="R16" s="2"/>
      <c r="S16" s="2"/>
      <c r="T16" s="2"/>
      <c r="U16" s="2"/>
      <c r="V16" s="2"/>
      <c r="W16" s="2"/>
      <c r="X16" s="2"/>
      <c r="Y16" s="2"/>
      <c r="Z16" s="2"/>
    </row>
    <row r="17" customFormat="false" ht="33" hidden="false" customHeight="true" outlineLevel="0" collapsed="false">
      <c r="A17" s="18"/>
      <c r="B17" s="18"/>
      <c r="C17" s="18"/>
      <c r="D17" s="18"/>
      <c r="E17" s="18"/>
      <c r="F17" s="18"/>
      <c r="G17" s="18"/>
      <c r="H17" s="18"/>
      <c r="I17" s="18"/>
      <c r="J17" s="2"/>
      <c r="K17" s="2"/>
      <c r="L17" s="2"/>
      <c r="M17" s="2"/>
      <c r="N17" s="2"/>
      <c r="O17" s="2"/>
      <c r="P17" s="2"/>
      <c r="Q17" s="2"/>
      <c r="R17" s="2"/>
      <c r="S17" s="2"/>
      <c r="T17" s="2"/>
      <c r="U17" s="2"/>
      <c r="V17" s="2"/>
      <c r="W17" s="2"/>
      <c r="X17" s="2"/>
      <c r="Y17" s="2"/>
      <c r="Z17" s="2"/>
    </row>
    <row r="18" customFormat="false" ht="33" hidden="false" customHeight="true" outlineLevel="0" collapsed="false">
      <c r="A18" s="19"/>
      <c r="B18" s="20" t="s">
        <v>28</v>
      </c>
      <c r="C18" s="20"/>
      <c r="D18" s="20"/>
      <c r="E18" s="20"/>
      <c r="F18" s="20"/>
      <c r="G18" s="20"/>
      <c r="H18" s="20"/>
      <c r="I18" s="20"/>
      <c r="J18" s="2"/>
      <c r="K18" s="2"/>
      <c r="L18" s="2"/>
      <c r="M18" s="2"/>
      <c r="N18" s="2"/>
      <c r="O18" s="2"/>
      <c r="P18" s="2"/>
      <c r="Q18" s="2"/>
      <c r="R18" s="2"/>
      <c r="S18" s="2"/>
      <c r="T18" s="2"/>
      <c r="U18" s="2"/>
      <c r="V18" s="2"/>
      <c r="W18" s="2"/>
      <c r="X18" s="2"/>
      <c r="Y18" s="2"/>
      <c r="Z18" s="2"/>
    </row>
    <row r="19" customFormat="false" ht="33" hidden="false" customHeight="true" outlineLevel="0" collapsed="false">
      <c r="A19" s="8" t="n">
        <v>1</v>
      </c>
      <c r="B19" s="21"/>
      <c r="C19" s="21"/>
      <c r="D19" s="21"/>
      <c r="E19" s="21"/>
      <c r="F19" s="21"/>
      <c r="G19" s="21"/>
      <c r="H19" s="21"/>
      <c r="I19" s="21"/>
      <c r="J19" s="2"/>
      <c r="K19" s="2"/>
      <c r="L19" s="2"/>
      <c r="M19" s="2"/>
      <c r="N19" s="2"/>
      <c r="O19" s="2"/>
      <c r="P19" s="2"/>
      <c r="Q19" s="2"/>
      <c r="R19" s="2"/>
      <c r="S19" s="2"/>
      <c r="T19" s="2"/>
      <c r="U19" s="2"/>
      <c r="V19" s="2"/>
      <c r="W19" s="2"/>
      <c r="X19" s="2"/>
      <c r="Y19" s="2"/>
      <c r="Z19" s="2"/>
    </row>
    <row r="20" customFormat="false" ht="33" hidden="false" customHeight="true" outlineLevel="0" collapsed="false">
      <c r="A20" s="8" t="n">
        <v>2</v>
      </c>
      <c r="B20" s="21"/>
      <c r="C20" s="21"/>
      <c r="D20" s="21"/>
      <c r="E20" s="21"/>
      <c r="F20" s="21"/>
      <c r="G20" s="21"/>
      <c r="H20" s="21"/>
      <c r="I20" s="21"/>
      <c r="J20" s="2"/>
      <c r="K20" s="2"/>
      <c r="L20" s="2"/>
      <c r="M20" s="2"/>
      <c r="N20" s="2"/>
      <c r="O20" s="2"/>
      <c r="P20" s="2"/>
      <c r="Q20" s="2"/>
      <c r="R20" s="2"/>
      <c r="S20" s="2"/>
      <c r="T20" s="2"/>
      <c r="U20" s="2"/>
      <c r="V20" s="2"/>
      <c r="W20" s="2"/>
      <c r="X20" s="2"/>
      <c r="Y20" s="2"/>
      <c r="Z20" s="2"/>
    </row>
    <row r="21" customFormat="false" ht="33" hidden="false" customHeight="true" outlineLevel="0" collapsed="false">
      <c r="A21" s="8" t="n">
        <v>3</v>
      </c>
      <c r="B21" s="21"/>
      <c r="C21" s="21"/>
      <c r="D21" s="21"/>
      <c r="E21" s="21"/>
      <c r="F21" s="21"/>
      <c r="G21" s="21"/>
      <c r="H21" s="21"/>
      <c r="I21" s="21"/>
      <c r="J21" s="2"/>
      <c r="K21" s="2"/>
      <c r="L21" s="2"/>
      <c r="M21" s="2"/>
      <c r="N21" s="2"/>
      <c r="O21" s="2"/>
      <c r="P21" s="2"/>
      <c r="Q21" s="2"/>
      <c r="R21" s="2"/>
      <c r="S21" s="2"/>
      <c r="T21" s="2"/>
      <c r="U21" s="2"/>
      <c r="V21" s="2"/>
      <c r="W21" s="2"/>
      <c r="X21" s="2"/>
      <c r="Y21" s="2"/>
      <c r="Z21" s="2"/>
    </row>
    <row r="22" customFormat="false" ht="33" hidden="false" customHeight="true" outlineLevel="0" collapsed="false">
      <c r="A22" s="8" t="n">
        <v>4</v>
      </c>
      <c r="B22" s="21"/>
      <c r="C22" s="21"/>
      <c r="D22" s="21"/>
      <c r="E22" s="21"/>
      <c r="F22" s="21"/>
      <c r="G22" s="21"/>
      <c r="H22" s="21"/>
      <c r="I22" s="21"/>
      <c r="J22" s="2"/>
      <c r="K22" s="2"/>
      <c r="L22" s="2"/>
      <c r="M22" s="2"/>
      <c r="N22" s="2"/>
      <c r="O22" s="2"/>
      <c r="P22" s="2"/>
      <c r="Q22" s="2"/>
      <c r="R22" s="2"/>
      <c r="S22" s="2"/>
      <c r="T22" s="2"/>
      <c r="U22" s="2"/>
      <c r="V22" s="2"/>
      <c r="W22" s="2"/>
      <c r="X22" s="2"/>
      <c r="Y22" s="2"/>
      <c r="Z22" s="2"/>
    </row>
    <row r="23" customFormat="false" ht="33" hidden="false" customHeight="true" outlineLevel="0" collapsed="false">
      <c r="A23" s="8" t="n">
        <v>5</v>
      </c>
      <c r="B23" s="21"/>
      <c r="C23" s="21"/>
      <c r="D23" s="21"/>
      <c r="E23" s="21"/>
      <c r="F23" s="21"/>
      <c r="G23" s="21"/>
      <c r="H23" s="21"/>
      <c r="I23" s="21"/>
      <c r="J23" s="2"/>
      <c r="K23" s="2"/>
      <c r="L23" s="2"/>
      <c r="M23" s="2"/>
      <c r="N23" s="2"/>
      <c r="O23" s="2"/>
      <c r="P23" s="2"/>
      <c r="Q23" s="2"/>
      <c r="R23" s="2"/>
      <c r="S23" s="2"/>
      <c r="T23" s="2"/>
      <c r="U23" s="2"/>
      <c r="V23" s="2"/>
      <c r="W23" s="2"/>
      <c r="X23" s="2"/>
      <c r="Y23" s="2"/>
      <c r="Z23" s="2"/>
    </row>
    <row r="24" customFormat="false" ht="33" hidden="false" customHeight="true" outlineLevel="0" collapsed="false">
      <c r="A24" s="19"/>
      <c r="B24" s="20" t="s">
        <v>29</v>
      </c>
      <c r="C24" s="20"/>
      <c r="D24" s="20"/>
      <c r="E24" s="20"/>
      <c r="F24" s="20"/>
      <c r="G24" s="20"/>
      <c r="H24" s="20"/>
      <c r="I24" s="20"/>
      <c r="J24" s="2"/>
      <c r="K24" s="2"/>
      <c r="L24" s="2"/>
      <c r="M24" s="2"/>
      <c r="N24" s="2"/>
      <c r="O24" s="2"/>
      <c r="P24" s="2"/>
      <c r="Q24" s="2"/>
      <c r="R24" s="2"/>
      <c r="S24" s="2"/>
      <c r="T24" s="2"/>
      <c r="U24" s="2"/>
      <c r="V24" s="2"/>
      <c r="W24" s="2"/>
      <c r="X24" s="2"/>
      <c r="Y24" s="2"/>
      <c r="Z24" s="2"/>
    </row>
    <row r="25" customFormat="false" ht="33" hidden="false" customHeight="true" outlineLevel="0" collapsed="false">
      <c r="A25" s="8" t="n">
        <v>1</v>
      </c>
      <c r="B25" s="21"/>
      <c r="C25" s="21"/>
      <c r="D25" s="21"/>
      <c r="E25" s="21"/>
      <c r="F25" s="21"/>
      <c r="G25" s="21"/>
      <c r="H25" s="21"/>
      <c r="I25" s="21"/>
      <c r="J25" s="2"/>
      <c r="K25" s="2"/>
      <c r="L25" s="2"/>
      <c r="M25" s="2"/>
      <c r="N25" s="2"/>
      <c r="O25" s="2"/>
      <c r="P25" s="2"/>
      <c r="Q25" s="2"/>
      <c r="R25" s="2"/>
      <c r="S25" s="2"/>
      <c r="T25" s="2"/>
      <c r="U25" s="2"/>
      <c r="V25" s="2"/>
      <c r="W25" s="2"/>
      <c r="X25" s="2"/>
      <c r="Y25" s="2"/>
      <c r="Z25" s="2"/>
    </row>
    <row r="26" customFormat="false" ht="33" hidden="false" customHeight="true" outlineLevel="0" collapsed="false">
      <c r="A26" s="8" t="n">
        <v>2</v>
      </c>
      <c r="B26" s="21"/>
      <c r="C26" s="21"/>
      <c r="D26" s="21"/>
      <c r="E26" s="21"/>
      <c r="F26" s="21"/>
      <c r="G26" s="21"/>
      <c r="H26" s="21"/>
      <c r="I26" s="21"/>
      <c r="J26" s="2"/>
      <c r="K26" s="2"/>
      <c r="L26" s="2"/>
      <c r="M26" s="2"/>
      <c r="N26" s="2"/>
      <c r="O26" s="2"/>
      <c r="P26" s="2"/>
      <c r="Q26" s="2"/>
      <c r="R26" s="2"/>
      <c r="S26" s="2"/>
      <c r="T26" s="2"/>
      <c r="U26" s="2"/>
      <c r="V26" s="2"/>
      <c r="W26" s="2"/>
      <c r="X26" s="2"/>
      <c r="Y26" s="2"/>
      <c r="Z26" s="2"/>
    </row>
    <row r="27" customFormat="false" ht="33" hidden="false" customHeight="true" outlineLevel="0" collapsed="false">
      <c r="A27" s="8" t="n">
        <v>3</v>
      </c>
      <c r="B27" s="21"/>
      <c r="C27" s="21"/>
      <c r="D27" s="21"/>
      <c r="E27" s="21"/>
      <c r="F27" s="21"/>
      <c r="G27" s="21"/>
      <c r="H27" s="21"/>
      <c r="I27" s="21"/>
      <c r="J27" s="2"/>
      <c r="K27" s="2"/>
      <c r="L27" s="2"/>
      <c r="M27" s="2"/>
      <c r="N27" s="2"/>
      <c r="O27" s="2"/>
      <c r="P27" s="2"/>
      <c r="Q27" s="2"/>
      <c r="R27" s="2"/>
      <c r="S27" s="2"/>
      <c r="T27" s="2"/>
      <c r="U27" s="2"/>
      <c r="V27" s="2"/>
      <c r="W27" s="2"/>
      <c r="X27" s="2"/>
      <c r="Y27" s="2"/>
      <c r="Z27" s="2"/>
    </row>
    <row r="28" customFormat="false" ht="33" hidden="false" customHeight="true" outlineLevel="0" collapsed="false">
      <c r="A28" s="8" t="n">
        <v>4</v>
      </c>
      <c r="B28" s="21"/>
      <c r="C28" s="21"/>
      <c r="D28" s="21"/>
      <c r="E28" s="21"/>
      <c r="F28" s="21"/>
      <c r="G28" s="21"/>
      <c r="H28" s="21"/>
      <c r="I28" s="21"/>
      <c r="J28" s="2"/>
      <c r="K28" s="2"/>
      <c r="L28" s="2"/>
      <c r="M28" s="2"/>
      <c r="N28" s="2"/>
      <c r="O28" s="2"/>
      <c r="P28" s="2"/>
      <c r="Q28" s="2"/>
      <c r="R28" s="2"/>
      <c r="S28" s="2"/>
      <c r="T28" s="2"/>
      <c r="U28" s="2"/>
      <c r="V28" s="2"/>
      <c r="W28" s="2"/>
      <c r="X28" s="2"/>
      <c r="Y28" s="2"/>
      <c r="Z28" s="2"/>
    </row>
    <row r="29" customFormat="false" ht="33" hidden="false" customHeight="true" outlineLevel="0" collapsed="false">
      <c r="A29" s="8" t="n">
        <v>5</v>
      </c>
      <c r="B29" s="21"/>
      <c r="C29" s="21"/>
      <c r="D29" s="21"/>
      <c r="E29" s="21"/>
      <c r="F29" s="21"/>
      <c r="G29" s="21"/>
      <c r="H29" s="21"/>
      <c r="I29" s="21"/>
      <c r="J29" s="2"/>
      <c r="K29" s="2"/>
      <c r="L29" s="2"/>
      <c r="M29" s="2"/>
      <c r="N29" s="2"/>
      <c r="O29" s="2"/>
      <c r="P29" s="2"/>
      <c r="Q29" s="2"/>
      <c r="R29" s="2"/>
      <c r="S29" s="2"/>
      <c r="T29" s="2"/>
      <c r="U29" s="2"/>
      <c r="V29" s="2"/>
      <c r="W29" s="2"/>
      <c r="X29" s="2"/>
      <c r="Y29" s="2"/>
      <c r="Z29" s="2"/>
    </row>
    <row r="30" customFormat="false" ht="33" hidden="false" customHeight="true" outlineLevel="0" collapsed="false">
      <c r="A30" s="19"/>
      <c r="B30" s="20" t="s">
        <v>30</v>
      </c>
      <c r="C30" s="20"/>
      <c r="D30" s="20"/>
      <c r="E30" s="20"/>
      <c r="F30" s="20"/>
      <c r="G30" s="20"/>
      <c r="H30" s="20"/>
      <c r="I30" s="20"/>
      <c r="J30" s="2"/>
      <c r="K30" s="2"/>
      <c r="L30" s="2"/>
      <c r="M30" s="2"/>
      <c r="N30" s="2"/>
      <c r="O30" s="2"/>
      <c r="P30" s="2"/>
      <c r="Q30" s="2"/>
      <c r="R30" s="2"/>
      <c r="S30" s="2"/>
      <c r="T30" s="2"/>
      <c r="U30" s="2"/>
      <c r="V30" s="2"/>
      <c r="W30" s="2"/>
      <c r="X30" s="2"/>
      <c r="Y30" s="2"/>
      <c r="Z30" s="2"/>
    </row>
    <row r="31" customFormat="false" ht="33" hidden="false" customHeight="true" outlineLevel="0" collapsed="false">
      <c r="A31" s="8" t="n">
        <v>1</v>
      </c>
      <c r="B31" s="21"/>
      <c r="C31" s="21"/>
      <c r="D31" s="21"/>
      <c r="E31" s="21"/>
      <c r="F31" s="21"/>
      <c r="G31" s="21"/>
      <c r="H31" s="21"/>
      <c r="I31" s="21"/>
      <c r="J31" s="2"/>
      <c r="K31" s="2"/>
      <c r="L31" s="2"/>
      <c r="M31" s="2"/>
      <c r="N31" s="2"/>
      <c r="O31" s="2"/>
      <c r="P31" s="2"/>
      <c r="Q31" s="2"/>
      <c r="R31" s="2"/>
      <c r="S31" s="2"/>
      <c r="T31" s="2"/>
      <c r="U31" s="2"/>
      <c r="V31" s="2"/>
      <c r="W31" s="2"/>
      <c r="X31" s="2"/>
      <c r="Y31" s="2"/>
      <c r="Z31" s="2"/>
    </row>
    <row r="32" customFormat="false" ht="33" hidden="false" customHeight="true" outlineLevel="0" collapsed="false">
      <c r="A32" s="8" t="n">
        <v>2</v>
      </c>
      <c r="B32" s="21"/>
      <c r="C32" s="21"/>
      <c r="D32" s="21"/>
      <c r="E32" s="21"/>
      <c r="F32" s="21"/>
      <c r="G32" s="21"/>
      <c r="H32" s="21"/>
      <c r="I32" s="21"/>
      <c r="J32" s="2"/>
      <c r="K32" s="2"/>
      <c r="L32" s="2"/>
      <c r="M32" s="2"/>
      <c r="N32" s="2"/>
      <c r="O32" s="2"/>
      <c r="P32" s="2"/>
      <c r="Q32" s="2"/>
      <c r="R32" s="2"/>
      <c r="S32" s="2"/>
      <c r="T32" s="2"/>
      <c r="U32" s="2"/>
      <c r="V32" s="2"/>
      <c r="W32" s="2"/>
      <c r="X32" s="2"/>
      <c r="Y32" s="2"/>
      <c r="Z32" s="2"/>
    </row>
    <row r="33" customFormat="false" ht="33" hidden="false" customHeight="true" outlineLevel="0" collapsed="false">
      <c r="A33" s="8" t="n">
        <v>3</v>
      </c>
      <c r="B33" s="21"/>
      <c r="C33" s="21"/>
      <c r="D33" s="21"/>
      <c r="E33" s="21"/>
      <c r="F33" s="21"/>
      <c r="G33" s="21"/>
      <c r="H33" s="21"/>
      <c r="I33" s="21"/>
      <c r="J33" s="2"/>
      <c r="K33" s="2"/>
      <c r="L33" s="2"/>
      <c r="M33" s="2"/>
      <c r="N33" s="2"/>
      <c r="O33" s="2"/>
      <c r="P33" s="2"/>
      <c r="Q33" s="2"/>
      <c r="R33" s="2"/>
      <c r="S33" s="2"/>
      <c r="T33" s="2"/>
      <c r="U33" s="2"/>
      <c r="V33" s="2"/>
      <c r="W33" s="2"/>
      <c r="X33" s="2"/>
      <c r="Y33" s="2"/>
      <c r="Z33" s="2"/>
    </row>
    <row r="34" customFormat="false" ht="33" hidden="false" customHeight="true" outlineLevel="0" collapsed="false">
      <c r="A34" s="8" t="n">
        <v>4</v>
      </c>
      <c r="B34" s="21"/>
      <c r="C34" s="21"/>
      <c r="D34" s="21"/>
      <c r="E34" s="21"/>
      <c r="F34" s="21"/>
      <c r="G34" s="21"/>
      <c r="H34" s="21"/>
      <c r="I34" s="21"/>
      <c r="J34" s="2"/>
      <c r="K34" s="2"/>
      <c r="L34" s="2"/>
      <c r="M34" s="2"/>
      <c r="N34" s="2"/>
      <c r="O34" s="2"/>
      <c r="P34" s="2"/>
      <c r="Q34" s="2"/>
      <c r="R34" s="2"/>
      <c r="S34" s="2"/>
      <c r="T34" s="2"/>
      <c r="U34" s="2"/>
      <c r="V34" s="2"/>
      <c r="W34" s="2"/>
      <c r="X34" s="2"/>
      <c r="Y34" s="2"/>
      <c r="Z34" s="2"/>
    </row>
    <row r="35" customFormat="false" ht="33" hidden="false" customHeight="true" outlineLevel="0" collapsed="false">
      <c r="A35" s="8" t="n">
        <v>5</v>
      </c>
      <c r="B35" s="21"/>
      <c r="C35" s="21"/>
      <c r="D35" s="21"/>
      <c r="E35" s="21"/>
      <c r="F35" s="21"/>
      <c r="G35" s="21"/>
      <c r="H35" s="21"/>
      <c r="I35" s="21"/>
      <c r="J35" s="2"/>
      <c r="K35" s="2"/>
      <c r="L35" s="2"/>
      <c r="M35" s="2"/>
      <c r="N35" s="2"/>
      <c r="O35" s="2"/>
      <c r="P35" s="2"/>
      <c r="Q35" s="2"/>
      <c r="R35" s="2"/>
      <c r="S35" s="2"/>
      <c r="T35" s="2"/>
      <c r="U35" s="2"/>
      <c r="V35" s="2"/>
      <c r="W35" s="2"/>
      <c r="X35" s="2"/>
      <c r="Y35" s="2"/>
      <c r="Z35" s="2"/>
    </row>
    <row r="36" customFormat="false" ht="33" hidden="false" customHeight="true" outlineLevel="0" collapsed="false">
      <c r="A36" s="19"/>
      <c r="B36" s="7" t="s">
        <v>31</v>
      </c>
      <c r="C36" s="7"/>
      <c r="D36" s="7"/>
      <c r="E36" s="7"/>
      <c r="F36" s="7"/>
      <c r="G36" s="7"/>
      <c r="H36" s="7"/>
      <c r="I36" s="7"/>
      <c r="J36" s="2"/>
      <c r="K36" s="2"/>
      <c r="L36" s="2"/>
      <c r="M36" s="2"/>
      <c r="N36" s="2"/>
      <c r="O36" s="2"/>
      <c r="P36" s="2"/>
      <c r="Q36" s="2"/>
      <c r="R36" s="2"/>
      <c r="S36" s="2"/>
      <c r="T36" s="2"/>
      <c r="U36" s="2"/>
      <c r="V36" s="2"/>
      <c r="W36" s="2"/>
      <c r="X36" s="2"/>
      <c r="Y36" s="2"/>
      <c r="Z36" s="2"/>
    </row>
    <row r="37" customFormat="false" ht="33" hidden="false" customHeight="true" outlineLevel="0" collapsed="false">
      <c r="A37" s="19"/>
      <c r="B37" s="7" t="s">
        <v>32</v>
      </c>
      <c r="C37" s="7"/>
      <c r="D37" s="7"/>
      <c r="E37" s="7"/>
      <c r="F37" s="7"/>
      <c r="G37" s="7"/>
      <c r="H37" s="7"/>
      <c r="I37" s="7"/>
      <c r="J37" s="2"/>
      <c r="K37" s="2"/>
      <c r="L37" s="2"/>
      <c r="M37" s="2"/>
      <c r="N37" s="2"/>
      <c r="O37" s="2"/>
      <c r="P37" s="2"/>
      <c r="Q37" s="2"/>
      <c r="R37" s="2"/>
      <c r="S37" s="2"/>
      <c r="T37" s="2"/>
      <c r="U37" s="2"/>
      <c r="V37" s="2"/>
      <c r="W37" s="2"/>
      <c r="X37" s="2"/>
      <c r="Y37" s="2"/>
      <c r="Z37" s="2"/>
    </row>
    <row r="38" customFormat="false" ht="33" hidden="false" customHeight="true" outlineLevel="0" collapsed="false">
      <c r="A38" s="156"/>
      <c r="B38" s="156"/>
      <c r="C38" s="156"/>
      <c r="D38" s="156"/>
      <c r="E38" s="156"/>
      <c r="F38" s="156"/>
      <c r="G38" s="156"/>
      <c r="H38" s="156"/>
      <c r="I38" s="156"/>
      <c r="J38" s="2"/>
      <c r="K38" s="2"/>
      <c r="L38" s="2"/>
      <c r="M38" s="2"/>
      <c r="N38" s="2"/>
      <c r="O38" s="2"/>
      <c r="P38" s="2"/>
      <c r="Q38" s="2"/>
      <c r="R38" s="2"/>
      <c r="S38" s="2"/>
      <c r="T38" s="2"/>
      <c r="U38" s="2"/>
      <c r="V38" s="2"/>
      <c r="W38" s="2"/>
      <c r="X38" s="2"/>
      <c r="Y38" s="2"/>
      <c r="Z38" s="2"/>
    </row>
    <row r="39" customFormat="false" ht="33" hidden="false" customHeight="true" outlineLevel="0" collapsed="false">
      <c r="A39" s="156"/>
      <c r="B39" s="156"/>
      <c r="C39" s="156"/>
      <c r="D39" s="156"/>
      <c r="E39" s="156"/>
      <c r="F39" s="156"/>
      <c r="G39" s="156"/>
      <c r="H39" s="156"/>
      <c r="I39" s="156"/>
      <c r="J39" s="2"/>
      <c r="K39" s="2"/>
      <c r="L39" s="2"/>
      <c r="M39" s="2"/>
      <c r="N39" s="2"/>
      <c r="O39" s="2"/>
      <c r="P39" s="2"/>
      <c r="Q39" s="2"/>
      <c r="R39" s="2"/>
      <c r="S39" s="2"/>
      <c r="T39" s="2"/>
      <c r="U39" s="2"/>
      <c r="V39" s="2"/>
      <c r="W39" s="2"/>
      <c r="X39" s="2"/>
      <c r="Y39" s="2"/>
      <c r="Z39" s="2"/>
    </row>
    <row r="40" customFormat="false" ht="33" hidden="false" customHeight="true" outlineLevel="0" collapsed="false">
      <c r="A40" s="156"/>
      <c r="B40" s="156"/>
      <c r="C40" s="156"/>
      <c r="D40" s="156"/>
      <c r="E40" s="156"/>
      <c r="F40" s="156"/>
      <c r="G40" s="156"/>
      <c r="H40" s="156"/>
      <c r="I40" s="156"/>
      <c r="J40" s="2"/>
      <c r="K40" s="2"/>
      <c r="L40" s="2"/>
      <c r="M40" s="2"/>
      <c r="N40" s="2"/>
      <c r="O40" s="2"/>
      <c r="P40" s="2"/>
      <c r="Q40" s="2"/>
      <c r="R40" s="2"/>
      <c r="S40" s="2"/>
      <c r="T40" s="2"/>
      <c r="U40" s="2"/>
      <c r="V40" s="2"/>
      <c r="W40" s="2"/>
      <c r="X40" s="2"/>
      <c r="Y40" s="2"/>
      <c r="Z40" s="2"/>
    </row>
    <row r="41" customFormat="false" ht="26.25" hidden="false" customHeight="true" outlineLevel="0" collapsed="false">
      <c r="A41" s="157" t="s">
        <v>1382</v>
      </c>
      <c r="B41" s="157"/>
      <c r="C41" s="157"/>
      <c r="D41" s="157"/>
      <c r="E41" s="157"/>
      <c r="F41" s="157"/>
      <c r="G41" s="157"/>
      <c r="H41" s="24"/>
      <c r="I41" s="24"/>
      <c r="J41" s="2"/>
      <c r="K41" s="2"/>
      <c r="L41" s="2"/>
      <c r="M41" s="2"/>
      <c r="N41" s="2"/>
      <c r="O41" s="2"/>
      <c r="P41" s="2"/>
      <c r="Q41" s="2"/>
      <c r="R41" s="2"/>
      <c r="S41" s="2"/>
      <c r="T41" s="2"/>
      <c r="U41" s="2"/>
      <c r="V41" s="2"/>
      <c r="W41" s="2"/>
      <c r="X41" s="2"/>
      <c r="Y41" s="2"/>
      <c r="Z41" s="2"/>
    </row>
    <row r="42" customFormat="false" ht="45" hidden="false" customHeight="true" outlineLevel="0" collapsed="false">
      <c r="A42" s="158" t="s">
        <v>1383</v>
      </c>
      <c r="B42" s="158" t="s">
        <v>1384</v>
      </c>
      <c r="C42" s="159" t="s">
        <v>35</v>
      </c>
      <c r="D42" s="159" t="s">
        <v>36</v>
      </c>
      <c r="E42" s="160" t="s">
        <v>37</v>
      </c>
      <c r="F42" s="159" t="s">
        <v>38</v>
      </c>
      <c r="G42" s="159" t="s">
        <v>39</v>
      </c>
      <c r="H42" s="24"/>
      <c r="I42" s="24"/>
      <c r="J42" s="2"/>
      <c r="K42" s="2"/>
      <c r="L42" s="2"/>
      <c r="M42" s="2"/>
      <c r="N42" s="2"/>
      <c r="O42" s="2"/>
      <c r="P42" s="2"/>
      <c r="Q42" s="2"/>
      <c r="R42" s="2"/>
      <c r="S42" s="2"/>
      <c r="T42" s="2"/>
      <c r="U42" s="2"/>
      <c r="V42" s="2"/>
      <c r="W42" s="2"/>
      <c r="X42" s="2"/>
      <c r="Y42" s="2"/>
      <c r="Z42" s="2"/>
    </row>
    <row r="43" customFormat="false" ht="26.25" hidden="false" customHeight="true" outlineLevel="0" collapsed="false">
      <c r="A43" s="107"/>
      <c r="B43" s="161" t="s">
        <v>42</v>
      </c>
      <c r="C43" s="161"/>
      <c r="D43" s="161"/>
      <c r="E43" s="161"/>
      <c r="F43" s="161"/>
      <c r="G43" s="161"/>
      <c r="H43" s="24" t="n">
        <f aca="false">H44+H63+H71+H75</f>
        <v>19</v>
      </c>
      <c r="I43" s="24" t="n">
        <f aca="false">I44+I63+I71+I75</f>
        <v>38</v>
      </c>
      <c r="J43" s="2"/>
      <c r="K43" s="2"/>
      <c r="L43" s="2"/>
      <c r="M43" s="2"/>
      <c r="N43" s="2"/>
      <c r="O43" s="2"/>
      <c r="P43" s="2"/>
      <c r="Q43" s="2"/>
      <c r="R43" s="2"/>
      <c r="S43" s="2"/>
      <c r="T43" s="2"/>
      <c r="U43" s="2"/>
      <c r="V43" s="2"/>
      <c r="W43" s="2"/>
      <c r="X43" s="2"/>
      <c r="Y43" s="2"/>
      <c r="Z43" s="2"/>
    </row>
    <row r="44" customFormat="false" ht="39.75" hidden="false" customHeight="true" outlineLevel="0" collapsed="false">
      <c r="A44" s="44" t="s">
        <v>43</v>
      </c>
      <c r="B44" s="45" t="s">
        <v>1385</v>
      </c>
      <c r="C44" s="45"/>
      <c r="D44" s="45"/>
      <c r="E44" s="45"/>
      <c r="F44" s="45"/>
      <c r="G44" s="45"/>
      <c r="H44" s="24" t="n">
        <f aca="false">SUM(D46:D60)</f>
        <v>9</v>
      </c>
      <c r="I44" s="24" t="n">
        <f aca="false">COUNT(D46:D60)*2</f>
        <v>18</v>
      </c>
      <c r="J44" s="2"/>
      <c r="K44" s="2"/>
      <c r="L44" s="2"/>
      <c r="M44" s="2"/>
      <c r="N44" s="2"/>
      <c r="O44" s="2"/>
      <c r="P44" s="2"/>
      <c r="Q44" s="2"/>
      <c r="R44" s="2"/>
      <c r="S44" s="2"/>
      <c r="T44" s="2"/>
      <c r="U44" s="2"/>
      <c r="V44" s="2"/>
      <c r="W44" s="2"/>
      <c r="X44" s="2"/>
      <c r="Y44" s="2"/>
      <c r="Z44" s="2"/>
    </row>
    <row r="45" customFormat="false" ht="31.5" hidden="true" customHeight="true" outlineLevel="0" collapsed="false">
      <c r="A45" s="35" t="s">
        <v>45</v>
      </c>
      <c r="B45" s="41" t="s">
        <v>46</v>
      </c>
      <c r="C45" s="37"/>
      <c r="D45" s="37"/>
      <c r="E45" s="38"/>
      <c r="F45" s="37"/>
      <c r="G45" s="37"/>
      <c r="H45" s="24"/>
      <c r="I45" s="24"/>
      <c r="J45" s="2"/>
      <c r="K45" s="2"/>
      <c r="L45" s="2"/>
      <c r="M45" s="2"/>
      <c r="N45" s="2"/>
      <c r="O45" s="2"/>
      <c r="P45" s="2"/>
      <c r="Q45" s="2"/>
      <c r="R45" s="2"/>
      <c r="S45" s="2"/>
      <c r="T45" s="2"/>
      <c r="U45" s="2"/>
      <c r="V45" s="2"/>
      <c r="W45" s="2"/>
      <c r="X45" s="2"/>
      <c r="Y45" s="2"/>
      <c r="Z45" s="2"/>
    </row>
    <row r="46" customFormat="false" ht="45" hidden="false" customHeight="true" outlineLevel="0" collapsed="false">
      <c r="A46" s="39" t="s">
        <v>47</v>
      </c>
      <c r="B46" s="41" t="s">
        <v>48</v>
      </c>
      <c r="C46" s="46" t="s">
        <v>1386</v>
      </c>
      <c r="D46" s="37" t="n">
        <v>1</v>
      </c>
      <c r="E46" s="38" t="s">
        <v>52</v>
      </c>
      <c r="F46" s="40" t="s">
        <v>1387</v>
      </c>
      <c r="G46" s="37"/>
      <c r="H46" s="24"/>
      <c r="I46" s="24"/>
      <c r="J46" s="2"/>
      <c r="K46" s="2"/>
      <c r="L46" s="2"/>
      <c r="M46" s="2"/>
      <c r="N46" s="2"/>
      <c r="O46" s="2"/>
      <c r="P46" s="2"/>
      <c r="Q46" s="2"/>
      <c r="R46" s="2"/>
      <c r="S46" s="2"/>
      <c r="T46" s="2"/>
      <c r="U46" s="2"/>
      <c r="V46" s="2"/>
      <c r="W46" s="2"/>
      <c r="X46" s="2"/>
      <c r="Y46" s="2"/>
      <c r="Z46" s="2"/>
    </row>
    <row r="47" customFormat="false" ht="45" hidden="false" customHeight="true" outlineLevel="0" collapsed="false">
      <c r="A47" s="39" t="s">
        <v>49</v>
      </c>
      <c r="B47" s="41" t="s">
        <v>50</v>
      </c>
      <c r="C47" s="162" t="s">
        <v>1388</v>
      </c>
      <c r="D47" s="37" t="n">
        <v>1</v>
      </c>
      <c r="E47" s="38" t="s">
        <v>52</v>
      </c>
      <c r="F47" s="40" t="s">
        <v>1389</v>
      </c>
      <c r="G47" s="37"/>
      <c r="H47" s="24"/>
      <c r="I47" s="24"/>
      <c r="J47" s="2"/>
      <c r="K47" s="2"/>
      <c r="L47" s="2"/>
      <c r="M47" s="2"/>
      <c r="N47" s="2"/>
      <c r="O47" s="2"/>
      <c r="P47" s="2"/>
      <c r="Q47" s="2"/>
      <c r="R47" s="2"/>
      <c r="S47" s="2"/>
      <c r="T47" s="2"/>
      <c r="U47" s="2"/>
      <c r="V47" s="2"/>
      <c r="W47" s="2"/>
      <c r="X47" s="2"/>
      <c r="Y47" s="2"/>
      <c r="Z47" s="2"/>
    </row>
    <row r="48" customFormat="false" ht="90" hidden="false" customHeight="true" outlineLevel="0" collapsed="false">
      <c r="A48" s="39" t="s">
        <v>53</v>
      </c>
      <c r="B48" s="41" t="s">
        <v>54</v>
      </c>
      <c r="C48" s="46" t="s">
        <v>1390</v>
      </c>
      <c r="D48" s="37" t="n">
        <v>1</v>
      </c>
      <c r="E48" s="38" t="s">
        <v>52</v>
      </c>
      <c r="F48" s="40" t="s">
        <v>1391</v>
      </c>
      <c r="G48" s="37"/>
      <c r="H48" s="24"/>
      <c r="I48" s="24"/>
      <c r="J48" s="2"/>
      <c r="K48" s="2"/>
      <c r="L48" s="2"/>
      <c r="M48" s="2"/>
      <c r="N48" s="2"/>
      <c r="O48" s="2"/>
      <c r="P48" s="2"/>
      <c r="Q48" s="2"/>
      <c r="R48" s="2"/>
      <c r="S48" s="2"/>
      <c r="T48" s="2"/>
      <c r="U48" s="2"/>
      <c r="V48" s="2"/>
      <c r="W48" s="2"/>
      <c r="X48" s="2"/>
      <c r="Y48" s="2"/>
      <c r="Z48" s="2"/>
    </row>
    <row r="49" customFormat="false" ht="60" hidden="false" customHeight="true" outlineLevel="0" collapsed="false">
      <c r="A49" s="39" t="s">
        <v>55</v>
      </c>
      <c r="B49" s="41" t="s">
        <v>56</v>
      </c>
      <c r="C49" s="46" t="s">
        <v>1392</v>
      </c>
      <c r="D49" s="37" t="n">
        <v>1</v>
      </c>
      <c r="E49" s="38" t="s">
        <v>52</v>
      </c>
      <c r="F49" s="40" t="s">
        <v>1393</v>
      </c>
      <c r="G49" s="37"/>
      <c r="H49" s="24"/>
      <c r="I49" s="24"/>
      <c r="J49" s="2"/>
      <c r="K49" s="2"/>
      <c r="L49" s="2"/>
      <c r="M49" s="2"/>
      <c r="N49" s="2"/>
      <c r="O49" s="2"/>
      <c r="P49" s="2"/>
      <c r="Q49" s="2"/>
      <c r="R49" s="2"/>
      <c r="S49" s="2"/>
      <c r="T49" s="2"/>
      <c r="U49" s="2"/>
      <c r="V49" s="2"/>
      <c r="W49" s="2"/>
      <c r="X49" s="2"/>
      <c r="Y49" s="2"/>
      <c r="Z49" s="2"/>
    </row>
    <row r="50" customFormat="false" ht="135" hidden="false" customHeight="true" outlineLevel="0" collapsed="false">
      <c r="A50" s="39" t="s">
        <v>57</v>
      </c>
      <c r="B50" s="41" t="s">
        <v>58</v>
      </c>
      <c r="C50" s="46" t="s">
        <v>1394</v>
      </c>
      <c r="D50" s="37" t="n">
        <v>1</v>
      </c>
      <c r="E50" s="38" t="s">
        <v>52</v>
      </c>
      <c r="F50" s="40" t="s">
        <v>1395</v>
      </c>
      <c r="G50" s="37"/>
      <c r="H50" s="24"/>
      <c r="I50" s="24"/>
      <c r="J50" s="2"/>
      <c r="K50" s="2"/>
      <c r="L50" s="2"/>
      <c r="M50" s="2"/>
      <c r="N50" s="2"/>
      <c r="O50" s="2"/>
      <c r="P50" s="2"/>
      <c r="Q50" s="2"/>
      <c r="R50" s="2"/>
      <c r="S50" s="2"/>
      <c r="T50" s="2"/>
      <c r="U50" s="2"/>
      <c r="V50" s="2"/>
      <c r="W50" s="2"/>
      <c r="X50" s="2"/>
      <c r="Y50" s="2"/>
      <c r="Z50" s="2"/>
    </row>
    <row r="51" customFormat="false" ht="60" hidden="false" customHeight="true" outlineLevel="0" collapsed="false">
      <c r="A51" s="39" t="s">
        <v>59</v>
      </c>
      <c r="B51" s="41" t="s">
        <v>60</v>
      </c>
      <c r="C51" s="46" t="s">
        <v>1396</v>
      </c>
      <c r="D51" s="37" t="n">
        <v>1</v>
      </c>
      <c r="E51" s="38" t="s">
        <v>52</v>
      </c>
      <c r="F51" s="40" t="s">
        <v>1397</v>
      </c>
      <c r="G51" s="37"/>
      <c r="H51" s="24"/>
      <c r="I51" s="24"/>
      <c r="J51" s="2"/>
      <c r="K51" s="2"/>
      <c r="L51" s="2"/>
      <c r="M51" s="2"/>
      <c r="N51" s="2"/>
      <c r="O51" s="2"/>
      <c r="P51" s="2"/>
      <c r="Q51" s="2"/>
      <c r="R51" s="2"/>
      <c r="S51" s="2"/>
      <c r="T51" s="2"/>
      <c r="U51" s="2"/>
      <c r="V51" s="2"/>
      <c r="W51" s="2"/>
      <c r="X51" s="2"/>
      <c r="Y51" s="2"/>
      <c r="Z51" s="2"/>
    </row>
    <row r="52" customFormat="false" ht="31.5" hidden="true" customHeight="true" outlineLevel="0" collapsed="false">
      <c r="A52" s="35" t="s">
        <v>61</v>
      </c>
      <c r="B52" s="41" t="s">
        <v>62</v>
      </c>
      <c r="C52" s="37"/>
      <c r="D52" s="37"/>
      <c r="E52" s="38"/>
      <c r="F52" s="37"/>
      <c r="G52" s="37"/>
      <c r="H52" s="24"/>
      <c r="I52" s="24"/>
      <c r="J52" s="2"/>
      <c r="K52" s="2"/>
      <c r="L52" s="2"/>
      <c r="M52" s="2"/>
      <c r="N52" s="2"/>
      <c r="O52" s="2"/>
      <c r="P52" s="2"/>
      <c r="Q52" s="2"/>
      <c r="R52" s="2"/>
      <c r="S52" s="2"/>
      <c r="T52" s="2"/>
      <c r="U52" s="2"/>
      <c r="V52" s="2"/>
      <c r="W52" s="2"/>
      <c r="X52" s="2"/>
      <c r="Y52" s="2"/>
      <c r="Z52" s="2"/>
    </row>
    <row r="53" customFormat="false" ht="31.5" hidden="true" customHeight="true" outlineLevel="0" collapsed="false">
      <c r="A53" s="35" t="s">
        <v>63</v>
      </c>
      <c r="B53" s="41" t="s">
        <v>64</v>
      </c>
      <c r="C53" s="37"/>
      <c r="D53" s="37"/>
      <c r="E53" s="38"/>
      <c r="F53" s="37"/>
      <c r="G53" s="37"/>
      <c r="H53" s="24"/>
      <c r="I53" s="24"/>
      <c r="J53" s="2"/>
      <c r="K53" s="2"/>
      <c r="L53" s="2"/>
      <c r="M53" s="2"/>
      <c r="N53" s="2"/>
      <c r="O53" s="2"/>
      <c r="P53" s="2"/>
      <c r="Q53" s="2"/>
      <c r="R53" s="2"/>
      <c r="S53" s="2"/>
      <c r="T53" s="2"/>
      <c r="U53" s="2"/>
      <c r="V53" s="2"/>
      <c r="W53" s="2"/>
      <c r="X53" s="2"/>
      <c r="Y53" s="2"/>
      <c r="Z53" s="2"/>
    </row>
    <row r="54" customFormat="false" ht="31.5" hidden="false" customHeight="true" outlineLevel="0" collapsed="false">
      <c r="A54" s="39" t="s">
        <v>65</v>
      </c>
      <c r="B54" s="41" t="s">
        <v>66</v>
      </c>
      <c r="C54" s="46" t="s">
        <v>1398</v>
      </c>
      <c r="D54" s="37" t="n">
        <v>1</v>
      </c>
      <c r="E54" s="38" t="s">
        <v>52</v>
      </c>
      <c r="F54" s="40" t="s">
        <v>1399</v>
      </c>
      <c r="G54" s="37"/>
      <c r="H54" s="24"/>
      <c r="I54" s="24"/>
      <c r="J54" s="2"/>
      <c r="K54" s="2"/>
      <c r="L54" s="2"/>
      <c r="M54" s="2"/>
      <c r="N54" s="2"/>
      <c r="O54" s="2"/>
      <c r="P54" s="2"/>
      <c r="Q54" s="2"/>
      <c r="R54" s="2"/>
      <c r="S54" s="2"/>
      <c r="T54" s="2"/>
      <c r="U54" s="2"/>
      <c r="V54" s="2"/>
      <c r="W54" s="2"/>
      <c r="X54" s="2"/>
      <c r="Y54" s="2"/>
      <c r="Z54" s="2"/>
    </row>
    <row r="55" customFormat="false" ht="31.5" hidden="true" customHeight="true" outlineLevel="0" collapsed="false">
      <c r="A55" s="35" t="s">
        <v>67</v>
      </c>
      <c r="B55" s="41" t="s">
        <v>68</v>
      </c>
      <c r="C55" s="37"/>
      <c r="D55" s="37"/>
      <c r="E55" s="38"/>
      <c r="F55" s="37"/>
      <c r="G55" s="37"/>
      <c r="H55" s="24"/>
      <c r="I55" s="24"/>
      <c r="J55" s="2"/>
      <c r="K55" s="2"/>
      <c r="L55" s="2"/>
      <c r="M55" s="2"/>
      <c r="N55" s="2"/>
      <c r="O55" s="2"/>
      <c r="P55" s="2"/>
      <c r="Q55" s="2"/>
      <c r="R55" s="2"/>
      <c r="S55" s="2"/>
      <c r="T55" s="2"/>
      <c r="U55" s="2"/>
      <c r="V55" s="2"/>
      <c r="W55" s="2"/>
      <c r="X55" s="2"/>
      <c r="Y55" s="2"/>
      <c r="Z55" s="2"/>
    </row>
    <row r="56" customFormat="false" ht="31.5" hidden="true" customHeight="true" outlineLevel="0" collapsed="false">
      <c r="A56" s="35" t="s">
        <v>69</v>
      </c>
      <c r="B56" s="41" t="s">
        <v>70</v>
      </c>
      <c r="C56" s="37"/>
      <c r="D56" s="37"/>
      <c r="E56" s="38"/>
      <c r="F56" s="37"/>
      <c r="G56" s="37"/>
      <c r="H56" s="24"/>
      <c r="I56" s="24"/>
      <c r="J56" s="2"/>
      <c r="K56" s="2"/>
      <c r="L56" s="2"/>
      <c r="M56" s="2"/>
      <c r="N56" s="2"/>
      <c r="O56" s="2"/>
      <c r="P56" s="2"/>
      <c r="Q56" s="2"/>
      <c r="R56" s="2"/>
      <c r="S56" s="2"/>
      <c r="T56" s="2"/>
      <c r="U56" s="2"/>
      <c r="V56" s="2"/>
      <c r="W56" s="2"/>
      <c r="X56" s="2"/>
      <c r="Y56" s="2"/>
      <c r="Z56" s="2"/>
    </row>
    <row r="57" customFormat="false" ht="31.5" hidden="true" customHeight="true" outlineLevel="0" collapsed="false">
      <c r="A57" s="35" t="s">
        <v>71</v>
      </c>
      <c r="B57" s="41" t="s">
        <v>72</v>
      </c>
      <c r="C57" s="37"/>
      <c r="D57" s="37"/>
      <c r="E57" s="38"/>
      <c r="F57" s="37"/>
      <c r="G57" s="37"/>
      <c r="H57" s="24"/>
      <c r="I57" s="24"/>
      <c r="J57" s="2"/>
      <c r="K57" s="2"/>
      <c r="L57" s="2"/>
      <c r="M57" s="2"/>
      <c r="N57" s="2"/>
      <c r="O57" s="2"/>
      <c r="P57" s="2"/>
      <c r="Q57" s="2"/>
      <c r="R57" s="2"/>
      <c r="S57" s="2"/>
      <c r="T57" s="2"/>
      <c r="U57" s="2"/>
      <c r="V57" s="2"/>
      <c r="W57" s="2"/>
      <c r="X57" s="2"/>
      <c r="Y57" s="2"/>
      <c r="Z57" s="2"/>
    </row>
    <row r="58" customFormat="false" ht="31.5" hidden="false" customHeight="true" outlineLevel="0" collapsed="false">
      <c r="A58" s="39" t="s">
        <v>73</v>
      </c>
      <c r="B58" s="41" t="s">
        <v>74</v>
      </c>
      <c r="C58" s="46" t="s">
        <v>1400</v>
      </c>
      <c r="D58" s="37" t="n">
        <v>1</v>
      </c>
      <c r="E58" s="38" t="s">
        <v>76</v>
      </c>
      <c r="F58" s="37"/>
      <c r="G58" s="37"/>
      <c r="H58" s="24"/>
      <c r="I58" s="24"/>
      <c r="J58" s="2"/>
      <c r="K58" s="2"/>
      <c r="L58" s="2"/>
      <c r="M58" s="2"/>
      <c r="N58" s="2"/>
      <c r="O58" s="2"/>
      <c r="P58" s="2"/>
      <c r="Q58" s="2"/>
      <c r="R58" s="2"/>
      <c r="S58" s="2"/>
      <c r="T58" s="2"/>
      <c r="U58" s="2"/>
      <c r="V58" s="2"/>
      <c r="W58" s="2"/>
      <c r="X58" s="2"/>
      <c r="Y58" s="2"/>
      <c r="Z58" s="2"/>
    </row>
    <row r="59" customFormat="false" ht="30" hidden="true" customHeight="true" outlineLevel="0" collapsed="false">
      <c r="A59" s="35" t="s">
        <v>77</v>
      </c>
      <c r="B59" s="41" t="s">
        <v>78</v>
      </c>
      <c r="C59" s="37"/>
      <c r="D59" s="37"/>
      <c r="E59" s="38"/>
      <c r="F59" s="37"/>
      <c r="G59" s="37"/>
      <c r="H59" s="24"/>
      <c r="I59" s="24"/>
      <c r="J59" s="2"/>
      <c r="K59" s="2"/>
      <c r="L59" s="2"/>
      <c r="M59" s="2"/>
      <c r="N59" s="2"/>
      <c r="O59" s="2"/>
      <c r="P59" s="2"/>
      <c r="Q59" s="2"/>
      <c r="R59" s="2"/>
      <c r="S59" s="2"/>
      <c r="T59" s="2"/>
      <c r="U59" s="2"/>
      <c r="V59" s="2"/>
      <c r="W59" s="2"/>
      <c r="X59" s="2"/>
      <c r="Y59" s="2"/>
      <c r="Z59" s="2"/>
    </row>
    <row r="60" customFormat="false" ht="45" hidden="false" customHeight="true" outlineLevel="0" collapsed="false">
      <c r="A60" s="39" t="s">
        <v>79</v>
      </c>
      <c r="B60" s="41" t="s">
        <v>80</v>
      </c>
      <c r="C60" s="46" t="s">
        <v>1401</v>
      </c>
      <c r="D60" s="37" t="n">
        <v>1</v>
      </c>
      <c r="E60" s="38" t="s">
        <v>52</v>
      </c>
      <c r="F60" s="37"/>
      <c r="G60" s="37"/>
      <c r="H60" s="24"/>
      <c r="I60" s="24"/>
      <c r="J60" s="2"/>
      <c r="K60" s="2"/>
      <c r="L60" s="2"/>
      <c r="M60" s="2"/>
      <c r="N60" s="2"/>
      <c r="O60" s="2"/>
      <c r="P60" s="2"/>
      <c r="Q60" s="2"/>
      <c r="R60" s="2"/>
      <c r="S60" s="2"/>
      <c r="T60" s="2"/>
      <c r="U60" s="2"/>
      <c r="V60" s="2"/>
      <c r="W60" s="2"/>
      <c r="X60" s="2"/>
      <c r="Y60" s="2"/>
      <c r="Z60" s="2"/>
    </row>
    <row r="61" customFormat="false" ht="31.5" hidden="true" customHeight="true" outlineLevel="0" collapsed="false">
      <c r="A61" s="35" t="s">
        <v>81</v>
      </c>
      <c r="B61" s="41" t="s">
        <v>82</v>
      </c>
      <c r="C61" s="37"/>
      <c r="D61" s="37"/>
      <c r="E61" s="38"/>
      <c r="F61" s="37"/>
      <c r="G61" s="37"/>
      <c r="H61" s="24"/>
      <c r="I61" s="24"/>
      <c r="J61" s="2"/>
      <c r="K61" s="2"/>
      <c r="L61" s="2"/>
      <c r="M61" s="2"/>
      <c r="N61" s="2"/>
      <c r="O61" s="2"/>
      <c r="P61" s="2"/>
      <c r="Q61" s="2"/>
      <c r="R61" s="2"/>
      <c r="S61" s="2"/>
      <c r="T61" s="2"/>
      <c r="U61" s="2"/>
      <c r="V61" s="2"/>
      <c r="W61" s="2"/>
      <c r="X61" s="2"/>
      <c r="Y61" s="2"/>
      <c r="Z61" s="2"/>
    </row>
    <row r="62" customFormat="false" ht="31.5" hidden="true" customHeight="true" outlineLevel="0" collapsed="false">
      <c r="A62" s="35" t="s">
        <v>83</v>
      </c>
      <c r="B62" s="41" t="s">
        <v>84</v>
      </c>
      <c r="C62" s="37"/>
      <c r="D62" s="37"/>
      <c r="E62" s="38"/>
      <c r="F62" s="37"/>
      <c r="G62" s="37"/>
      <c r="H62" s="24"/>
      <c r="I62" s="24"/>
      <c r="J62" s="2"/>
      <c r="K62" s="2"/>
      <c r="L62" s="2"/>
      <c r="M62" s="2"/>
      <c r="N62" s="2"/>
      <c r="O62" s="2"/>
      <c r="P62" s="2"/>
      <c r="Q62" s="2"/>
      <c r="R62" s="2"/>
      <c r="S62" s="2"/>
      <c r="T62" s="2"/>
      <c r="U62" s="2"/>
      <c r="V62" s="2"/>
      <c r="W62" s="2"/>
      <c r="X62" s="2"/>
      <c r="Y62" s="2"/>
      <c r="Z62" s="2"/>
    </row>
    <row r="63" customFormat="false" ht="39.75" hidden="false" customHeight="true" outlineLevel="0" collapsed="false">
      <c r="A63" s="44" t="s">
        <v>85</v>
      </c>
      <c r="B63" s="45" t="s">
        <v>1402</v>
      </c>
      <c r="C63" s="45"/>
      <c r="D63" s="45"/>
      <c r="E63" s="45"/>
      <c r="F63" s="45"/>
      <c r="G63" s="45"/>
      <c r="H63" s="24" t="n">
        <f aca="false">SUM(D64:D69)</f>
        <v>6</v>
      </c>
      <c r="I63" s="24" t="n">
        <f aca="false">COUNT(D64:D69)*2</f>
        <v>12</v>
      </c>
      <c r="J63" s="2"/>
      <c r="K63" s="2"/>
      <c r="L63" s="2"/>
      <c r="M63" s="2"/>
      <c r="N63" s="2"/>
      <c r="O63" s="2"/>
      <c r="P63" s="2"/>
      <c r="Q63" s="2"/>
      <c r="R63" s="2"/>
      <c r="S63" s="2"/>
      <c r="T63" s="2"/>
      <c r="U63" s="2"/>
      <c r="V63" s="2"/>
      <c r="W63" s="2"/>
      <c r="X63" s="2"/>
      <c r="Y63" s="2"/>
      <c r="Z63" s="2"/>
    </row>
    <row r="64" customFormat="false" ht="31.5" hidden="false" customHeight="true" outlineLevel="0" collapsed="false">
      <c r="A64" s="39" t="s">
        <v>87</v>
      </c>
      <c r="B64" s="36" t="s">
        <v>88</v>
      </c>
      <c r="C64" s="46" t="s">
        <v>89</v>
      </c>
      <c r="D64" s="37" t="n">
        <v>1</v>
      </c>
      <c r="E64" s="38" t="s">
        <v>52</v>
      </c>
      <c r="F64" s="37" t="s">
        <v>1403</v>
      </c>
      <c r="G64" s="37"/>
      <c r="H64" s="24"/>
      <c r="I64" s="24"/>
      <c r="J64" s="2"/>
      <c r="K64" s="2"/>
      <c r="L64" s="2"/>
      <c r="M64" s="2"/>
      <c r="N64" s="2"/>
      <c r="O64" s="2"/>
      <c r="P64" s="2"/>
      <c r="Q64" s="2"/>
      <c r="R64" s="2"/>
      <c r="S64" s="2"/>
      <c r="T64" s="2"/>
      <c r="U64" s="2"/>
      <c r="V64" s="2"/>
      <c r="W64" s="2"/>
      <c r="X64" s="2"/>
      <c r="Y64" s="2"/>
      <c r="Z64" s="2"/>
    </row>
    <row r="65" customFormat="false" ht="31.5" hidden="false" customHeight="true" outlineLevel="0" collapsed="false">
      <c r="A65" s="39" t="s">
        <v>91</v>
      </c>
      <c r="B65" s="36" t="s">
        <v>92</v>
      </c>
      <c r="C65" s="46" t="s">
        <v>1404</v>
      </c>
      <c r="D65" s="37" t="n">
        <v>1</v>
      </c>
      <c r="E65" s="38" t="s">
        <v>52</v>
      </c>
      <c r="F65" s="46"/>
      <c r="G65" s="37"/>
      <c r="H65" s="24"/>
      <c r="I65" s="24"/>
      <c r="J65" s="2"/>
      <c r="K65" s="2"/>
      <c r="L65" s="2"/>
      <c r="M65" s="2"/>
      <c r="N65" s="2"/>
      <c r="O65" s="2"/>
      <c r="P65" s="2"/>
      <c r="Q65" s="2"/>
      <c r="R65" s="2"/>
      <c r="S65" s="2"/>
      <c r="T65" s="2"/>
      <c r="U65" s="2"/>
      <c r="V65" s="2"/>
      <c r="W65" s="2"/>
      <c r="X65" s="2"/>
      <c r="Y65" s="2"/>
      <c r="Z65" s="2"/>
    </row>
    <row r="66" customFormat="false" ht="30" hidden="false" customHeight="true" outlineLevel="0" collapsed="false">
      <c r="A66" s="39"/>
      <c r="B66" s="36"/>
      <c r="C66" s="46" t="s">
        <v>1405</v>
      </c>
      <c r="D66" s="37" t="n">
        <v>1</v>
      </c>
      <c r="E66" s="38" t="s">
        <v>52</v>
      </c>
      <c r="F66" s="46"/>
      <c r="G66" s="37"/>
      <c r="H66" s="24"/>
      <c r="I66" s="24"/>
      <c r="J66" s="2"/>
      <c r="K66" s="2"/>
      <c r="L66" s="2"/>
      <c r="M66" s="2"/>
      <c r="N66" s="2"/>
      <c r="O66" s="2"/>
      <c r="P66" s="2"/>
      <c r="Q66" s="2"/>
      <c r="R66" s="2"/>
      <c r="S66" s="2"/>
      <c r="T66" s="2"/>
      <c r="U66" s="2"/>
      <c r="V66" s="2"/>
      <c r="W66" s="2"/>
      <c r="X66" s="2"/>
      <c r="Y66" s="2"/>
      <c r="Z66" s="2"/>
    </row>
    <row r="67" customFormat="false" ht="31.5" hidden="false" customHeight="true" outlineLevel="0" collapsed="false">
      <c r="A67" s="39" t="s">
        <v>104</v>
      </c>
      <c r="B67" s="36" t="s">
        <v>105</v>
      </c>
      <c r="C67" s="46" t="s">
        <v>106</v>
      </c>
      <c r="D67" s="37" t="n">
        <v>1</v>
      </c>
      <c r="E67" s="38" t="s">
        <v>52</v>
      </c>
      <c r="F67" s="37"/>
      <c r="G67" s="37"/>
      <c r="H67" s="24"/>
      <c r="I67" s="24"/>
      <c r="J67" s="2"/>
      <c r="K67" s="2"/>
      <c r="L67" s="2"/>
      <c r="M67" s="2"/>
      <c r="N67" s="2"/>
      <c r="O67" s="2"/>
      <c r="P67" s="2"/>
      <c r="Q67" s="2"/>
      <c r="R67" s="2"/>
      <c r="S67" s="2"/>
      <c r="T67" s="2"/>
      <c r="U67" s="2"/>
      <c r="V67" s="2"/>
      <c r="W67" s="2"/>
      <c r="X67" s="2"/>
      <c r="Y67" s="2"/>
      <c r="Z67" s="2"/>
    </row>
    <row r="68" customFormat="false" ht="30" hidden="false" customHeight="true" outlineLevel="0" collapsed="false">
      <c r="A68" s="39"/>
      <c r="B68" s="36"/>
      <c r="C68" s="46" t="s">
        <v>1406</v>
      </c>
      <c r="D68" s="37" t="n">
        <v>1</v>
      </c>
      <c r="E68" s="38" t="s">
        <v>52</v>
      </c>
      <c r="F68" s="37"/>
      <c r="G68" s="37"/>
      <c r="H68" s="24"/>
      <c r="I68" s="24"/>
      <c r="J68" s="2"/>
      <c r="K68" s="2"/>
      <c r="L68" s="2"/>
      <c r="M68" s="2"/>
      <c r="N68" s="2"/>
      <c r="O68" s="2"/>
      <c r="P68" s="2"/>
      <c r="Q68" s="2"/>
      <c r="R68" s="2"/>
      <c r="S68" s="2"/>
      <c r="T68" s="2"/>
      <c r="U68" s="2"/>
      <c r="V68" s="2"/>
      <c r="W68" s="2"/>
      <c r="X68" s="2"/>
      <c r="Y68" s="2"/>
      <c r="Z68" s="2"/>
    </row>
    <row r="69" customFormat="false" ht="45" hidden="false" customHeight="true" outlineLevel="0" collapsed="false">
      <c r="A69" s="39" t="s">
        <v>108</v>
      </c>
      <c r="B69" s="36" t="s">
        <v>109</v>
      </c>
      <c r="C69" s="40" t="s">
        <v>1407</v>
      </c>
      <c r="D69" s="37" t="n">
        <v>1</v>
      </c>
      <c r="E69" s="38" t="s">
        <v>52</v>
      </c>
      <c r="F69" s="40" t="s">
        <v>1408</v>
      </c>
      <c r="G69" s="37"/>
      <c r="H69" s="24"/>
      <c r="I69" s="24"/>
      <c r="J69" s="2"/>
      <c r="K69" s="2"/>
      <c r="L69" s="2"/>
      <c r="M69" s="2"/>
      <c r="N69" s="2"/>
      <c r="O69" s="2"/>
      <c r="P69" s="2"/>
      <c r="Q69" s="2"/>
      <c r="R69" s="2"/>
      <c r="S69" s="2"/>
      <c r="T69" s="2"/>
      <c r="U69" s="2"/>
      <c r="V69" s="2"/>
      <c r="W69" s="2"/>
      <c r="X69" s="2"/>
      <c r="Y69" s="2"/>
      <c r="Z69" s="2"/>
    </row>
    <row r="70" customFormat="false" ht="31.5" hidden="true" customHeight="true" outlineLevel="0" collapsed="false">
      <c r="A70" s="35" t="s">
        <v>110</v>
      </c>
      <c r="B70" s="36" t="s">
        <v>111</v>
      </c>
      <c r="C70" s="37"/>
      <c r="D70" s="37"/>
      <c r="E70" s="38"/>
      <c r="F70" s="37"/>
      <c r="G70" s="37"/>
      <c r="H70" s="24"/>
      <c r="I70" s="24"/>
      <c r="J70" s="2"/>
      <c r="K70" s="2"/>
      <c r="L70" s="2"/>
      <c r="M70" s="2"/>
      <c r="N70" s="2"/>
      <c r="O70" s="2"/>
      <c r="P70" s="2"/>
      <c r="Q70" s="2"/>
      <c r="R70" s="2"/>
      <c r="S70" s="2"/>
      <c r="T70" s="2"/>
      <c r="U70" s="2"/>
      <c r="V70" s="2"/>
      <c r="W70" s="2"/>
      <c r="X70" s="2"/>
      <c r="Y70" s="2"/>
      <c r="Z70" s="2"/>
    </row>
    <row r="71" customFormat="false" ht="39.75" hidden="false" customHeight="true" outlineLevel="0" collapsed="false">
      <c r="A71" s="44" t="s">
        <v>112</v>
      </c>
      <c r="B71" s="45" t="s">
        <v>1409</v>
      </c>
      <c r="C71" s="45"/>
      <c r="D71" s="45"/>
      <c r="E71" s="45"/>
      <c r="F71" s="45"/>
      <c r="G71" s="45"/>
      <c r="H71" s="24" t="n">
        <f aca="false">SUM(D72:D73)</f>
        <v>2</v>
      </c>
      <c r="I71" s="24" t="n">
        <f aca="false">COUNT(D72:D73)*2</f>
        <v>4</v>
      </c>
      <c r="J71" s="2"/>
      <c r="K71" s="2"/>
      <c r="L71" s="2"/>
      <c r="M71" s="2"/>
      <c r="N71" s="2"/>
      <c r="O71" s="2"/>
      <c r="P71" s="2"/>
      <c r="Q71" s="2"/>
      <c r="R71" s="2"/>
      <c r="S71" s="2"/>
      <c r="T71" s="2"/>
      <c r="U71" s="2"/>
      <c r="V71" s="2"/>
      <c r="W71" s="2"/>
      <c r="X71" s="2"/>
      <c r="Y71" s="2"/>
      <c r="Z71" s="2"/>
    </row>
    <row r="72" customFormat="false" ht="31.5" hidden="false" customHeight="true" outlineLevel="0" collapsed="false">
      <c r="A72" s="39" t="s">
        <v>114</v>
      </c>
      <c r="B72" s="36" t="s">
        <v>115</v>
      </c>
      <c r="C72" s="37" t="s">
        <v>1410</v>
      </c>
      <c r="D72" s="37" t="n">
        <v>1</v>
      </c>
      <c r="E72" s="38" t="s">
        <v>52</v>
      </c>
      <c r="F72" s="37"/>
      <c r="G72" s="37"/>
      <c r="H72" s="24"/>
      <c r="I72" s="24"/>
      <c r="J72" s="2"/>
      <c r="K72" s="2"/>
      <c r="L72" s="2"/>
      <c r="M72" s="2"/>
      <c r="N72" s="2"/>
      <c r="O72" s="2"/>
      <c r="P72" s="2"/>
      <c r="Q72" s="2"/>
      <c r="R72" s="2"/>
      <c r="S72" s="2"/>
      <c r="T72" s="2"/>
      <c r="U72" s="2"/>
      <c r="V72" s="2"/>
      <c r="W72" s="2"/>
      <c r="X72" s="2"/>
      <c r="Y72" s="2"/>
      <c r="Z72" s="2"/>
    </row>
    <row r="73" customFormat="false" ht="31.5" hidden="false" customHeight="true" outlineLevel="0" collapsed="false">
      <c r="A73" s="39" t="s">
        <v>117</v>
      </c>
      <c r="B73" s="36" t="s">
        <v>118</v>
      </c>
      <c r="C73" s="40" t="s">
        <v>119</v>
      </c>
      <c r="D73" s="37" t="n">
        <v>1</v>
      </c>
      <c r="E73" s="38" t="s">
        <v>52</v>
      </c>
      <c r="F73" s="40" t="s">
        <v>1411</v>
      </c>
      <c r="G73" s="37"/>
      <c r="H73" s="24"/>
      <c r="I73" s="24"/>
      <c r="J73" s="2"/>
      <c r="K73" s="2"/>
      <c r="L73" s="2"/>
      <c r="M73" s="2"/>
      <c r="N73" s="2"/>
      <c r="O73" s="2"/>
      <c r="P73" s="2"/>
      <c r="Q73" s="2"/>
      <c r="R73" s="2"/>
      <c r="S73" s="2"/>
      <c r="T73" s="2"/>
      <c r="U73" s="2"/>
      <c r="V73" s="2"/>
      <c r="W73" s="2"/>
      <c r="X73" s="2"/>
      <c r="Y73" s="2"/>
      <c r="Z73" s="2"/>
    </row>
    <row r="74" customFormat="false" ht="47.25" hidden="true" customHeight="true" outlineLevel="0" collapsed="false">
      <c r="A74" s="35" t="s">
        <v>121</v>
      </c>
      <c r="B74" s="36" t="s">
        <v>122</v>
      </c>
      <c r="C74" s="37"/>
      <c r="D74" s="37"/>
      <c r="E74" s="38"/>
      <c r="F74" s="37"/>
      <c r="G74" s="37"/>
      <c r="H74" s="24"/>
      <c r="I74" s="24"/>
      <c r="J74" s="2"/>
      <c r="K74" s="2"/>
      <c r="L74" s="2"/>
      <c r="M74" s="2"/>
      <c r="N74" s="2"/>
      <c r="O74" s="2"/>
      <c r="P74" s="2"/>
      <c r="Q74" s="2"/>
      <c r="R74" s="2"/>
      <c r="S74" s="2"/>
      <c r="T74" s="2"/>
      <c r="U74" s="2"/>
      <c r="V74" s="2"/>
      <c r="W74" s="2"/>
      <c r="X74" s="2"/>
      <c r="Y74" s="2"/>
      <c r="Z74" s="2"/>
    </row>
    <row r="75" customFormat="false" ht="39.75" hidden="false" customHeight="true" outlineLevel="0" collapsed="false">
      <c r="A75" s="44" t="s">
        <v>123</v>
      </c>
      <c r="B75" s="45" t="s">
        <v>1412</v>
      </c>
      <c r="C75" s="45"/>
      <c r="D75" s="45"/>
      <c r="E75" s="45"/>
      <c r="F75" s="45"/>
      <c r="G75" s="45"/>
      <c r="H75" s="24" t="n">
        <f aca="false">SUM(D78:D79)</f>
        <v>2</v>
      </c>
      <c r="I75" s="24" t="n">
        <f aca="false">COUNT(D78:D79)*2</f>
        <v>4</v>
      </c>
      <c r="J75" s="2"/>
      <c r="K75" s="2"/>
      <c r="L75" s="2"/>
      <c r="M75" s="2"/>
      <c r="N75" s="2"/>
      <c r="O75" s="2"/>
      <c r="P75" s="2"/>
      <c r="Q75" s="2"/>
      <c r="R75" s="2"/>
      <c r="S75" s="2"/>
      <c r="T75" s="2"/>
      <c r="U75" s="2"/>
      <c r="V75" s="2"/>
      <c r="W75" s="2"/>
      <c r="X75" s="2"/>
      <c r="Y75" s="2"/>
      <c r="Z75" s="2"/>
    </row>
    <row r="76" customFormat="false" ht="63" hidden="true" customHeight="true" outlineLevel="0" collapsed="false">
      <c r="A76" s="35" t="s">
        <v>125</v>
      </c>
      <c r="B76" s="41" t="s">
        <v>126</v>
      </c>
      <c r="C76" s="37"/>
      <c r="D76" s="37"/>
      <c r="E76" s="38"/>
      <c r="F76" s="37"/>
      <c r="G76" s="37"/>
      <c r="H76" s="24"/>
      <c r="I76" s="24"/>
      <c r="J76" s="2"/>
      <c r="K76" s="2"/>
      <c r="L76" s="2"/>
      <c r="M76" s="2"/>
      <c r="N76" s="2"/>
      <c r="O76" s="2"/>
      <c r="P76" s="2"/>
      <c r="Q76" s="2"/>
      <c r="R76" s="2"/>
      <c r="S76" s="2"/>
      <c r="T76" s="2"/>
      <c r="U76" s="2"/>
      <c r="V76" s="2"/>
      <c r="W76" s="2"/>
      <c r="X76" s="2"/>
      <c r="Y76" s="2"/>
      <c r="Z76" s="2"/>
    </row>
    <row r="77" customFormat="false" ht="63" hidden="true" customHeight="true" outlineLevel="0" collapsed="false">
      <c r="A77" s="35" t="s">
        <v>127</v>
      </c>
      <c r="B77" s="41" t="s">
        <v>128</v>
      </c>
      <c r="C77" s="37"/>
      <c r="D77" s="37"/>
      <c r="E77" s="38"/>
      <c r="F77" s="37"/>
      <c r="G77" s="37"/>
      <c r="H77" s="24"/>
      <c r="I77" s="24"/>
      <c r="J77" s="2"/>
      <c r="K77" s="2"/>
      <c r="L77" s="2"/>
      <c r="M77" s="2"/>
      <c r="N77" s="2"/>
      <c r="O77" s="2"/>
      <c r="P77" s="2"/>
      <c r="Q77" s="2"/>
      <c r="R77" s="2"/>
      <c r="S77" s="2"/>
      <c r="T77" s="2"/>
      <c r="U77" s="2"/>
      <c r="V77" s="2"/>
      <c r="W77" s="2"/>
      <c r="X77" s="2"/>
      <c r="Y77" s="2"/>
      <c r="Z77" s="2"/>
    </row>
    <row r="78" customFormat="false" ht="63" hidden="false" customHeight="true" outlineLevel="0" collapsed="false">
      <c r="A78" s="39" t="s">
        <v>129</v>
      </c>
      <c r="B78" s="41" t="s">
        <v>130</v>
      </c>
      <c r="C78" s="46" t="s">
        <v>1413</v>
      </c>
      <c r="D78" s="37" t="n">
        <v>1</v>
      </c>
      <c r="E78" s="38" t="s">
        <v>52</v>
      </c>
      <c r="F78" s="37"/>
      <c r="G78" s="37"/>
      <c r="H78" s="24"/>
      <c r="I78" s="24"/>
      <c r="J78" s="2"/>
      <c r="K78" s="2"/>
      <c r="L78" s="2"/>
      <c r="M78" s="2"/>
      <c r="N78" s="2"/>
      <c r="O78" s="2"/>
      <c r="P78" s="2"/>
      <c r="Q78" s="2"/>
      <c r="R78" s="2"/>
      <c r="S78" s="2"/>
      <c r="T78" s="2"/>
      <c r="U78" s="2"/>
      <c r="V78" s="2"/>
      <c r="W78" s="2"/>
      <c r="X78" s="2"/>
      <c r="Y78" s="2"/>
      <c r="Z78" s="2"/>
    </row>
    <row r="79" customFormat="false" ht="30" hidden="false" customHeight="true" outlineLevel="0" collapsed="false">
      <c r="A79" s="39"/>
      <c r="B79" s="41"/>
      <c r="C79" s="46" t="s">
        <v>1414</v>
      </c>
      <c r="D79" s="37" t="n">
        <v>1</v>
      </c>
      <c r="E79" s="38" t="s">
        <v>52</v>
      </c>
      <c r="F79" s="37"/>
      <c r="G79" s="37"/>
      <c r="H79" s="24"/>
      <c r="I79" s="24"/>
      <c r="J79" s="2"/>
      <c r="K79" s="2"/>
      <c r="L79" s="2"/>
      <c r="M79" s="2"/>
      <c r="N79" s="2"/>
      <c r="O79" s="2"/>
      <c r="P79" s="2"/>
      <c r="Q79" s="2"/>
      <c r="R79" s="2"/>
      <c r="S79" s="2"/>
      <c r="T79" s="2"/>
      <c r="U79" s="2"/>
      <c r="V79" s="2"/>
      <c r="W79" s="2"/>
      <c r="X79" s="2"/>
      <c r="Y79" s="2"/>
      <c r="Z79" s="2"/>
    </row>
    <row r="80" customFormat="false" ht="47.25" hidden="true" customHeight="true" outlineLevel="0" collapsed="false">
      <c r="A80" s="35" t="s">
        <v>131</v>
      </c>
      <c r="B80" s="41" t="s">
        <v>132</v>
      </c>
      <c r="C80" s="37"/>
      <c r="D80" s="37"/>
      <c r="E80" s="38"/>
      <c r="F80" s="37"/>
      <c r="G80" s="37"/>
      <c r="H80" s="24"/>
      <c r="I80" s="24"/>
      <c r="J80" s="2"/>
      <c r="K80" s="2"/>
      <c r="L80" s="2"/>
      <c r="M80" s="2"/>
      <c r="N80" s="2"/>
      <c r="O80" s="2"/>
      <c r="P80" s="2"/>
      <c r="Q80" s="2"/>
      <c r="R80" s="2"/>
      <c r="S80" s="2"/>
      <c r="T80" s="2"/>
      <c r="U80" s="2"/>
      <c r="V80" s="2"/>
      <c r="W80" s="2"/>
      <c r="X80" s="2"/>
      <c r="Y80" s="2"/>
      <c r="Z80" s="2"/>
    </row>
    <row r="81" customFormat="false" ht="63" hidden="true" customHeight="true" outlineLevel="0" collapsed="false">
      <c r="A81" s="35" t="s">
        <v>133</v>
      </c>
      <c r="B81" s="41" t="s">
        <v>1415</v>
      </c>
      <c r="C81" s="37"/>
      <c r="D81" s="37"/>
      <c r="E81" s="38"/>
      <c r="F81" s="37"/>
      <c r="G81" s="37"/>
      <c r="H81" s="24"/>
      <c r="I81" s="24"/>
      <c r="J81" s="2"/>
      <c r="K81" s="2"/>
      <c r="L81" s="2"/>
      <c r="M81" s="2"/>
      <c r="N81" s="2"/>
      <c r="O81" s="2"/>
      <c r="P81" s="2"/>
      <c r="Q81" s="2"/>
      <c r="R81" s="2"/>
      <c r="S81" s="2"/>
      <c r="T81" s="2"/>
      <c r="U81" s="2"/>
      <c r="V81" s="2"/>
      <c r="W81" s="2"/>
      <c r="X81" s="2"/>
      <c r="Y81" s="2"/>
      <c r="Z81" s="2"/>
    </row>
    <row r="82" customFormat="false" ht="47.25" hidden="true" customHeight="true" outlineLevel="0" collapsed="false">
      <c r="A82" s="35" t="s">
        <v>135</v>
      </c>
      <c r="B82" s="41" t="s">
        <v>136</v>
      </c>
      <c r="C82" s="37"/>
      <c r="D82" s="37"/>
      <c r="E82" s="38"/>
      <c r="F82" s="37"/>
      <c r="G82" s="37"/>
      <c r="H82" s="24"/>
      <c r="I82" s="24"/>
      <c r="J82" s="2"/>
      <c r="K82" s="2"/>
      <c r="L82" s="2"/>
      <c r="M82" s="2"/>
      <c r="N82" s="2"/>
      <c r="O82" s="2"/>
      <c r="P82" s="2"/>
      <c r="Q82" s="2"/>
      <c r="R82" s="2"/>
      <c r="S82" s="2"/>
      <c r="T82" s="2"/>
      <c r="U82" s="2"/>
      <c r="V82" s="2"/>
      <c r="W82" s="2"/>
      <c r="X82" s="2"/>
      <c r="Y82" s="2"/>
      <c r="Z82" s="2"/>
    </row>
    <row r="83" customFormat="false" ht="63" hidden="true" customHeight="true" outlineLevel="0" collapsed="false">
      <c r="A83" s="35" t="s">
        <v>137</v>
      </c>
      <c r="B83" s="41" t="s">
        <v>138</v>
      </c>
      <c r="C83" s="37"/>
      <c r="D83" s="37"/>
      <c r="E83" s="38"/>
      <c r="F83" s="37"/>
      <c r="G83" s="37"/>
      <c r="H83" s="24"/>
      <c r="I83" s="24"/>
      <c r="J83" s="2"/>
      <c r="K83" s="2"/>
      <c r="L83" s="2"/>
      <c r="M83" s="2"/>
      <c r="N83" s="2"/>
      <c r="O83" s="2"/>
      <c r="P83" s="2"/>
      <c r="Q83" s="2"/>
      <c r="R83" s="2"/>
      <c r="S83" s="2"/>
      <c r="T83" s="2"/>
      <c r="U83" s="2"/>
      <c r="V83" s="2"/>
      <c r="W83" s="2"/>
      <c r="X83" s="2"/>
      <c r="Y83" s="2"/>
      <c r="Z83" s="2"/>
    </row>
    <row r="84" customFormat="false" ht="110.25" hidden="true" customHeight="true" outlineLevel="0" collapsed="false">
      <c r="A84" s="35" t="s">
        <v>139</v>
      </c>
      <c r="B84" s="41" t="s">
        <v>140</v>
      </c>
      <c r="C84" s="37"/>
      <c r="D84" s="37"/>
      <c r="E84" s="38"/>
      <c r="F84" s="37"/>
      <c r="G84" s="37"/>
      <c r="H84" s="24"/>
      <c r="I84" s="24"/>
      <c r="J84" s="2"/>
      <c r="K84" s="2"/>
      <c r="L84" s="2"/>
      <c r="M84" s="2"/>
      <c r="N84" s="2"/>
      <c r="O84" s="2"/>
      <c r="P84" s="2"/>
      <c r="Q84" s="2"/>
      <c r="R84" s="2"/>
      <c r="S84" s="2"/>
      <c r="T84" s="2"/>
      <c r="U84" s="2"/>
      <c r="V84" s="2"/>
      <c r="W84" s="2"/>
      <c r="X84" s="2"/>
      <c r="Y84" s="2"/>
      <c r="Z84" s="2"/>
    </row>
    <row r="85" customFormat="false" ht="63" hidden="true" customHeight="true" outlineLevel="0" collapsed="false">
      <c r="A85" s="35" t="s">
        <v>141</v>
      </c>
      <c r="B85" s="41" t="s">
        <v>142</v>
      </c>
      <c r="C85" s="37"/>
      <c r="D85" s="37"/>
      <c r="E85" s="38"/>
      <c r="F85" s="37"/>
      <c r="G85" s="37"/>
      <c r="H85" s="24"/>
      <c r="I85" s="24"/>
      <c r="J85" s="2"/>
      <c r="K85" s="2"/>
      <c r="L85" s="2"/>
      <c r="M85" s="2"/>
      <c r="N85" s="2"/>
      <c r="O85" s="2"/>
      <c r="P85" s="2"/>
      <c r="Q85" s="2"/>
      <c r="R85" s="2"/>
      <c r="S85" s="2"/>
      <c r="T85" s="2"/>
      <c r="U85" s="2"/>
      <c r="V85" s="2"/>
      <c r="W85" s="2"/>
      <c r="X85" s="2"/>
      <c r="Y85" s="2"/>
      <c r="Z85" s="2"/>
    </row>
    <row r="86" customFormat="false" ht="47.25" hidden="true" customHeight="true" outlineLevel="0" collapsed="false">
      <c r="A86" s="35" t="s">
        <v>143</v>
      </c>
      <c r="B86" s="41" t="s">
        <v>144</v>
      </c>
      <c r="C86" s="37"/>
      <c r="D86" s="37"/>
      <c r="E86" s="38"/>
      <c r="F86" s="37"/>
      <c r="G86" s="37"/>
      <c r="H86" s="24"/>
      <c r="I86" s="24"/>
      <c r="J86" s="2"/>
      <c r="K86" s="2"/>
      <c r="L86" s="2"/>
      <c r="M86" s="2"/>
      <c r="N86" s="2"/>
      <c r="O86" s="2"/>
      <c r="P86" s="2"/>
      <c r="Q86" s="2"/>
      <c r="R86" s="2"/>
      <c r="S86" s="2"/>
      <c r="T86" s="2"/>
      <c r="U86" s="2"/>
      <c r="V86" s="2"/>
      <c r="W86" s="2"/>
      <c r="X86" s="2"/>
      <c r="Y86" s="2"/>
      <c r="Z86" s="2"/>
    </row>
    <row r="87" customFormat="false" ht="45" hidden="true" customHeight="true" outlineLevel="0" collapsed="false">
      <c r="A87" s="35" t="s">
        <v>145</v>
      </c>
      <c r="B87" s="63" t="s">
        <v>146</v>
      </c>
      <c r="C87" s="37"/>
      <c r="D87" s="37"/>
      <c r="E87" s="38"/>
      <c r="F87" s="37"/>
      <c r="G87" s="37"/>
      <c r="H87" s="24"/>
      <c r="I87" s="24"/>
      <c r="J87" s="2"/>
      <c r="K87" s="2"/>
      <c r="L87" s="2"/>
      <c r="M87" s="2"/>
      <c r="N87" s="2"/>
      <c r="O87" s="2"/>
      <c r="P87" s="2"/>
      <c r="Q87" s="2"/>
      <c r="R87" s="2"/>
      <c r="S87" s="2"/>
      <c r="T87" s="2"/>
      <c r="U87" s="2"/>
      <c r="V87" s="2"/>
      <c r="W87" s="2"/>
      <c r="X87" s="2"/>
      <c r="Y87" s="2"/>
      <c r="Z87" s="2"/>
    </row>
    <row r="88" customFormat="false" ht="18.75" hidden="true" customHeight="true" outlineLevel="0" collapsed="false">
      <c r="A88" s="52" t="s">
        <v>147</v>
      </c>
      <c r="B88" s="45" t="s">
        <v>1416</v>
      </c>
      <c r="C88" s="45"/>
      <c r="D88" s="45"/>
      <c r="E88" s="45"/>
      <c r="F88" s="45"/>
      <c r="G88" s="45"/>
      <c r="H88" s="24"/>
      <c r="I88" s="24"/>
      <c r="J88" s="2"/>
      <c r="K88" s="2"/>
      <c r="L88" s="2"/>
      <c r="M88" s="2"/>
      <c r="N88" s="2"/>
      <c r="O88" s="2"/>
      <c r="P88" s="2"/>
      <c r="Q88" s="2"/>
      <c r="R88" s="2"/>
      <c r="S88" s="2"/>
      <c r="T88" s="2"/>
      <c r="U88" s="2"/>
      <c r="V88" s="2"/>
      <c r="W88" s="2"/>
      <c r="X88" s="2"/>
      <c r="Y88" s="2"/>
      <c r="Z88" s="2"/>
    </row>
    <row r="89" customFormat="false" ht="31.5" hidden="true" customHeight="true" outlineLevel="0" collapsed="false">
      <c r="A89" s="35" t="s">
        <v>149</v>
      </c>
      <c r="B89" s="41" t="s">
        <v>150</v>
      </c>
      <c r="C89" s="37"/>
      <c r="D89" s="37"/>
      <c r="E89" s="38"/>
      <c r="F89" s="37"/>
      <c r="G89" s="37"/>
      <c r="H89" s="24"/>
      <c r="I89" s="24"/>
      <c r="J89" s="2"/>
      <c r="K89" s="2"/>
      <c r="L89" s="2"/>
      <c r="M89" s="2"/>
      <c r="N89" s="2"/>
      <c r="O89" s="2"/>
      <c r="P89" s="2"/>
      <c r="Q89" s="2"/>
      <c r="R89" s="2"/>
      <c r="S89" s="2"/>
      <c r="T89" s="2"/>
      <c r="U89" s="2"/>
      <c r="V89" s="2"/>
      <c r="W89" s="2"/>
      <c r="X89" s="2"/>
      <c r="Y89" s="2"/>
      <c r="Z89" s="2"/>
    </row>
    <row r="90" customFormat="false" ht="31.5" hidden="true" customHeight="true" outlineLevel="0" collapsed="false">
      <c r="A90" s="35" t="s">
        <v>151</v>
      </c>
      <c r="B90" s="41" t="s">
        <v>152</v>
      </c>
      <c r="C90" s="37"/>
      <c r="D90" s="37"/>
      <c r="E90" s="38"/>
      <c r="F90" s="37"/>
      <c r="G90" s="37"/>
      <c r="H90" s="24"/>
      <c r="I90" s="24"/>
      <c r="J90" s="2"/>
      <c r="K90" s="2"/>
      <c r="L90" s="2"/>
      <c r="M90" s="2"/>
      <c r="N90" s="2"/>
      <c r="O90" s="2"/>
      <c r="P90" s="2"/>
      <c r="Q90" s="2"/>
      <c r="R90" s="2"/>
      <c r="S90" s="2"/>
      <c r="T90" s="2"/>
      <c r="U90" s="2"/>
      <c r="V90" s="2"/>
      <c r="W90" s="2"/>
      <c r="X90" s="2"/>
      <c r="Y90" s="2"/>
      <c r="Z90" s="2"/>
    </row>
    <row r="91" customFormat="false" ht="31.5" hidden="true" customHeight="true" outlineLevel="0" collapsed="false">
      <c r="A91" s="35" t="s">
        <v>153</v>
      </c>
      <c r="B91" s="41" t="s">
        <v>154</v>
      </c>
      <c r="C91" s="37"/>
      <c r="D91" s="37"/>
      <c r="E91" s="38"/>
      <c r="F91" s="37"/>
      <c r="G91" s="37"/>
      <c r="H91" s="24"/>
      <c r="I91" s="24"/>
      <c r="J91" s="2"/>
      <c r="K91" s="2"/>
      <c r="L91" s="2"/>
      <c r="M91" s="2"/>
      <c r="N91" s="2"/>
      <c r="O91" s="2"/>
      <c r="P91" s="2"/>
      <c r="Q91" s="2"/>
      <c r="R91" s="2"/>
      <c r="S91" s="2"/>
      <c r="T91" s="2"/>
      <c r="U91" s="2"/>
      <c r="V91" s="2"/>
      <c r="W91" s="2"/>
      <c r="X91" s="2"/>
      <c r="Y91" s="2"/>
      <c r="Z91" s="2"/>
    </row>
    <row r="92" customFormat="false" ht="31.5" hidden="true" customHeight="true" outlineLevel="0" collapsed="false">
      <c r="A92" s="35" t="s">
        <v>155</v>
      </c>
      <c r="B92" s="41" t="s">
        <v>156</v>
      </c>
      <c r="C92" s="37"/>
      <c r="D92" s="37"/>
      <c r="E92" s="38"/>
      <c r="F92" s="37"/>
      <c r="G92" s="37"/>
      <c r="H92" s="24"/>
      <c r="I92" s="24"/>
      <c r="J92" s="2"/>
      <c r="K92" s="2"/>
      <c r="L92" s="2"/>
      <c r="M92" s="2"/>
      <c r="N92" s="2"/>
      <c r="O92" s="2"/>
      <c r="P92" s="2"/>
      <c r="Q92" s="2"/>
      <c r="R92" s="2"/>
      <c r="S92" s="2"/>
      <c r="T92" s="2"/>
      <c r="U92" s="2"/>
      <c r="V92" s="2"/>
      <c r="W92" s="2"/>
      <c r="X92" s="2"/>
      <c r="Y92" s="2"/>
      <c r="Z92" s="2"/>
    </row>
    <row r="93" customFormat="false" ht="31.5" hidden="true" customHeight="true" outlineLevel="0" collapsed="false">
      <c r="A93" s="35" t="s">
        <v>157</v>
      </c>
      <c r="B93" s="41" t="s">
        <v>158</v>
      </c>
      <c r="C93" s="37"/>
      <c r="D93" s="37"/>
      <c r="E93" s="38"/>
      <c r="F93" s="37"/>
      <c r="G93" s="37"/>
      <c r="H93" s="24"/>
      <c r="I93" s="24"/>
      <c r="J93" s="2"/>
      <c r="K93" s="2"/>
      <c r="L93" s="2"/>
      <c r="M93" s="2"/>
      <c r="N93" s="2"/>
      <c r="O93" s="2"/>
      <c r="P93" s="2"/>
      <c r="Q93" s="2"/>
      <c r="R93" s="2"/>
      <c r="S93" s="2"/>
      <c r="T93" s="2"/>
      <c r="U93" s="2"/>
      <c r="V93" s="2"/>
      <c r="W93" s="2"/>
      <c r="X93" s="2"/>
      <c r="Y93" s="2"/>
      <c r="Z93" s="2"/>
    </row>
    <row r="94" customFormat="false" ht="31.5" hidden="true" customHeight="true" outlineLevel="0" collapsed="false">
      <c r="A94" s="35" t="s">
        <v>159</v>
      </c>
      <c r="B94" s="41" t="s">
        <v>160</v>
      </c>
      <c r="C94" s="37"/>
      <c r="D94" s="37"/>
      <c r="E94" s="38"/>
      <c r="F94" s="37"/>
      <c r="G94" s="37"/>
      <c r="H94" s="24"/>
      <c r="I94" s="24"/>
      <c r="J94" s="2"/>
      <c r="K94" s="2"/>
      <c r="L94" s="2"/>
      <c r="M94" s="2"/>
      <c r="N94" s="2"/>
      <c r="O94" s="2"/>
      <c r="P94" s="2"/>
      <c r="Q94" s="2"/>
      <c r="R94" s="2"/>
      <c r="S94" s="2"/>
      <c r="T94" s="2"/>
      <c r="U94" s="2"/>
      <c r="V94" s="2"/>
      <c r="W94" s="2"/>
      <c r="X94" s="2"/>
      <c r="Y94" s="2"/>
      <c r="Z94" s="2"/>
    </row>
    <row r="95" customFormat="false" ht="31.5" hidden="true" customHeight="true" outlineLevel="0" collapsed="false">
      <c r="A95" s="35" t="s">
        <v>161</v>
      </c>
      <c r="B95" s="41" t="s">
        <v>162</v>
      </c>
      <c r="C95" s="37"/>
      <c r="D95" s="37"/>
      <c r="E95" s="38"/>
      <c r="F95" s="37"/>
      <c r="G95" s="37"/>
      <c r="H95" s="24"/>
      <c r="I95" s="24"/>
      <c r="J95" s="2"/>
      <c r="K95" s="2"/>
      <c r="L95" s="2"/>
      <c r="M95" s="2"/>
      <c r="N95" s="2"/>
      <c r="O95" s="2"/>
      <c r="P95" s="2"/>
      <c r="Q95" s="2"/>
      <c r="R95" s="2"/>
      <c r="S95" s="2"/>
      <c r="T95" s="2"/>
      <c r="U95" s="2"/>
      <c r="V95" s="2"/>
      <c r="W95" s="2"/>
      <c r="X95" s="2"/>
      <c r="Y95" s="2"/>
      <c r="Z95" s="2"/>
    </row>
    <row r="96" customFormat="false" ht="39.75" hidden="true" customHeight="true" outlineLevel="0" collapsed="false">
      <c r="A96" s="52" t="s">
        <v>163</v>
      </c>
      <c r="B96" s="45" t="s">
        <v>164</v>
      </c>
      <c r="C96" s="45"/>
      <c r="D96" s="45"/>
      <c r="E96" s="45"/>
      <c r="F96" s="45"/>
      <c r="G96" s="45"/>
      <c r="H96" s="24"/>
      <c r="I96" s="24"/>
      <c r="J96" s="2"/>
      <c r="K96" s="2"/>
      <c r="L96" s="2"/>
      <c r="M96" s="2"/>
      <c r="N96" s="2"/>
      <c r="O96" s="2"/>
      <c r="P96" s="2"/>
      <c r="Q96" s="2"/>
      <c r="R96" s="2"/>
      <c r="S96" s="2"/>
      <c r="T96" s="2"/>
      <c r="U96" s="2"/>
      <c r="V96" s="2"/>
      <c r="W96" s="2"/>
      <c r="X96" s="2"/>
      <c r="Y96" s="2"/>
      <c r="Z96" s="2"/>
    </row>
    <row r="97" customFormat="false" ht="63" hidden="true" customHeight="true" outlineLevel="0" collapsed="false">
      <c r="A97" s="35" t="s">
        <v>165</v>
      </c>
      <c r="B97" s="41" t="s">
        <v>166</v>
      </c>
      <c r="C97" s="37"/>
      <c r="D97" s="37"/>
      <c r="E97" s="38"/>
      <c r="F97" s="37"/>
      <c r="G97" s="37"/>
      <c r="H97" s="24"/>
      <c r="I97" s="24"/>
      <c r="J97" s="2"/>
      <c r="K97" s="2"/>
      <c r="L97" s="2"/>
      <c r="M97" s="2"/>
      <c r="N97" s="2"/>
      <c r="O97" s="2"/>
      <c r="P97" s="2"/>
      <c r="Q97" s="2"/>
      <c r="R97" s="2"/>
      <c r="S97" s="2"/>
      <c r="T97" s="2"/>
      <c r="U97" s="2"/>
      <c r="V97" s="2"/>
      <c r="W97" s="2"/>
      <c r="X97" s="2"/>
      <c r="Y97" s="2"/>
      <c r="Z97" s="2"/>
    </row>
    <row r="98" customFormat="false" ht="78.75" hidden="true" customHeight="true" outlineLevel="0" collapsed="false">
      <c r="A98" s="35" t="s">
        <v>167</v>
      </c>
      <c r="B98" s="41" t="s">
        <v>168</v>
      </c>
      <c r="C98" s="37"/>
      <c r="D98" s="37"/>
      <c r="E98" s="38"/>
      <c r="F98" s="37"/>
      <c r="G98" s="37"/>
      <c r="H98" s="24"/>
      <c r="I98" s="24"/>
      <c r="J98" s="2"/>
      <c r="K98" s="2"/>
      <c r="L98" s="2"/>
      <c r="M98" s="2"/>
      <c r="N98" s="2"/>
      <c r="O98" s="2"/>
      <c r="P98" s="2"/>
      <c r="Q98" s="2"/>
      <c r="R98" s="2"/>
      <c r="S98" s="2"/>
      <c r="T98" s="2"/>
      <c r="U98" s="2"/>
      <c r="V98" s="2"/>
      <c r="W98" s="2"/>
      <c r="X98" s="2"/>
      <c r="Y98" s="2"/>
      <c r="Z98" s="2"/>
    </row>
    <row r="99" customFormat="false" ht="21" hidden="false" customHeight="true" outlineLevel="0" collapsed="false">
      <c r="A99" s="107"/>
      <c r="B99" s="161" t="s">
        <v>169</v>
      </c>
      <c r="C99" s="161"/>
      <c r="D99" s="161"/>
      <c r="E99" s="161"/>
      <c r="F99" s="161"/>
      <c r="G99" s="161"/>
      <c r="H99" s="24" t="n">
        <f aca="false">H100+H112+H119+H126+H133</f>
        <v>24</v>
      </c>
      <c r="I99" s="24" t="n">
        <f aca="false">I100+I112+I119+I126+I133</f>
        <v>48</v>
      </c>
      <c r="J99" s="2"/>
      <c r="K99" s="2"/>
      <c r="L99" s="2"/>
      <c r="M99" s="2"/>
      <c r="N99" s="2"/>
      <c r="O99" s="2"/>
      <c r="P99" s="2"/>
      <c r="Q99" s="2"/>
      <c r="R99" s="2"/>
      <c r="S99" s="2"/>
      <c r="T99" s="2"/>
      <c r="U99" s="2"/>
      <c r="V99" s="2"/>
      <c r="W99" s="2"/>
      <c r="X99" s="2"/>
      <c r="Y99" s="2"/>
      <c r="Z99" s="2"/>
    </row>
    <row r="100" customFormat="false" ht="39.75" hidden="false" customHeight="true" outlineLevel="0" collapsed="false">
      <c r="A100" s="70" t="s">
        <v>170</v>
      </c>
      <c r="B100" s="45" t="s">
        <v>1417</v>
      </c>
      <c r="C100" s="45"/>
      <c r="D100" s="45"/>
      <c r="E100" s="45"/>
      <c r="F100" s="45"/>
      <c r="G100" s="45"/>
      <c r="H100" s="24" t="n">
        <f aca="false">SUM(D101:D109)</f>
        <v>6</v>
      </c>
      <c r="I100" s="24" t="n">
        <f aca="false">COUNT(D101:D109)*2</f>
        <v>12</v>
      </c>
      <c r="J100" s="2"/>
      <c r="K100" s="2"/>
      <c r="L100" s="2"/>
      <c r="M100" s="2"/>
      <c r="N100" s="2"/>
      <c r="O100" s="2"/>
      <c r="P100" s="2"/>
      <c r="Q100" s="2"/>
      <c r="R100" s="2"/>
      <c r="S100" s="2"/>
      <c r="T100" s="2"/>
      <c r="U100" s="2"/>
      <c r="V100" s="2"/>
      <c r="W100" s="2"/>
      <c r="X100" s="2"/>
      <c r="Y100" s="2"/>
      <c r="Z100" s="2"/>
    </row>
    <row r="101" customFormat="false" ht="31.5" hidden="false" customHeight="true" outlineLevel="0" collapsed="false">
      <c r="A101" s="39" t="s">
        <v>172</v>
      </c>
      <c r="B101" s="61" t="s">
        <v>173</v>
      </c>
      <c r="C101" s="62" t="s">
        <v>1418</v>
      </c>
      <c r="D101" s="37" t="n">
        <v>1</v>
      </c>
      <c r="E101" s="38" t="s">
        <v>175</v>
      </c>
      <c r="F101" s="46" t="s">
        <v>176</v>
      </c>
      <c r="G101" s="37"/>
      <c r="H101" s="24"/>
      <c r="I101" s="24"/>
      <c r="J101" s="2"/>
      <c r="K101" s="2"/>
      <c r="L101" s="2"/>
      <c r="M101" s="2"/>
      <c r="N101" s="2"/>
      <c r="O101" s="2"/>
      <c r="P101" s="2"/>
      <c r="Q101" s="2"/>
      <c r="R101" s="2"/>
      <c r="S101" s="2"/>
      <c r="T101" s="2"/>
      <c r="U101" s="2"/>
      <c r="V101" s="2"/>
      <c r="W101" s="2"/>
      <c r="X101" s="2"/>
      <c r="Y101" s="2"/>
      <c r="Z101" s="2"/>
    </row>
    <row r="102" customFormat="false" ht="30" hidden="false" customHeight="true" outlineLevel="0" collapsed="false">
      <c r="A102" s="39"/>
      <c r="B102" s="61"/>
      <c r="C102" s="62" t="s">
        <v>1419</v>
      </c>
      <c r="D102" s="37" t="n">
        <v>1</v>
      </c>
      <c r="E102" s="38" t="s">
        <v>175</v>
      </c>
      <c r="F102" s="37"/>
      <c r="G102" s="37"/>
      <c r="H102" s="24"/>
      <c r="I102" s="24"/>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39"/>
      <c r="B103" s="61"/>
      <c r="C103" s="65" t="s">
        <v>1420</v>
      </c>
      <c r="D103" s="37" t="n">
        <v>1</v>
      </c>
      <c r="E103" s="38" t="s">
        <v>175</v>
      </c>
      <c r="F103" s="37"/>
      <c r="G103" s="37"/>
      <c r="H103" s="24"/>
      <c r="I103" s="24"/>
      <c r="J103" s="2"/>
      <c r="K103" s="2"/>
      <c r="L103" s="2"/>
      <c r="M103" s="2"/>
      <c r="N103" s="2"/>
      <c r="O103" s="2"/>
      <c r="P103" s="2"/>
      <c r="Q103" s="2"/>
      <c r="R103" s="2"/>
      <c r="S103" s="2"/>
      <c r="T103" s="2"/>
      <c r="U103" s="2"/>
      <c r="V103" s="2"/>
      <c r="W103" s="2"/>
      <c r="X103" s="2"/>
      <c r="Y103" s="2"/>
      <c r="Z103" s="2"/>
    </row>
    <row r="104" customFormat="false" ht="47.25" hidden="false" customHeight="true" outlineLevel="0" collapsed="false">
      <c r="A104" s="39" t="s">
        <v>180</v>
      </c>
      <c r="B104" s="61" t="s">
        <v>181</v>
      </c>
      <c r="C104" s="46" t="s">
        <v>1421</v>
      </c>
      <c r="D104" s="37" t="n">
        <v>1</v>
      </c>
      <c r="E104" s="38" t="s">
        <v>175</v>
      </c>
      <c r="F104" s="37"/>
      <c r="G104" s="37"/>
      <c r="H104" s="24"/>
      <c r="I104" s="24"/>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39"/>
      <c r="B105" s="61"/>
      <c r="C105" s="46" t="s">
        <v>1422</v>
      </c>
      <c r="D105" s="37" t="n">
        <v>1</v>
      </c>
      <c r="E105" s="38" t="s">
        <v>175</v>
      </c>
      <c r="F105" s="37"/>
      <c r="G105" s="37"/>
      <c r="H105" s="24"/>
      <c r="I105" s="24"/>
      <c r="J105" s="2"/>
      <c r="K105" s="2"/>
      <c r="L105" s="2"/>
      <c r="M105" s="2"/>
      <c r="N105" s="2"/>
      <c r="O105" s="2"/>
      <c r="P105" s="2"/>
      <c r="Q105" s="2"/>
      <c r="R105" s="2"/>
      <c r="S105" s="2"/>
      <c r="T105" s="2"/>
      <c r="U105" s="2"/>
      <c r="V105" s="2"/>
      <c r="W105" s="2"/>
      <c r="X105" s="2"/>
      <c r="Y105" s="2"/>
      <c r="Z105" s="2"/>
    </row>
    <row r="106" customFormat="false" ht="47.25" hidden="true" customHeight="true" outlineLevel="0" collapsed="false">
      <c r="A106" s="35" t="s">
        <v>187</v>
      </c>
      <c r="B106" s="61" t="s">
        <v>188</v>
      </c>
      <c r="C106" s="37"/>
      <c r="D106" s="37"/>
      <c r="E106" s="38"/>
      <c r="F106" s="37"/>
      <c r="G106" s="37"/>
      <c r="H106" s="24"/>
      <c r="I106" s="24"/>
      <c r="J106" s="2"/>
      <c r="K106" s="2"/>
      <c r="L106" s="2"/>
      <c r="M106" s="2"/>
      <c r="N106" s="2"/>
      <c r="O106" s="2"/>
      <c r="P106" s="2"/>
      <c r="Q106" s="2"/>
      <c r="R106" s="2"/>
      <c r="S106" s="2"/>
      <c r="T106" s="2"/>
      <c r="U106" s="2"/>
      <c r="V106" s="2"/>
      <c r="W106" s="2"/>
      <c r="X106" s="2"/>
      <c r="Y106" s="2"/>
      <c r="Z106" s="2"/>
    </row>
    <row r="107" customFormat="false" ht="47.25" hidden="true" customHeight="true" outlineLevel="0" collapsed="false">
      <c r="A107" s="35" t="s">
        <v>189</v>
      </c>
      <c r="B107" s="61" t="s">
        <v>190</v>
      </c>
      <c r="C107" s="37"/>
      <c r="D107" s="37"/>
      <c r="E107" s="38"/>
      <c r="F107" s="37"/>
      <c r="G107" s="37"/>
      <c r="H107" s="24"/>
      <c r="I107" s="24"/>
      <c r="J107" s="2"/>
      <c r="K107" s="2"/>
      <c r="L107" s="2"/>
      <c r="M107" s="2"/>
      <c r="N107" s="2"/>
      <c r="O107" s="2"/>
      <c r="P107" s="2"/>
      <c r="Q107" s="2"/>
      <c r="R107" s="2"/>
      <c r="S107" s="2"/>
      <c r="T107" s="2"/>
      <c r="U107" s="2"/>
      <c r="V107" s="2"/>
      <c r="W107" s="2"/>
      <c r="X107" s="2"/>
      <c r="Y107" s="2"/>
      <c r="Z107" s="2"/>
    </row>
    <row r="108" customFormat="false" ht="63" hidden="true" customHeight="true" outlineLevel="0" collapsed="false">
      <c r="A108" s="35" t="s">
        <v>191</v>
      </c>
      <c r="B108" s="61" t="s">
        <v>192</v>
      </c>
      <c r="C108" s="37"/>
      <c r="D108" s="37"/>
      <c r="E108" s="38"/>
      <c r="F108" s="37"/>
      <c r="G108" s="37"/>
      <c r="H108" s="24"/>
      <c r="I108" s="24"/>
      <c r="J108" s="2"/>
      <c r="K108" s="2"/>
      <c r="L108" s="2"/>
      <c r="M108" s="2"/>
      <c r="N108" s="2"/>
      <c r="O108" s="2"/>
      <c r="P108" s="2"/>
      <c r="Q108" s="2"/>
      <c r="R108" s="2"/>
      <c r="S108" s="2"/>
      <c r="T108" s="2"/>
      <c r="U108" s="2"/>
      <c r="V108" s="2"/>
      <c r="W108" s="2"/>
      <c r="X108" s="2"/>
      <c r="Y108" s="2"/>
      <c r="Z108" s="2"/>
    </row>
    <row r="109" customFormat="false" ht="47.25" hidden="false" customHeight="true" outlineLevel="0" collapsed="false">
      <c r="A109" s="39" t="s">
        <v>195</v>
      </c>
      <c r="B109" s="61" t="s">
        <v>196</v>
      </c>
      <c r="C109" s="64" t="s">
        <v>197</v>
      </c>
      <c r="D109" s="37" t="n">
        <v>1</v>
      </c>
      <c r="E109" s="38" t="s">
        <v>175</v>
      </c>
      <c r="F109" s="37"/>
      <c r="G109" s="37"/>
      <c r="H109" s="24"/>
      <c r="I109" s="24"/>
      <c r="J109" s="2"/>
      <c r="K109" s="2"/>
      <c r="L109" s="2"/>
      <c r="M109" s="2"/>
      <c r="N109" s="2"/>
      <c r="O109" s="2"/>
      <c r="P109" s="2"/>
      <c r="Q109" s="2"/>
      <c r="R109" s="2"/>
      <c r="S109" s="2"/>
      <c r="T109" s="2"/>
      <c r="U109" s="2"/>
      <c r="V109" s="2"/>
      <c r="W109" s="2"/>
      <c r="X109" s="2"/>
      <c r="Y109" s="2"/>
      <c r="Z109" s="2"/>
    </row>
    <row r="110" customFormat="false" ht="47.25" hidden="true" customHeight="true" outlineLevel="0" collapsed="false">
      <c r="A110" s="35" t="s">
        <v>198</v>
      </c>
      <c r="B110" s="61" t="s">
        <v>199</v>
      </c>
      <c r="C110" s="37"/>
      <c r="D110" s="37"/>
      <c r="E110" s="38"/>
      <c r="F110" s="37"/>
      <c r="G110" s="37"/>
      <c r="H110" s="24"/>
      <c r="I110" s="24"/>
      <c r="J110" s="2"/>
      <c r="K110" s="2"/>
      <c r="L110" s="2"/>
      <c r="M110" s="2"/>
      <c r="N110" s="2"/>
      <c r="O110" s="2"/>
      <c r="P110" s="2"/>
      <c r="Q110" s="2"/>
      <c r="R110" s="2"/>
      <c r="S110" s="2"/>
      <c r="T110" s="2"/>
      <c r="U110" s="2"/>
      <c r="V110" s="2"/>
      <c r="W110" s="2"/>
      <c r="X110" s="2"/>
      <c r="Y110" s="2"/>
      <c r="Z110" s="2"/>
    </row>
    <row r="111" customFormat="false" ht="47.25" hidden="true" customHeight="true" outlineLevel="0" collapsed="false">
      <c r="A111" s="35" t="s">
        <v>202</v>
      </c>
      <c r="B111" s="61" t="s">
        <v>203</v>
      </c>
      <c r="C111" s="37"/>
      <c r="D111" s="37"/>
      <c r="E111" s="38"/>
      <c r="F111" s="37"/>
      <c r="G111" s="37"/>
      <c r="H111" s="24"/>
      <c r="I111" s="24"/>
      <c r="J111" s="2"/>
      <c r="K111" s="2"/>
      <c r="L111" s="2"/>
      <c r="M111" s="2"/>
      <c r="N111" s="2"/>
      <c r="O111" s="2"/>
      <c r="P111" s="2"/>
      <c r="Q111" s="2"/>
      <c r="R111" s="2"/>
      <c r="S111" s="2"/>
      <c r="T111" s="2"/>
      <c r="U111" s="2"/>
      <c r="V111" s="2"/>
      <c r="W111" s="2"/>
      <c r="X111" s="2"/>
      <c r="Y111" s="2"/>
      <c r="Z111" s="2"/>
    </row>
    <row r="112" customFormat="false" ht="39.75" hidden="false" customHeight="true" outlineLevel="0" collapsed="false">
      <c r="A112" s="70" t="s">
        <v>204</v>
      </c>
      <c r="B112" s="54" t="s">
        <v>1423</v>
      </c>
      <c r="C112" s="54"/>
      <c r="D112" s="54"/>
      <c r="E112" s="54"/>
      <c r="F112" s="54"/>
      <c r="G112" s="54"/>
      <c r="H112" s="24" t="n">
        <f aca="false">SUM(D113:D116)</f>
        <v>3</v>
      </c>
      <c r="I112" s="24" t="n">
        <f aca="false">COUNT(D113:D116)*2</f>
        <v>6</v>
      </c>
      <c r="J112" s="2"/>
      <c r="K112" s="2"/>
      <c r="L112" s="2"/>
      <c r="M112" s="2"/>
      <c r="N112" s="2"/>
      <c r="O112" s="2"/>
      <c r="P112" s="2"/>
      <c r="Q112" s="2"/>
      <c r="R112" s="2"/>
      <c r="S112" s="2"/>
      <c r="T112" s="2"/>
      <c r="U112" s="2"/>
      <c r="V112" s="2"/>
      <c r="W112" s="2"/>
      <c r="X112" s="2"/>
      <c r="Y112" s="2"/>
      <c r="Z112" s="2"/>
    </row>
    <row r="113" customFormat="false" ht="60" hidden="false" customHeight="true" outlineLevel="0" collapsed="false">
      <c r="A113" s="39" t="s">
        <v>206</v>
      </c>
      <c r="B113" s="71" t="s">
        <v>207</v>
      </c>
      <c r="C113" s="62" t="s">
        <v>1424</v>
      </c>
      <c r="D113" s="37" t="n">
        <v>1</v>
      </c>
      <c r="E113" s="38" t="s">
        <v>210</v>
      </c>
      <c r="F113" s="40" t="s">
        <v>1425</v>
      </c>
      <c r="G113" s="37"/>
      <c r="H113" s="24"/>
      <c r="I113" s="24"/>
      <c r="J113" s="2"/>
      <c r="K113" s="2"/>
      <c r="L113" s="2"/>
      <c r="M113" s="2"/>
      <c r="N113" s="2"/>
      <c r="O113" s="2"/>
      <c r="P113" s="2"/>
      <c r="Q113" s="2"/>
      <c r="R113" s="2"/>
      <c r="S113" s="2"/>
      <c r="T113" s="2"/>
      <c r="U113" s="2"/>
      <c r="V113" s="2"/>
      <c r="W113" s="2"/>
      <c r="X113" s="2"/>
      <c r="Y113" s="2"/>
      <c r="Z113" s="2"/>
    </row>
    <row r="114" customFormat="false" ht="78.75" hidden="true" customHeight="true" outlineLevel="0" collapsed="false">
      <c r="A114" s="35" t="s">
        <v>211</v>
      </c>
      <c r="B114" s="71" t="s">
        <v>212</v>
      </c>
      <c r="C114" s="37"/>
      <c r="D114" s="37"/>
      <c r="E114" s="38"/>
      <c r="F114" s="37"/>
      <c r="G114" s="37"/>
      <c r="H114" s="24"/>
      <c r="I114" s="24"/>
      <c r="J114" s="2"/>
      <c r="K114" s="2"/>
      <c r="L114" s="2"/>
      <c r="M114" s="2"/>
      <c r="N114" s="2"/>
      <c r="O114" s="2"/>
      <c r="P114" s="2"/>
      <c r="Q114" s="2"/>
      <c r="R114" s="2"/>
      <c r="S114" s="2"/>
      <c r="T114" s="2"/>
      <c r="U114" s="2"/>
      <c r="V114" s="2"/>
      <c r="W114" s="2"/>
      <c r="X114" s="2"/>
      <c r="Y114" s="2"/>
      <c r="Z114" s="2"/>
    </row>
    <row r="115" customFormat="false" ht="63" hidden="false" customHeight="true" outlineLevel="0" collapsed="false">
      <c r="A115" s="39" t="s">
        <v>213</v>
      </c>
      <c r="B115" s="73" t="s">
        <v>214</v>
      </c>
      <c r="C115" s="62" t="s">
        <v>1426</v>
      </c>
      <c r="D115" s="37" t="n">
        <v>1</v>
      </c>
      <c r="E115" s="38" t="s">
        <v>175</v>
      </c>
      <c r="F115" s="37"/>
      <c r="G115" s="37"/>
      <c r="H115" s="24"/>
      <c r="I115" s="24"/>
      <c r="J115" s="2"/>
      <c r="K115" s="2"/>
      <c r="L115" s="2"/>
      <c r="M115" s="2"/>
      <c r="N115" s="2"/>
      <c r="O115" s="2"/>
      <c r="P115" s="2"/>
      <c r="Q115" s="2"/>
      <c r="R115" s="2"/>
      <c r="S115" s="2"/>
      <c r="T115" s="2"/>
      <c r="U115" s="2"/>
      <c r="V115" s="2"/>
      <c r="W115" s="2"/>
      <c r="X115" s="2"/>
      <c r="Y115" s="2"/>
      <c r="Z115" s="2"/>
    </row>
    <row r="116" customFormat="false" ht="30" hidden="false" customHeight="true" outlineLevel="0" collapsed="false">
      <c r="A116" s="39"/>
      <c r="B116" s="71"/>
      <c r="C116" s="62" t="s">
        <v>1427</v>
      </c>
      <c r="D116" s="37" t="n">
        <v>1</v>
      </c>
      <c r="E116" s="38" t="s">
        <v>175</v>
      </c>
      <c r="F116" s="37"/>
      <c r="G116" s="37"/>
      <c r="H116" s="24"/>
      <c r="I116" s="24"/>
      <c r="J116" s="2"/>
      <c r="K116" s="2"/>
      <c r="L116" s="2"/>
      <c r="M116" s="2"/>
      <c r="N116" s="2"/>
      <c r="O116" s="2"/>
      <c r="P116" s="2"/>
      <c r="Q116" s="2"/>
      <c r="R116" s="2"/>
      <c r="S116" s="2"/>
      <c r="T116" s="2"/>
      <c r="U116" s="2"/>
      <c r="V116" s="2"/>
      <c r="W116" s="2"/>
      <c r="X116" s="2"/>
      <c r="Y116" s="2"/>
      <c r="Z116" s="2"/>
    </row>
    <row r="117" customFormat="false" ht="47.25" hidden="true" customHeight="true" outlineLevel="0" collapsed="false">
      <c r="A117" s="35" t="s">
        <v>219</v>
      </c>
      <c r="B117" s="71" t="s">
        <v>220</v>
      </c>
      <c r="C117" s="2"/>
      <c r="D117" s="37"/>
      <c r="E117" s="38"/>
      <c r="F117" s="37"/>
      <c r="G117" s="37"/>
      <c r="H117" s="24"/>
      <c r="I117" s="24"/>
      <c r="J117" s="2"/>
      <c r="K117" s="2"/>
      <c r="L117" s="2"/>
      <c r="M117" s="2"/>
      <c r="N117" s="2"/>
      <c r="O117" s="2"/>
      <c r="P117" s="2"/>
      <c r="Q117" s="2"/>
      <c r="R117" s="2"/>
      <c r="S117" s="2"/>
      <c r="T117" s="2"/>
      <c r="U117" s="2"/>
      <c r="V117" s="2"/>
      <c r="W117" s="2"/>
      <c r="X117" s="2"/>
      <c r="Y117" s="2"/>
      <c r="Z117" s="2"/>
    </row>
    <row r="118" customFormat="false" ht="47.25" hidden="true" customHeight="true" outlineLevel="0" collapsed="false">
      <c r="A118" s="35" t="s">
        <v>221</v>
      </c>
      <c r="B118" s="74" t="s">
        <v>222</v>
      </c>
      <c r="C118" s="37"/>
      <c r="D118" s="37"/>
      <c r="E118" s="38"/>
      <c r="F118" s="37"/>
      <c r="G118" s="37"/>
      <c r="H118" s="24"/>
      <c r="I118" s="24"/>
      <c r="J118" s="2"/>
      <c r="K118" s="2"/>
      <c r="L118" s="2"/>
      <c r="M118" s="2"/>
      <c r="N118" s="2"/>
      <c r="O118" s="2"/>
      <c r="P118" s="2"/>
      <c r="Q118" s="2"/>
      <c r="R118" s="2"/>
      <c r="S118" s="2"/>
      <c r="T118" s="2"/>
      <c r="U118" s="2"/>
      <c r="V118" s="2"/>
      <c r="W118" s="2"/>
      <c r="X118" s="2"/>
      <c r="Y118" s="2"/>
      <c r="Z118" s="2"/>
    </row>
    <row r="119" customFormat="false" ht="39.75" hidden="false" customHeight="true" outlineLevel="0" collapsed="false">
      <c r="A119" s="70" t="s">
        <v>223</v>
      </c>
      <c r="B119" s="45" t="s">
        <v>1428</v>
      </c>
      <c r="C119" s="45"/>
      <c r="D119" s="45"/>
      <c r="E119" s="45"/>
      <c r="F119" s="45"/>
      <c r="G119" s="45"/>
      <c r="H119" s="24" t="n">
        <f aca="false">SUM(D120:D125)</f>
        <v>6</v>
      </c>
      <c r="I119" s="24" t="n">
        <f aca="false">COUNT(D120:D125)*2</f>
        <v>12</v>
      </c>
      <c r="J119" s="2"/>
      <c r="K119" s="2"/>
      <c r="L119" s="2"/>
      <c r="M119" s="2"/>
      <c r="N119" s="2"/>
      <c r="O119" s="2"/>
      <c r="P119" s="2"/>
      <c r="Q119" s="2"/>
      <c r="R119" s="2"/>
      <c r="S119" s="2"/>
      <c r="T119" s="2"/>
      <c r="U119" s="2"/>
      <c r="V119" s="2"/>
      <c r="W119" s="2"/>
      <c r="X119" s="2"/>
      <c r="Y119" s="2"/>
      <c r="Z119" s="2"/>
    </row>
    <row r="120" customFormat="false" ht="31.5" hidden="false" customHeight="true" outlineLevel="0" collapsed="false">
      <c r="A120" s="39" t="s">
        <v>225</v>
      </c>
      <c r="B120" s="71" t="s">
        <v>226</v>
      </c>
      <c r="C120" s="62" t="s">
        <v>1429</v>
      </c>
      <c r="D120" s="37" t="n">
        <v>1</v>
      </c>
      <c r="E120" s="38" t="s">
        <v>175</v>
      </c>
      <c r="F120" s="37"/>
      <c r="G120" s="37"/>
      <c r="H120" s="24"/>
      <c r="I120" s="24"/>
      <c r="J120" s="2"/>
      <c r="K120" s="2"/>
      <c r="L120" s="2"/>
      <c r="M120" s="2"/>
      <c r="N120" s="2"/>
      <c r="O120" s="2"/>
      <c r="P120" s="2"/>
      <c r="Q120" s="2"/>
      <c r="R120" s="2"/>
      <c r="S120" s="2"/>
      <c r="T120" s="2"/>
      <c r="U120" s="2"/>
      <c r="V120" s="2"/>
      <c r="W120" s="2"/>
      <c r="X120" s="2"/>
      <c r="Y120" s="2"/>
      <c r="Z120" s="2"/>
    </row>
    <row r="121" customFormat="false" ht="45" hidden="false" customHeight="true" outlineLevel="0" collapsed="false">
      <c r="A121" s="39"/>
      <c r="B121" s="71"/>
      <c r="C121" s="46" t="s">
        <v>1430</v>
      </c>
      <c r="D121" s="37" t="n">
        <v>1</v>
      </c>
      <c r="E121" s="38" t="s">
        <v>175</v>
      </c>
      <c r="F121" s="37"/>
      <c r="G121" s="37"/>
      <c r="H121" s="24"/>
      <c r="I121" s="24"/>
      <c r="J121" s="2"/>
      <c r="K121" s="2"/>
      <c r="L121" s="2"/>
      <c r="M121" s="2"/>
      <c r="N121" s="2"/>
      <c r="O121" s="2"/>
      <c r="P121" s="2"/>
      <c r="Q121" s="2"/>
      <c r="R121" s="2"/>
      <c r="S121" s="2"/>
      <c r="T121" s="2"/>
      <c r="U121" s="2"/>
      <c r="V121" s="2"/>
      <c r="W121" s="2"/>
      <c r="X121" s="2"/>
      <c r="Y121" s="2"/>
      <c r="Z121" s="2"/>
    </row>
    <row r="122" customFormat="false" ht="47.25" hidden="false" customHeight="true" outlineLevel="0" collapsed="false">
      <c r="A122" s="39" t="s">
        <v>229</v>
      </c>
      <c r="B122" s="71" t="s">
        <v>230</v>
      </c>
      <c r="C122" s="46" t="s">
        <v>231</v>
      </c>
      <c r="D122" s="37" t="n">
        <v>1</v>
      </c>
      <c r="E122" s="38" t="s">
        <v>232</v>
      </c>
      <c r="F122" s="2"/>
      <c r="G122" s="37"/>
      <c r="H122" s="24"/>
      <c r="I122" s="24"/>
      <c r="J122" s="2"/>
      <c r="K122" s="2"/>
      <c r="L122" s="2"/>
      <c r="M122" s="2"/>
      <c r="N122" s="2"/>
      <c r="O122" s="2"/>
      <c r="P122" s="2"/>
      <c r="Q122" s="2"/>
      <c r="R122" s="2"/>
      <c r="S122" s="2"/>
      <c r="T122" s="2"/>
      <c r="U122" s="2"/>
      <c r="V122" s="2"/>
      <c r="W122" s="2"/>
      <c r="X122" s="2"/>
      <c r="Y122" s="2"/>
      <c r="Z122" s="2"/>
    </row>
    <row r="123" customFormat="false" ht="45" hidden="false" customHeight="true" outlineLevel="0" collapsed="false">
      <c r="A123" s="39"/>
      <c r="B123" s="71"/>
      <c r="C123" s="46" t="s">
        <v>1431</v>
      </c>
      <c r="D123" s="37" t="n">
        <v>1</v>
      </c>
      <c r="E123" s="38" t="s">
        <v>232</v>
      </c>
      <c r="F123" s="46"/>
      <c r="G123" s="37"/>
      <c r="H123" s="24"/>
      <c r="I123" s="24"/>
      <c r="J123" s="2"/>
      <c r="K123" s="2"/>
      <c r="L123" s="2"/>
      <c r="M123" s="2"/>
      <c r="N123" s="2"/>
      <c r="O123" s="2"/>
      <c r="P123" s="2"/>
      <c r="Q123" s="2"/>
      <c r="R123" s="2"/>
      <c r="S123" s="2"/>
      <c r="T123" s="2"/>
      <c r="U123" s="2"/>
      <c r="V123" s="2"/>
      <c r="W123" s="2"/>
      <c r="X123" s="2"/>
      <c r="Y123" s="2"/>
      <c r="Z123" s="2"/>
    </row>
    <row r="124" customFormat="false" ht="63" hidden="false" customHeight="true" outlineLevel="0" collapsed="false">
      <c r="A124" s="39" t="s">
        <v>233</v>
      </c>
      <c r="B124" s="71" t="s">
        <v>234</v>
      </c>
      <c r="C124" s="63" t="s">
        <v>1432</v>
      </c>
      <c r="D124" s="37" t="n">
        <v>1</v>
      </c>
      <c r="E124" s="38" t="s">
        <v>537</v>
      </c>
      <c r="F124" s="37"/>
      <c r="G124" s="37"/>
      <c r="H124" s="24"/>
      <c r="I124" s="24"/>
      <c r="J124" s="2"/>
      <c r="K124" s="2"/>
      <c r="L124" s="2"/>
      <c r="M124" s="2"/>
      <c r="N124" s="2"/>
      <c r="O124" s="2"/>
      <c r="P124" s="2"/>
      <c r="Q124" s="2"/>
      <c r="R124" s="2"/>
      <c r="S124" s="2"/>
      <c r="T124" s="2"/>
      <c r="U124" s="2"/>
      <c r="V124" s="2"/>
      <c r="W124" s="2"/>
      <c r="X124" s="2"/>
      <c r="Y124" s="2"/>
      <c r="Z124" s="2"/>
    </row>
    <row r="125" customFormat="false" ht="78.75" hidden="false" customHeight="true" outlineLevel="0" collapsed="false">
      <c r="A125" s="39" t="s">
        <v>237</v>
      </c>
      <c r="B125" s="71" t="s">
        <v>238</v>
      </c>
      <c r="C125" s="40" t="s">
        <v>1433</v>
      </c>
      <c r="D125" s="37" t="n">
        <v>1</v>
      </c>
      <c r="E125" s="38" t="s">
        <v>232</v>
      </c>
      <c r="F125" s="37"/>
      <c r="G125" s="37"/>
      <c r="H125" s="24"/>
      <c r="I125" s="24"/>
      <c r="J125" s="2"/>
      <c r="K125" s="2"/>
      <c r="L125" s="2"/>
      <c r="M125" s="2"/>
      <c r="N125" s="2"/>
      <c r="O125" s="2"/>
      <c r="P125" s="2"/>
      <c r="Q125" s="2"/>
      <c r="R125" s="2"/>
      <c r="S125" s="2"/>
      <c r="T125" s="2"/>
      <c r="U125" s="2"/>
      <c r="V125" s="2"/>
      <c r="W125" s="2"/>
      <c r="X125" s="2"/>
      <c r="Y125" s="2"/>
      <c r="Z125" s="2"/>
    </row>
    <row r="126" customFormat="false" ht="39.75" hidden="false" customHeight="true" outlineLevel="0" collapsed="false">
      <c r="A126" s="70" t="s">
        <v>240</v>
      </c>
      <c r="B126" s="45" t="s">
        <v>1434</v>
      </c>
      <c r="C126" s="45"/>
      <c r="D126" s="45"/>
      <c r="E126" s="45"/>
      <c r="F126" s="45"/>
      <c r="G126" s="45"/>
      <c r="H126" s="24" t="n">
        <f aca="false">SUM(D127:D132)</f>
        <v>4</v>
      </c>
      <c r="I126" s="24" t="n">
        <f aca="false">COUNT(D127:D132)*2</f>
        <v>8</v>
      </c>
      <c r="J126" s="2"/>
      <c r="K126" s="2"/>
      <c r="L126" s="2"/>
      <c r="M126" s="2"/>
      <c r="N126" s="2"/>
      <c r="O126" s="2"/>
      <c r="P126" s="2"/>
      <c r="Q126" s="2"/>
      <c r="R126" s="2"/>
      <c r="S126" s="2"/>
      <c r="T126" s="2"/>
      <c r="U126" s="2"/>
      <c r="V126" s="2"/>
      <c r="W126" s="2"/>
      <c r="X126" s="2"/>
      <c r="Y126" s="2"/>
      <c r="Z126" s="2"/>
    </row>
    <row r="127" customFormat="false" ht="63" hidden="false" customHeight="true" outlineLevel="0" collapsed="false">
      <c r="A127" s="39" t="s">
        <v>242</v>
      </c>
      <c r="B127" s="108" t="s">
        <v>243</v>
      </c>
      <c r="C127" s="46" t="s">
        <v>1435</v>
      </c>
      <c r="D127" s="37" t="n">
        <v>1</v>
      </c>
      <c r="E127" s="38" t="s">
        <v>245</v>
      </c>
      <c r="F127" s="37"/>
      <c r="G127" s="37"/>
      <c r="H127" s="24"/>
      <c r="I127" s="24"/>
      <c r="J127" s="2"/>
      <c r="K127" s="2"/>
      <c r="L127" s="2"/>
      <c r="M127" s="2"/>
      <c r="N127" s="2"/>
      <c r="O127" s="2"/>
      <c r="P127" s="2"/>
      <c r="Q127" s="2"/>
      <c r="R127" s="2"/>
      <c r="S127" s="2"/>
      <c r="T127" s="2"/>
      <c r="U127" s="2"/>
      <c r="V127" s="2"/>
      <c r="W127" s="2"/>
      <c r="X127" s="2"/>
      <c r="Y127" s="2"/>
      <c r="Z127" s="2"/>
    </row>
    <row r="128" customFormat="false" ht="21.75" hidden="false" customHeight="true" outlineLevel="0" collapsed="false">
      <c r="A128" s="39"/>
      <c r="B128" s="108"/>
      <c r="C128" s="46" t="s">
        <v>1436</v>
      </c>
      <c r="D128" s="37" t="n">
        <v>1</v>
      </c>
      <c r="E128" s="38" t="s">
        <v>245</v>
      </c>
      <c r="F128" s="37"/>
      <c r="G128" s="37"/>
      <c r="H128" s="24"/>
      <c r="I128" s="24"/>
      <c r="J128" s="2"/>
      <c r="K128" s="2"/>
      <c r="L128" s="2"/>
      <c r="M128" s="2"/>
      <c r="N128" s="2"/>
      <c r="O128" s="2"/>
      <c r="P128" s="2"/>
      <c r="Q128" s="2"/>
      <c r="R128" s="2"/>
      <c r="S128" s="2"/>
      <c r="T128" s="2"/>
      <c r="U128" s="2"/>
      <c r="V128" s="2"/>
      <c r="W128" s="2"/>
      <c r="X128" s="2"/>
      <c r="Y128" s="2"/>
      <c r="Z128" s="2"/>
    </row>
    <row r="129" customFormat="false" ht="47.25" hidden="true" customHeight="true" outlineLevel="0" collapsed="false">
      <c r="A129" s="35" t="s">
        <v>246</v>
      </c>
      <c r="B129" s="108" t="s">
        <v>247</v>
      </c>
      <c r="C129" s="37"/>
      <c r="D129" s="37"/>
      <c r="E129" s="38"/>
      <c r="F129" s="37"/>
      <c r="G129" s="37"/>
      <c r="H129" s="24"/>
      <c r="I129" s="24"/>
      <c r="J129" s="2"/>
      <c r="K129" s="2"/>
      <c r="L129" s="2"/>
      <c r="M129" s="2"/>
      <c r="N129" s="2"/>
      <c r="O129" s="2"/>
      <c r="P129" s="2"/>
      <c r="Q129" s="2"/>
      <c r="R129" s="2"/>
      <c r="S129" s="2"/>
      <c r="T129" s="2"/>
      <c r="U129" s="2"/>
      <c r="V129" s="2"/>
      <c r="W129" s="2"/>
      <c r="X129" s="2"/>
      <c r="Y129" s="2"/>
      <c r="Z129" s="2"/>
    </row>
    <row r="130" customFormat="false" ht="31.5" hidden="true" customHeight="true" outlineLevel="0" collapsed="false">
      <c r="A130" s="35" t="s">
        <v>248</v>
      </c>
      <c r="B130" s="108" t="s">
        <v>249</v>
      </c>
      <c r="C130" s="37"/>
      <c r="D130" s="37"/>
      <c r="E130" s="38"/>
      <c r="F130" s="37"/>
      <c r="G130" s="37"/>
      <c r="H130" s="24"/>
      <c r="I130" s="24"/>
      <c r="J130" s="2"/>
      <c r="K130" s="2"/>
      <c r="L130" s="2"/>
      <c r="M130" s="2"/>
      <c r="N130" s="2"/>
      <c r="O130" s="2"/>
      <c r="P130" s="2"/>
      <c r="Q130" s="2"/>
      <c r="R130" s="2"/>
      <c r="S130" s="2"/>
      <c r="T130" s="2"/>
      <c r="U130" s="2"/>
      <c r="V130" s="2"/>
      <c r="W130" s="2"/>
      <c r="X130" s="2"/>
      <c r="Y130" s="2"/>
      <c r="Z130" s="2"/>
    </row>
    <row r="131" customFormat="false" ht="64.5" hidden="false" customHeight="true" outlineLevel="0" collapsed="false">
      <c r="A131" s="39" t="s">
        <v>250</v>
      </c>
      <c r="B131" s="108" t="s">
        <v>251</v>
      </c>
      <c r="C131" s="46" t="s">
        <v>1437</v>
      </c>
      <c r="D131" s="37" t="n">
        <v>1</v>
      </c>
      <c r="E131" s="38" t="s">
        <v>262</v>
      </c>
      <c r="F131" s="37"/>
      <c r="G131" s="37"/>
      <c r="H131" s="24"/>
      <c r="I131" s="24"/>
      <c r="J131" s="2"/>
      <c r="K131" s="2"/>
      <c r="L131" s="2"/>
      <c r="M131" s="2"/>
      <c r="N131" s="2"/>
      <c r="O131" s="2"/>
      <c r="P131" s="2"/>
      <c r="Q131" s="2"/>
      <c r="R131" s="2"/>
      <c r="S131" s="2"/>
      <c r="T131" s="2"/>
      <c r="U131" s="2"/>
      <c r="V131" s="2"/>
      <c r="W131" s="2"/>
      <c r="X131" s="2"/>
      <c r="Y131" s="2"/>
      <c r="Z131" s="2"/>
    </row>
    <row r="132" customFormat="false" ht="60" hidden="false" customHeight="true" outlineLevel="0" collapsed="false">
      <c r="A132" s="39" t="s">
        <v>254</v>
      </c>
      <c r="B132" s="36" t="s">
        <v>255</v>
      </c>
      <c r="C132" s="42" t="s">
        <v>1438</v>
      </c>
      <c r="D132" s="37" t="n">
        <v>1</v>
      </c>
      <c r="E132" s="38" t="s">
        <v>175</v>
      </c>
      <c r="F132" s="37"/>
      <c r="G132" s="37"/>
      <c r="H132" s="24"/>
      <c r="I132" s="24"/>
      <c r="J132" s="2"/>
      <c r="K132" s="2"/>
      <c r="L132" s="2"/>
      <c r="M132" s="2"/>
      <c r="N132" s="2"/>
      <c r="O132" s="2"/>
      <c r="P132" s="2"/>
      <c r="Q132" s="2"/>
      <c r="R132" s="2"/>
      <c r="S132" s="2"/>
      <c r="T132" s="2"/>
      <c r="U132" s="2"/>
      <c r="V132" s="2"/>
      <c r="W132" s="2"/>
      <c r="X132" s="2"/>
      <c r="Y132" s="2"/>
      <c r="Z132" s="2"/>
    </row>
    <row r="133" customFormat="false" ht="39.75" hidden="false" customHeight="true" outlineLevel="0" collapsed="false">
      <c r="A133" s="70" t="s">
        <v>257</v>
      </c>
      <c r="B133" s="45" t="s">
        <v>1439</v>
      </c>
      <c r="C133" s="45"/>
      <c r="D133" s="45"/>
      <c r="E133" s="45"/>
      <c r="F133" s="45"/>
      <c r="G133" s="45"/>
      <c r="H133" s="24" t="n">
        <f aca="false">SUM(D134:D138)</f>
        <v>5</v>
      </c>
      <c r="I133" s="24" t="n">
        <f aca="false">COUNT(D134:D138)*2</f>
        <v>10</v>
      </c>
      <c r="J133" s="2"/>
      <c r="K133" s="2"/>
      <c r="L133" s="2"/>
      <c r="M133" s="2"/>
      <c r="N133" s="2"/>
      <c r="O133" s="2"/>
      <c r="P133" s="2"/>
      <c r="Q133" s="2"/>
      <c r="R133" s="2"/>
      <c r="S133" s="2"/>
      <c r="T133" s="2"/>
      <c r="U133" s="2"/>
      <c r="V133" s="2"/>
      <c r="W133" s="2"/>
      <c r="X133" s="2"/>
      <c r="Y133" s="2"/>
      <c r="Z133" s="2"/>
    </row>
    <row r="134" customFormat="false" ht="63" hidden="false" customHeight="true" outlineLevel="0" collapsed="false">
      <c r="A134" s="39" t="s">
        <v>259</v>
      </c>
      <c r="B134" s="71" t="s">
        <v>260</v>
      </c>
      <c r="C134" s="62" t="s">
        <v>1440</v>
      </c>
      <c r="D134" s="37" t="n">
        <v>1</v>
      </c>
      <c r="E134" s="38" t="s">
        <v>262</v>
      </c>
      <c r="F134" s="37" t="s">
        <v>1441</v>
      </c>
      <c r="G134" s="37"/>
      <c r="H134" s="24"/>
      <c r="I134" s="24"/>
      <c r="J134" s="2"/>
      <c r="K134" s="2"/>
      <c r="L134" s="2"/>
      <c r="M134" s="2"/>
      <c r="N134" s="2"/>
      <c r="O134" s="2"/>
      <c r="P134" s="2"/>
      <c r="Q134" s="2"/>
      <c r="R134" s="2"/>
      <c r="S134" s="2"/>
      <c r="T134" s="2"/>
      <c r="U134" s="2"/>
      <c r="V134" s="2"/>
      <c r="W134" s="2"/>
      <c r="X134" s="2"/>
      <c r="Y134" s="2"/>
      <c r="Z134" s="2"/>
    </row>
    <row r="135" customFormat="false" ht="51" hidden="false" customHeight="true" outlineLevel="0" collapsed="false">
      <c r="A135" s="39"/>
      <c r="B135" s="71"/>
      <c r="C135" s="62" t="s">
        <v>1442</v>
      </c>
      <c r="D135" s="37" t="n">
        <v>1</v>
      </c>
      <c r="E135" s="38" t="s">
        <v>262</v>
      </c>
      <c r="F135" s="37"/>
      <c r="G135" s="37"/>
      <c r="H135" s="24"/>
      <c r="I135" s="24"/>
      <c r="J135" s="2"/>
      <c r="K135" s="2"/>
      <c r="L135" s="2"/>
      <c r="M135" s="2"/>
      <c r="N135" s="2"/>
      <c r="O135" s="2"/>
      <c r="P135" s="2"/>
      <c r="Q135" s="2"/>
      <c r="R135" s="2"/>
      <c r="S135" s="2"/>
      <c r="T135" s="2"/>
      <c r="U135" s="2"/>
      <c r="V135" s="2"/>
      <c r="W135" s="2"/>
      <c r="X135" s="2"/>
      <c r="Y135" s="2"/>
      <c r="Z135" s="2"/>
    </row>
    <row r="136" customFormat="false" ht="47.25" hidden="false" customHeight="true" outlineLevel="0" collapsed="false">
      <c r="A136" s="39" t="s">
        <v>263</v>
      </c>
      <c r="B136" s="71" t="s">
        <v>264</v>
      </c>
      <c r="C136" s="63" t="s">
        <v>1443</v>
      </c>
      <c r="D136" s="37" t="n">
        <v>1</v>
      </c>
      <c r="E136" s="38" t="s">
        <v>262</v>
      </c>
      <c r="F136" s="37"/>
      <c r="G136" s="37"/>
      <c r="H136" s="24"/>
      <c r="I136" s="24"/>
      <c r="J136" s="2"/>
      <c r="K136" s="2"/>
      <c r="L136" s="2"/>
      <c r="M136" s="2"/>
      <c r="N136" s="2"/>
      <c r="O136" s="2"/>
      <c r="P136" s="2"/>
      <c r="Q136" s="2"/>
      <c r="R136" s="2"/>
      <c r="S136" s="2"/>
      <c r="T136" s="2"/>
      <c r="U136" s="2"/>
      <c r="V136" s="2"/>
      <c r="W136" s="2"/>
      <c r="X136" s="2"/>
      <c r="Y136" s="2"/>
      <c r="Z136" s="2"/>
    </row>
    <row r="137" customFormat="false" ht="47.25" hidden="false" customHeight="true" outlineLevel="0" collapsed="false">
      <c r="A137" s="39" t="s">
        <v>266</v>
      </c>
      <c r="B137" s="71" t="s">
        <v>267</v>
      </c>
      <c r="C137" s="63" t="s">
        <v>268</v>
      </c>
      <c r="D137" s="37" t="n">
        <v>1</v>
      </c>
      <c r="E137" s="38" t="s">
        <v>262</v>
      </c>
      <c r="F137" s="37"/>
      <c r="G137" s="37"/>
      <c r="H137" s="24"/>
      <c r="I137" s="24"/>
      <c r="J137" s="2"/>
      <c r="K137" s="2"/>
      <c r="L137" s="2"/>
      <c r="M137" s="2"/>
      <c r="N137" s="2"/>
      <c r="O137" s="2"/>
      <c r="P137" s="2"/>
      <c r="Q137" s="2"/>
      <c r="R137" s="2"/>
      <c r="S137" s="2"/>
      <c r="T137" s="2"/>
      <c r="U137" s="2"/>
      <c r="V137" s="2"/>
      <c r="W137" s="2"/>
      <c r="X137" s="2"/>
      <c r="Y137" s="2"/>
      <c r="Z137" s="2"/>
    </row>
    <row r="138" customFormat="false" ht="63" hidden="false" customHeight="true" outlineLevel="0" collapsed="false">
      <c r="A138" s="39" t="s">
        <v>269</v>
      </c>
      <c r="B138" s="71" t="s">
        <v>270</v>
      </c>
      <c r="C138" s="46" t="s">
        <v>1444</v>
      </c>
      <c r="D138" s="37" t="n">
        <v>1</v>
      </c>
      <c r="E138" s="38" t="s">
        <v>274</v>
      </c>
      <c r="F138" s="37"/>
      <c r="G138" s="37"/>
      <c r="H138" s="24"/>
      <c r="I138" s="24"/>
      <c r="J138" s="2"/>
      <c r="K138" s="2"/>
      <c r="L138" s="2"/>
      <c r="M138" s="2"/>
      <c r="N138" s="2"/>
      <c r="O138" s="2"/>
      <c r="P138" s="2"/>
      <c r="Q138" s="2"/>
      <c r="R138" s="2"/>
      <c r="S138" s="2"/>
      <c r="T138" s="2"/>
      <c r="U138" s="2"/>
      <c r="V138" s="2"/>
      <c r="W138" s="2"/>
      <c r="X138" s="2"/>
      <c r="Y138" s="2"/>
      <c r="Z138" s="2"/>
    </row>
    <row r="139" customFormat="false" ht="63" hidden="true" customHeight="true" outlineLevel="0" collapsed="false">
      <c r="A139" s="35" t="s">
        <v>271</v>
      </c>
      <c r="B139" s="71" t="s">
        <v>272</v>
      </c>
      <c r="C139" s="38"/>
      <c r="D139" s="37"/>
      <c r="E139" s="38"/>
      <c r="F139" s="37"/>
      <c r="G139" s="37"/>
      <c r="H139" s="24"/>
      <c r="I139" s="24"/>
      <c r="J139" s="2"/>
      <c r="K139" s="2"/>
      <c r="L139" s="2"/>
      <c r="M139" s="2"/>
      <c r="N139" s="2"/>
      <c r="O139" s="2"/>
      <c r="P139" s="2"/>
      <c r="Q139" s="2"/>
      <c r="R139" s="2"/>
      <c r="S139" s="2"/>
      <c r="T139" s="2"/>
      <c r="U139" s="2"/>
      <c r="V139" s="2"/>
      <c r="W139" s="2"/>
      <c r="X139" s="2"/>
      <c r="Y139" s="2"/>
      <c r="Z139" s="2"/>
    </row>
    <row r="140" customFormat="false" ht="63" hidden="true" customHeight="true" outlineLevel="0" collapsed="false">
      <c r="A140" s="35" t="s">
        <v>275</v>
      </c>
      <c r="B140" s="94" t="s">
        <v>276</v>
      </c>
      <c r="C140" s="37"/>
      <c r="D140" s="37"/>
      <c r="E140" s="38"/>
      <c r="F140" s="37"/>
      <c r="G140" s="37"/>
      <c r="H140" s="24"/>
      <c r="I140" s="24"/>
      <c r="J140" s="2"/>
      <c r="K140" s="2"/>
      <c r="L140" s="2"/>
      <c r="M140" s="2"/>
      <c r="N140" s="2"/>
      <c r="O140" s="2"/>
      <c r="P140" s="2"/>
      <c r="Q140" s="2"/>
      <c r="R140" s="2"/>
      <c r="S140" s="2"/>
      <c r="T140" s="2"/>
      <c r="U140" s="2"/>
      <c r="V140" s="2"/>
      <c r="W140" s="2"/>
      <c r="X140" s="2"/>
      <c r="Y140" s="2"/>
      <c r="Z140" s="2"/>
    </row>
    <row r="141" customFormat="false" ht="21" hidden="false" customHeight="true" outlineLevel="0" collapsed="false">
      <c r="A141" s="107"/>
      <c r="B141" s="161" t="s">
        <v>277</v>
      </c>
      <c r="C141" s="161"/>
      <c r="D141" s="161"/>
      <c r="E141" s="161"/>
      <c r="F141" s="161"/>
      <c r="G141" s="161"/>
      <c r="H141" s="24" t="n">
        <f aca="false">H142+H167+H174+H180+H203+H219</f>
        <v>89</v>
      </c>
      <c r="I141" s="24" t="n">
        <f aca="false">I142+I167+I174+I180+I203+I219</f>
        <v>178</v>
      </c>
      <c r="J141" s="2"/>
      <c r="K141" s="2"/>
      <c r="L141" s="2"/>
      <c r="M141" s="2"/>
      <c r="N141" s="2"/>
      <c r="O141" s="2"/>
      <c r="P141" s="2"/>
      <c r="Q141" s="2"/>
      <c r="R141" s="2"/>
      <c r="S141" s="2"/>
      <c r="T141" s="2"/>
      <c r="U141" s="2"/>
      <c r="V141" s="2"/>
      <c r="W141" s="2"/>
      <c r="X141" s="2"/>
      <c r="Y141" s="2"/>
      <c r="Z141" s="2"/>
    </row>
    <row r="142" customFormat="false" ht="39.75" hidden="false" customHeight="true" outlineLevel="0" collapsed="false">
      <c r="A142" s="44" t="s">
        <v>278</v>
      </c>
      <c r="B142" s="45" t="s">
        <v>279</v>
      </c>
      <c r="C142" s="45"/>
      <c r="D142" s="45"/>
      <c r="E142" s="45"/>
      <c r="F142" s="45"/>
      <c r="G142" s="45"/>
      <c r="H142" s="24" t="n">
        <f aca="false">SUM(D143:D166)</f>
        <v>24</v>
      </c>
      <c r="I142" s="24" t="n">
        <f aca="false">COUNT(D143:D166)*2</f>
        <v>48</v>
      </c>
      <c r="J142" s="2"/>
      <c r="K142" s="2"/>
      <c r="L142" s="2"/>
      <c r="M142" s="2"/>
      <c r="N142" s="2"/>
      <c r="O142" s="2"/>
      <c r="P142" s="2"/>
      <c r="Q142" s="2"/>
      <c r="R142" s="2"/>
      <c r="S142" s="2"/>
      <c r="T142" s="2"/>
      <c r="U142" s="2"/>
      <c r="V142" s="2"/>
      <c r="W142" s="2"/>
      <c r="X142" s="2"/>
      <c r="Y142" s="2"/>
      <c r="Z142" s="2"/>
    </row>
    <row r="143" customFormat="false" ht="47.25" hidden="false" customHeight="true" outlineLevel="0" collapsed="false">
      <c r="A143" s="39" t="s">
        <v>280</v>
      </c>
      <c r="B143" s="80" t="s">
        <v>281</v>
      </c>
      <c r="C143" s="42" t="s">
        <v>1445</v>
      </c>
      <c r="D143" s="37" t="n">
        <v>1</v>
      </c>
      <c r="E143" s="38" t="s">
        <v>175</v>
      </c>
      <c r="F143" s="37"/>
      <c r="G143" s="37"/>
      <c r="H143" s="24"/>
      <c r="I143" s="24"/>
      <c r="J143" s="2"/>
      <c r="K143" s="2"/>
      <c r="L143" s="2"/>
      <c r="M143" s="2"/>
      <c r="N143" s="2"/>
      <c r="O143" s="2"/>
      <c r="P143" s="2"/>
      <c r="Q143" s="2"/>
      <c r="R143" s="2"/>
      <c r="S143" s="2"/>
      <c r="T143" s="2"/>
      <c r="U143" s="2"/>
      <c r="V143" s="2"/>
      <c r="W143" s="2"/>
      <c r="X143" s="2"/>
      <c r="Y143" s="2"/>
      <c r="Z143" s="2"/>
    </row>
    <row r="144" customFormat="false" ht="47.25" hidden="false" customHeight="true" outlineLevel="0" collapsed="false">
      <c r="A144" s="39"/>
      <c r="B144" s="80"/>
      <c r="C144" s="42" t="s">
        <v>1446</v>
      </c>
      <c r="D144" s="37" t="n">
        <v>1</v>
      </c>
      <c r="E144" s="38" t="s">
        <v>175</v>
      </c>
      <c r="F144" s="40" t="s">
        <v>1447</v>
      </c>
      <c r="G144" s="37"/>
      <c r="H144" s="24"/>
      <c r="I144" s="24"/>
      <c r="J144" s="2"/>
      <c r="K144" s="2"/>
      <c r="L144" s="2"/>
      <c r="M144" s="2"/>
      <c r="N144" s="2"/>
      <c r="O144" s="2"/>
      <c r="P144" s="2"/>
      <c r="Q144" s="2"/>
      <c r="R144" s="2"/>
      <c r="S144" s="2"/>
      <c r="T144" s="2"/>
      <c r="U144" s="2"/>
      <c r="V144" s="2"/>
      <c r="W144" s="2"/>
      <c r="X144" s="2"/>
      <c r="Y144" s="2"/>
      <c r="Z144" s="2"/>
    </row>
    <row r="145" customFormat="false" ht="30" hidden="false" customHeight="true" outlineLevel="0" collapsed="false">
      <c r="A145" s="39"/>
      <c r="B145" s="80"/>
      <c r="C145" s="42" t="s">
        <v>1448</v>
      </c>
      <c r="D145" s="37" t="n">
        <v>1</v>
      </c>
      <c r="E145" s="38" t="s">
        <v>175</v>
      </c>
      <c r="F145" s="37" t="s">
        <v>1449</v>
      </c>
      <c r="G145" s="37"/>
      <c r="H145" s="24"/>
      <c r="I145" s="24"/>
      <c r="J145" s="2"/>
      <c r="K145" s="2"/>
      <c r="L145" s="2"/>
      <c r="M145" s="2"/>
      <c r="N145" s="2"/>
      <c r="O145" s="2"/>
      <c r="P145" s="2"/>
      <c r="Q145" s="2"/>
      <c r="R145" s="2"/>
      <c r="S145" s="2"/>
      <c r="T145" s="2"/>
      <c r="U145" s="2"/>
      <c r="V145" s="2"/>
      <c r="W145" s="2"/>
      <c r="X145" s="2"/>
      <c r="Y145" s="2"/>
      <c r="Z145" s="2"/>
    </row>
    <row r="146" customFormat="false" ht="30" hidden="false" customHeight="true" outlineLevel="0" collapsed="false">
      <c r="A146" s="39"/>
      <c r="B146" s="80"/>
      <c r="C146" s="42" t="s">
        <v>1450</v>
      </c>
      <c r="D146" s="37" t="n">
        <v>1</v>
      </c>
      <c r="E146" s="38" t="s">
        <v>175</v>
      </c>
      <c r="F146" s="37" t="s">
        <v>1451</v>
      </c>
      <c r="G146" s="37"/>
      <c r="H146" s="24"/>
      <c r="I146" s="24"/>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39"/>
      <c r="B147" s="80"/>
      <c r="C147" s="46" t="s">
        <v>1452</v>
      </c>
      <c r="D147" s="37" t="n">
        <v>1</v>
      </c>
      <c r="E147" s="38" t="s">
        <v>175</v>
      </c>
      <c r="F147" s="37"/>
      <c r="G147" s="37"/>
      <c r="H147" s="24"/>
      <c r="I147" s="24"/>
      <c r="J147" s="2"/>
      <c r="K147" s="2"/>
      <c r="L147" s="2"/>
      <c r="M147" s="2"/>
      <c r="N147" s="2"/>
      <c r="O147" s="2"/>
      <c r="P147" s="2"/>
      <c r="Q147" s="2"/>
      <c r="R147" s="2"/>
      <c r="S147" s="2"/>
      <c r="T147" s="2"/>
      <c r="U147" s="2"/>
      <c r="V147" s="2"/>
      <c r="W147" s="2"/>
      <c r="X147" s="2"/>
      <c r="Y147" s="2"/>
      <c r="Z147" s="2"/>
    </row>
    <row r="148" customFormat="false" ht="31.5" hidden="false" customHeight="true" outlineLevel="0" collapsed="false">
      <c r="A148" s="39" t="s">
        <v>285</v>
      </c>
      <c r="B148" s="163" t="s">
        <v>286</v>
      </c>
      <c r="C148" s="46" t="s">
        <v>1453</v>
      </c>
      <c r="D148" s="37" t="n">
        <v>1</v>
      </c>
      <c r="E148" s="38" t="s">
        <v>175</v>
      </c>
      <c r="F148" s="37"/>
      <c r="G148" s="37"/>
      <c r="H148" s="24"/>
      <c r="I148" s="24"/>
      <c r="J148" s="2"/>
      <c r="K148" s="2"/>
      <c r="L148" s="2"/>
      <c r="M148" s="2"/>
      <c r="N148" s="2"/>
      <c r="O148" s="2"/>
      <c r="P148" s="2"/>
      <c r="Q148" s="2"/>
      <c r="R148" s="2"/>
      <c r="S148" s="2"/>
      <c r="T148" s="2"/>
      <c r="U148" s="2"/>
      <c r="V148" s="2"/>
      <c r="W148" s="2"/>
      <c r="X148" s="2"/>
      <c r="Y148" s="2"/>
      <c r="Z148" s="2"/>
    </row>
    <row r="149" customFormat="false" ht="27" hidden="false" customHeight="true" outlineLevel="0" collapsed="false">
      <c r="A149" s="39"/>
      <c r="B149" s="163"/>
      <c r="C149" s="46" t="s">
        <v>1454</v>
      </c>
      <c r="D149" s="37" t="n">
        <v>1</v>
      </c>
      <c r="E149" s="38" t="s">
        <v>175</v>
      </c>
      <c r="F149" s="2"/>
      <c r="G149" s="37"/>
      <c r="H149" s="24"/>
      <c r="I149" s="24"/>
      <c r="J149" s="2"/>
      <c r="K149" s="2"/>
      <c r="L149" s="2"/>
      <c r="M149" s="2"/>
      <c r="N149" s="2"/>
      <c r="O149" s="2"/>
      <c r="P149" s="2"/>
      <c r="Q149" s="2"/>
      <c r="R149" s="2"/>
      <c r="S149" s="2"/>
      <c r="T149" s="2"/>
      <c r="U149" s="2"/>
      <c r="V149" s="2"/>
      <c r="W149" s="2"/>
      <c r="X149" s="2"/>
      <c r="Y149" s="2"/>
      <c r="Z149" s="2"/>
    </row>
    <row r="150" customFormat="false" ht="37.5" hidden="false" customHeight="true" outlineLevel="0" collapsed="false">
      <c r="A150" s="39"/>
      <c r="B150" s="163"/>
      <c r="C150" s="40" t="s">
        <v>1455</v>
      </c>
      <c r="D150" s="37" t="n">
        <v>1</v>
      </c>
      <c r="E150" s="38" t="s">
        <v>175</v>
      </c>
      <c r="F150" s="37"/>
      <c r="G150" s="37"/>
      <c r="H150" s="24"/>
      <c r="I150" s="24"/>
      <c r="J150" s="2"/>
      <c r="K150" s="2"/>
      <c r="L150" s="2"/>
      <c r="M150" s="2"/>
      <c r="N150" s="2"/>
      <c r="O150" s="2"/>
      <c r="P150" s="2"/>
      <c r="Q150" s="2"/>
      <c r="R150" s="2"/>
      <c r="S150" s="2"/>
      <c r="T150" s="2"/>
      <c r="U150" s="2"/>
      <c r="V150" s="2"/>
      <c r="W150" s="2"/>
      <c r="X150" s="2"/>
      <c r="Y150" s="2"/>
      <c r="Z150" s="2"/>
    </row>
    <row r="151" customFormat="false" ht="47.25" hidden="false" customHeight="true" outlineLevel="0" collapsed="false">
      <c r="A151" s="39" t="s">
        <v>291</v>
      </c>
      <c r="B151" s="80" t="s">
        <v>292</v>
      </c>
      <c r="C151" s="46" t="s">
        <v>1456</v>
      </c>
      <c r="D151" s="37" t="n">
        <v>1</v>
      </c>
      <c r="E151" s="38" t="s">
        <v>175</v>
      </c>
      <c r="F151" s="37"/>
      <c r="G151" s="37"/>
      <c r="H151" s="24"/>
      <c r="I151" s="24"/>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39"/>
      <c r="B152" s="80"/>
      <c r="C152" s="46" t="s">
        <v>1457</v>
      </c>
      <c r="D152" s="37" t="n">
        <v>1</v>
      </c>
      <c r="E152" s="38" t="s">
        <v>175</v>
      </c>
      <c r="F152" s="37"/>
      <c r="G152" s="37"/>
      <c r="H152" s="24"/>
      <c r="I152" s="24"/>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39"/>
      <c r="B153" s="80"/>
      <c r="C153" s="46" t="s">
        <v>1458</v>
      </c>
      <c r="D153" s="37" t="n">
        <v>1</v>
      </c>
      <c r="E153" s="38" t="s">
        <v>175</v>
      </c>
      <c r="F153" s="37"/>
      <c r="G153" s="37"/>
      <c r="H153" s="24"/>
      <c r="I153" s="24"/>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39"/>
      <c r="B154" s="80"/>
      <c r="C154" s="46" t="s">
        <v>1459</v>
      </c>
      <c r="D154" s="37" t="n">
        <v>1</v>
      </c>
      <c r="E154" s="38" t="s">
        <v>175</v>
      </c>
      <c r="F154" s="37"/>
      <c r="G154" s="37"/>
      <c r="H154" s="24"/>
      <c r="I154" s="24"/>
      <c r="J154" s="2"/>
      <c r="K154" s="2"/>
      <c r="L154" s="2"/>
      <c r="M154" s="2"/>
      <c r="N154" s="2"/>
      <c r="O154" s="2"/>
      <c r="P154" s="2"/>
      <c r="Q154" s="2"/>
      <c r="R154" s="2"/>
      <c r="S154" s="2"/>
      <c r="T154" s="2"/>
      <c r="U154" s="2"/>
      <c r="V154" s="2"/>
      <c r="W154" s="2"/>
      <c r="X154" s="2"/>
      <c r="Y154" s="2"/>
      <c r="Z154" s="2"/>
    </row>
    <row r="155" customFormat="false" ht="34.5" hidden="false" customHeight="true" outlineLevel="0" collapsed="false">
      <c r="A155" s="39"/>
      <c r="B155" s="80"/>
      <c r="C155" s="46" t="s">
        <v>1460</v>
      </c>
      <c r="D155" s="37" t="n">
        <v>1</v>
      </c>
      <c r="E155" s="38" t="s">
        <v>175</v>
      </c>
      <c r="F155" s="37"/>
      <c r="G155" s="37"/>
      <c r="H155" s="24"/>
      <c r="I155" s="24"/>
      <c r="J155" s="2"/>
      <c r="K155" s="2"/>
      <c r="L155" s="2"/>
      <c r="M155" s="2"/>
      <c r="N155" s="2"/>
      <c r="O155" s="2"/>
      <c r="P155" s="2"/>
      <c r="Q155" s="2"/>
      <c r="R155" s="2"/>
      <c r="S155" s="2"/>
      <c r="T155" s="2"/>
      <c r="U155" s="2"/>
      <c r="V155" s="2"/>
      <c r="W155" s="2"/>
      <c r="X155" s="2"/>
      <c r="Y155" s="2"/>
      <c r="Z155" s="2"/>
    </row>
    <row r="156" customFormat="false" ht="29.25" hidden="false" customHeight="true" outlineLevel="0" collapsed="false">
      <c r="A156" s="39"/>
      <c r="B156" s="80"/>
      <c r="C156" s="46" t="s">
        <v>1461</v>
      </c>
      <c r="D156" s="37" t="n">
        <v>1</v>
      </c>
      <c r="E156" s="38" t="s">
        <v>175</v>
      </c>
      <c r="F156" s="37"/>
      <c r="G156" s="37"/>
      <c r="H156" s="24"/>
      <c r="I156" s="24"/>
      <c r="J156" s="2"/>
      <c r="K156" s="2"/>
      <c r="L156" s="2"/>
      <c r="M156" s="2"/>
      <c r="N156" s="2"/>
      <c r="O156" s="2"/>
      <c r="P156" s="2"/>
      <c r="Q156" s="2"/>
      <c r="R156" s="2"/>
      <c r="S156" s="2"/>
      <c r="T156" s="2"/>
      <c r="U156" s="2"/>
      <c r="V156" s="2"/>
      <c r="W156" s="2"/>
      <c r="X156" s="2"/>
      <c r="Y156" s="2"/>
      <c r="Z156" s="2"/>
    </row>
    <row r="157" customFormat="false" ht="30" hidden="false" customHeight="true" outlineLevel="0" collapsed="false">
      <c r="A157" s="39"/>
      <c r="B157" s="80"/>
      <c r="C157" s="46" t="s">
        <v>1462</v>
      </c>
      <c r="D157" s="37" t="n">
        <v>1</v>
      </c>
      <c r="E157" s="38" t="s">
        <v>175</v>
      </c>
      <c r="F157" s="37"/>
      <c r="G157" s="37"/>
      <c r="H157" s="24"/>
      <c r="I157" s="24"/>
      <c r="J157" s="2"/>
      <c r="K157" s="2"/>
      <c r="L157" s="2"/>
      <c r="M157" s="2"/>
      <c r="N157" s="2"/>
      <c r="O157" s="2"/>
      <c r="P157" s="2"/>
      <c r="Q157" s="2"/>
      <c r="R157" s="2"/>
      <c r="S157" s="2"/>
      <c r="T157" s="2"/>
      <c r="U157" s="2"/>
      <c r="V157" s="2"/>
      <c r="W157" s="2"/>
      <c r="X157" s="2"/>
      <c r="Y157" s="2"/>
      <c r="Z157" s="2"/>
    </row>
    <row r="158" customFormat="false" ht="27.75" hidden="false" customHeight="true" outlineLevel="0" collapsed="false">
      <c r="A158" s="39"/>
      <c r="B158" s="80"/>
      <c r="C158" s="46" t="s">
        <v>1463</v>
      </c>
      <c r="D158" s="37" t="n">
        <v>1</v>
      </c>
      <c r="E158" s="38" t="s">
        <v>175</v>
      </c>
      <c r="F158" s="37"/>
      <c r="G158" s="37"/>
      <c r="H158" s="24"/>
      <c r="I158" s="24"/>
      <c r="J158" s="2"/>
      <c r="K158" s="2"/>
      <c r="L158" s="2"/>
      <c r="M158" s="2"/>
      <c r="N158" s="2"/>
      <c r="O158" s="2"/>
      <c r="P158" s="2"/>
      <c r="Q158" s="2"/>
      <c r="R158" s="2"/>
      <c r="S158" s="2"/>
      <c r="T158" s="2"/>
      <c r="U158" s="2"/>
      <c r="V158" s="2"/>
      <c r="W158" s="2"/>
      <c r="X158" s="2"/>
      <c r="Y158" s="2"/>
      <c r="Z158" s="2"/>
    </row>
    <row r="159" customFormat="false" ht="29.25" hidden="false" customHeight="true" outlineLevel="0" collapsed="false">
      <c r="A159" s="39"/>
      <c r="B159" s="80"/>
      <c r="C159" s="46" t="s">
        <v>1464</v>
      </c>
      <c r="D159" s="37" t="n">
        <v>1</v>
      </c>
      <c r="E159" s="38" t="s">
        <v>175</v>
      </c>
      <c r="F159" s="37"/>
      <c r="G159" s="37"/>
      <c r="H159" s="24"/>
      <c r="I159" s="24"/>
      <c r="J159" s="2"/>
      <c r="K159" s="2"/>
      <c r="L159" s="2"/>
      <c r="M159" s="2"/>
      <c r="N159" s="2"/>
      <c r="O159" s="2"/>
      <c r="P159" s="2"/>
      <c r="Q159" s="2"/>
      <c r="R159" s="2"/>
      <c r="S159" s="2"/>
      <c r="T159" s="2"/>
      <c r="U159" s="2"/>
      <c r="V159" s="2"/>
      <c r="W159" s="2"/>
      <c r="X159" s="2"/>
      <c r="Y159" s="2"/>
      <c r="Z159" s="2"/>
    </row>
    <row r="160" customFormat="false" ht="32.25" hidden="false" customHeight="true" outlineLevel="0" collapsed="false">
      <c r="A160" s="39"/>
      <c r="B160" s="80"/>
      <c r="C160" s="46" t="s">
        <v>1465</v>
      </c>
      <c r="D160" s="37" t="n">
        <v>1</v>
      </c>
      <c r="E160" s="38" t="s">
        <v>175</v>
      </c>
      <c r="F160" s="37"/>
      <c r="G160" s="37"/>
      <c r="H160" s="24"/>
      <c r="I160" s="24"/>
      <c r="J160" s="2"/>
      <c r="K160" s="2"/>
      <c r="L160" s="2"/>
      <c r="M160" s="2"/>
      <c r="N160" s="2"/>
      <c r="O160" s="2"/>
      <c r="P160" s="2"/>
      <c r="Q160" s="2"/>
      <c r="R160" s="2"/>
      <c r="S160" s="2"/>
      <c r="T160" s="2"/>
      <c r="U160" s="2"/>
      <c r="V160" s="2"/>
      <c r="W160" s="2"/>
      <c r="X160" s="2"/>
      <c r="Y160" s="2"/>
      <c r="Z160" s="2"/>
    </row>
    <row r="161" customFormat="false" ht="27.75" hidden="false" customHeight="true" outlineLevel="0" collapsed="false">
      <c r="A161" s="39"/>
      <c r="B161" s="80"/>
      <c r="C161" s="46" t="s">
        <v>1466</v>
      </c>
      <c r="D161" s="37" t="n">
        <v>1</v>
      </c>
      <c r="E161" s="38" t="s">
        <v>175</v>
      </c>
      <c r="F161" s="37"/>
      <c r="G161" s="37"/>
      <c r="H161" s="24"/>
      <c r="I161" s="24"/>
      <c r="J161" s="2"/>
      <c r="K161" s="2"/>
      <c r="L161" s="2"/>
      <c r="M161" s="2"/>
      <c r="N161" s="2"/>
      <c r="O161" s="2"/>
      <c r="P161" s="2"/>
      <c r="Q161" s="2"/>
      <c r="R161" s="2"/>
      <c r="S161" s="2"/>
      <c r="T161" s="2"/>
      <c r="U161" s="2"/>
      <c r="V161" s="2"/>
      <c r="W161" s="2"/>
      <c r="X161" s="2"/>
      <c r="Y161" s="2"/>
      <c r="Z161" s="2"/>
    </row>
    <row r="162" customFormat="false" ht="21.75" hidden="false" customHeight="true" outlineLevel="0" collapsed="false">
      <c r="A162" s="39"/>
      <c r="B162" s="80"/>
      <c r="C162" s="46" t="s">
        <v>304</v>
      </c>
      <c r="D162" s="37" t="n">
        <v>1</v>
      </c>
      <c r="E162" s="38" t="s">
        <v>175</v>
      </c>
      <c r="F162" s="37"/>
      <c r="G162" s="37"/>
      <c r="H162" s="24"/>
      <c r="I162" s="24"/>
      <c r="J162" s="2"/>
      <c r="K162" s="2"/>
      <c r="L162" s="2"/>
      <c r="M162" s="2"/>
      <c r="N162" s="2"/>
      <c r="O162" s="2"/>
      <c r="P162" s="2"/>
      <c r="Q162" s="2"/>
      <c r="R162" s="2"/>
      <c r="S162" s="2"/>
      <c r="T162" s="2"/>
      <c r="U162" s="2"/>
      <c r="V162" s="2"/>
      <c r="W162" s="2"/>
      <c r="X162" s="2"/>
      <c r="Y162" s="2"/>
      <c r="Z162" s="2"/>
    </row>
    <row r="163" customFormat="false" ht="63" hidden="false" customHeight="true" outlineLevel="0" collapsed="false">
      <c r="A163" s="39" t="s">
        <v>305</v>
      </c>
      <c r="B163" s="80" t="s">
        <v>306</v>
      </c>
      <c r="C163" s="40" t="s">
        <v>1467</v>
      </c>
      <c r="D163" s="37" t="n">
        <v>1</v>
      </c>
      <c r="E163" s="38" t="s">
        <v>175</v>
      </c>
      <c r="F163" s="37" t="s">
        <v>1468</v>
      </c>
      <c r="G163" s="37"/>
      <c r="H163" s="24"/>
      <c r="I163" s="24"/>
      <c r="J163" s="2"/>
      <c r="K163" s="2"/>
      <c r="L163" s="2"/>
      <c r="M163" s="2"/>
      <c r="N163" s="2"/>
      <c r="O163" s="2"/>
      <c r="P163" s="2"/>
      <c r="Q163" s="2"/>
      <c r="R163" s="2"/>
      <c r="S163" s="2"/>
      <c r="T163" s="2"/>
      <c r="U163" s="2"/>
      <c r="V163" s="2"/>
      <c r="W163" s="2"/>
      <c r="X163" s="2"/>
      <c r="Y163" s="2"/>
      <c r="Z163" s="2"/>
    </row>
    <row r="164" customFormat="false" ht="47.25" hidden="false" customHeight="true" outlineLevel="0" collapsed="false">
      <c r="A164" s="39" t="s">
        <v>308</v>
      </c>
      <c r="B164" s="80" t="s">
        <v>309</v>
      </c>
      <c r="C164" s="46" t="s">
        <v>310</v>
      </c>
      <c r="D164" s="37" t="n">
        <v>1</v>
      </c>
      <c r="E164" s="38" t="s">
        <v>175</v>
      </c>
      <c r="F164" s="37"/>
      <c r="G164" s="37"/>
      <c r="H164" s="24"/>
      <c r="I164" s="24"/>
      <c r="J164" s="2"/>
      <c r="K164" s="2"/>
      <c r="L164" s="2"/>
      <c r="M164" s="2"/>
      <c r="N164" s="2"/>
      <c r="O164" s="2"/>
      <c r="P164" s="2"/>
      <c r="Q164" s="2"/>
      <c r="R164" s="2"/>
      <c r="S164" s="2"/>
      <c r="T164" s="2"/>
      <c r="U164" s="2"/>
      <c r="V164" s="2"/>
      <c r="W164" s="2"/>
      <c r="X164" s="2"/>
      <c r="Y164" s="2"/>
      <c r="Z164" s="2"/>
    </row>
    <row r="165" customFormat="false" ht="43.5" hidden="false" customHeight="true" outlineLevel="0" collapsed="false">
      <c r="A165" s="39" t="s">
        <v>311</v>
      </c>
      <c r="B165" s="80" t="s">
        <v>312</v>
      </c>
      <c r="C165" s="46" t="s">
        <v>1469</v>
      </c>
      <c r="D165" s="37" t="n">
        <v>1</v>
      </c>
      <c r="E165" s="38" t="s">
        <v>175</v>
      </c>
      <c r="F165" s="40" t="s">
        <v>1470</v>
      </c>
      <c r="G165" s="37"/>
      <c r="H165" s="24"/>
      <c r="I165" s="24"/>
      <c r="J165" s="2"/>
      <c r="K165" s="2"/>
      <c r="L165" s="2"/>
      <c r="M165" s="2"/>
      <c r="N165" s="2"/>
      <c r="O165" s="2"/>
      <c r="P165" s="2"/>
      <c r="Q165" s="2"/>
      <c r="R165" s="2"/>
      <c r="S165" s="2"/>
      <c r="T165" s="2"/>
      <c r="U165" s="2"/>
      <c r="V165" s="2"/>
      <c r="W165" s="2"/>
      <c r="X165" s="2"/>
      <c r="Y165" s="2"/>
      <c r="Z165" s="2"/>
    </row>
    <row r="166" customFormat="false" ht="78.75" hidden="false" customHeight="true" outlineLevel="0" collapsed="false">
      <c r="A166" s="39" t="s">
        <v>315</v>
      </c>
      <c r="B166" s="80" t="s">
        <v>316</v>
      </c>
      <c r="C166" s="46" t="s">
        <v>1471</v>
      </c>
      <c r="D166" s="37" t="n">
        <v>1</v>
      </c>
      <c r="E166" s="38" t="s">
        <v>175</v>
      </c>
      <c r="F166" s="46" t="s">
        <v>1472</v>
      </c>
      <c r="G166" s="37"/>
      <c r="H166" s="24"/>
      <c r="I166" s="24"/>
      <c r="J166" s="2"/>
      <c r="K166" s="2"/>
      <c r="L166" s="2"/>
      <c r="M166" s="2"/>
      <c r="N166" s="2"/>
      <c r="O166" s="2"/>
      <c r="P166" s="2"/>
      <c r="Q166" s="2"/>
      <c r="R166" s="2"/>
      <c r="S166" s="2"/>
      <c r="T166" s="2"/>
      <c r="U166" s="2"/>
      <c r="V166" s="2"/>
      <c r="W166" s="2"/>
      <c r="X166" s="2"/>
      <c r="Y166" s="2"/>
      <c r="Z166" s="2"/>
    </row>
    <row r="167" customFormat="false" ht="39.75" hidden="false" customHeight="true" outlineLevel="0" collapsed="false">
      <c r="A167" s="44" t="s">
        <v>320</v>
      </c>
      <c r="B167" s="45" t="s">
        <v>321</v>
      </c>
      <c r="C167" s="45"/>
      <c r="D167" s="45"/>
      <c r="E167" s="45"/>
      <c r="F167" s="45"/>
      <c r="G167" s="45"/>
      <c r="H167" s="24" t="n">
        <f aca="false">SUM(D168:D173)</f>
        <v>5</v>
      </c>
      <c r="I167" s="24" t="n">
        <f aca="false">COUNT(D168:D173)*2</f>
        <v>10</v>
      </c>
      <c r="J167" s="2"/>
      <c r="K167" s="2"/>
      <c r="L167" s="2"/>
      <c r="M167" s="2"/>
      <c r="N167" s="2"/>
      <c r="O167" s="2"/>
      <c r="P167" s="2"/>
      <c r="Q167" s="2"/>
      <c r="R167" s="2"/>
      <c r="S167" s="2"/>
      <c r="T167" s="2"/>
      <c r="U167" s="2"/>
      <c r="V167" s="2"/>
      <c r="W167" s="2"/>
      <c r="X167" s="2"/>
      <c r="Y167" s="2"/>
      <c r="Z167" s="2"/>
    </row>
    <row r="168" customFormat="false" ht="75" hidden="false" customHeight="true" outlineLevel="0" collapsed="false">
      <c r="A168" s="39" t="s">
        <v>322</v>
      </c>
      <c r="B168" s="164" t="s">
        <v>323</v>
      </c>
      <c r="C168" s="63" t="s">
        <v>324</v>
      </c>
      <c r="D168" s="38" t="n">
        <v>1</v>
      </c>
      <c r="E168" s="38" t="s">
        <v>175</v>
      </c>
      <c r="F168" s="63" t="s">
        <v>325</v>
      </c>
      <c r="G168" s="37"/>
      <c r="H168" s="24"/>
      <c r="I168" s="24"/>
      <c r="J168" s="2"/>
      <c r="K168" s="2"/>
      <c r="L168" s="2"/>
      <c r="M168" s="2"/>
      <c r="N168" s="2"/>
      <c r="O168" s="2"/>
      <c r="P168" s="2"/>
      <c r="Q168" s="2"/>
      <c r="R168" s="2"/>
      <c r="S168" s="2"/>
      <c r="T168" s="2"/>
      <c r="U168" s="2"/>
      <c r="V168" s="2"/>
      <c r="W168" s="2"/>
      <c r="X168" s="2"/>
      <c r="Y168" s="2"/>
      <c r="Z168" s="2"/>
    </row>
    <row r="169" customFormat="false" ht="63" hidden="true" customHeight="true" outlineLevel="0" collapsed="false">
      <c r="A169" s="35" t="s">
        <v>326</v>
      </c>
      <c r="B169" s="163" t="s">
        <v>327</v>
      </c>
      <c r="C169" s="37"/>
      <c r="D169" s="37"/>
      <c r="E169" s="38"/>
      <c r="F169" s="37"/>
      <c r="G169" s="37"/>
      <c r="H169" s="24"/>
      <c r="I169" s="24"/>
      <c r="J169" s="2"/>
      <c r="K169" s="2"/>
      <c r="L169" s="2"/>
      <c r="M169" s="2"/>
      <c r="N169" s="2"/>
      <c r="O169" s="2"/>
      <c r="P169" s="2"/>
      <c r="Q169" s="2"/>
      <c r="R169" s="2"/>
      <c r="S169" s="2"/>
      <c r="T169" s="2"/>
      <c r="U169" s="2"/>
      <c r="V169" s="2"/>
      <c r="W169" s="2"/>
      <c r="X169" s="2"/>
      <c r="Y169" s="2"/>
      <c r="Z169" s="2"/>
    </row>
    <row r="170" customFormat="false" ht="52.5" hidden="false" customHeight="true" outlineLevel="0" collapsed="false">
      <c r="A170" s="39" t="s">
        <v>328</v>
      </c>
      <c r="B170" s="163" t="s">
        <v>329</v>
      </c>
      <c r="C170" s="62" t="s">
        <v>1473</v>
      </c>
      <c r="D170" s="38" t="n">
        <v>1</v>
      </c>
      <c r="E170" s="38" t="s">
        <v>175</v>
      </c>
      <c r="F170" s="46"/>
      <c r="G170" s="37"/>
      <c r="H170" s="24"/>
      <c r="I170" s="24"/>
      <c r="J170" s="2"/>
      <c r="K170" s="2"/>
      <c r="L170" s="2"/>
      <c r="M170" s="2"/>
      <c r="N170" s="2"/>
      <c r="O170" s="2"/>
      <c r="P170" s="2"/>
      <c r="Q170" s="2"/>
      <c r="R170" s="2"/>
      <c r="S170" s="2"/>
      <c r="T170" s="2"/>
      <c r="U170" s="2"/>
      <c r="V170" s="2"/>
      <c r="W170" s="2"/>
      <c r="X170" s="2"/>
      <c r="Y170" s="2"/>
      <c r="Z170" s="2"/>
    </row>
    <row r="171" customFormat="false" ht="47.25" hidden="false" customHeight="true" outlineLevel="0" collapsed="false">
      <c r="A171" s="39" t="s">
        <v>333</v>
      </c>
      <c r="B171" s="165" t="s">
        <v>334</v>
      </c>
      <c r="C171" s="85" t="s">
        <v>1474</v>
      </c>
      <c r="D171" s="38" t="n">
        <v>1</v>
      </c>
      <c r="E171" s="38" t="s">
        <v>175</v>
      </c>
      <c r="F171" s="37"/>
      <c r="G171" s="37"/>
      <c r="H171" s="24"/>
      <c r="I171" s="24"/>
      <c r="J171" s="2"/>
      <c r="K171" s="2"/>
      <c r="L171" s="2"/>
      <c r="M171" s="2"/>
      <c r="N171" s="2"/>
      <c r="O171" s="2"/>
      <c r="P171" s="2"/>
      <c r="Q171" s="2"/>
      <c r="R171" s="2"/>
      <c r="S171" s="2"/>
      <c r="T171" s="2"/>
      <c r="U171" s="2"/>
      <c r="V171" s="2"/>
      <c r="W171" s="2"/>
      <c r="X171" s="2"/>
      <c r="Y171" s="2"/>
      <c r="Z171" s="2"/>
    </row>
    <row r="172" customFormat="false" ht="36" hidden="false" customHeight="true" outlineLevel="0" collapsed="false">
      <c r="A172" s="39"/>
      <c r="B172" s="165"/>
      <c r="C172" s="85" t="s">
        <v>1475</v>
      </c>
      <c r="D172" s="38" t="n">
        <v>1</v>
      </c>
      <c r="E172" s="38" t="s">
        <v>175</v>
      </c>
      <c r="F172" s="37"/>
      <c r="G172" s="37"/>
      <c r="H172" s="24"/>
      <c r="I172" s="24"/>
      <c r="J172" s="2"/>
      <c r="K172" s="2"/>
      <c r="L172" s="2"/>
      <c r="M172" s="2"/>
      <c r="N172" s="2"/>
      <c r="O172" s="2"/>
      <c r="P172" s="2"/>
      <c r="Q172" s="2"/>
      <c r="R172" s="2"/>
      <c r="S172" s="2"/>
      <c r="T172" s="2"/>
      <c r="U172" s="2"/>
      <c r="V172" s="2"/>
      <c r="W172" s="2"/>
      <c r="X172" s="2"/>
      <c r="Y172" s="2"/>
      <c r="Z172" s="2"/>
    </row>
    <row r="173" customFormat="false" ht="36" hidden="false" customHeight="true" outlineLevel="0" collapsed="false">
      <c r="A173" s="39"/>
      <c r="B173" s="94"/>
      <c r="C173" s="85" t="s">
        <v>1476</v>
      </c>
      <c r="D173" s="38" t="n">
        <v>1</v>
      </c>
      <c r="E173" s="38" t="s">
        <v>175</v>
      </c>
      <c r="F173" s="37"/>
      <c r="G173" s="37"/>
      <c r="H173" s="24"/>
      <c r="I173" s="24"/>
      <c r="J173" s="2"/>
      <c r="K173" s="2"/>
      <c r="L173" s="2"/>
      <c r="M173" s="2"/>
      <c r="N173" s="2"/>
      <c r="O173" s="2"/>
      <c r="P173" s="2"/>
      <c r="Q173" s="2"/>
      <c r="R173" s="2"/>
      <c r="S173" s="2"/>
      <c r="T173" s="2"/>
      <c r="U173" s="2"/>
      <c r="V173" s="2"/>
      <c r="W173" s="2"/>
      <c r="X173" s="2"/>
      <c r="Y173" s="2"/>
      <c r="Z173" s="2"/>
    </row>
    <row r="174" customFormat="false" ht="39.75" hidden="false" customHeight="true" outlineLevel="0" collapsed="false">
      <c r="A174" s="44" t="s">
        <v>337</v>
      </c>
      <c r="B174" s="45" t="s">
        <v>338</v>
      </c>
      <c r="C174" s="45"/>
      <c r="D174" s="45"/>
      <c r="E174" s="45"/>
      <c r="F174" s="45"/>
      <c r="G174" s="45"/>
      <c r="H174" s="24" t="n">
        <f aca="false">SUM(D175:D179)</f>
        <v>5</v>
      </c>
      <c r="I174" s="24" t="n">
        <f aca="false">COUNT(D175:D179)*2</f>
        <v>10</v>
      </c>
      <c r="J174" s="2"/>
      <c r="K174" s="2"/>
      <c r="L174" s="2"/>
      <c r="M174" s="2"/>
      <c r="N174" s="2"/>
      <c r="O174" s="2"/>
      <c r="P174" s="2"/>
      <c r="Q174" s="2"/>
      <c r="R174" s="2"/>
      <c r="S174" s="2"/>
      <c r="T174" s="2"/>
      <c r="U174" s="2"/>
      <c r="V174" s="2"/>
      <c r="W174" s="2"/>
      <c r="X174" s="2"/>
      <c r="Y174" s="2"/>
      <c r="Z174" s="2"/>
    </row>
    <row r="175" customFormat="false" ht="45" hidden="false" customHeight="true" outlineLevel="0" collapsed="false">
      <c r="A175" s="39" t="s">
        <v>339</v>
      </c>
      <c r="B175" s="164" t="s">
        <v>340</v>
      </c>
      <c r="C175" s="84" t="s">
        <v>1477</v>
      </c>
      <c r="D175" s="37" t="n">
        <v>1</v>
      </c>
      <c r="E175" s="38" t="s">
        <v>342</v>
      </c>
      <c r="F175" s="37"/>
      <c r="G175" s="37"/>
      <c r="H175" s="24"/>
      <c r="I175" s="24"/>
      <c r="J175" s="2"/>
      <c r="K175" s="2"/>
      <c r="L175" s="2"/>
      <c r="M175" s="2"/>
      <c r="N175" s="2"/>
      <c r="O175" s="2"/>
      <c r="P175" s="2"/>
      <c r="Q175" s="2"/>
      <c r="R175" s="2"/>
      <c r="S175" s="2"/>
      <c r="T175" s="2"/>
      <c r="U175" s="2"/>
      <c r="V175" s="2"/>
      <c r="W175" s="2"/>
      <c r="X175" s="2"/>
      <c r="Y175" s="2"/>
      <c r="Z175" s="2"/>
    </row>
    <row r="176" customFormat="false" ht="45" hidden="false" customHeight="true" outlineLevel="0" collapsed="false">
      <c r="A176" s="39"/>
      <c r="B176" s="166"/>
      <c r="C176" s="84" t="s">
        <v>343</v>
      </c>
      <c r="D176" s="37" t="n">
        <v>1</v>
      </c>
      <c r="E176" s="38" t="s">
        <v>175</v>
      </c>
      <c r="F176" s="37"/>
      <c r="G176" s="37"/>
      <c r="H176" s="24"/>
      <c r="I176" s="24"/>
      <c r="J176" s="2"/>
      <c r="K176" s="2"/>
      <c r="L176" s="2"/>
      <c r="M176" s="2"/>
      <c r="N176" s="2"/>
      <c r="O176" s="2"/>
      <c r="P176" s="2"/>
      <c r="Q176" s="2"/>
      <c r="R176" s="2"/>
      <c r="S176" s="2"/>
      <c r="T176" s="2"/>
      <c r="U176" s="2"/>
      <c r="V176" s="2"/>
      <c r="W176" s="2"/>
      <c r="X176" s="2"/>
      <c r="Y176" s="2"/>
      <c r="Z176" s="2"/>
    </row>
    <row r="177" customFormat="false" ht="45" hidden="false" customHeight="true" outlineLevel="0" collapsed="false">
      <c r="A177" s="39" t="s">
        <v>344</v>
      </c>
      <c r="B177" s="166" t="s">
        <v>345</v>
      </c>
      <c r="C177" s="84" t="s">
        <v>1478</v>
      </c>
      <c r="D177" s="37" t="n">
        <v>1</v>
      </c>
      <c r="E177" s="38" t="s">
        <v>175</v>
      </c>
      <c r="F177" s="37"/>
      <c r="G177" s="37"/>
      <c r="H177" s="24"/>
      <c r="I177" s="24"/>
      <c r="J177" s="2"/>
      <c r="K177" s="2"/>
      <c r="L177" s="2"/>
      <c r="M177" s="2"/>
      <c r="N177" s="2"/>
      <c r="O177" s="2"/>
      <c r="P177" s="2"/>
      <c r="Q177" s="2"/>
      <c r="R177" s="2"/>
      <c r="S177" s="2"/>
      <c r="T177" s="2"/>
      <c r="U177" s="2"/>
      <c r="V177" s="2"/>
      <c r="W177" s="2"/>
      <c r="X177" s="2"/>
      <c r="Y177" s="2"/>
      <c r="Z177" s="2"/>
    </row>
    <row r="178" customFormat="false" ht="75" hidden="false" customHeight="true" outlineLevel="0" collapsed="false">
      <c r="A178" s="39"/>
      <c r="B178" s="166"/>
      <c r="C178" s="84" t="s">
        <v>347</v>
      </c>
      <c r="D178" s="37" t="n">
        <v>1</v>
      </c>
      <c r="E178" s="38" t="s">
        <v>348</v>
      </c>
      <c r="F178" s="37"/>
      <c r="G178" s="37"/>
      <c r="H178" s="24"/>
      <c r="I178" s="24"/>
      <c r="J178" s="2"/>
      <c r="K178" s="2"/>
      <c r="L178" s="2"/>
      <c r="M178" s="2"/>
      <c r="N178" s="2"/>
      <c r="O178" s="2"/>
      <c r="P178" s="2"/>
      <c r="Q178" s="2"/>
      <c r="R178" s="2"/>
      <c r="S178" s="2"/>
      <c r="T178" s="2"/>
      <c r="U178" s="2"/>
      <c r="V178" s="2"/>
      <c r="W178" s="2"/>
      <c r="X178" s="2"/>
      <c r="Y178" s="2"/>
      <c r="Z178" s="2"/>
    </row>
    <row r="179" customFormat="false" ht="78.75" hidden="false" customHeight="true" outlineLevel="0" collapsed="false">
      <c r="A179" s="39" t="s">
        <v>349</v>
      </c>
      <c r="B179" s="164" t="s">
        <v>350</v>
      </c>
      <c r="C179" s="63" t="s">
        <v>1479</v>
      </c>
      <c r="D179" s="37" t="n">
        <v>1</v>
      </c>
      <c r="E179" s="38" t="s">
        <v>245</v>
      </c>
      <c r="F179" s="37"/>
      <c r="G179" s="37"/>
      <c r="H179" s="24"/>
      <c r="I179" s="24"/>
      <c r="J179" s="2"/>
      <c r="K179" s="2"/>
      <c r="L179" s="2"/>
      <c r="M179" s="2"/>
      <c r="N179" s="2"/>
      <c r="O179" s="2"/>
      <c r="P179" s="2"/>
      <c r="Q179" s="2"/>
      <c r="R179" s="2"/>
      <c r="S179" s="2"/>
      <c r="T179" s="2"/>
      <c r="U179" s="2"/>
      <c r="V179" s="2"/>
      <c r="W179" s="2"/>
      <c r="X179" s="2"/>
      <c r="Y179" s="2"/>
      <c r="Z179" s="2"/>
    </row>
    <row r="180" customFormat="false" ht="39.75" hidden="false" customHeight="true" outlineLevel="0" collapsed="false">
      <c r="A180" s="44" t="s">
        <v>352</v>
      </c>
      <c r="B180" s="45" t="s">
        <v>353</v>
      </c>
      <c r="C180" s="45"/>
      <c r="D180" s="45"/>
      <c r="E180" s="45"/>
      <c r="F180" s="45"/>
      <c r="G180" s="45"/>
      <c r="H180" s="24" t="n">
        <f aca="false">SUM(D181:D202)</f>
        <v>21</v>
      </c>
      <c r="I180" s="24" t="n">
        <f aca="false">COUNT(D181:D202)*2</f>
        <v>42</v>
      </c>
      <c r="J180" s="2"/>
      <c r="K180" s="2"/>
      <c r="L180" s="2"/>
      <c r="M180" s="2"/>
      <c r="N180" s="2"/>
      <c r="O180" s="2"/>
      <c r="P180" s="2"/>
      <c r="Q180" s="2"/>
      <c r="R180" s="2"/>
      <c r="S180" s="2"/>
      <c r="T180" s="2"/>
      <c r="U180" s="2"/>
      <c r="V180" s="2"/>
      <c r="W180" s="2"/>
      <c r="X180" s="2"/>
      <c r="Y180" s="2"/>
      <c r="Z180" s="2"/>
    </row>
    <row r="181" customFormat="false" ht="47.25" hidden="false" customHeight="true" outlineLevel="0" collapsed="false">
      <c r="A181" s="39" t="s">
        <v>354</v>
      </c>
      <c r="B181" s="167" t="s">
        <v>355</v>
      </c>
      <c r="C181" s="46" t="s">
        <v>1480</v>
      </c>
      <c r="D181" s="37" t="n">
        <v>1</v>
      </c>
      <c r="E181" s="47" t="s">
        <v>348</v>
      </c>
      <c r="F181" s="37" t="s">
        <v>1481</v>
      </c>
      <c r="G181" s="37"/>
      <c r="H181" s="24"/>
      <c r="I181" s="24"/>
      <c r="J181" s="2"/>
      <c r="K181" s="2"/>
      <c r="L181" s="2"/>
      <c r="M181" s="2"/>
      <c r="N181" s="2"/>
      <c r="O181" s="2"/>
      <c r="P181" s="2"/>
      <c r="Q181" s="2"/>
      <c r="R181" s="2"/>
      <c r="S181" s="2"/>
      <c r="T181" s="2"/>
      <c r="U181" s="2"/>
      <c r="V181" s="2"/>
      <c r="W181" s="2"/>
      <c r="X181" s="2"/>
      <c r="Y181" s="2"/>
      <c r="Z181" s="2"/>
    </row>
    <row r="182" customFormat="false" ht="35.25" hidden="false" customHeight="true" outlineLevel="0" collapsed="false">
      <c r="A182" s="39"/>
      <c r="B182" s="167"/>
      <c r="C182" s="46" t="s">
        <v>1482</v>
      </c>
      <c r="D182" s="37" t="n">
        <v>1</v>
      </c>
      <c r="E182" s="47" t="s">
        <v>348</v>
      </c>
      <c r="F182" s="37" t="s">
        <v>1481</v>
      </c>
      <c r="G182" s="37"/>
      <c r="H182" s="24"/>
      <c r="I182" s="24"/>
      <c r="J182" s="2"/>
      <c r="K182" s="2"/>
      <c r="L182" s="2"/>
      <c r="M182" s="2"/>
      <c r="N182" s="2"/>
      <c r="O182" s="2"/>
      <c r="P182" s="2"/>
      <c r="Q182" s="2"/>
      <c r="R182" s="2"/>
      <c r="S182" s="2"/>
      <c r="T182" s="2"/>
      <c r="U182" s="2"/>
      <c r="V182" s="2"/>
      <c r="W182" s="2"/>
      <c r="X182" s="2"/>
      <c r="Y182" s="2"/>
      <c r="Z182" s="2"/>
    </row>
    <row r="183" customFormat="false" ht="30" hidden="false" customHeight="true" outlineLevel="0" collapsed="false">
      <c r="A183" s="39"/>
      <c r="B183" s="167"/>
      <c r="C183" s="46" t="s">
        <v>1483</v>
      </c>
      <c r="D183" s="37" t="n">
        <v>1</v>
      </c>
      <c r="E183" s="47" t="s">
        <v>348</v>
      </c>
      <c r="F183" s="37" t="s">
        <v>1481</v>
      </c>
      <c r="G183" s="37"/>
      <c r="H183" s="24"/>
      <c r="I183" s="24"/>
      <c r="J183" s="2"/>
      <c r="K183" s="2"/>
      <c r="L183" s="2"/>
      <c r="M183" s="2"/>
      <c r="N183" s="2"/>
      <c r="O183" s="2"/>
      <c r="P183" s="2"/>
      <c r="Q183" s="2"/>
      <c r="R183" s="2"/>
      <c r="S183" s="2"/>
      <c r="T183" s="2"/>
      <c r="U183" s="2"/>
      <c r="V183" s="2"/>
      <c r="W183" s="2"/>
      <c r="X183" s="2"/>
      <c r="Y183" s="2"/>
      <c r="Z183" s="2"/>
    </row>
    <row r="184" customFormat="false" ht="30" hidden="false" customHeight="true" outlineLevel="0" collapsed="false">
      <c r="A184" s="39"/>
      <c r="B184" s="167"/>
      <c r="C184" s="46" t="s">
        <v>1484</v>
      </c>
      <c r="D184" s="37" t="n">
        <v>1</v>
      </c>
      <c r="E184" s="47" t="s">
        <v>348</v>
      </c>
      <c r="F184" s="37" t="s">
        <v>1481</v>
      </c>
      <c r="G184" s="37"/>
      <c r="H184" s="24"/>
      <c r="I184" s="24"/>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39"/>
      <c r="B185" s="167"/>
      <c r="C185" s="46" t="s">
        <v>1485</v>
      </c>
      <c r="D185" s="37" t="n">
        <v>1</v>
      </c>
      <c r="E185" s="47" t="s">
        <v>348</v>
      </c>
      <c r="F185" s="37" t="s">
        <v>1481</v>
      </c>
      <c r="G185" s="37"/>
      <c r="H185" s="24"/>
      <c r="I185" s="24"/>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39"/>
      <c r="B186" s="167"/>
      <c r="C186" s="46" t="s">
        <v>1486</v>
      </c>
      <c r="D186" s="37" t="n">
        <v>1</v>
      </c>
      <c r="E186" s="47" t="s">
        <v>348</v>
      </c>
      <c r="F186" s="37" t="s">
        <v>1481</v>
      </c>
      <c r="G186" s="37"/>
      <c r="H186" s="24"/>
      <c r="I186" s="24"/>
      <c r="J186" s="2"/>
      <c r="K186" s="2"/>
      <c r="L186" s="2"/>
      <c r="M186" s="2"/>
      <c r="N186" s="2"/>
      <c r="O186" s="2"/>
      <c r="P186" s="2"/>
      <c r="Q186" s="2"/>
      <c r="R186" s="2"/>
      <c r="S186" s="2"/>
      <c r="T186" s="2"/>
      <c r="U186" s="2"/>
      <c r="V186" s="2"/>
      <c r="W186" s="2"/>
      <c r="X186" s="2"/>
      <c r="Y186" s="2"/>
      <c r="Z186" s="2"/>
    </row>
    <row r="187" customFormat="false" ht="47.25" hidden="true" customHeight="true" outlineLevel="0" collapsed="false">
      <c r="A187" s="35" t="s">
        <v>357</v>
      </c>
      <c r="B187" s="167" t="s">
        <v>358</v>
      </c>
      <c r="C187" s="37"/>
      <c r="D187" s="37"/>
      <c r="E187" s="38"/>
      <c r="F187" s="37"/>
      <c r="G187" s="37"/>
      <c r="H187" s="24"/>
      <c r="I187" s="24"/>
      <c r="J187" s="2"/>
      <c r="K187" s="2"/>
      <c r="L187" s="2"/>
      <c r="M187" s="2"/>
      <c r="N187" s="2"/>
      <c r="O187" s="2"/>
      <c r="P187" s="2"/>
      <c r="Q187" s="2"/>
      <c r="R187" s="2"/>
      <c r="S187" s="2"/>
      <c r="T187" s="2"/>
      <c r="U187" s="2"/>
      <c r="V187" s="2"/>
      <c r="W187" s="2"/>
      <c r="X187" s="2"/>
      <c r="Y187" s="2"/>
      <c r="Z187" s="2"/>
    </row>
    <row r="188" customFormat="false" ht="47.25" hidden="false" customHeight="true" outlineLevel="0" collapsed="false">
      <c r="A188" s="39" t="s">
        <v>361</v>
      </c>
      <c r="B188" s="167" t="s">
        <v>362</v>
      </c>
      <c r="C188" s="46" t="s">
        <v>1487</v>
      </c>
      <c r="D188" s="37" t="n">
        <v>1</v>
      </c>
      <c r="E188" s="38" t="s">
        <v>364</v>
      </c>
      <c r="F188" s="40" t="s">
        <v>1488</v>
      </c>
      <c r="G188" s="37"/>
      <c r="H188" s="24"/>
      <c r="I188" s="24"/>
      <c r="J188" s="2"/>
      <c r="K188" s="2"/>
      <c r="L188" s="2"/>
      <c r="M188" s="2"/>
      <c r="N188" s="2"/>
      <c r="O188" s="2"/>
      <c r="P188" s="2"/>
      <c r="Q188" s="2"/>
      <c r="R188" s="2"/>
      <c r="S188" s="2"/>
      <c r="T188" s="2"/>
      <c r="U188" s="2"/>
      <c r="V188" s="2"/>
      <c r="W188" s="2"/>
      <c r="X188" s="2"/>
      <c r="Y188" s="2"/>
      <c r="Z188" s="2"/>
    </row>
    <row r="189" customFormat="false" ht="47.25" hidden="false" customHeight="true" outlineLevel="0" collapsed="false">
      <c r="A189" s="39" t="s">
        <v>366</v>
      </c>
      <c r="B189" s="167" t="s">
        <v>367</v>
      </c>
      <c r="C189" s="46" t="s">
        <v>1489</v>
      </c>
      <c r="D189" s="37" t="n">
        <v>1</v>
      </c>
      <c r="E189" s="38" t="s">
        <v>342</v>
      </c>
      <c r="F189" s="37"/>
      <c r="G189" s="37"/>
      <c r="H189" s="24"/>
      <c r="I189" s="24"/>
      <c r="J189" s="2"/>
      <c r="K189" s="2"/>
      <c r="L189" s="2"/>
      <c r="M189" s="2"/>
      <c r="N189" s="2"/>
      <c r="O189" s="2"/>
      <c r="P189" s="2"/>
      <c r="Q189" s="2"/>
      <c r="R189" s="2"/>
      <c r="S189" s="2"/>
      <c r="T189" s="2"/>
      <c r="U189" s="2"/>
      <c r="V189" s="2"/>
      <c r="W189" s="2"/>
      <c r="X189" s="2"/>
      <c r="Y189" s="2"/>
      <c r="Z189" s="2"/>
    </row>
    <row r="190" customFormat="false" ht="31.5" hidden="false" customHeight="true" outlineLevel="0" collapsed="false">
      <c r="A190" s="39" t="s">
        <v>368</v>
      </c>
      <c r="B190" s="167" t="s">
        <v>369</v>
      </c>
      <c r="C190" s="46" t="s">
        <v>1490</v>
      </c>
      <c r="D190" s="37" t="n">
        <v>1</v>
      </c>
      <c r="E190" s="38" t="s">
        <v>245</v>
      </c>
      <c r="F190" s="37"/>
      <c r="G190" s="37"/>
      <c r="H190" s="24"/>
      <c r="I190" s="24"/>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39"/>
      <c r="B191" s="167"/>
      <c r="C191" s="168" t="s">
        <v>1491</v>
      </c>
      <c r="D191" s="37" t="n">
        <v>1</v>
      </c>
      <c r="E191" s="38" t="s">
        <v>245</v>
      </c>
      <c r="F191" s="37"/>
      <c r="G191" s="37"/>
      <c r="H191" s="24"/>
      <c r="I191" s="24"/>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39"/>
      <c r="B192" s="167"/>
      <c r="C192" s="42" t="s">
        <v>1492</v>
      </c>
      <c r="D192" s="37" t="n">
        <v>1</v>
      </c>
      <c r="E192" s="38" t="s">
        <v>245</v>
      </c>
      <c r="F192" s="37"/>
      <c r="G192" s="37"/>
      <c r="H192" s="24"/>
      <c r="I192" s="24"/>
      <c r="J192" s="2"/>
      <c r="K192" s="2"/>
      <c r="L192" s="2"/>
      <c r="M192" s="2"/>
      <c r="N192" s="2"/>
      <c r="O192" s="2"/>
      <c r="P192" s="2"/>
      <c r="Q192" s="2"/>
      <c r="R192" s="2"/>
      <c r="S192" s="2"/>
      <c r="T192" s="2"/>
      <c r="U192" s="2"/>
      <c r="V192" s="2"/>
      <c r="W192" s="2"/>
      <c r="X192" s="2"/>
      <c r="Y192" s="2"/>
      <c r="Z192" s="2"/>
    </row>
    <row r="193" customFormat="false" ht="31.5" hidden="false" customHeight="true" outlineLevel="0" collapsed="false">
      <c r="A193" s="39" t="s">
        <v>373</v>
      </c>
      <c r="B193" s="167" t="s">
        <v>374</v>
      </c>
      <c r="C193" s="37" t="s">
        <v>1493</v>
      </c>
      <c r="D193" s="37" t="n">
        <v>1</v>
      </c>
      <c r="E193" s="38" t="s">
        <v>245</v>
      </c>
      <c r="F193" s="37"/>
      <c r="G193" s="37"/>
      <c r="H193" s="24"/>
      <c r="I193" s="24"/>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39"/>
      <c r="B194" s="167"/>
      <c r="C194" s="37" t="s">
        <v>1494</v>
      </c>
      <c r="D194" s="37" t="n">
        <v>1</v>
      </c>
      <c r="E194" s="38" t="s">
        <v>245</v>
      </c>
      <c r="F194" s="37"/>
      <c r="G194" s="37"/>
      <c r="H194" s="24"/>
      <c r="I194" s="24"/>
      <c r="J194" s="2"/>
      <c r="K194" s="2"/>
      <c r="L194" s="2"/>
      <c r="M194" s="2"/>
      <c r="N194" s="2"/>
      <c r="O194" s="2"/>
      <c r="P194" s="2"/>
      <c r="Q194" s="2"/>
      <c r="R194" s="2"/>
      <c r="S194" s="2"/>
      <c r="T194" s="2"/>
      <c r="U194" s="2"/>
      <c r="V194" s="2"/>
      <c r="W194" s="2"/>
      <c r="X194" s="2"/>
      <c r="Y194" s="2"/>
      <c r="Z194" s="2"/>
    </row>
    <row r="195" customFormat="false" ht="30" hidden="false" customHeight="true" outlineLevel="0" collapsed="false">
      <c r="A195" s="39"/>
      <c r="B195" s="167"/>
      <c r="C195" s="40" t="s">
        <v>1495</v>
      </c>
      <c r="D195" s="37" t="n">
        <v>1</v>
      </c>
      <c r="E195" s="38" t="s">
        <v>245</v>
      </c>
      <c r="F195" s="37"/>
      <c r="G195" s="37"/>
      <c r="H195" s="24"/>
      <c r="I195" s="24"/>
      <c r="J195" s="2"/>
      <c r="K195" s="2"/>
      <c r="L195" s="2"/>
      <c r="M195" s="2"/>
      <c r="N195" s="2"/>
      <c r="O195" s="2"/>
      <c r="P195" s="2"/>
      <c r="Q195" s="2"/>
      <c r="R195" s="2"/>
      <c r="S195" s="2"/>
      <c r="T195" s="2"/>
      <c r="U195" s="2"/>
      <c r="V195" s="2"/>
      <c r="W195" s="2"/>
      <c r="X195" s="2"/>
      <c r="Y195" s="2"/>
      <c r="Z195" s="2"/>
    </row>
    <row r="196" customFormat="false" ht="30" hidden="false" customHeight="true" outlineLevel="0" collapsed="false">
      <c r="A196" s="39"/>
      <c r="B196" s="167"/>
      <c r="C196" s="40" t="s">
        <v>1496</v>
      </c>
      <c r="D196" s="37" t="n">
        <v>1</v>
      </c>
      <c r="E196" s="38" t="s">
        <v>245</v>
      </c>
      <c r="F196" s="2"/>
      <c r="G196" s="37"/>
      <c r="H196" s="24"/>
      <c r="I196" s="24"/>
      <c r="J196" s="2"/>
      <c r="K196" s="2"/>
      <c r="L196" s="2"/>
      <c r="M196" s="2"/>
      <c r="N196" s="2"/>
      <c r="O196" s="2"/>
      <c r="P196" s="2"/>
      <c r="Q196" s="2"/>
      <c r="R196" s="2"/>
      <c r="S196" s="2"/>
      <c r="T196" s="2"/>
      <c r="U196" s="2"/>
      <c r="V196" s="2"/>
      <c r="W196" s="2"/>
      <c r="X196" s="2"/>
      <c r="Y196" s="2"/>
      <c r="Z196" s="2"/>
    </row>
    <row r="197" customFormat="false" ht="45" hidden="false" customHeight="true" outlineLevel="0" collapsed="false">
      <c r="A197" s="39"/>
      <c r="B197" s="167"/>
      <c r="C197" s="40" t="s">
        <v>1497</v>
      </c>
      <c r="D197" s="37" t="n">
        <v>1</v>
      </c>
      <c r="E197" s="38" t="s">
        <v>245</v>
      </c>
      <c r="F197" s="37"/>
      <c r="G197" s="37"/>
      <c r="H197" s="24"/>
      <c r="I197" s="24"/>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39"/>
      <c r="B198" s="167"/>
      <c r="C198" s="40" t="s">
        <v>1498</v>
      </c>
      <c r="D198" s="37" t="n">
        <v>1</v>
      </c>
      <c r="E198" s="38" t="s">
        <v>245</v>
      </c>
      <c r="F198" s="2"/>
      <c r="G198" s="37"/>
      <c r="H198" s="24"/>
      <c r="I198" s="24"/>
      <c r="J198" s="2"/>
      <c r="K198" s="2"/>
      <c r="L198" s="2"/>
      <c r="M198" s="2"/>
      <c r="N198" s="2"/>
      <c r="O198" s="2"/>
      <c r="P198" s="2"/>
      <c r="Q198" s="2"/>
      <c r="R198" s="2"/>
      <c r="S198" s="2"/>
      <c r="T198" s="2"/>
      <c r="U198" s="2"/>
      <c r="V198" s="2"/>
      <c r="W198" s="2"/>
      <c r="X198" s="2"/>
      <c r="Y198" s="2"/>
      <c r="Z198" s="2"/>
    </row>
    <row r="199" customFormat="false" ht="31.5" hidden="false" customHeight="true" outlineLevel="0" collapsed="false">
      <c r="A199" s="39" t="s">
        <v>380</v>
      </c>
      <c r="B199" s="167" t="s">
        <v>381</v>
      </c>
      <c r="C199" s="42" t="s">
        <v>1499</v>
      </c>
      <c r="D199" s="37" t="n">
        <v>1</v>
      </c>
      <c r="E199" s="38" t="s">
        <v>245</v>
      </c>
      <c r="F199" s="37"/>
      <c r="G199" s="37"/>
      <c r="H199" s="24"/>
      <c r="I199" s="24"/>
      <c r="J199" s="2"/>
      <c r="K199" s="2"/>
      <c r="L199" s="2"/>
      <c r="M199" s="2"/>
      <c r="N199" s="2"/>
      <c r="O199" s="2"/>
      <c r="P199" s="2"/>
      <c r="Q199" s="2"/>
      <c r="R199" s="2"/>
      <c r="S199" s="2"/>
      <c r="T199" s="2"/>
      <c r="U199" s="2"/>
      <c r="V199" s="2"/>
      <c r="W199" s="2"/>
      <c r="X199" s="2"/>
      <c r="Y199" s="2"/>
      <c r="Z199" s="2"/>
    </row>
    <row r="200" customFormat="false" ht="30" hidden="false" customHeight="true" outlineLevel="0" collapsed="false">
      <c r="A200" s="39"/>
      <c r="B200" s="36"/>
      <c r="C200" s="42" t="s">
        <v>1500</v>
      </c>
      <c r="D200" s="37" t="n">
        <v>1</v>
      </c>
      <c r="E200" s="38" t="s">
        <v>245</v>
      </c>
      <c r="F200" s="37"/>
      <c r="G200" s="37"/>
      <c r="H200" s="24"/>
      <c r="I200" s="24"/>
      <c r="J200" s="2"/>
      <c r="K200" s="2"/>
      <c r="L200" s="2"/>
      <c r="M200" s="2"/>
      <c r="N200" s="2"/>
      <c r="O200" s="2"/>
      <c r="P200" s="2"/>
      <c r="Q200" s="2"/>
      <c r="R200" s="2"/>
      <c r="S200" s="2"/>
      <c r="T200" s="2"/>
      <c r="U200" s="2"/>
      <c r="V200" s="2"/>
      <c r="W200" s="2"/>
      <c r="X200" s="2"/>
      <c r="Y200" s="2"/>
      <c r="Z200" s="2"/>
    </row>
    <row r="201" customFormat="false" ht="30" hidden="false" customHeight="true" outlineLevel="0" collapsed="false">
      <c r="A201" s="39"/>
      <c r="B201" s="36"/>
      <c r="C201" s="46" t="s">
        <v>1501</v>
      </c>
      <c r="D201" s="37" t="n">
        <v>1</v>
      </c>
      <c r="E201" s="38" t="s">
        <v>245</v>
      </c>
      <c r="F201" s="37"/>
      <c r="G201" s="37"/>
      <c r="H201" s="24"/>
      <c r="I201" s="24"/>
      <c r="J201" s="2"/>
      <c r="K201" s="2"/>
      <c r="L201" s="2"/>
      <c r="M201" s="2"/>
      <c r="N201" s="2"/>
      <c r="O201" s="2"/>
      <c r="P201" s="2"/>
      <c r="Q201" s="2"/>
      <c r="R201" s="2"/>
      <c r="S201" s="2"/>
      <c r="T201" s="2"/>
      <c r="U201" s="2"/>
      <c r="V201" s="2"/>
      <c r="W201" s="2"/>
      <c r="X201" s="2"/>
      <c r="Y201" s="2"/>
      <c r="Z201" s="2"/>
    </row>
    <row r="202" customFormat="false" ht="30" hidden="false" customHeight="true" outlineLevel="0" collapsed="false">
      <c r="A202" s="39"/>
      <c r="B202" s="36"/>
      <c r="C202" s="46" t="s">
        <v>1502</v>
      </c>
      <c r="D202" s="37" t="n">
        <v>1</v>
      </c>
      <c r="E202" s="38" t="s">
        <v>245</v>
      </c>
      <c r="F202" s="37"/>
      <c r="G202" s="37"/>
      <c r="H202" s="24"/>
      <c r="I202" s="24"/>
      <c r="J202" s="2"/>
      <c r="K202" s="2"/>
      <c r="L202" s="2"/>
      <c r="M202" s="2"/>
      <c r="N202" s="2"/>
      <c r="O202" s="2"/>
      <c r="P202" s="2"/>
      <c r="Q202" s="2"/>
      <c r="R202" s="2"/>
      <c r="S202" s="2"/>
      <c r="T202" s="2"/>
      <c r="U202" s="2"/>
      <c r="V202" s="2"/>
      <c r="W202" s="2"/>
      <c r="X202" s="2"/>
      <c r="Y202" s="2"/>
      <c r="Z202" s="2"/>
    </row>
    <row r="203" customFormat="false" ht="39.75" hidden="false" customHeight="true" outlineLevel="0" collapsed="false">
      <c r="A203" s="44" t="s">
        <v>388</v>
      </c>
      <c r="B203" s="45" t="s">
        <v>1503</v>
      </c>
      <c r="C203" s="45"/>
      <c r="D203" s="45"/>
      <c r="E203" s="45"/>
      <c r="F203" s="45"/>
      <c r="G203" s="45"/>
      <c r="H203" s="24" t="n">
        <f aca="false">SUM(D204:D218)</f>
        <v>15</v>
      </c>
      <c r="I203" s="24" t="n">
        <f aca="false">COUNT(D204:D218)*2</f>
        <v>30</v>
      </c>
      <c r="J203" s="2"/>
      <c r="K203" s="2"/>
      <c r="L203" s="2"/>
      <c r="M203" s="2"/>
      <c r="N203" s="2"/>
      <c r="O203" s="2"/>
      <c r="P203" s="2"/>
      <c r="Q203" s="2"/>
      <c r="R203" s="2"/>
      <c r="S203" s="2"/>
      <c r="T203" s="2"/>
      <c r="U203" s="2"/>
      <c r="V203" s="2"/>
      <c r="W203" s="2"/>
      <c r="X203" s="2"/>
      <c r="Y203" s="2"/>
      <c r="Z203" s="2"/>
    </row>
    <row r="204" customFormat="false" ht="47.25" hidden="false" customHeight="true" outlineLevel="0" collapsed="false">
      <c r="A204" s="39" t="s">
        <v>390</v>
      </c>
      <c r="B204" s="167" t="s">
        <v>391</v>
      </c>
      <c r="C204" s="46" t="s">
        <v>1504</v>
      </c>
      <c r="D204" s="169" t="n">
        <v>1</v>
      </c>
      <c r="E204" s="38" t="s">
        <v>393</v>
      </c>
      <c r="F204" s="63" t="s">
        <v>1505</v>
      </c>
      <c r="G204" s="37"/>
      <c r="H204" s="24"/>
      <c r="I204" s="24"/>
      <c r="J204" s="2"/>
      <c r="K204" s="2"/>
      <c r="L204" s="2"/>
      <c r="M204" s="2"/>
      <c r="N204" s="2"/>
      <c r="O204" s="2"/>
      <c r="P204" s="2"/>
      <c r="Q204" s="2"/>
      <c r="R204" s="2"/>
      <c r="S204" s="2"/>
      <c r="T204" s="2"/>
      <c r="U204" s="2"/>
      <c r="V204" s="2"/>
      <c r="W204" s="2"/>
      <c r="X204" s="2"/>
      <c r="Y204" s="2"/>
      <c r="Z204" s="2"/>
    </row>
    <row r="205" customFormat="false" ht="30" hidden="false" customHeight="true" outlineLevel="0" collapsed="false">
      <c r="A205" s="39"/>
      <c r="B205" s="167"/>
      <c r="C205" s="46" t="s">
        <v>1506</v>
      </c>
      <c r="D205" s="169" t="n">
        <v>1</v>
      </c>
      <c r="E205" s="38" t="s">
        <v>393</v>
      </c>
      <c r="F205" s="42" t="s">
        <v>394</v>
      </c>
      <c r="G205" s="37"/>
      <c r="H205" s="24"/>
      <c r="I205" s="24"/>
      <c r="J205" s="2"/>
      <c r="K205" s="2"/>
      <c r="L205" s="2"/>
      <c r="M205" s="2"/>
      <c r="N205" s="2"/>
      <c r="O205" s="2"/>
      <c r="P205" s="2"/>
      <c r="Q205" s="2"/>
      <c r="R205" s="2"/>
      <c r="S205" s="2"/>
      <c r="T205" s="2"/>
      <c r="U205" s="2"/>
      <c r="V205" s="2"/>
      <c r="W205" s="2"/>
      <c r="X205" s="2"/>
      <c r="Y205" s="2"/>
      <c r="Z205" s="2"/>
    </row>
    <row r="206" customFormat="false" ht="30" hidden="false" customHeight="true" outlineLevel="0" collapsed="false">
      <c r="A206" s="39"/>
      <c r="B206" s="167"/>
      <c r="C206" s="46" t="s">
        <v>395</v>
      </c>
      <c r="D206" s="169" t="n">
        <v>1</v>
      </c>
      <c r="E206" s="38" t="s">
        <v>393</v>
      </c>
      <c r="F206" s="42" t="s">
        <v>1507</v>
      </c>
      <c r="G206" s="37"/>
      <c r="H206" s="24"/>
      <c r="I206" s="24"/>
      <c r="J206" s="2"/>
      <c r="K206" s="2"/>
      <c r="L206" s="2"/>
      <c r="M206" s="2"/>
      <c r="N206" s="2"/>
      <c r="O206" s="2"/>
      <c r="P206" s="2"/>
      <c r="Q206" s="2"/>
      <c r="R206" s="2"/>
      <c r="S206" s="2"/>
      <c r="T206" s="2"/>
      <c r="U206" s="2"/>
      <c r="V206" s="2"/>
      <c r="W206" s="2"/>
      <c r="X206" s="2"/>
      <c r="Y206" s="2"/>
      <c r="Z206" s="2"/>
    </row>
    <row r="207" customFormat="false" ht="30" hidden="false" customHeight="true" outlineLevel="0" collapsed="false">
      <c r="A207" s="39"/>
      <c r="B207" s="167"/>
      <c r="C207" s="46" t="s">
        <v>397</v>
      </c>
      <c r="D207" s="169" t="n">
        <v>1</v>
      </c>
      <c r="E207" s="38" t="s">
        <v>393</v>
      </c>
      <c r="F207" s="42" t="s">
        <v>1508</v>
      </c>
      <c r="G207" s="37"/>
      <c r="H207" s="24"/>
      <c r="I207" s="24"/>
      <c r="J207" s="2"/>
      <c r="K207" s="2"/>
      <c r="L207" s="2"/>
      <c r="M207" s="2"/>
      <c r="N207" s="2"/>
      <c r="O207" s="2"/>
      <c r="P207" s="2"/>
      <c r="Q207" s="2"/>
      <c r="R207" s="2"/>
      <c r="S207" s="2"/>
      <c r="T207" s="2"/>
      <c r="U207" s="2"/>
      <c r="V207" s="2"/>
      <c r="W207" s="2"/>
      <c r="X207" s="2"/>
      <c r="Y207" s="2"/>
      <c r="Z207" s="2"/>
    </row>
    <row r="208" customFormat="false" ht="45" hidden="false" customHeight="true" outlineLevel="0" collapsed="false">
      <c r="A208" s="39"/>
      <c r="B208" s="167"/>
      <c r="C208" s="46" t="s">
        <v>1509</v>
      </c>
      <c r="D208" s="169" t="n">
        <v>1</v>
      </c>
      <c r="E208" s="38" t="s">
        <v>393</v>
      </c>
      <c r="F208" s="42" t="s">
        <v>1510</v>
      </c>
      <c r="G208" s="37"/>
      <c r="H208" s="24"/>
      <c r="I208" s="24"/>
      <c r="J208" s="2"/>
      <c r="K208" s="2"/>
      <c r="L208" s="2"/>
      <c r="M208" s="2"/>
      <c r="N208" s="2"/>
      <c r="O208" s="2"/>
      <c r="P208" s="2"/>
      <c r="Q208" s="2"/>
      <c r="R208" s="2"/>
      <c r="S208" s="2"/>
      <c r="T208" s="2"/>
      <c r="U208" s="2"/>
      <c r="V208" s="2"/>
      <c r="W208" s="2"/>
      <c r="X208" s="2"/>
      <c r="Y208" s="2"/>
      <c r="Z208" s="2"/>
    </row>
    <row r="209" customFormat="false" ht="30" hidden="false" customHeight="true" outlineLevel="0" collapsed="false">
      <c r="A209" s="39"/>
      <c r="B209" s="167"/>
      <c r="C209" s="46" t="s">
        <v>401</v>
      </c>
      <c r="D209" s="169" t="n">
        <v>1</v>
      </c>
      <c r="E209" s="38" t="s">
        <v>393</v>
      </c>
      <c r="F209" s="42" t="s">
        <v>402</v>
      </c>
      <c r="G209" s="37"/>
      <c r="H209" s="24"/>
      <c r="I209" s="24"/>
      <c r="J209" s="2"/>
      <c r="K209" s="2"/>
      <c r="L209" s="2"/>
      <c r="M209" s="2"/>
      <c r="N209" s="2"/>
      <c r="O209" s="2"/>
      <c r="P209" s="2"/>
      <c r="Q209" s="2"/>
      <c r="R209" s="2"/>
      <c r="S209" s="2"/>
      <c r="T209" s="2"/>
      <c r="U209" s="2"/>
      <c r="V209" s="2"/>
      <c r="W209" s="2"/>
      <c r="X209" s="2"/>
      <c r="Y209" s="2"/>
      <c r="Z209" s="2"/>
    </row>
    <row r="210" customFormat="false" ht="60" hidden="false" customHeight="true" outlineLevel="0" collapsed="false">
      <c r="A210" s="39"/>
      <c r="B210" s="167"/>
      <c r="C210" s="85" t="s">
        <v>1511</v>
      </c>
      <c r="D210" s="169" t="n">
        <v>1</v>
      </c>
      <c r="E210" s="110" t="s">
        <v>393</v>
      </c>
      <c r="F210" s="67" t="s">
        <v>1512</v>
      </c>
      <c r="G210" s="37"/>
      <c r="H210" s="24"/>
      <c r="I210" s="24"/>
      <c r="J210" s="2"/>
      <c r="K210" s="2"/>
      <c r="L210" s="2"/>
      <c r="M210" s="2"/>
      <c r="N210" s="2"/>
      <c r="O210" s="2"/>
      <c r="P210" s="2"/>
      <c r="Q210" s="2"/>
      <c r="R210" s="2"/>
      <c r="S210" s="2"/>
      <c r="T210" s="2"/>
      <c r="U210" s="2"/>
      <c r="V210" s="2"/>
      <c r="W210" s="2"/>
      <c r="X210" s="2"/>
      <c r="Y210" s="2"/>
      <c r="Z210" s="2"/>
    </row>
    <row r="211" customFormat="false" ht="150" hidden="false" customHeight="true" outlineLevel="0" collapsed="false">
      <c r="A211" s="39"/>
      <c r="B211" s="167"/>
      <c r="C211" s="46" t="s">
        <v>1513</v>
      </c>
      <c r="D211" s="169" t="n">
        <v>1</v>
      </c>
      <c r="E211" s="38" t="s">
        <v>393</v>
      </c>
      <c r="F211" s="67" t="s">
        <v>1514</v>
      </c>
      <c r="G211" s="37"/>
      <c r="H211" s="24"/>
      <c r="I211" s="24"/>
      <c r="J211" s="2"/>
      <c r="K211" s="2"/>
      <c r="L211" s="2"/>
      <c r="M211" s="2"/>
      <c r="N211" s="2"/>
      <c r="O211" s="2"/>
      <c r="P211" s="2"/>
      <c r="Q211" s="2"/>
      <c r="R211" s="2"/>
      <c r="S211" s="2"/>
      <c r="T211" s="2"/>
      <c r="U211" s="2"/>
      <c r="V211" s="2"/>
      <c r="W211" s="2"/>
      <c r="X211" s="2"/>
      <c r="Y211" s="2"/>
      <c r="Z211" s="2"/>
    </row>
    <row r="212" customFormat="false" ht="30" hidden="false" customHeight="true" outlineLevel="0" collapsed="false">
      <c r="A212" s="39"/>
      <c r="B212" s="167"/>
      <c r="C212" s="46" t="s">
        <v>409</v>
      </c>
      <c r="D212" s="169" t="n">
        <v>1</v>
      </c>
      <c r="E212" s="38" t="s">
        <v>393</v>
      </c>
      <c r="F212" s="63" t="s">
        <v>1515</v>
      </c>
      <c r="G212" s="37"/>
      <c r="H212" s="24"/>
      <c r="I212" s="24"/>
      <c r="J212" s="2"/>
      <c r="K212" s="2"/>
      <c r="L212" s="2"/>
      <c r="M212" s="2"/>
      <c r="N212" s="2"/>
      <c r="O212" s="2"/>
      <c r="P212" s="2"/>
      <c r="Q212" s="2"/>
      <c r="R212" s="2"/>
      <c r="S212" s="2"/>
      <c r="T212" s="2"/>
      <c r="U212" s="2"/>
      <c r="V212" s="2"/>
      <c r="W212" s="2"/>
      <c r="X212" s="2"/>
      <c r="Y212" s="2"/>
      <c r="Z212" s="2"/>
    </row>
    <row r="213" customFormat="false" ht="31.5" hidden="false" customHeight="true" outlineLevel="0" collapsed="false">
      <c r="A213" s="39" t="s">
        <v>411</v>
      </c>
      <c r="B213" s="167" t="s">
        <v>412</v>
      </c>
      <c r="C213" s="46" t="s">
        <v>413</v>
      </c>
      <c r="D213" s="169" t="n">
        <v>1</v>
      </c>
      <c r="E213" s="38" t="s">
        <v>393</v>
      </c>
      <c r="F213" s="129"/>
      <c r="G213" s="37"/>
      <c r="H213" s="24"/>
      <c r="I213" s="24"/>
      <c r="J213" s="2"/>
      <c r="K213" s="2"/>
      <c r="L213" s="2"/>
      <c r="M213" s="2"/>
      <c r="N213" s="2"/>
      <c r="O213" s="2"/>
      <c r="P213" s="2"/>
      <c r="Q213" s="2"/>
      <c r="R213" s="2"/>
      <c r="S213" s="2"/>
      <c r="T213" s="2"/>
      <c r="U213" s="2"/>
      <c r="V213" s="2"/>
      <c r="W213" s="2"/>
      <c r="X213" s="2"/>
      <c r="Y213" s="2"/>
      <c r="Z213" s="2"/>
    </row>
    <row r="214" customFormat="false" ht="30" hidden="false" customHeight="true" outlineLevel="0" collapsed="false">
      <c r="A214" s="39"/>
      <c r="B214" s="167"/>
      <c r="C214" s="46" t="s">
        <v>1516</v>
      </c>
      <c r="D214" s="169" t="n">
        <v>1</v>
      </c>
      <c r="E214" s="38" t="s">
        <v>393</v>
      </c>
      <c r="F214" s="129"/>
      <c r="G214" s="37"/>
      <c r="H214" s="24"/>
      <c r="I214" s="24"/>
      <c r="J214" s="2"/>
      <c r="K214" s="2"/>
      <c r="L214" s="2"/>
      <c r="M214" s="2"/>
      <c r="N214" s="2"/>
      <c r="O214" s="2"/>
      <c r="P214" s="2"/>
      <c r="Q214" s="2"/>
      <c r="R214" s="2"/>
      <c r="S214" s="2"/>
      <c r="T214" s="2"/>
      <c r="U214" s="2"/>
      <c r="V214" s="2"/>
      <c r="W214" s="2"/>
      <c r="X214" s="2"/>
      <c r="Y214" s="2"/>
      <c r="Z214" s="2"/>
    </row>
    <row r="215" customFormat="false" ht="30" hidden="false" customHeight="true" outlineLevel="0" collapsed="false">
      <c r="A215" s="39"/>
      <c r="B215" s="167"/>
      <c r="C215" s="46" t="s">
        <v>417</v>
      </c>
      <c r="D215" s="169" t="n">
        <v>1</v>
      </c>
      <c r="E215" s="38" t="s">
        <v>393</v>
      </c>
      <c r="F215" s="129"/>
      <c r="G215" s="37"/>
      <c r="H215" s="24"/>
      <c r="I215" s="24"/>
      <c r="J215" s="2"/>
      <c r="K215" s="2"/>
      <c r="L215" s="2"/>
      <c r="M215" s="2"/>
      <c r="N215" s="2"/>
      <c r="O215" s="2"/>
      <c r="P215" s="2"/>
      <c r="Q215" s="2"/>
      <c r="R215" s="2"/>
      <c r="S215" s="2"/>
      <c r="T215" s="2"/>
      <c r="U215" s="2"/>
      <c r="V215" s="2"/>
      <c r="W215" s="2"/>
      <c r="X215" s="2"/>
      <c r="Y215" s="2"/>
      <c r="Z215" s="2"/>
    </row>
    <row r="216" customFormat="false" ht="30" hidden="false" customHeight="true" outlineLevel="0" collapsed="false">
      <c r="A216" s="39"/>
      <c r="B216" s="167"/>
      <c r="C216" s="46" t="s">
        <v>419</v>
      </c>
      <c r="D216" s="169" t="n">
        <v>1</v>
      </c>
      <c r="E216" s="38" t="s">
        <v>393</v>
      </c>
      <c r="F216" s="46"/>
      <c r="G216" s="37"/>
      <c r="H216" s="24"/>
      <c r="I216" s="24"/>
      <c r="J216" s="2"/>
      <c r="K216" s="2"/>
      <c r="L216" s="2"/>
      <c r="M216" s="2"/>
      <c r="N216" s="2"/>
      <c r="O216" s="2"/>
      <c r="P216" s="2"/>
      <c r="Q216" s="2"/>
      <c r="R216" s="2"/>
      <c r="S216" s="2"/>
      <c r="T216" s="2"/>
      <c r="U216" s="2"/>
      <c r="V216" s="2"/>
      <c r="W216" s="2"/>
      <c r="X216" s="2"/>
      <c r="Y216" s="2"/>
      <c r="Z216" s="2"/>
    </row>
    <row r="217" customFormat="false" ht="30" hidden="false" customHeight="true" outlineLevel="0" collapsed="false">
      <c r="A217" s="39"/>
      <c r="B217" s="167"/>
      <c r="C217" s="46" t="s">
        <v>1517</v>
      </c>
      <c r="D217" s="169" t="n">
        <v>1</v>
      </c>
      <c r="E217" s="38" t="s">
        <v>393</v>
      </c>
      <c r="F217" s="46"/>
      <c r="G217" s="37"/>
      <c r="H217" s="24"/>
      <c r="I217" s="24"/>
      <c r="J217" s="2"/>
      <c r="K217" s="2"/>
      <c r="L217" s="2"/>
      <c r="M217" s="2"/>
      <c r="N217" s="2"/>
      <c r="O217" s="2"/>
      <c r="P217" s="2"/>
      <c r="Q217" s="2"/>
      <c r="R217" s="2"/>
      <c r="S217" s="2"/>
      <c r="T217" s="2"/>
      <c r="U217" s="2"/>
      <c r="V217" s="2"/>
      <c r="W217" s="2"/>
      <c r="X217" s="2"/>
      <c r="Y217" s="2"/>
      <c r="Z217" s="2"/>
    </row>
    <row r="218" customFormat="false" ht="63" hidden="false" customHeight="true" outlineLevel="0" collapsed="false">
      <c r="A218" s="39" t="s">
        <v>421</v>
      </c>
      <c r="B218" s="163" t="s">
        <v>422</v>
      </c>
      <c r="C218" s="40" t="s">
        <v>1518</v>
      </c>
      <c r="D218" s="169" t="n">
        <v>1</v>
      </c>
      <c r="E218" s="38" t="s">
        <v>393</v>
      </c>
      <c r="F218" s="37"/>
      <c r="G218" s="37"/>
      <c r="H218" s="24"/>
      <c r="I218" s="24"/>
      <c r="J218" s="2"/>
      <c r="K218" s="2"/>
      <c r="L218" s="2"/>
      <c r="M218" s="2"/>
      <c r="N218" s="2"/>
      <c r="O218" s="2"/>
      <c r="P218" s="2"/>
      <c r="Q218" s="2"/>
      <c r="R218" s="2"/>
      <c r="S218" s="2"/>
      <c r="T218" s="2"/>
      <c r="U218" s="2"/>
      <c r="V218" s="2"/>
      <c r="W218" s="2"/>
      <c r="X218" s="2"/>
      <c r="Y218" s="2"/>
      <c r="Z218" s="2"/>
    </row>
    <row r="219" customFormat="false" ht="39.75" hidden="false" customHeight="true" outlineLevel="0" collapsed="false">
      <c r="A219" s="44" t="s">
        <v>424</v>
      </c>
      <c r="B219" s="45" t="s">
        <v>425</v>
      </c>
      <c r="C219" s="45"/>
      <c r="D219" s="45"/>
      <c r="E219" s="45"/>
      <c r="F219" s="45"/>
      <c r="G219" s="45"/>
      <c r="H219" s="24" t="n">
        <f aca="false">SUM(D220:D238)</f>
        <v>19</v>
      </c>
      <c r="I219" s="24" t="n">
        <f aca="false">COUNT(D220:D238)*2</f>
        <v>38</v>
      </c>
      <c r="J219" s="2"/>
      <c r="K219" s="2"/>
      <c r="L219" s="2"/>
      <c r="M219" s="2"/>
      <c r="N219" s="2"/>
      <c r="O219" s="2"/>
      <c r="P219" s="2"/>
      <c r="Q219" s="2"/>
      <c r="R219" s="2"/>
      <c r="S219" s="2"/>
      <c r="T219" s="2"/>
      <c r="U219" s="2"/>
      <c r="V219" s="2"/>
      <c r="W219" s="2"/>
      <c r="X219" s="2"/>
      <c r="Y219" s="2"/>
      <c r="Z219" s="2"/>
    </row>
    <row r="220" customFormat="false" ht="47.25" hidden="false" customHeight="true" outlineLevel="0" collapsed="false">
      <c r="A220" s="39" t="s">
        <v>426</v>
      </c>
      <c r="B220" s="167" t="s">
        <v>427</v>
      </c>
      <c r="C220" s="41" t="s">
        <v>428</v>
      </c>
      <c r="D220" s="169" t="n">
        <v>1</v>
      </c>
      <c r="E220" s="47" t="s">
        <v>175</v>
      </c>
      <c r="F220" s="46" t="s">
        <v>1519</v>
      </c>
      <c r="G220" s="37"/>
      <c r="H220" s="24"/>
      <c r="I220" s="24"/>
      <c r="J220" s="2"/>
      <c r="K220" s="2"/>
      <c r="L220" s="2"/>
      <c r="M220" s="2"/>
      <c r="N220" s="2"/>
      <c r="O220" s="2"/>
      <c r="P220" s="2"/>
      <c r="Q220" s="2"/>
      <c r="R220" s="2"/>
      <c r="S220" s="2"/>
      <c r="T220" s="2"/>
      <c r="U220" s="2"/>
      <c r="V220" s="2"/>
      <c r="W220" s="2"/>
      <c r="X220" s="2"/>
      <c r="Y220" s="2"/>
      <c r="Z220" s="2"/>
    </row>
    <row r="221" customFormat="false" ht="63" hidden="false" customHeight="true" outlineLevel="0" collapsed="false">
      <c r="A221" s="39" t="s">
        <v>430</v>
      </c>
      <c r="B221" s="167" t="s">
        <v>431</v>
      </c>
      <c r="C221" s="46" t="s">
        <v>1520</v>
      </c>
      <c r="D221" s="169" t="n">
        <v>1</v>
      </c>
      <c r="E221" s="47" t="s">
        <v>175</v>
      </c>
      <c r="F221" s="46" t="s">
        <v>1521</v>
      </c>
      <c r="G221" s="37"/>
      <c r="H221" s="24"/>
      <c r="I221" s="24"/>
      <c r="J221" s="2"/>
      <c r="K221" s="2"/>
      <c r="L221" s="2"/>
      <c r="M221" s="2"/>
      <c r="N221" s="2"/>
      <c r="O221" s="2"/>
      <c r="P221" s="2"/>
      <c r="Q221" s="2"/>
      <c r="R221" s="2"/>
      <c r="S221" s="2"/>
      <c r="T221" s="2"/>
      <c r="U221" s="2"/>
      <c r="V221" s="2"/>
      <c r="W221" s="2"/>
      <c r="X221" s="2"/>
      <c r="Y221" s="2"/>
      <c r="Z221" s="2"/>
    </row>
    <row r="222" customFormat="false" ht="105" hidden="false" customHeight="true" outlineLevel="0" collapsed="false">
      <c r="A222" s="39"/>
      <c r="B222" s="167"/>
      <c r="C222" s="46" t="s">
        <v>1522</v>
      </c>
      <c r="D222" s="169" t="n">
        <v>1</v>
      </c>
      <c r="E222" s="47" t="s">
        <v>175</v>
      </c>
      <c r="F222" s="46" t="s">
        <v>1523</v>
      </c>
      <c r="G222" s="37"/>
      <c r="H222" s="24"/>
      <c r="I222" s="24"/>
      <c r="J222" s="2"/>
      <c r="K222" s="2"/>
      <c r="L222" s="2"/>
      <c r="M222" s="2"/>
      <c r="N222" s="2"/>
      <c r="O222" s="2"/>
      <c r="P222" s="2"/>
      <c r="Q222" s="2"/>
      <c r="R222" s="2"/>
      <c r="S222" s="2"/>
      <c r="T222" s="2"/>
      <c r="U222" s="2"/>
      <c r="V222" s="2"/>
      <c r="W222" s="2"/>
      <c r="X222" s="2"/>
      <c r="Y222" s="2"/>
      <c r="Z222" s="2"/>
    </row>
    <row r="223" customFormat="false" ht="75" hidden="false" customHeight="true" outlineLevel="0" collapsed="false">
      <c r="A223" s="39"/>
      <c r="B223" s="167"/>
      <c r="C223" s="46" t="s">
        <v>1524</v>
      </c>
      <c r="D223" s="169" t="n">
        <v>1</v>
      </c>
      <c r="E223" s="47" t="s">
        <v>175</v>
      </c>
      <c r="F223" s="46" t="s">
        <v>1525</v>
      </c>
      <c r="G223" s="37"/>
      <c r="H223" s="24"/>
      <c r="I223" s="24"/>
      <c r="J223" s="2"/>
      <c r="K223" s="2"/>
      <c r="L223" s="2"/>
      <c r="M223" s="2"/>
      <c r="N223" s="2"/>
      <c r="O223" s="2"/>
      <c r="P223" s="2"/>
      <c r="Q223" s="2"/>
      <c r="R223" s="2"/>
      <c r="S223" s="2"/>
      <c r="T223" s="2"/>
      <c r="U223" s="2"/>
      <c r="V223" s="2"/>
      <c r="W223" s="2"/>
      <c r="X223" s="2"/>
      <c r="Y223" s="2"/>
      <c r="Z223" s="2"/>
    </row>
    <row r="224" customFormat="false" ht="75" hidden="false" customHeight="true" outlineLevel="0" collapsed="false">
      <c r="A224" s="39"/>
      <c r="B224" s="167"/>
      <c r="C224" s="46" t="s">
        <v>1526</v>
      </c>
      <c r="D224" s="169" t="n">
        <v>1</v>
      </c>
      <c r="E224" s="47" t="s">
        <v>175</v>
      </c>
      <c r="F224" s="46" t="s">
        <v>1527</v>
      </c>
      <c r="G224" s="37"/>
      <c r="H224" s="24"/>
      <c r="I224" s="24"/>
      <c r="J224" s="2"/>
      <c r="K224" s="2"/>
      <c r="L224" s="2"/>
      <c r="M224" s="2"/>
      <c r="N224" s="2"/>
      <c r="O224" s="2"/>
      <c r="P224" s="2"/>
      <c r="Q224" s="2"/>
      <c r="R224" s="2"/>
      <c r="S224" s="2"/>
      <c r="T224" s="2"/>
      <c r="U224" s="2"/>
      <c r="V224" s="2"/>
      <c r="W224" s="2"/>
      <c r="X224" s="2"/>
      <c r="Y224" s="2"/>
      <c r="Z224" s="2"/>
    </row>
    <row r="225" customFormat="false" ht="45" hidden="false" customHeight="true" outlineLevel="0" collapsed="false">
      <c r="A225" s="39"/>
      <c r="B225" s="167"/>
      <c r="C225" s="46" t="s">
        <v>1528</v>
      </c>
      <c r="D225" s="169" t="n">
        <v>1</v>
      </c>
      <c r="E225" s="47" t="s">
        <v>175</v>
      </c>
      <c r="F225" s="46" t="s">
        <v>1529</v>
      </c>
      <c r="G225" s="37"/>
      <c r="H225" s="24"/>
      <c r="I225" s="24"/>
      <c r="J225" s="2"/>
      <c r="K225" s="2"/>
      <c r="L225" s="2"/>
      <c r="M225" s="2"/>
      <c r="N225" s="2"/>
      <c r="O225" s="2"/>
      <c r="P225" s="2"/>
      <c r="Q225" s="2"/>
      <c r="R225" s="2"/>
      <c r="S225" s="2"/>
      <c r="T225" s="2"/>
      <c r="U225" s="2"/>
      <c r="V225" s="2"/>
      <c r="W225" s="2"/>
      <c r="X225" s="2"/>
      <c r="Y225" s="2"/>
      <c r="Z225" s="2"/>
    </row>
    <row r="226" customFormat="false" ht="60" hidden="false" customHeight="true" outlineLevel="0" collapsed="false">
      <c r="A226" s="39"/>
      <c r="B226" s="167"/>
      <c r="C226" s="46" t="s">
        <v>1530</v>
      </c>
      <c r="D226" s="169" t="n">
        <v>1</v>
      </c>
      <c r="E226" s="47" t="s">
        <v>175</v>
      </c>
      <c r="F226" s="46" t="s">
        <v>1531</v>
      </c>
      <c r="G226" s="37"/>
      <c r="H226" s="24"/>
      <c r="I226" s="24"/>
      <c r="J226" s="2"/>
      <c r="K226" s="2"/>
      <c r="L226" s="2"/>
      <c r="M226" s="2"/>
      <c r="N226" s="2"/>
      <c r="O226" s="2"/>
      <c r="P226" s="2"/>
      <c r="Q226" s="2"/>
      <c r="R226" s="2"/>
      <c r="S226" s="2"/>
      <c r="T226" s="2"/>
      <c r="U226" s="2"/>
      <c r="V226" s="2"/>
      <c r="W226" s="2"/>
      <c r="X226" s="2"/>
      <c r="Y226" s="2"/>
      <c r="Z226" s="2"/>
    </row>
    <row r="227" customFormat="false" ht="30" hidden="false" customHeight="true" outlineLevel="0" collapsed="false">
      <c r="A227" s="39"/>
      <c r="B227" s="167"/>
      <c r="C227" s="46" t="s">
        <v>1532</v>
      </c>
      <c r="D227" s="169" t="n">
        <v>1</v>
      </c>
      <c r="E227" s="47" t="s">
        <v>175</v>
      </c>
      <c r="F227" s="129"/>
      <c r="G227" s="37"/>
      <c r="H227" s="24"/>
      <c r="I227" s="24"/>
      <c r="J227" s="2"/>
      <c r="K227" s="2"/>
      <c r="L227" s="2"/>
      <c r="M227" s="2"/>
      <c r="N227" s="2"/>
      <c r="O227" s="2"/>
      <c r="P227" s="2"/>
      <c r="Q227" s="2"/>
      <c r="R227" s="2"/>
      <c r="S227" s="2"/>
      <c r="T227" s="2"/>
      <c r="U227" s="2"/>
      <c r="V227" s="2"/>
      <c r="W227" s="2"/>
      <c r="X227" s="2"/>
      <c r="Y227" s="2"/>
      <c r="Z227" s="2"/>
    </row>
    <row r="228" customFormat="false" ht="63" hidden="false" customHeight="true" outlineLevel="0" collapsed="false">
      <c r="A228" s="39" t="s">
        <v>444</v>
      </c>
      <c r="B228" s="167" t="s">
        <v>445</v>
      </c>
      <c r="C228" s="41" t="s">
        <v>446</v>
      </c>
      <c r="D228" s="169" t="n">
        <v>1</v>
      </c>
      <c r="E228" s="47" t="s">
        <v>175</v>
      </c>
      <c r="F228" s="40" t="s">
        <v>1533</v>
      </c>
      <c r="G228" s="37"/>
      <c r="H228" s="24"/>
      <c r="I228" s="24"/>
      <c r="J228" s="2"/>
      <c r="K228" s="2"/>
      <c r="L228" s="2"/>
      <c r="M228" s="2"/>
      <c r="N228" s="2"/>
      <c r="O228" s="2"/>
      <c r="P228" s="2"/>
      <c r="Q228" s="2"/>
      <c r="R228" s="2"/>
      <c r="S228" s="2"/>
      <c r="T228" s="2"/>
      <c r="U228" s="2"/>
      <c r="V228" s="2"/>
      <c r="W228" s="2"/>
      <c r="X228" s="2"/>
      <c r="Y228" s="2"/>
      <c r="Z228" s="2"/>
    </row>
    <row r="229" customFormat="false" ht="78.75" hidden="false" customHeight="true" outlineLevel="0" collapsed="false">
      <c r="A229" s="39" t="s">
        <v>448</v>
      </c>
      <c r="B229" s="167" t="s">
        <v>449</v>
      </c>
      <c r="C229" s="46" t="s">
        <v>1534</v>
      </c>
      <c r="D229" s="169" t="n">
        <v>1</v>
      </c>
      <c r="E229" s="47" t="s">
        <v>175</v>
      </c>
      <c r="F229" s="46" t="s">
        <v>1535</v>
      </c>
      <c r="G229" s="37"/>
      <c r="H229" s="24"/>
      <c r="I229" s="24"/>
      <c r="J229" s="2"/>
      <c r="K229" s="2"/>
      <c r="L229" s="2"/>
      <c r="M229" s="2"/>
      <c r="N229" s="2"/>
      <c r="O229" s="2"/>
      <c r="P229" s="2"/>
      <c r="Q229" s="2"/>
      <c r="R229" s="2"/>
      <c r="S229" s="2"/>
      <c r="T229" s="2"/>
      <c r="U229" s="2"/>
      <c r="V229" s="2"/>
      <c r="W229" s="2"/>
      <c r="X229" s="2"/>
      <c r="Y229" s="2"/>
      <c r="Z229" s="2"/>
    </row>
    <row r="230" customFormat="false" ht="45" hidden="false" customHeight="true" outlineLevel="0" collapsed="false">
      <c r="A230" s="39"/>
      <c r="B230" s="167"/>
      <c r="C230" s="46" t="s">
        <v>1536</v>
      </c>
      <c r="D230" s="169" t="n">
        <v>1</v>
      </c>
      <c r="E230" s="47" t="s">
        <v>175</v>
      </c>
      <c r="F230" s="46" t="s">
        <v>1537</v>
      </c>
      <c r="G230" s="37"/>
      <c r="H230" s="24"/>
      <c r="I230" s="24"/>
      <c r="J230" s="2"/>
      <c r="K230" s="2"/>
      <c r="L230" s="2"/>
      <c r="M230" s="2"/>
      <c r="N230" s="2"/>
      <c r="O230" s="2"/>
      <c r="P230" s="2"/>
      <c r="Q230" s="2"/>
      <c r="R230" s="2"/>
      <c r="S230" s="2"/>
      <c r="T230" s="2"/>
      <c r="U230" s="2"/>
      <c r="V230" s="2"/>
      <c r="W230" s="2"/>
      <c r="X230" s="2"/>
      <c r="Y230" s="2"/>
      <c r="Z230" s="2"/>
    </row>
    <row r="231" customFormat="false" ht="45" hidden="false" customHeight="true" outlineLevel="0" collapsed="false">
      <c r="A231" s="39" t="s">
        <v>454</v>
      </c>
      <c r="B231" s="167" t="s">
        <v>455</v>
      </c>
      <c r="C231" s="41" t="s">
        <v>456</v>
      </c>
      <c r="D231" s="169" t="n">
        <v>1</v>
      </c>
      <c r="E231" s="47" t="s">
        <v>175</v>
      </c>
      <c r="F231" s="63" t="s">
        <v>457</v>
      </c>
      <c r="G231" s="37"/>
      <c r="H231" s="24"/>
      <c r="I231" s="24"/>
      <c r="J231" s="2"/>
      <c r="K231" s="2"/>
      <c r="L231" s="2"/>
      <c r="M231" s="2"/>
      <c r="N231" s="2"/>
      <c r="O231" s="2"/>
      <c r="P231" s="2"/>
      <c r="Q231" s="2"/>
      <c r="R231" s="2"/>
      <c r="S231" s="2"/>
      <c r="T231" s="2"/>
      <c r="U231" s="2"/>
      <c r="V231" s="2"/>
      <c r="W231" s="2"/>
      <c r="X231" s="2"/>
      <c r="Y231" s="2"/>
      <c r="Z231" s="2"/>
    </row>
    <row r="232" customFormat="false" ht="31.5" hidden="false" customHeight="true" outlineLevel="0" collapsed="false">
      <c r="A232" s="39"/>
      <c r="B232" s="167"/>
      <c r="C232" s="41" t="s">
        <v>1538</v>
      </c>
      <c r="D232" s="169" t="n">
        <v>1</v>
      </c>
      <c r="E232" s="47" t="s">
        <v>175</v>
      </c>
      <c r="F232" s="63" t="s">
        <v>1539</v>
      </c>
      <c r="G232" s="37"/>
      <c r="H232" s="24"/>
      <c r="I232" s="24"/>
      <c r="J232" s="2"/>
      <c r="K232" s="2"/>
      <c r="L232" s="2"/>
      <c r="M232" s="2"/>
      <c r="N232" s="2"/>
      <c r="O232" s="2"/>
      <c r="P232" s="2"/>
      <c r="Q232" s="2"/>
      <c r="R232" s="2"/>
      <c r="S232" s="2"/>
      <c r="T232" s="2"/>
      <c r="U232" s="2"/>
      <c r="V232" s="2"/>
      <c r="W232" s="2"/>
      <c r="X232" s="2"/>
      <c r="Y232" s="2"/>
      <c r="Z232" s="2"/>
    </row>
    <row r="233" customFormat="false" ht="60" hidden="false" customHeight="true" outlineLevel="0" collapsed="false">
      <c r="A233" s="39" t="s">
        <v>458</v>
      </c>
      <c r="B233" s="167" t="s">
        <v>459</v>
      </c>
      <c r="C233" s="41" t="s">
        <v>460</v>
      </c>
      <c r="D233" s="169" t="n">
        <v>1</v>
      </c>
      <c r="E233" s="47" t="s">
        <v>175</v>
      </c>
      <c r="F233" s="63" t="s">
        <v>1540</v>
      </c>
      <c r="G233" s="37"/>
      <c r="H233" s="24"/>
      <c r="I233" s="24"/>
      <c r="J233" s="2"/>
      <c r="K233" s="2"/>
      <c r="L233" s="2"/>
      <c r="M233" s="2"/>
      <c r="N233" s="2"/>
      <c r="O233" s="2"/>
      <c r="P233" s="2"/>
      <c r="Q233" s="2"/>
      <c r="R233" s="2"/>
      <c r="S233" s="2"/>
      <c r="T233" s="2"/>
      <c r="U233" s="2"/>
      <c r="V233" s="2"/>
      <c r="W233" s="2"/>
      <c r="X233" s="2"/>
      <c r="Y233" s="2"/>
      <c r="Z233" s="2"/>
    </row>
    <row r="234" customFormat="false" ht="31.5" hidden="false" customHeight="true" outlineLevel="0" collapsed="false">
      <c r="A234" s="39"/>
      <c r="B234" s="167"/>
      <c r="C234" s="41" t="s">
        <v>1541</v>
      </c>
      <c r="D234" s="169" t="n">
        <v>1</v>
      </c>
      <c r="E234" s="47" t="s">
        <v>175</v>
      </c>
      <c r="F234" s="63" t="s">
        <v>1542</v>
      </c>
      <c r="G234" s="37"/>
      <c r="H234" s="24"/>
      <c r="I234" s="24"/>
      <c r="J234" s="2"/>
      <c r="K234" s="2"/>
      <c r="L234" s="2"/>
      <c r="M234" s="2"/>
      <c r="N234" s="2"/>
      <c r="O234" s="2"/>
      <c r="P234" s="2"/>
      <c r="Q234" s="2"/>
      <c r="R234" s="2"/>
      <c r="S234" s="2"/>
      <c r="T234" s="2"/>
      <c r="U234" s="2"/>
      <c r="V234" s="2"/>
      <c r="W234" s="2"/>
      <c r="X234" s="2"/>
      <c r="Y234" s="2"/>
      <c r="Z234" s="2"/>
    </row>
    <row r="235" customFormat="false" ht="47.25" hidden="false" customHeight="true" outlineLevel="0" collapsed="false">
      <c r="A235" s="39" t="s">
        <v>464</v>
      </c>
      <c r="B235" s="167" t="s">
        <v>465</v>
      </c>
      <c r="C235" s="37" t="s">
        <v>1543</v>
      </c>
      <c r="D235" s="169" t="n">
        <v>1</v>
      </c>
      <c r="E235" s="47" t="s">
        <v>175</v>
      </c>
      <c r="F235" s="40" t="s">
        <v>1544</v>
      </c>
      <c r="G235" s="37"/>
      <c r="H235" s="24"/>
      <c r="I235" s="24"/>
      <c r="J235" s="2"/>
      <c r="K235" s="2"/>
      <c r="L235" s="2"/>
      <c r="M235" s="2"/>
      <c r="N235" s="2"/>
      <c r="O235" s="2"/>
      <c r="P235" s="2"/>
      <c r="Q235" s="2"/>
      <c r="R235" s="2"/>
      <c r="S235" s="2"/>
      <c r="T235" s="2"/>
      <c r="U235" s="2"/>
      <c r="V235" s="2"/>
      <c r="W235" s="2"/>
      <c r="X235" s="2"/>
      <c r="Y235" s="2"/>
      <c r="Z235" s="2"/>
    </row>
    <row r="236" customFormat="false" ht="30" hidden="false" customHeight="true" outlineLevel="0" collapsed="false">
      <c r="A236" s="107"/>
      <c r="B236" s="37"/>
      <c r="C236" s="42" t="s">
        <v>1545</v>
      </c>
      <c r="D236" s="169" t="n">
        <v>1</v>
      </c>
      <c r="E236" s="47" t="s">
        <v>175</v>
      </c>
      <c r="F236" s="46" t="s">
        <v>1546</v>
      </c>
      <c r="G236" s="37"/>
      <c r="H236" s="24"/>
      <c r="I236" s="24"/>
      <c r="J236" s="2"/>
      <c r="K236" s="2"/>
      <c r="L236" s="2"/>
      <c r="M236" s="2"/>
      <c r="N236" s="2"/>
      <c r="O236" s="2"/>
      <c r="P236" s="2"/>
      <c r="Q236" s="2"/>
      <c r="R236" s="2"/>
      <c r="S236" s="2"/>
      <c r="T236" s="2"/>
      <c r="U236" s="2"/>
      <c r="V236" s="2"/>
      <c r="W236" s="2"/>
      <c r="X236" s="2"/>
      <c r="Y236" s="2"/>
      <c r="Z236" s="2"/>
    </row>
    <row r="237" customFormat="false" ht="75" hidden="false" customHeight="true" outlineLevel="0" collapsed="false">
      <c r="A237" s="107"/>
      <c r="B237" s="37"/>
      <c r="C237" s="169" t="s">
        <v>1547</v>
      </c>
      <c r="D237" s="169" t="n">
        <v>1</v>
      </c>
      <c r="E237" s="47" t="s">
        <v>175</v>
      </c>
      <c r="F237" s="46" t="s">
        <v>1548</v>
      </c>
      <c r="G237" s="37"/>
      <c r="H237" s="24"/>
      <c r="I237" s="24"/>
      <c r="J237" s="2"/>
      <c r="K237" s="2"/>
      <c r="L237" s="2"/>
      <c r="M237" s="2"/>
      <c r="N237" s="2"/>
      <c r="O237" s="2"/>
      <c r="P237" s="2"/>
      <c r="Q237" s="2"/>
      <c r="R237" s="2"/>
      <c r="S237" s="2"/>
      <c r="T237" s="2"/>
      <c r="U237" s="2"/>
      <c r="V237" s="2"/>
      <c r="W237" s="2"/>
      <c r="X237" s="2"/>
      <c r="Y237" s="2"/>
      <c r="Z237" s="2"/>
    </row>
    <row r="238" customFormat="false" ht="30" hidden="false" customHeight="true" outlineLevel="0" collapsed="false">
      <c r="A238" s="107"/>
      <c r="B238" s="37"/>
      <c r="C238" s="46" t="s">
        <v>1549</v>
      </c>
      <c r="D238" s="169" t="n">
        <v>1</v>
      </c>
      <c r="E238" s="47" t="s">
        <v>175</v>
      </c>
      <c r="F238" s="46" t="s">
        <v>1550</v>
      </c>
      <c r="G238" s="37"/>
      <c r="H238" s="24"/>
      <c r="I238" s="24"/>
      <c r="J238" s="2"/>
      <c r="K238" s="2"/>
      <c r="L238" s="2"/>
      <c r="M238" s="2"/>
      <c r="N238" s="2"/>
      <c r="O238" s="2"/>
      <c r="P238" s="2"/>
      <c r="Q238" s="2"/>
      <c r="R238" s="2"/>
      <c r="S238" s="2"/>
      <c r="T238" s="2"/>
      <c r="U238" s="2"/>
      <c r="V238" s="2"/>
      <c r="W238" s="2"/>
      <c r="X238" s="2"/>
      <c r="Y238" s="2"/>
      <c r="Z238" s="2"/>
    </row>
    <row r="239" customFormat="false" ht="21" hidden="false" customHeight="true" outlineLevel="0" collapsed="false">
      <c r="A239" s="107"/>
      <c r="B239" s="161" t="s">
        <v>474</v>
      </c>
      <c r="C239" s="161"/>
      <c r="D239" s="161"/>
      <c r="E239" s="161"/>
      <c r="F239" s="161"/>
      <c r="G239" s="161"/>
      <c r="H239" s="24" t="n">
        <f aca="false">H240+H249+H264+H274+H287+H298+H313+H318</f>
        <v>56</v>
      </c>
      <c r="I239" s="24" t="n">
        <f aca="false">I240+I249+I264+I274+I287+I298+I313+I318</f>
        <v>112</v>
      </c>
      <c r="J239" s="2"/>
      <c r="K239" s="2"/>
      <c r="L239" s="2"/>
      <c r="M239" s="2"/>
      <c r="N239" s="2"/>
      <c r="O239" s="2"/>
      <c r="P239" s="2"/>
      <c r="Q239" s="2"/>
      <c r="R239" s="2"/>
      <c r="S239" s="2"/>
      <c r="T239" s="2"/>
      <c r="U239" s="2"/>
      <c r="V239" s="2"/>
      <c r="W239" s="2"/>
      <c r="X239" s="2"/>
      <c r="Y239" s="2"/>
      <c r="Z239" s="2"/>
    </row>
    <row r="240" customFormat="false" ht="39.75" hidden="false" customHeight="true" outlineLevel="0" collapsed="false">
      <c r="A240" s="70" t="s">
        <v>475</v>
      </c>
      <c r="B240" s="45" t="s">
        <v>476</v>
      </c>
      <c r="C240" s="45"/>
      <c r="D240" s="45"/>
      <c r="E240" s="45"/>
      <c r="F240" s="45"/>
      <c r="G240" s="45"/>
      <c r="H240" s="24" t="n">
        <f aca="false">SUM(D241:D248)</f>
        <v>8</v>
      </c>
      <c r="I240" s="24" t="n">
        <f aca="false">COUNT(D241:D248)*2</f>
        <v>16</v>
      </c>
      <c r="J240" s="2"/>
      <c r="K240" s="2"/>
      <c r="L240" s="2"/>
      <c r="M240" s="2"/>
      <c r="N240" s="2"/>
      <c r="O240" s="2"/>
      <c r="P240" s="2"/>
      <c r="Q240" s="2"/>
      <c r="R240" s="2"/>
      <c r="S240" s="2"/>
      <c r="T240" s="2"/>
      <c r="U240" s="2"/>
      <c r="V240" s="2"/>
      <c r="W240" s="2"/>
      <c r="X240" s="2"/>
      <c r="Y240" s="2"/>
      <c r="Z240" s="2"/>
    </row>
    <row r="241" customFormat="false" ht="47.25" hidden="false" customHeight="true" outlineLevel="0" collapsed="false">
      <c r="A241" s="39" t="s">
        <v>477</v>
      </c>
      <c r="B241" s="94" t="s">
        <v>478</v>
      </c>
      <c r="C241" s="63" t="s">
        <v>479</v>
      </c>
      <c r="D241" s="37" t="n">
        <v>1</v>
      </c>
      <c r="E241" s="38" t="s">
        <v>76</v>
      </c>
      <c r="F241" s="37"/>
      <c r="G241" s="37"/>
      <c r="H241" s="24"/>
      <c r="I241" s="24"/>
      <c r="J241" s="2"/>
      <c r="K241" s="2"/>
      <c r="L241" s="2"/>
      <c r="M241" s="2"/>
      <c r="N241" s="2"/>
      <c r="O241" s="2"/>
      <c r="P241" s="2"/>
      <c r="Q241" s="2"/>
      <c r="R241" s="2"/>
      <c r="S241" s="2"/>
      <c r="T241" s="2"/>
      <c r="U241" s="2"/>
      <c r="V241" s="2"/>
      <c r="W241" s="2"/>
      <c r="X241" s="2"/>
      <c r="Y241" s="2"/>
      <c r="Z241" s="2"/>
    </row>
    <row r="242" customFormat="false" ht="60" hidden="false" customHeight="true" outlineLevel="0" collapsed="false">
      <c r="A242" s="39"/>
      <c r="B242" s="94"/>
      <c r="C242" s="42" t="s">
        <v>480</v>
      </c>
      <c r="D242" s="37" t="n">
        <v>1</v>
      </c>
      <c r="E242" s="38" t="s">
        <v>76</v>
      </c>
      <c r="F242" s="37"/>
      <c r="G242" s="37"/>
      <c r="H242" s="24"/>
      <c r="I242" s="24"/>
      <c r="J242" s="2"/>
      <c r="K242" s="2"/>
      <c r="L242" s="2"/>
      <c r="M242" s="2"/>
      <c r="N242" s="2"/>
      <c r="O242" s="2"/>
      <c r="P242" s="2"/>
      <c r="Q242" s="2"/>
      <c r="R242" s="2"/>
      <c r="S242" s="2"/>
      <c r="T242" s="2"/>
      <c r="U242" s="2"/>
      <c r="V242" s="2"/>
      <c r="W242" s="2"/>
      <c r="X242" s="2"/>
      <c r="Y242" s="2"/>
      <c r="Z242" s="2"/>
    </row>
    <row r="243" customFormat="false" ht="75" hidden="false" customHeight="true" outlineLevel="0" collapsed="false">
      <c r="A243" s="39"/>
      <c r="B243" s="94"/>
      <c r="C243" s="40" t="s">
        <v>1551</v>
      </c>
      <c r="D243" s="37" t="n">
        <v>1</v>
      </c>
      <c r="E243" s="47" t="s">
        <v>348</v>
      </c>
      <c r="F243" s="37"/>
      <c r="G243" s="37"/>
      <c r="H243" s="24"/>
      <c r="I243" s="24"/>
      <c r="J243" s="2"/>
      <c r="K243" s="2"/>
      <c r="L243" s="2"/>
      <c r="M243" s="2"/>
      <c r="N243" s="2"/>
      <c r="O243" s="2"/>
      <c r="P243" s="2"/>
      <c r="Q243" s="2"/>
      <c r="R243" s="2"/>
      <c r="S243" s="2"/>
      <c r="T243" s="2"/>
      <c r="U243" s="2"/>
      <c r="V243" s="2"/>
      <c r="W243" s="2"/>
      <c r="X243" s="2"/>
      <c r="Y243" s="2"/>
      <c r="Z243" s="2"/>
    </row>
    <row r="244" customFormat="false" ht="45" hidden="false" customHeight="true" outlineLevel="0" collapsed="false">
      <c r="A244" s="39"/>
      <c r="B244" s="94"/>
      <c r="C244" s="63" t="s">
        <v>1552</v>
      </c>
      <c r="D244" s="37" t="n">
        <v>1</v>
      </c>
      <c r="E244" s="38" t="s">
        <v>76</v>
      </c>
      <c r="F244" s="37"/>
      <c r="G244" s="37"/>
      <c r="H244" s="24"/>
      <c r="I244" s="24"/>
      <c r="J244" s="2"/>
      <c r="K244" s="2"/>
      <c r="L244" s="2"/>
      <c r="M244" s="2"/>
      <c r="N244" s="2"/>
      <c r="O244" s="2"/>
      <c r="P244" s="2"/>
      <c r="Q244" s="2"/>
      <c r="R244" s="2"/>
      <c r="S244" s="2"/>
      <c r="T244" s="2"/>
      <c r="U244" s="2"/>
      <c r="V244" s="2"/>
      <c r="W244" s="2"/>
      <c r="X244" s="2"/>
      <c r="Y244" s="2"/>
      <c r="Z244" s="2"/>
    </row>
    <row r="245" customFormat="false" ht="60" hidden="false" customHeight="true" outlineLevel="0" collapsed="false">
      <c r="A245" s="39"/>
      <c r="B245" s="94"/>
      <c r="C245" s="40" t="s">
        <v>1553</v>
      </c>
      <c r="D245" s="37" t="n">
        <v>1</v>
      </c>
      <c r="E245" s="38" t="s">
        <v>76</v>
      </c>
      <c r="F245" s="37"/>
      <c r="G245" s="37"/>
      <c r="H245" s="24"/>
      <c r="I245" s="24"/>
      <c r="J245" s="2"/>
      <c r="K245" s="2"/>
      <c r="L245" s="2"/>
      <c r="M245" s="2"/>
      <c r="N245" s="2"/>
      <c r="O245" s="2"/>
      <c r="P245" s="2"/>
      <c r="Q245" s="2"/>
      <c r="R245" s="2"/>
      <c r="S245" s="2"/>
      <c r="T245" s="2"/>
      <c r="U245" s="2"/>
      <c r="V245" s="2"/>
      <c r="W245" s="2"/>
      <c r="X245" s="2"/>
      <c r="Y245" s="2"/>
      <c r="Z245" s="2"/>
    </row>
    <row r="246" customFormat="false" ht="63" hidden="false" customHeight="true" outlineLevel="0" collapsed="false">
      <c r="A246" s="39" t="s">
        <v>481</v>
      </c>
      <c r="B246" s="36" t="s">
        <v>482</v>
      </c>
      <c r="C246" s="63" t="s">
        <v>483</v>
      </c>
      <c r="D246" s="37" t="n">
        <v>1</v>
      </c>
      <c r="E246" s="38" t="s">
        <v>484</v>
      </c>
      <c r="F246" s="46" t="s">
        <v>1554</v>
      </c>
      <c r="G246" s="37"/>
      <c r="H246" s="24"/>
      <c r="I246" s="24"/>
      <c r="J246" s="2"/>
      <c r="K246" s="2"/>
      <c r="L246" s="2"/>
      <c r="M246" s="2"/>
      <c r="N246" s="2"/>
      <c r="O246" s="2"/>
      <c r="P246" s="2"/>
      <c r="Q246" s="2"/>
      <c r="R246" s="2"/>
      <c r="S246" s="2"/>
      <c r="T246" s="2"/>
      <c r="U246" s="2"/>
      <c r="V246" s="2"/>
      <c r="W246" s="2"/>
      <c r="X246" s="2"/>
      <c r="Y246" s="2"/>
      <c r="Z246" s="2"/>
    </row>
    <row r="247" customFormat="false" ht="75" hidden="false" customHeight="true" outlineLevel="0" collapsed="false">
      <c r="A247" s="39"/>
      <c r="B247" s="36"/>
      <c r="C247" s="46" t="s">
        <v>1555</v>
      </c>
      <c r="D247" s="37" t="n">
        <v>1</v>
      </c>
      <c r="E247" s="38" t="s">
        <v>484</v>
      </c>
      <c r="F247" s="37"/>
      <c r="G247" s="37"/>
      <c r="H247" s="24"/>
      <c r="I247" s="24"/>
      <c r="J247" s="2"/>
      <c r="K247" s="2"/>
      <c r="L247" s="2"/>
      <c r="M247" s="2"/>
      <c r="N247" s="2"/>
      <c r="O247" s="2"/>
      <c r="P247" s="2"/>
      <c r="Q247" s="2"/>
      <c r="R247" s="2"/>
      <c r="S247" s="2"/>
      <c r="T247" s="2"/>
      <c r="U247" s="2"/>
      <c r="V247" s="2"/>
      <c r="W247" s="2"/>
      <c r="X247" s="2"/>
      <c r="Y247" s="2"/>
      <c r="Z247" s="2"/>
    </row>
    <row r="248" customFormat="false" ht="60" hidden="false" customHeight="true" outlineLevel="0" collapsed="false">
      <c r="A248" s="39" t="s">
        <v>486</v>
      </c>
      <c r="B248" s="36" t="s">
        <v>487</v>
      </c>
      <c r="C248" s="46" t="s">
        <v>1556</v>
      </c>
      <c r="D248" s="37" t="n">
        <v>1</v>
      </c>
      <c r="E248" s="38" t="s">
        <v>342</v>
      </c>
      <c r="F248" s="37"/>
      <c r="G248" s="37"/>
      <c r="H248" s="24"/>
      <c r="I248" s="24"/>
      <c r="J248" s="2"/>
      <c r="K248" s="2"/>
      <c r="L248" s="2"/>
      <c r="M248" s="2"/>
      <c r="N248" s="2"/>
      <c r="O248" s="2"/>
      <c r="P248" s="2"/>
      <c r="Q248" s="2"/>
      <c r="R248" s="2"/>
      <c r="S248" s="2"/>
      <c r="T248" s="2"/>
      <c r="U248" s="2"/>
      <c r="V248" s="2"/>
      <c r="W248" s="2"/>
      <c r="X248" s="2"/>
      <c r="Y248" s="2"/>
      <c r="Z248" s="2"/>
    </row>
    <row r="249" customFormat="false" ht="39.75" hidden="false" customHeight="true" outlineLevel="0" collapsed="false">
      <c r="A249" s="70" t="s">
        <v>489</v>
      </c>
      <c r="B249" s="45" t="s">
        <v>490</v>
      </c>
      <c r="C249" s="45"/>
      <c r="D249" s="45"/>
      <c r="E249" s="45"/>
      <c r="F249" s="45"/>
      <c r="G249" s="45"/>
      <c r="H249" s="24" t="n">
        <f aca="false">SUM(D250:D263)</f>
        <v>13</v>
      </c>
      <c r="I249" s="24" t="n">
        <f aca="false">COUNT(D250:D263)*2</f>
        <v>26</v>
      </c>
      <c r="J249" s="2"/>
      <c r="K249" s="2"/>
      <c r="L249" s="2"/>
      <c r="M249" s="2"/>
      <c r="N249" s="2"/>
      <c r="O249" s="2"/>
      <c r="P249" s="2"/>
      <c r="Q249" s="2"/>
      <c r="R249" s="2"/>
      <c r="S249" s="2"/>
      <c r="T249" s="2"/>
      <c r="U249" s="2"/>
      <c r="V249" s="2"/>
      <c r="W249" s="2"/>
      <c r="X249" s="2"/>
      <c r="Y249" s="2"/>
      <c r="Z249" s="2"/>
    </row>
    <row r="250" customFormat="false" ht="47.25" hidden="false" customHeight="true" outlineLevel="0" collapsed="false">
      <c r="A250" s="39" t="s">
        <v>491</v>
      </c>
      <c r="B250" s="36" t="s">
        <v>492</v>
      </c>
      <c r="C250" s="46" t="s">
        <v>493</v>
      </c>
      <c r="D250" s="38" t="n">
        <v>1</v>
      </c>
      <c r="E250" s="38" t="s">
        <v>76</v>
      </c>
      <c r="F250" s="46" t="s">
        <v>494</v>
      </c>
      <c r="G250" s="37"/>
      <c r="H250" s="24"/>
      <c r="I250" s="24"/>
      <c r="J250" s="2"/>
      <c r="K250" s="2"/>
      <c r="L250" s="2"/>
      <c r="M250" s="2"/>
      <c r="N250" s="2"/>
      <c r="O250" s="2"/>
      <c r="P250" s="2"/>
      <c r="Q250" s="2"/>
      <c r="R250" s="2"/>
      <c r="S250" s="2"/>
      <c r="T250" s="2"/>
      <c r="U250" s="2"/>
      <c r="V250" s="2"/>
      <c r="W250" s="2"/>
      <c r="X250" s="2"/>
      <c r="Y250" s="2"/>
      <c r="Z250" s="2"/>
    </row>
    <row r="251" customFormat="false" ht="31.5" hidden="true" customHeight="true" outlineLevel="0" collapsed="false">
      <c r="A251" s="35" t="s">
        <v>495</v>
      </c>
      <c r="B251" s="94" t="s">
        <v>496</v>
      </c>
      <c r="C251" s="37"/>
      <c r="D251" s="37"/>
      <c r="E251" s="38"/>
      <c r="F251" s="37"/>
      <c r="G251" s="37"/>
      <c r="H251" s="24"/>
      <c r="I251" s="24"/>
      <c r="J251" s="2"/>
      <c r="K251" s="2"/>
      <c r="L251" s="2"/>
      <c r="M251" s="2"/>
      <c r="N251" s="2"/>
      <c r="O251" s="2"/>
      <c r="P251" s="2"/>
      <c r="Q251" s="2"/>
      <c r="R251" s="2"/>
      <c r="S251" s="2"/>
      <c r="T251" s="2"/>
      <c r="U251" s="2"/>
      <c r="V251" s="2"/>
      <c r="W251" s="2"/>
      <c r="X251" s="2"/>
      <c r="Y251" s="2"/>
      <c r="Z251" s="2"/>
    </row>
    <row r="252" customFormat="false" ht="45" hidden="false" customHeight="true" outlineLevel="0" collapsed="false">
      <c r="A252" s="39" t="s">
        <v>497</v>
      </c>
      <c r="B252" s="36" t="s">
        <v>498</v>
      </c>
      <c r="C252" s="46" t="s">
        <v>499</v>
      </c>
      <c r="D252" s="38" t="n">
        <v>1</v>
      </c>
      <c r="E252" s="38" t="s">
        <v>175</v>
      </c>
      <c r="F252" s="37"/>
      <c r="G252" s="37"/>
      <c r="H252" s="24"/>
      <c r="I252" s="24"/>
      <c r="J252" s="2"/>
      <c r="K252" s="2"/>
      <c r="L252" s="2"/>
      <c r="M252" s="2"/>
      <c r="N252" s="2"/>
      <c r="O252" s="2"/>
      <c r="P252" s="2"/>
      <c r="Q252" s="2"/>
      <c r="R252" s="2"/>
      <c r="S252" s="2"/>
      <c r="T252" s="2"/>
      <c r="U252" s="2"/>
      <c r="V252" s="2"/>
      <c r="W252" s="2"/>
      <c r="X252" s="2"/>
      <c r="Y252" s="2"/>
      <c r="Z252" s="2"/>
    </row>
    <row r="253" customFormat="false" ht="30" hidden="false" customHeight="true" outlineLevel="0" collapsed="false">
      <c r="A253" s="39"/>
      <c r="B253" s="36"/>
      <c r="C253" s="46" t="s">
        <v>500</v>
      </c>
      <c r="D253" s="38" t="n">
        <v>1</v>
      </c>
      <c r="E253" s="38" t="s">
        <v>175</v>
      </c>
      <c r="F253" s="37"/>
      <c r="G253" s="37"/>
      <c r="H253" s="24"/>
      <c r="I253" s="24"/>
      <c r="J253" s="2"/>
      <c r="K253" s="2"/>
      <c r="L253" s="2"/>
      <c r="M253" s="2"/>
      <c r="N253" s="2"/>
      <c r="O253" s="2"/>
      <c r="P253" s="2"/>
      <c r="Q253" s="2"/>
      <c r="R253" s="2"/>
      <c r="S253" s="2"/>
      <c r="T253" s="2"/>
      <c r="U253" s="2"/>
      <c r="V253" s="2"/>
      <c r="W253" s="2"/>
      <c r="X253" s="2"/>
      <c r="Y253" s="2"/>
      <c r="Z253" s="2"/>
    </row>
    <row r="254" customFormat="false" ht="31.5" hidden="false" customHeight="true" outlineLevel="0" collapsed="false">
      <c r="A254" s="39" t="s">
        <v>501</v>
      </c>
      <c r="B254" s="36" t="s">
        <v>502</v>
      </c>
      <c r="C254" s="63" t="s">
        <v>503</v>
      </c>
      <c r="D254" s="38" t="n">
        <v>1</v>
      </c>
      <c r="E254" s="38" t="s">
        <v>348</v>
      </c>
      <c r="F254" s="37"/>
      <c r="G254" s="37"/>
      <c r="H254" s="24"/>
      <c r="I254" s="24"/>
      <c r="J254" s="2"/>
      <c r="K254" s="2"/>
      <c r="L254" s="2"/>
      <c r="M254" s="2"/>
      <c r="N254" s="2"/>
      <c r="O254" s="2"/>
      <c r="P254" s="2"/>
      <c r="Q254" s="2"/>
      <c r="R254" s="2"/>
      <c r="S254" s="2"/>
      <c r="T254" s="2"/>
      <c r="U254" s="2"/>
      <c r="V254" s="2"/>
      <c r="W254" s="2"/>
      <c r="X254" s="2"/>
      <c r="Y254" s="2"/>
      <c r="Z254" s="2"/>
    </row>
    <row r="255" customFormat="false" ht="30" hidden="false" customHeight="true" outlineLevel="0" collapsed="false">
      <c r="A255" s="39"/>
      <c r="B255" s="36"/>
      <c r="C255" s="47" t="s">
        <v>504</v>
      </c>
      <c r="D255" s="38" t="n">
        <v>1</v>
      </c>
      <c r="E255" s="47" t="s">
        <v>348</v>
      </c>
      <c r="F255" s="37"/>
      <c r="G255" s="37"/>
      <c r="H255" s="24"/>
      <c r="I255" s="24"/>
      <c r="J255" s="2"/>
      <c r="K255" s="2"/>
      <c r="L255" s="2"/>
      <c r="M255" s="2"/>
      <c r="N255" s="2"/>
      <c r="O255" s="2"/>
      <c r="P255" s="2"/>
      <c r="Q255" s="2"/>
      <c r="R255" s="2"/>
      <c r="S255" s="2"/>
      <c r="T255" s="2"/>
      <c r="U255" s="2"/>
      <c r="V255" s="2"/>
      <c r="W255" s="2"/>
      <c r="X255" s="2"/>
      <c r="Y255" s="2"/>
      <c r="Z255" s="2"/>
    </row>
    <row r="256" customFormat="false" ht="30" hidden="false" customHeight="true" outlineLevel="0" collapsed="false">
      <c r="A256" s="39"/>
      <c r="B256" s="36"/>
      <c r="C256" s="89" t="s">
        <v>505</v>
      </c>
      <c r="D256" s="38" t="n">
        <v>1</v>
      </c>
      <c r="E256" s="47" t="s">
        <v>506</v>
      </c>
      <c r="F256" s="37"/>
      <c r="G256" s="37"/>
      <c r="H256" s="24"/>
      <c r="I256" s="24"/>
      <c r="J256" s="2"/>
      <c r="K256" s="2"/>
      <c r="L256" s="2"/>
      <c r="M256" s="2"/>
      <c r="N256" s="2"/>
      <c r="O256" s="2"/>
      <c r="P256" s="2"/>
      <c r="Q256" s="2"/>
      <c r="R256" s="2"/>
      <c r="S256" s="2"/>
      <c r="T256" s="2"/>
      <c r="U256" s="2"/>
      <c r="V256" s="2"/>
      <c r="W256" s="2"/>
      <c r="X256" s="2"/>
      <c r="Y256" s="2"/>
      <c r="Z256" s="2"/>
    </row>
    <row r="257" customFormat="false" ht="47.25" hidden="false" customHeight="true" outlineLevel="0" collapsed="false">
      <c r="A257" s="39" t="s">
        <v>507</v>
      </c>
      <c r="B257" s="94" t="s">
        <v>508</v>
      </c>
      <c r="C257" s="40" t="s">
        <v>509</v>
      </c>
      <c r="D257" s="38" t="n">
        <v>1</v>
      </c>
      <c r="E257" s="95" t="s">
        <v>76</v>
      </c>
      <c r="F257" s="37"/>
      <c r="G257" s="37"/>
      <c r="H257" s="24"/>
      <c r="I257" s="24"/>
      <c r="J257" s="2"/>
      <c r="K257" s="2"/>
      <c r="L257" s="2"/>
      <c r="M257" s="2"/>
      <c r="N257" s="2"/>
      <c r="O257" s="2"/>
      <c r="P257" s="2"/>
      <c r="Q257" s="2"/>
      <c r="R257" s="2"/>
      <c r="S257" s="2"/>
      <c r="T257" s="2"/>
      <c r="U257" s="2"/>
      <c r="V257" s="2"/>
      <c r="W257" s="2"/>
      <c r="X257" s="2"/>
      <c r="Y257" s="2"/>
      <c r="Z257" s="2"/>
    </row>
    <row r="258" customFormat="false" ht="47.25" hidden="false" customHeight="true" outlineLevel="0" collapsed="false">
      <c r="A258" s="39"/>
      <c r="B258" s="94"/>
      <c r="C258" s="40" t="s">
        <v>510</v>
      </c>
      <c r="D258" s="38" t="n">
        <v>1</v>
      </c>
      <c r="E258" s="38" t="s">
        <v>511</v>
      </c>
      <c r="F258" s="37"/>
      <c r="G258" s="37"/>
      <c r="H258" s="24"/>
      <c r="I258" s="24"/>
      <c r="J258" s="2"/>
      <c r="K258" s="2"/>
      <c r="L258" s="2"/>
      <c r="M258" s="2"/>
      <c r="N258" s="2"/>
      <c r="O258" s="2"/>
      <c r="P258" s="2"/>
      <c r="Q258" s="2"/>
      <c r="R258" s="2"/>
      <c r="S258" s="2"/>
      <c r="T258" s="2"/>
      <c r="U258" s="2"/>
      <c r="V258" s="2"/>
      <c r="W258" s="2"/>
      <c r="X258" s="2"/>
      <c r="Y258" s="2"/>
      <c r="Z258" s="2"/>
    </row>
    <row r="259" customFormat="false" ht="45" hidden="false" customHeight="true" outlineLevel="0" collapsed="false">
      <c r="A259" s="39" t="s">
        <v>512</v>
      </c>
      <c r="B259" s="40" t="s">
        <v>513</v>
      </c>
      <c r="C259" s="63" t="s">
        <v>514</v>
      </c>
      <c r="D259" s="38" t="n">
        <v>1</v>
      </c>
      <c r="E259" s="38" t="s">
        <v>76</v>
      </c>
      <c r="F259" s="37"/>
      <c r="G259" s="37"/>
      <c r="H259" s="24"/>
      <c r="I259" s="24"/>
      <c r="J259" s="2"/>
      <c r="K259" s="2"/>
      <c r="L259" s="2"/>
      <c r="M259" s="2"/>
      <c r="N259" s="2"/>
      <c r="O259" s="2"/>
      <c r="P259" s="2"/>
      <c r="Q259" s="2"/>
      <c r="R259" s="2"/>
      <c r="S259" s="2"/>
      <c r="T259" s="2"/>
      <c r="U259" s="2"/>
      <c r="V259" s="2"/>
      <c r="W259" s="2"/>
      <c r="X259" s="2"/>
      <c r="Y259" s="2"/>
      <c r="Z259" s="2"/>
    </row>
    <row r="260" customFormat="false" ht="45" hidden="false" customHeight="true" outlineLevel="0" collapsed="false">
      <c r="A260" s="39"/>
      <c r="B260" s="40"/>
      <c r="C260" s="63" t="s">
        <v>515</v>
      </c>
      <c r="D260" s="38" t="n">
        <v>1</v>
      </c>
      <c r="E260" s="38" t="s">
        <v>210</v>
      </c>
      <c r="F260" s="37"/>
      <c r="G260" s="37"/>
      <c r="H260" s="24"/>
      <c r="I260" s="24"/>
      <c r="J260" s="2"/>
      <c r="K260" s="2"/>
      <c r="L260" s="2"/>
      <c r="M260" s="2"/>
      <c r="N260" s="2"/>
      <c r="O260" s="2"/>
      <c r="P260" s="2"/>
      <c r="Q260" s="2"/>
      <c r="R260" s="2"/>
      <c r="S260" s="2"/>
      <c r="T260" s="2"/>
      <c r="U260" s="2"/>
      <c r="V260" s="2"/>
      <c r="W260" s="2"/>
      <c r="X260" s="2"/>
      <c r="Y260" s="2"/>
      <c r="Z260" s="2"/>
    </row>
    <row r="261" customFormat="false" ht="47.25" hidden="false" customHeight="true" outlineLevel="0" collapsed="false">
      <c r="A261" s="39" t="s">
        <v>516</v>
      </c>
      <c r="B261" s="36" t="s">
        <v>517</v>
      </c>
      <c r="C261" s="42" t="s">
        <v>518</v>
      </c>
      <c r="D261" s="38" t="n">
        <v>1</v>
      </c>
      <c r="E261" s="38" t="s">
        <v>348</v>
      </c>
      <c r="F261" s="63" t="s">
        <v>519</v>
      </c>
      <c r="G261" s="37"/>
      <c r="H261" s="24"/>
      <c r="I261" s="24"/>
      <c r="J261" s="2"/>
      <c r="K261" s="2"/>
      <c r="L261" s="2"/>
      <c r="M261" s="2"/>
      <c r="N261" s="2"/>
      <c r="O261" s="2"/>
      <c r="P261" s="2"/>
      <c r="Q261" s="2"/>
      <c r="R261" s="2"/>
      <c r="S261" s="2"/>
      <c r="T261" s="2"/>
      <c r="U261" s="2"/>
      <c r="V261" s="2"/>
      <c r="W261" s="2"/>
      <c r="X261" s="2"/>
      <c r="Y261" s="2"/>
      <c r="Z261" s="2"/>
    </row>
    <row r="262" customFormat="false" ht="47.25" hidden="false" customHeight="true" outlineLevel="0" collapsed="false">
      <c r="A262" s="39" t="s">
        <v>520</v>
      </c>
      <c r="B262" s="36" t="s">
        <v>521</v>
      </c>
      <c r="C262" s="40" t="s">
        <v>1557</v>
      </c>
      <c r="D262" s="38" t="n">
        <v>1</v>
      </c>
      <c r="E262" s="38" t="s">
        <v>342</v>
      </c>
      <c r="F262" s="37"/>
      <c r="G262" s="37"/>
      <c r="H262" s="24"/>
      <c r="I262" s="24"/>
      <c r="J262" s="2"/>
      <c r="K262" s="2"/>
      <c r="L262" s="2"/>
      <c r="M262" s="2"/>
      <c r="N262" s="2"/>
      <c r="O262" s="2"/>
      <c r="P262" s="2"/>
      <c r="Q262" s="2"/>
      <c r="R262" s="2"/>
      <c r="S262" s="2"/>
      <c r="T262" s="2"/>
      <c r="U262" s="2"/>
      <c r="V262" s="2"/>
      <c r="W262" s="2"/>
      <c r="X262" s="2"/>
      <c r="Y262" s="2"/>
      <c r="Z262" s="2"/>
    </row>
    <row r="263" customFormat="false" ht="47.25" hidden="false" customHeight="true" outlineLevel="0" collapsed="false">
      <c r="A263" s="39"/>
      <c r="B263" s="36"/>
      <c r="C263" s="40" t="s">
        <v>1558</v>
      </c>
      <c r="D263" s="38" t="n">
        <v>1</v>
      </c>
      <c r="E263" s="38" t="s">
        <v>210</v>
      </c>
      <c r="F263" s="37"/>
      <c r="G263" s="37"/>
      <c r="H263" s="24"/>
      <c r="I263" s="24"/>
      <c r="J263" s="2"/>
      <c r="K263" s="2"/>
      <c r="L263" s="2"/>
      <c r="M263" s="2"/>
      <c r="N263" s="2"/>
      <c r="O263" s="2"/>
      <c r="P263" s="2"/>
      <c r="Q263" s="2"/>
      <c r="R263" s="2"/>
      <c r="S263" s="2"/>
      <c r="T263" s="2"/>
      <c r="U263" s="2"/>
      <c r="V263" s="2"/>
      <c r="W263" s="2"/>
      <c r="X263" s="2"/>
      <c r="Y263" s="2"/>
      <c r="Z263" s="2"/>
    </row>
    <row r="264" customFormat="false" ht="39.75" hidden="false" customHeight="true" outlineLevel="0" collapsed="false">
      <c r="A264" s="70" t="s">
        <v>523</v>
      </c>
      <c r="B264" s="45" t="s">
        <v>524</v>
      </c>
      <c r="C264" s="45"/>
      <c r="D264" s="45"/>
      <c r="E264" s="45"/>
      <c r="F264" s="45"/>
      <c r="G264" s="45"/>
      <c r="H264" s="24" t="n">
        <f aca="false">SUM(D265:D273)</f>
        <v>9</v>
      </c>
      <c r="I264" s="24" t="n">
        <f aca="false">COUNT(D265:D273)*2</f>
        <v>18</v>
      </c>
      <c r="J264" s="2"/>
      <c r="K264" s="2"/>
      <c r="L264" s="2"/>
      <c r="M264" s="2"/>
      <c r="N264" s="2"/>
      <c r="O264" s="2"/>
      <c r="P264" s="2"/>
      <c r="Q264" s="2"/>
      <c r="R264" s="2"/>
      <c r="S264" s="2"/>
      <c r="T264" s="2"/>
      <c r="U264" s="2"/>
      <c r="V264" s="2"/>
      <c r="W264" s="2"/>
      <c r="X264" s="2"/>
      <c r="Y264" s="2"/>
      <c r="Z264" s="2"/>
    </row>
    <row r="265" customFormat="false" ht="47.25" hidden="false" customHeight="true" outlineLevel="0" collapsed="false">
      <c r="A265" s="39" t="s">
        <v>525</v>
      </c>
      <c r="B265" s="36" t="s">
        <v>526</v>
      </c>
      <c r="C265" s="62" t="s">
        <v>1559</v>
      </c>
      <c r="D265" s="169" t="n">
        <v>1</v>
      </c>
      <c r="E265" s="38" t="s">
        <v>175</v>
      </c>
      <c r="F265" s="129" t="s">
        <v>1560</v>
      </c>
      <c r="G265" s="37"/>
      <c r="H265" s="24"/>
      <c r="I265" s="24"/>
      <c r="J265" s="2"/>
      <c r="K265" s="2"/>
      <c r="L265" s="2"/>
      <c r="M265" s="2"/>
      <c r="N265" s="2"/>
      <c r="O265" s="2"/>
      <c r="P265" s="2"/>
      <c r="Q265" s="2"/>
      <c r="R265" s="2"/>
      <c r="S265" s="2"/>
      <c r="T265" s="2"/>
      <c r="U265" s="2"/>
      <c r="V265" s="2"/>
      <c r="W265" s="2"/>
      <c r="X265" s="2"/>
      <c r="Y265" s="2"/>
      <c r="Z265" s="2"/>
    </row>
    <row r="266" customFormat="false" ht="47.25" hidden="false" customHeight="true" outlineLevel="0" collapsed="false">
      <c r="A266" s="39"/>
      <c r="B266" s="36"/>
      <c r="C266" s="62" t="s">
        <v>1561</v>
      </c>
      <c r="D266" s="169" t="n">
        <v>1</v>
      </c>
      <c r="E266" s="38" t="s">
        <v>175</v>
      </c>
      <c r="F266" s="129"/>
      <c r="G266" s="37"/>
      <c r="H266" s="24"/>
      <c r="I266" s="24"/>
      <c r="J266" s="2"/>
      <c r="K266" s="2"/>
      <c r="L266" s="2"/>
      <c r="M266" s="2"/>
      <c r="N266" s="2"/>
      <c r="O266" s="2"/>
      <c r="P266" s="2"/>
      <c r="Q266" s="2"/>
      <c r="R266" s="2"/>
      <c r="S266" s="2"/>
      <c r="T266" s="2"/>
      <c r="U266" s="2"/>
      <c r="V266" s="2"/>
      <c r="W266" s="2"/>
      <c r="X266" s="2"/>
      <c r="Y266" s="2"/>
      <c r="Z266" s="2"/>
    </row>
    <row r="267" customFormat="false" ht="31.5" hidden="false" customHeight="true" outlineLevel="0" collapsed="false">
      <c r="A267" s="39" t="s">
        <v>529</v>
      </c>
      <c r="B267" s="36" t="s">
        <v>530</v>
      </c>
      <c r="C267" s="46" t="s">
        <v>1562</v>
      </c>
      <c r="D267" s="169" t="n">
        <v>1</v>
      </c>
      <c r="E267" s="38" t="s">
        <v>175</v>
      </c>
      <c r="F267" s="37"/>
      <c r="G267" s="37"/>
      <c r="H267" s="24"/>
      <c r="I267" s="24"/>
      <c r="J267" s="2"/>
      <c r="K267" s="2"/>
      <c r="L267" s="2"/>
      <c r="M267" s="2"/>
      <c r="N267" s="2"/>
      <c r="O267" s="2"/>
      <c r="P267" s="2"/>
      <c r="Q267" s="2"/>
      <c r="R267" s="2"/>
      <c r="S267" s="2"/>
      <c r="T267" s="2"/>
      <c r="U267" s="2"/>
      <c r="V267" s="2"/>
      <c r="W267" s="2"/>
      <c r="X267" s="2"/>
      <c r="Y267" s="2"/>
      <c r="Z267" s="2"/>
    </row>
    <row r="268" customFormat="false" ht="59.25" hidden="false" customHeight="true" outlineLevel="0" collapsed="false">
      <c r="A268" s="39"/>
      <c r="B268" s="36"/>
      <c r="C268" s="46" t="s">
        <v>1563</v>
      </c>
      <c r="D268" s="169" t="n">
        <v>1</v>
      </c>
      <c r="E268" s="38" t="s">
        <v>210</v>
      </c>
      <c r="F268" s="37"/>
      <c r="G268" s="37"/>
      <c r="H268" s="24"/>
      <c r="I268" s="24"/>
      <c r="J268" s="2"/>
      <c r="K268" s="2"/>
      <c r="L268" s="2"/>
      <c r="M268" s="2"/>
      <c r="N268" s="2"/>
      <c r="O268" s="2"/>
      <c r="P268" s="2"/>
      <c r="Q268" s="2"/>
      <c r="R268" s="2"/>
      <c r="S268" s="2"/>
      <c r="T268" s="2"/>
      <c r="U268" s="2"/>
      <c r="V268" s="2"/>
      <c r="W268" s="2"/>
      <c r="X268" s="2"/>
      <c r="Y268" s="2"/>
      <c r="Z268" s="2"/>
    </row>
    <row r="269" customFormat="false" ht="47.25" hidden="false" customHeight="true" outlineLevel="0" collapsed="false">
      <c r="A269" s="39" t="s">
        <v>534</v>
      </c>
      <c r="B269" s="36" t="s">
        <v>535</v>
      </c>
      <c r="C269" s="46" t="s">
        <v>1564</v>
      </c>
      <c r="D269" s="169" t="n">
        <v>1</v>
      </c>
      <c r="E269" s="47" t="s">
        <v>76</v>
      </c>
      <c r="F269" s="46" t="s">
        <v>1565</v>
      </c>
      <c r="G269" s="37"/>
      <c r="H269" s="24"/>
      <c r="I269" s="24"/>
      <c r="J269" s="2"/>
      <c r="K269" s="2"/>
      <c r="L269" s="2"/>
      <c r="M269" s="2"/>
      <c r="N269" s="2"/>
      <c r="O269" s="2"/>
      <c r="P269" s="2"/>
      <c r="Q269" s="2"/>
      <c r="R269" s="2"/>
      <c r="S269" s="2"/>
      <c r="T269" s="2"/>
      <c r="U269" s="2"/>
      <c r="V269" s="2"/>
      <c r="W269" s="2"/>
      <c r="X269" s="2"/>
      <c r="Y269" s="2"/>
      <c r="Z269" s="2"/>
    </row>
    <row r="270" customFormat="false" ht="47.25" hidden="false" customHeight="true" outlineLevel="0" collapsed="false">
      <c r="A270" s="39"/>
      <c r="B270" s="36"/>
      <c r="C270" s="46" t="s">
        <v>1566</v>
      </c>
      <c r="D270" s="169" t="n">
        <v>1</v>
      </c>
      <c r="E270" s="47" t="s">
        <v>76</v>
      </c>
      <c r="F270" s="129" t="s">
        <v>1567</v>
      </c>
      <c r="G270" s="37"/>
      <c r="H270" s="24"/>
      <c r="I270" s="24"/>
      <c r="J270" s="2"/>
      <c r="K270" s="2"/>
      <c r="L270" s="2"/>
      <c r="M270" s="2"/>
      <c r="N270" s="2"/>
      <c r="O270" s="2"/>
      <c r="P270" s="2"/>
      <c r="Q270" s="2"/>
      <c r="R270" s="2"/>
      <c r="S270" s="2"/>
      <c r="T270" s="2"/>
      <c r="U270" s="2"/>
      <c r="V270" s="2"/>
      <c r="W270" s="2"/>
      <c r="X270" s="2"/>
      <c r="Y270" s="2"/>
      <c r="Z270" s="2"/>
    </row>
    <row r="271" customFormat="false" ht="30" hidden="false" customHeight="true" outlineLevel="0" collapsed="false">
      <c r="A271" s="39"/>
      <c r="B271" s="36"/>
      <c r="C271" s="40" t="s">
        <v>1568</v>
      </c>
      <c r="D271" s="169" t="n">
        <v>1</v>
      </c>
      <c r="E271" s="47" t="s">
        <v>76</v>
      </c>
      <c r="F271" s="37"/>
      <c r="G271" s="37"/>
      <c r="H271" s="24"/>
      <c r="I271" s="24"/>
      <c r="J271" s="2"/>
      <c r="K271" s="2"/>
      <c r="L271" s="2"/>
      <c r="M271" s="2"/>
      <c r="N271" s="2"/>
      <c r="O271" s="2"/>
      <c r="P271" s="2"/>
      <c r="Q271" s="2"/>
      <c r="R271" s="2"/>
      <c r="S271" s="2"/>
      <c r="T271" s="2"/>
      <c r="U271" s="2"/>
      <c r="V271" s="2"/>
      <c r="W271" s="2"/>
      <c r="X271" s="2"/>
      <c r="Y271" s="2"/>
      <c r="Z271" s="2"/>
    </row>
    <row r="272" customFormat="false" ht="31.5" hidden="false" customHeight="true" outlineLevel="0" collapsed="false">
      <c r="A272" s="39" t="s">
        <v>541</v>
      </c>
      <c r="B272" s="36" t="s">
        <v>542</v>
      </c>
      <c r="C272" s="46" t="s">
        <v>1569</v>
      </c>
      <c r="D272" s="169" t="n">
        <v>1</v>
      </c>
      <c r="E272" s="38" t="s">
        <v>175</v>
      </c>
      <c r="F272" s="37"/>
      <c r="G272" s="37"/>
      <c r="H272" s="24"/>
      <c r="I272" s="24"/>
      <c r="J272" s="2"/>
      <c r="K272" s="2"/>
      <c r="L272" s="2"/>
      <c r="M272" s="2"/>
      <c r="N272" s="2"/>
      <c r="O272" s="2"/>
      <c r="P272" s="2"/>
      <c r="Q272" s="2"/>
      <c r="R272" s="2"/>
      <c r="S272" s="2"/>
      <c r="T272" s="2"/>
      <c r="U272" s="2"/>
      <c r="V272" s="2"/>
      <c r="W272" s="2"/>
      <c r="X272" s="2"/>
      <c r="Y272" s="2"/>
      <c r="Z272" s="2"/>
    </row>
    <row r="273" customFormat="false" ht="30" hidden="false" customHeight="true" outlineLevel="0" collapsed="false">
      <c r="A273" s="39" t="s">
        <v>547</v>
      </c>
      <c r="B273" s="96" t="s">
        <v>548</v>
      </c>
      <c r="C273" s="63" t="s">
        <v>549</v>
      </c>
      <c r="D273" s="169" t="n">
        <v>1</v>
      </c>
      <c r="E273" s="38" t="s">
        <v>550</v>
      </c>
      <c r="F273" s="37"/>
      <c r="G273" s="37"/>
      <c r="H273" s="24"/>
      <c r="I273" s="24"/>
      <c r="J273" s="2"/>
      <c r="K273" s="2"/>
      <c r="L273" s="2"/>
      <c r="M273" s="2"/>
      <c r="N273" s="2"/>
      <c r="O273" s="2"/>
      <c r="P273" s="2"/>
      <c r="Q273" s="2"/>
      <c r="R273" s="2"/>
      <c r="S273" s="2"/>
      <c r="T273" s="2"/>
      <c r="U273" s="2"/>
      <c r="V273" s="2"/>
      <c r="W273" s="2"/>
      <c r="X273" s="2"/>
      <c r="Y273" s="2"/>
      <c r="Z273" s="2"/>
    </row>
    <row r="274" customFormat="false" ht="39.75" hidden="false" customHeight="true" outlineLevel="0" collapsed="false">
      <c r="A274" s="70" t="s">
        <v>551</v>
      </c>
      <c r="B274" s="54" t="s">
        <v>552</v>
      </c>
      <c r="C274" s="54"/>
      <c r="D274" s="54"/>
      <c r="E274" s="54"/>
      <c r="F274" s="54"/>
      <c r="G274" s="54"/>
      <c r="H274" s="24" t="n">
        <f aca="false">SUM(D275:D286)</f>
        <v>11</v>
      </c>
      <c r="I274" s="24" t="n">
        <f aca="false">COUNT(D275:D286)*2</f>
        <v>22</v>
      </c>
      <c r="J274" s="2"/>
      <c r="K274" s="2"/>
      <c r="L274" s="2"/>
      <c r="M274" s="2"/>
      <c r="N274" s="2"/>
      <c r="O274" s="2"/>
      <c r="P274" s="2"/>
      <c r="Q274" s="2"/>
      <c r="R274" s="2"/>
      <c r="S274" s="2"/>
      <c r="T274" s="2"/>
      <c r="U274" s="2"/>
      <c r="V274" s="2"/>
      <c r="W274" s="2"/>
      <c r="X274" s="2"/>
      <c r="Y274" s="2"/>
      <c r="Z274" s="2"/>
    </row>
    <row r="275" customFormat="false" ht="31.5" hidden="false" customHeight="true" outlineLevel="0" collapsed="false">
      <c r="A275" s="39" t="s">
        <v>553</v>
      </c>
      <c r="B275" s="78" t="s">
        <v>554</v>
      </c>
      <c r="C275" s="46" t="s">
        <v>555</v>
      </c>
      <c r="D275" s="37" t="n">
        <v>1</v>
      </c>
      <c r="E275" s="38" t="s">
        <v>175</v>
      </c>
      <c r="F275" s="37"/>
      <c r="G275" s="37"/>
      <c r="H275" s="24"/>
      <c r="I275" s="24"/>
      <c r="J275" s="2"/>
      <c r="K275" s="2"/>
      <c r="L275" s="2"/>
      <c r="M275" s="2"/>
      <c r="N275" s="2"/>
      <c r="O275" s="2"/>
      <c r="P275" s="2"/>
      <c r="Q275" s="2"/>
      <c r="R275" s="2"/>
      <c r="S275" s="2"/>
      <c r="T275" s="2"/>
      <c r="U275" s="2"/>
      <c r="V275" s="2"/>
      <c r="W275" s="2"/>
      <c r="X275" s="2"/>
      <c r="Y275" s="2"/>
      <c r="Z275" s="2"/>
    </row>
    <row r="276" customFormat="false" ht="31.5" hidden="false" customHeight="true" outlineLevel="0" collapsed="false">
      <c r="A276" s="39"/>
      <c r="B276" s="78"/>
      <c r="C276" s="46" t="s">
        <v>556</v>
      </c>
      <c r="D276" s="37" t="n">
        <v>1</v>
      </c>
      <c r="E276" s="38" t="s">
        <v>175</v>
      </c>
      <c r="F276" s="37"/>
      <c r="G276" s="37"/>
      <c r="H276" s="24"/>
      <c r="I276" s="24"/>
      <c r="J276" s="2"/>
      <c r="K276" s="2"/>
      <c r="L276" s="2"/>
      <c r="M276" s="2"/>
      <c r="N276" s="2"/>
      <c r="O276" s="2"/>
      <c r="P276" s="2"/>
      <c r="Q276" s="2"/>
      <c r="R276" s="2"/>
      <c r="S276" s="2"/>
      <c r="T276" s="2"/>
      <c r="U276" s="2"/>
      <c r="V276" s="2"/>
      <c r="W276" s="2"/>
      <c r="X276" s="2"/>
      <c r="Y276" s="2"/>
      <c r="Z276" s="2"/>
    </row>
    <row r="277" customFormat="false" ht="45" hidden="false" customHeight="true" outlineLevel="0" collapsed="false">
      <c r="A277" s="39" t="s">
        <v>557</v>
      </c>
      <c r="B277" s="41" t="s">
        <v>558</v>
      </c>
      <c r="C277" s="46" t="s">
        <v>559</v>
      </c>
      <c r="D277" s="37" t="n">
        <v>1</v>
      </c>
      <c r="E277" s="38" t="s">
        <v>175</v>
      </c>
      <c r="F277" s="46" t="s">
        <v>560</v>
      </c>
      <c r="G277" s="37"/>
      <c r="H277" s="24"/>
      <c r="I277" s="24"/>
      <c r="J277" s="2"/>
      <c r="K277" s="2"/>
      <c r="L277" s="2"/>
      <c r="M277" s="2"/>
      <c r="N277" s="2"/>
      <c r="O277" s="2"/>
      <c r="P277" s="2"/>
      <c r="Q277" s="2"/>
      <c r="R277" s="2"/>
      <c r="S277" s="2"/>
      <c r="T277" s="2"/>
      <c r="U277" s="2"/>
      <c r="V277" s="2"/>
      <c r="W277" s="2"/>
      <c r="X277" s="2"/>
      <c r="Y277" s="2"/>
      <c r="Z277" s="2"/>
    </row>
    <row r="278" customFormat="false" ht="45" hidden="false" customHeight="true" outlineLevel="0" collapsed="false">
      <c r="A278" s="39"/>
      <c r="B278" s="41"/>
      <c r="C278" s="63" t="s">
        <v>561</v>
      </c>
      <c r="D278" s="37" t="n">
        <v>1</v>
      </c>
      <c r="E278" s="38" t="s">
        <v>175</v>
      </c>
      <c r="F278" s="63"/>
      <c r="G278" s="37"/>
      <c r="H278" s="24"/>
      <c r="I278" s="24"/>
      <c r="J278" s="2"/>
      <c r="K278" s="2"/>
      <c r="L278" s="2"/>
      <c r="M278" s="2"/>
      <c r="N278" s="2"/>
      <c r="O278" s="2"/>
      <c r="P278" s="2"/>
      <c r="Q278" s="2"/>
      <c r="R278" s="2"/>
      <c r="S278" s="2"/>
      <c r="T278" s="2"/>
      <c r="U278" s="2"/>
      <c r="V278" s="2"/>
      <c r="W278" s="2"/>
      <c r="X278" s="2"/>
      <c r="Y278" s="2"/>
      <c r="Z278" s="2"/>
    </row>
    <row r="279" customFormat="false" ht="45" hidden="false" customHeight="true" outlineLevel="0" collapsed="false">
      <c r="A279" s="39"/>
      <c r="B279" s="41"/>
      <c r="C279" s="40" t="s">
        <v>562</v>
      </c>
      <c r="D279" s="37" t="n">
        <v>1</v>
      </c>
      <c r="E279" s="38" t="s">
        <v>175</v>
      </c>
      <c r="F279" s="63"/>
      <c r="G279" s="37"/>
      <c r="H279" s="24"/>
      <c r="I279" s="24"/>
      <c r="J279" s="2"/>
      <c r="K279" s="2"/>
      <c r="L279" s="2"/>
      <c r="M279" s="2"/>
      <c r="N279" s="2"/>
      <c r="O279" s="2"/>
      <c r="P279" s="2"/>
      <c r="Q279" s="2"/>
      <c r="R279" s="2"/>
      <c r="S279" s="2"/>
      <c r="T279" s="2"/>
      <c r="U279" s="2"/>
      <c r="V279" s="2"/>
      <c r="W279" s="2"/>
      <c r="X279" s="2"/>
      <c r="Y279" s="2"/>
      <c r="Z279" s="2"/>
    </row>
    <row r="280" customFormat="false" ht="31.5" hidden="false" customHeight="true" outlineLevel="0" collapsed="false">
      <c r="A280" s="39" t="s">
        <v>563</v>
      </c>
      <c r="B280" s="41" t="s">
        <v>564</v>
      </c>
      <c r="C280" s="98" t="s">
        <v>565</v>
      </c>
      <c r="D280" s="37" t="n">
        <v>1</v>
      </c>
      <c r="E280" s="38" t="s">
        <v>175</v>
      </c>
      <c r="F280" s="37"/>
      <c r="G280" s="37"/>
      <c r="H280" s="24"/>
      <c r="I280" s="24"/>
      <c r="J280" s="2"/>
      <c r="K280" s="2"/>
      <c r="L280" s="2"/>
      <c r="M280" s="2"/>
      <c r="N280" s="2"/>
      <c r="O280" s="2"/>
      <c r="P280" s="2"/>
      <c r="Q280" s="2"/>
      <c r="R280" s="2"/>
      <c r="S280" s="2"/>
      <c r="T280" s="2"/>
      <c r="U280" s="2"/>
      <c r="V280" s="2"/>
      <c r="W280" s="2"/>
      <c r="X280" s="2"/>
      <c r="Y280" s="2"/>
      <c r="Z280" s="2"/>
    </row>
    <row r="281" customFormat="false" ht="31.5" hidden="false" customHeight="true" outlineLevel="0" collapsed="false">
      <c r="A281" s="39"/>
      <c r="B281" s="41"/>
      <c r="C281" s="46" t="s">
        <v>566</v>
      </c>
      <c r="D281" s="37" t="n">
        <v>1</v>
      </c>
      <c r="E281" s="38" t="s">
        <v>175</v>
      </c>
      <c r="F281" s="37"/>
      <c r="G281" s="37"/>
      <c r="H281" s="24"/>
      <c r="I281" s="24"/>
      <c r="J281" s="2"/>
      <c r="K281" s="2"/>
      <c r="L281" s="2"/>
      <c r="M281" s="2"/>
      <c r="N281" s="2"/>
      <c r="O281" s="2"/>
      <c r="P281" s="2"/>
      <c r="Q281" s="2"/>
      <c r="R281" s="2"/>
      <c r="S281" s="2"/>
      <c r="T281" s="2"/>
      <c r="U281" s="2"/>
      <c r="V281" s="2"/>
      <c r="W281" s="2"/>
      <c r="X281" s="2"/>
      <c r="Y281" s="2"/>
      <c r="Z281" s="2"/>
    </row>
    <row r="282" customFormat="false" ht="31.5" hidden="false" customHeight="true" outlineLevel="0" collapsed="false">
      <c r="A282" s="39"/>
      <c r="B282" s="41"/>
      <c r="C282" s="46" t="s">
        <v>1570</v>
      </c>
      <c r="D282" s="37" t="n">
        <v>1</v>
      </c>
      <c r="E282" s="38" t="s">
        <v>175</v>
      </c>
      <c r="F282" s="37"/>
      <c r="G282" s="37"/>
      <c r="H282" s="24"/>
      <c r="I282" s="24"/>
      <c r="J282" s="2"/>
      <c r="K282" s="2"/>
      <c r="L282" s="2"/>
      <c r="M282" s="2"/>
      <c r="N282" s="2"/>
      <c r="O282" s="2"/>
      <c r="P282" s="2"/>
      <c r="Q282" s="2"/>
      <c r="R282" s="2"/>
      <c r="S282" s="2"/>
      <c r="T282" s="2"/>
      <c r="U282" s="2"/>
      <c r="V282" s="2"/>
      <c r="W282" s="2"/>
      <c r="X282" s="2"/>
      <c r="Y282" s="2"/>
      <c r="Z282" s="2"/>
    </row>
    <row r="283" customFormat="false" ht="31.5" hidden="false" customHeight="true" outlineLevel="0" collapsed="false">
      <c r="A283" s="39"/>
      <c r="B283" s="41"/>
      <c r="C283" s="46" t="s">
        <v>568</v>
      </c>
      <c r="D283" s="37" t="n">
        <v>1</v>
      </c>
      <c r="E283" s="38" t="s">
        <v>175</v>
      </c>
      <c r="F283" s="37"/>
      <c r="G283" s="37"/>
      <c r="H283" s="24"/>
      <c r="I283" s="24"/>
      <c r="J283" s="2"/>
      <c r="K283" s="2"/>
      <c r="L283" s="2"/>
      <c r="M283" s="2"/>
      <c r="N283" s="2"/>
      <c r="O283" s="2"/>
      <c r="P283" s="2"/>
      <c r="Q283" s="2"/>
      <c r="R283" s="2"/>
      <c r="S283" s="2"/>
      <c r="T283" s="2"/>
      <c r="U283" s="2"/>
      <c r="V283" s="2"/>
      <c r="W283" s="2"/>
      <c r="X283" s="2"/>
      <c r="Y283" s="2"/>
      <c r="Z283" s="2"/>
    </row>
    <row r="284" customFormat="false" ht="31.5" hidden="true" customHeight="true" outlineLevel="0" collapsed="false">
      <c r="A284" s="35" t="s">
        <v>569</v>
      </c>
      <c r="B284" s="41" t="s">
        <v>570</v>
      </c>
      <c r="C284" s="37"/>
      <c r="D284" s="37"/>
      <c r="E284" s="38"/>
      <c r="F284" s="37"/>
      <c r="G284" s="37"/>
      <c r="H284" s="24"/>
      <c r="I284" s="24"/>
      <c r="J284" s="2"/>
      <c r="K284" s="2"/>
      <c r="L284" s="2"/>
      <c r="M284" s="2"/>
      <c r="N284" s="2"/>
      <c r="O284" s="2"/>
      <c r="P284" s="2"/>
      <c r="Q284" s="2"/>
      <c r="R284" s="2"/>
      <c r="S284" s="2"/>
      <c r="T284" s="2"/>
      <c r="U284" s="2"/>
      <c r="V284" s="2"/>
      <c r="W284" s="2"/>
      <c r="X284" s="2"/>
      <c r="Y284" s="2"/>
      <c r="Z284" s="2"/>
    </row>
    <row r="285" customFormat="false" ht="31.5" hidden="false" customHeight="true" outlineLevel="0" collapsed="false">
      <c r="A285" s="39" t="s">
        <v>571</v>
      </c>
      <c r="B285" s="41" t="s">
        <v>572</v>
      </c>
      <c r="C285" s="46" t="s">
        <v>1571</v>
      </c>
      <c r="D285" s="37" t="n">
        <v>1</v>
      </c>
      <c r="E285" s="38" t="s">
        <v>175</v>
      </c>
      <c r="F285" s="37"/>
      <c r="G285" s="37"/>
      <c r="H285" s="24"/>
      <c r="I285" s="24"/>
      <c r="J285" s="2"/>
      <c r="K285" s="2"/>
      <c r="L285" s="2"/>
      <c r="M285" s="2"/>
      <c r="N285" s="2"/>
      <c r="O285" s="2"/>
      <c r="P285" s="2"/>
      <c r="Q285" s="2"/>
      <c r="R285" s="2"/>
      <c r="S285" s="2"/>
      <c r="T285" s="2"/>
      <c r="U285" s="2"/>
      <c r="V285" s="2"/>
      <c r="W285" s="2"/>
      <c r="X285" s="2"/>
      <c r="Y285" s="2"/>
      <c r="Z285" s="2"/>
    </row>
    <row r="286" customFormat="false" ht="47.25" hidden="false" customHeight="true" outlineLevel="0" collapsed="false">
      <c r="A286" s="39" t="s">
        <v>574</v>
      </c>
      <c r="B286" s="41" t="s">
        <v>575</v>
      </c>
      <c r="C286" s="42" t="s">
        <v>1572</v>
      </c>
      <c r="D286" s="37" t="n">
        <v>1</v>
      </c>
      <c r="E286" s="38" t="s">
        <v>175</v>
      </c>
      <c r="F286" s="37"/>
      <c r="G286" s="37"/>
      <c r="H286" s="24"/>
      <c r="I286" s="24"/>
      <c r="J286" s="2"/>
      <c r="K286" s="2"/>
      <c r="L286" s="2"/>
      <c r="M286" s="2"/>
      <c r="N286" s="2"/>
      <c r="O286" s="2"/>
      <c r="P286" s="2"/>
      <c r="Q286" s="2"/>
      <c r="R286" s="2"/>
      <c r="S286" s="2"/>
      <c r="T286" s="2"/>
      <c r="U286" s="2"/>
      <c r="V286" s="2"/>
      <c r="W286" s="2"/>
      <c r="X286" s="2"/>
      <c r="Y286" s="2"/>
      <c r="Z286" s="2"/>
    </row>
    <row r="287" customFormat="false" ht="39.75" hidden="false" customHeight="true" outlineLevel="0" collapsed="false">
      <c r="A287" s="70" t="s">
        <v>577</v>
      </c>
      <c r="B287" s="54" t="s">
        <v>578</v>
      </c>
      <c r="C287" s="54"/>
      <c r="D287" s="54"/>
      <c r="E287" s="54"/>
      <c r="F287" s="54"/>
      <c r="G287" s="54"/>
      <c r="H287" s="24" t="n">
        <f aca="false">SUM(D288:D293)</f>
        <v>6</v>
      </c>
      <c r="I287" s="24" t="n">
        <f aca="false">COUNT(D288:D293)*2</f>
        <v>12</v>
      </c>
      <c r="J287" s="2"/>
      <c r="K287" s="2"/>
      <c r="L287" s="2"/>
      <c r="M287" s="2"/>
      <c r="N287" s="2"/>
      <c r="O287" s="2"/>
      <c r="P287" s="2"/>
      <c r="Q287" s="2"/>
      <c r="R287" s="2"/>
      <c r="S287" s="2"/>
      <c r="T287" s="2"/>
      <c r="U287" s="2"/>
      <c r="V287" s="2"/>
      <c r="W287" s="2"/>
      <c r="X287" s="2"/>
      <c r="Y287" s="2"/>
      <c r="Z287" s="2"/>
    </row>
    <row r="288" customFormat="false" ht="47.25" hidden="false" customHeight="true" outlineLevel="0" collapsed="false">
      <c r="A288" s="39" t="s">
        <v>579</v>
      </c>
      <c r="B288" s="41" t="s">
        <v>580</v>
      </c>
      <c r="C288" s="63" t="s">
        <v>581</v>
      </c>
      <c r="D288" s="37" t="n">
        <v>1</v>
      </c>
      <c r="E288" s="38" t="s">
        <v>342</v>
      </c>
      <c r="F288" s="37"/>
      <c r="G288" s="37"/>
      <c r="H288" s="24"/>
      <c r="I288" s="24"/>
      <c r="J288" s="2"/>
      <c r="K288" s="2"/>
      <c r="L288" s="2"/>
      <c r="M288" s="2"/>
      <c r="N288" s="2"/>
      <c r="O288" s="2"/>
      <c r="P288" s="2"/>
      <c r="Q288" s="2"/>
      <c r="R288" s="2"/>
      <c r="S288" s="2"/>
      <c r="T288" s="2"/>
      <c r="U288" s="2"/>
      <c r="V288" s="2"/>
      <c r="W288" s="2"/>
      <c r="X288" s="2"/>
      <c r="Y288" s="2"/>
      <c r="Z288" s="2"/>
    </row>
    <row r="289" customFormat="false" ht="47.25" hidden="false" customHeight="true" outlineLevel="0" collapsed="false">
      <c r="A289" s="39"/>
      <c r="B289" s="41"/>
      <c r="C289" s="46" t="s">
        <v>1573</v>
      </c>
      <c r="D289" s="37" t="n">
        <v>1</v>
      </c>
      <c r="E289" s="38" t="s">
        <v>342</v>
      </c>
      <c r="F289" s="37"/>
      <c r="G289" s="37"/>
      <c r="H289" s="24"/>
      <c r="I289" s="24"/>
      <c r="J289" s="2"/>
      <c r="K289" s="2"/>
      <c r="L289" s="2"/>
      <c r="M289" s="2"/>
      <c r="N289" s="2"/>
      <c r="O289" s="2"/>
      <c r="P289" s="2"/>
      <c r="Q289" s="2"/>
      <c r="R289" s="2"/>
      <c r="S289" s="2"/>
      <c r="T289" s="2"/>
      <c r="U289" s="2"/>
      <c r="V289" s="2"/>
      <c r="W289" s="2"/>
      <c r="X289" s="2"/>
      <c r="Y289" s="2"/>
      <c r="Z289" s="2"/>
    </row>
    <row r="290" customFormat="false" ht="47.25" hidden="false" customHeight="true" outlineLevel="0" collapsed="false">
      <c r="A290" s="39" t="s">
        <v>583</v>
      </c>
      <c r="B290" s="41" t="s">
        <v>584</v>
      </c>
      <c r="C290" s="46" t="s">
        <v>1574</v>
      </c>
      <c r="D290" s="37" t="n">
        <v>1</v>
      </c>
      <c r="E290" s="38" t="s">
        <v>342</v>
      </c>
      <c r="F290" s="37" t="s">
        <v>1575</v>
      </c>
      <c r="G290" s="37"/>
      <c r="H290" s="24"/>
      <c r="I290" s="24"/>
      <c r="J290" s="2"/>
      <c r="K290" s="2"/>
      <c r="L290" s="2"/>
      <c r="M290" s="2"/>
      <c r="N290" s="2"/>
      <c r="O290" s="2"/>
      <c r="P290" s="2"/>
      <c r="Q290" s="2"/>
      <c r="R290" s="2"/>
      <c r="S290" s="2"/>
      <c r="T290" s="2"/>
      <c r="U290" s="2"/>
      <c r="V290" s="2"/>
      <c r="W290" s="2"/>
      <c r="X290" s="2"/>
      <c r="Y290" s="2"/>
      <c r="Z290" s="2"/>
    </row>
    <row r="291" customFormat="false" ht="47.25" hidden="false" customHeight="true" outlineLevel="0" collapsed="false">
      <c r="A291" s="39"/>
      <c r="B291" s="41"/>
      <c r="C291" s="63" t="s">
        <v>586</v>
      </c>
      <c r="D291" s="37" t="n">
        <v>1</v>
      </c>
      <c r="E291" s="38" t="s">
        <v>342</v>
      </c>
      <c r="F291" s="37"/>
      <c r="G291" s="37"/>
      <c r="H291" s="24"/>
      <c r="I291" s="24"/>
      <c r="J291" s="2"/>
      <c r="K291" s="2"/>
      <c r="L291" s="2"/>
      <c r="M291" s="2"/>
      <c r="N291" s="2"/>
      <c r="O291" s="2"/>
      <c r="P291" s="2"/>
      <c r="Q291" s="2"/>
      <c r="R291" s="2"/>
      <c r="S291" s="2"/>
      <c r="T291" s="2"/>
      <c r="U291" s="2"/>
      <c r="V291" s="2"/>
      <c r="W291" s="2"/>
      <c r="X291" s="2"/>
      <c r="Y291" s="2"/>
      <c r="Z291" s="2"/>
    </row>
    <row r="292" customFormat="false" ht="47.25" hidden="false" customHeight="true" outlineLevel="0" collapsed="false">
      <c r="A292" s="39"/>
      <c r="B292" s="41"/>
      <c r="C292" s="63" t="s">
        <v>587</v>
      </c>
      <c r="D292" s="37" t="n">
        <v>1</v>
      </c>
      <c r="E292" s="38" t="s">
        <v>342</v>
      </c>
      <c r="F292" s="37"/>
      <c r="G292" s="37"/>
      <c r="H292" s="24"/>
      <c r="I292" s="24"/>
      <c r="J292" s="2"/>
      <c r="K292" s="2"/>
      <c r="L292" s="2"/>
      <c r="M292" s="2"/>
      <c r="N292" s="2"/>
      <c r="O292" s="2"/>
      <c r="P292" s="2"/>
      <c r="Q292" s="2"/>
      <c r="R292" s="2"/>
      <c r="S292" s="2"/>
      <c r="T292" s="2"/>
      <c r="U292" s="2"/>
      <c r="V292" s="2"/>
      <c r="W292" s="2"/>
      <c r="X292" s="2"/>
      <c r="Y292" s="2"/>
      <c r="Z292" s="2"/>
    </row>
    <row r="293" customFormat="false" ht="45" hidden="false" customHeight="true" outlineLevel="0" collapsed="false">
      <c r="A293" s="39" t="s">
        <v>588</v>
      </c>
      <c r="B293" s="103" t="s">
        <v>589</v>
      </c>
      <c r="C293" s="63" t="s">
        <v>1576</v>
      </c>
      <c r="D293" s="37" t="n">
        <v>1</v>
      </c>
      <c r="E293" s="38" t="s">
        <v>175</v>
      </c>
      <c r="F293" s="2"/>
      <c r="G293" s="37"/>
      <c r="H293" s="24"/>
      <c r="I293" s="24"/>
      <c r="J293" s="2"/>
      <c r="K293" s="2"/>
      <c r="L293" s="2"/>
      <c r="M293" s="2"/>
      <c r="N293" s="2"/>
      <c r="O293" s="2"/>
      <c r="P293" s="2"/>
      <c r="Q293" s="2"/>
      <c r="R293" s="2"/>
      <c r="S293" s="2"/>
      <c r="T293" s="2"/>
      <c r="U293" s="2"/>
      <c r="V293" s="2"/>
      <c r="W293" s="2"/>
      <c r="X293" s="2"/>
      <c r="Y293" s="2"/>
      <c r="Z293" s="2"/>
    </row>
    <row r="294" customFormat="false" ht="39.75" hidden="true" customHeight="true" outlineLevel="0" collapsed="false">
      <c r="A294" s="100" t="s">
        <v>591</v>
      </c>
      <c r="B294" s="45" t="s">
        <v>592</v>
      </c>
      <c r="C294" s="45"/>
      <c r="D294" s="45"/>
      <c r="E294" s="45"/>
      <c r="F294" s="45"/>
      <c r="G294" s="45"/>
      <c r="H294" s="24"/>
      <c r="I294" s="24"/>
      <c r="J294" s="2"/>
      <c r="K294" s="2"/>
      <c r="L294" s="2"/>
      <c r="M294" s="2"/>
      <c r="N294" s="2"/>
      <c r="O294" s="2"/>
      <c r="P294" s="2"/>
      <c r="Q294" s="2"/>
      <c r="R294" s="2"/>
      <c r="S294" s="2"/>
      <c r="T294" s="2"/>
      <c r="U294" s="2"/>
      <c r="V294" s="2"/>
      <c r="W294" s="2"/>
      <c r="X294" s="2"/>
      <c r="Y294" s="2"/>
      <c r="Z294" s="2"/>
    </row>
    <row r="295" customFormat="false" ht="47.25" hidden="true" customHeight="true" outlineLevel="0" collapsed="false">
      <c r="A295" s="101" t="s">
        <v>593</v>
      </c>
      <c r="B295" s="36" t="s">
        <v>594</v>
      </c>
      <c r="C295" s="37"/>
      <c r="D295" s="37"/>
      <c r="E295" s="38"/>
      <c r="F295" s="37"/>
      <c r="G295" s="37"/>
      <c r="H295" s="24"/>
      <c r="I295" s="24"/>
      <c r="J295" s="2"/>
      <c r="K295" s="2"/>
      <c r="L295" s="2"/>
      <c r="M295" s="2"/>
      <c r="N295" s="2"/>
      <c r="O295" s="2"/>
      <c r="P295" s="2"/>
      <c r="Q295" s="2"/>
      <c r="R295" s="2"/>
      <c r="S295" s="2"/>
      <c r="T295" s="2"/>
      <c r="U295" s="2"/>
      <c r="V295" s="2"/>
      <c r="W295" s="2"/>
      <c r="X295" s="2"/>
      <c r="Y295" s="2"/>
      <c r="Z295" s="2"/>
    </row>
    <row r="296" customFormat="false" ht="47.25" hidden="true" customHeight="true" outlineLevel="0" collapsed="false">
      <c r="A296" s="101" t="s">
        <v>595</v>
      </c>
      <c r="B296" s="36" t="s">
        <v>596</v>
      </c>
      <c r="C296" s="37"/>
      <c r="D296" s="37"/>
      <c r="E296" s="38"/>
      <c r="F296" s="37"/>
      <c r="G296" s="37"/>
      <c r="H296" s="24"/>
      <c r="I296" s="24"/>
      <c r="J296" s="2"/>
      <c r="K296" s="2"/>
      <c r="L296" s="2"/>
      <c r="M296" s="2"/>
      <c r="N296" s="2"/>
      <c r="O296" s="2"/>
      <c r="P296" s="2"/>
      <c r="Q296" s="2"/>
      <c r="R296" s="2"/>
      <c r="S296" s="2"/>
      <c r="T296" s="2"/>
      <c r="U296" s="2"/>
      <c r="V296" s="2"/>
      <c r="W296" s="2"/>
      <c r="X296" s="2"/>
      <c r="Y296" s="2"/>
      <c r="Z296" s="2"/>
    </row>
    <row r="297" customFormat="false" ht="60" hidden="true" customHeight="true" outlineLevel="0" collapsed="false">
      <c r="A297" s="101" t="s">
        <v>597</v>
      </c>
      <c r="B297" s="63" t="s">
        <v>598</v>
      </c>
      <c r="C297" s="2"/>
      <c r="D297" s="37"/>
      <c r="E297" s="38"/>
      <c r="F297" s="37"/>
      <c r="G297" s="37"/>
      <c r="H297" s="24"/>
      <c r="I297" s="24"/>
      <c r="J297" s="2"/>
      <c r="K297" s="2"/>
      <c r="L297" s="2"/>
      <c r="M297" s="2"/>
      <c r="N297" s="2"/>
      <c r="O297" s="2"/>
      <c r="P297" s="2"/>
      <c r="Q297" s="2"/>
      <c r="R297" s="2"/>
      <c r="S297" s="2"/>
      <c r="T297" s="2"/>
      <c r="U297" s="2"/>
      <c r="V297" s="2"/>
      <c r="W297" s="2"/>
      <c r="X297" s="2"/>
      <c r="Y297" s="2"/>
      <c r="Z297" s="2"/>
    </row>
    <row r="298" customFormat="false" ht="39.75" hidden="false" customHeight="true" outlineLevel="0" collapsed="false">
      <c r="A298" s="70" t="s">
        <v>599</v>
      </c>
      <c r="B298" s="45" t="s">
        <v>600</v>
      </c>
      <c r="C298" s="45"/>
      <c r="D298" s="45"/>
      <c r="E298" s="45"/>
      <c r="F298" s="45"/>
      <c r="G298" s="45"/>
      <c r="H298" s="24" t="n">
        <f aca="false">SUM(D299:D302)</f>
        <v>4</v>
      </c>
      <c r="I298" s="24" t="n">
        <f aca="false">COUNT(D299:D302)*2</f>
        <v>8</v>
      </c>
      <c r="J298" s="2"/>
      <c r="K298" s="2"/>
      <c r="L298" s="2"/>
      <c r="M298" s="2"/>
      <c r="N298" s="2"/>
      <c r="O298" s="2"/>
      <c r="P298" s="2"/>
      <c r="Q298" s="2"/>
      <c r="R298" s="2"/>
      <c r="S298" s="2"/>
      <c r="T298" s="2"/>
      <c r="U298" s="2"/>
      <c r="V298" s="2"/>
      <c r="W298" s="2"/>
      <c r="X298" s="2"/>
      <c r="Y298" s="2"/>
      <c r="Z298" s="2"/>
    </row>
    <row r="299" customFormat="false" ht="45.75" hidden="false" customHeight="true" outlineLevel="0" collapsed="false">
      <c r="A299" s="39" t="s">
        <v>601</v>
      </c>
      <c r="B299" s="36" t="s">
        <v>602</v>
      </c>
      <c r="C299" s="46" t="s">
        <v>1577</v>
      </c>
      <c r="D299" s="170" t="n">
        <v>1</v>
      </c>
      <c r="E299" s="38" t="s">
        <v>348</v>
      </c>
      <c r="F299" s="40" t="s">
        <v>1578</v>
      </c>
      <c r="G299" s="37"/>
      <c r="H299" s="24"/>
      <c r="I299" s="24"/>
      <c r="J299" s="2"/>
      <c r="K299" s="2"/>
      <c r="L299" s="2"/>
      <c r="M299" s="2"/>
      <c r="N299" s="2"/>
      <c r="O299" s="2"/>
      <c r="P299" s="2"/>
      <c r="Q299" s="2"/>
      <c r="R299" s="2"/>
      <c r="S299" s="2"/>
      <c r="T299" s="2"/>
      <c r="U299" s="2"/>
      <c r="V299" s="2"/>
      <c r="W299" s="2"/>
      <c r="X299" s="2"/>
      <c r="Y299" s="2"/>
      <c r="Z299" s="2"/>
    </row>
    <row r="300" customFormat="false" ht="30.75" hidden="false" customHeight="true" outlineLevel="0" collapsed="false">
      <c r="A300" s="39"/>
      <c r="B300" s="36"/>
      <c r="C300" s="40" t="s">
        <v>1579</v>
      </c>
      <c r="D300" s="170" t="n">
        <v>1</v>
      </c>
      <c r="E300" s="38" t="s">
        <v>348</v>
      </c>
      <c r="F300" s="37"/>
      <c r="G300" s="37"/>
      <c r="H300" s="24"/>
      <c r="I300" s="24"/>
      <c r="J300" s="2"/>
      <c r="K300" s="2"/>
      <c r="L300" s="2"/>
      <c r="M300" s="2"/>
      <c r="N300" s="2"/>
      <c r="O300" s="2"/>
      <c r="P300" s="2"/>
      <c r="Q300" s="2"/>
      <c r="R300" s="2"/>
      <c r="S300" s="2"/>
      <c r="T300" s="2"/>
      <c r="U300" s="2"/>
      <c r="V300" s="2"/>
      <c r="W300" s="2"/>
      <c r="X300" s="2"/>
      <c r="Y300" s="2"/>
      <c r="Z300" s="2"/>
    </row>
    <row r="301" customFormat="false" ht="47.25" hidden="false" customHeight="true" outlineLevel="0" collapsed="false">
      <c r="A301" s="39" t="s">
        <v>606</v>
      </c>
      <c r="B301" s="36" t="s">
        <v>607</v>
      </c>
      <c r="C301" s="40" t="s">
        <v>1580</v>
      </c>
      <c r="D301" s="170" t="n">
        <v>1</v>
      </c>
      <c r="E301" s="38" t="s">
        <v>348</v>
      </c>
      <c r="F301" s="37"/>
      <c r="G301" s="37"/>
      <c r="H301" s="24"/>
      <c r="I301" s="24"/>
      <c r="J301" s="2"/>
      <c r="K301" s="2"/>
      <c r="L301" s="2"/>
      <c r="M301" s="2"/>
      <c r="N301" s="2"/>
      <c r="O301" s="2"/>
      <c r="P301" s="2"/>
      <c r="Q301" s="2"/>
      <c r="R301" s="2"/>
      <c r="S301" s="2"/>
      <c r="T301" s="2"/>
      <c r="U301" s="2"/>
      <c r="V301" s="2"/>
      <c r="W301" s="2"/>
      <c r="X301" s="2"/>
      <c r="Y301" s="2"/>
      <c r="Z301" s="2"/>
    </row>
    <row r="302" customFormat="false" ht="45" hidden="false" customHeight="true" outlineLevel="0" collapsed="false">
      <c r="A302" s="39" t="s">
        <v>608</v>
      </c>
      <c r="B302" s="63" t="s">
        <v>609</v>
      </c>
      <c r="C302" s="46" t="s">
        <v>610</v>
      </c>
      <c r="D302" s="170" t="n">
        <v>1</v>
      </c>
      <c r="E302" s="38" t="s">
        <v>76</v>
      </c>
      <c r="F302" s="37"/>
      <c r="G302" s="37"/>
      <c r="H302" s="24"/>
      <c r="I302" s="24"/>
      <c r="J302" s="2"/>
      <c r="K302" s="2"/>
      <c r="L302" s="2"/>
      <c r="M302" s="2"/>
      <c r="N302" s="2"/>
      <c r="O302" s="2"/>
      <c r="P302" s="2"/>
      <c r="Q302" s="2"/>
      <c r="R302" s="2"/>
      <c r="S302" s="2"/>
      <c r="T302" s="2"/>
      <c r="U302" s="2"/>
      <c r="V302" s="2"/>
      <c r="W302" s="2"/>
      <c r="X302" s="2"/>
      <c r="Y302" s="2"/>
      <c r="Z302" s="2"/>
    </row>
    <row r="303" customFormat="false" ht="39.75" hidden="true" customHeight="true" outlineLevel="0" collapsed="false">
      <c r="A303" s="100" t="s">
        <v>611</v>
      </c>
      <c r="B303" s="45" t="s">
        <v>612</v>
      </c>
      <c r="C303" s="45"/>
      <c r="D303" s="45"/>
      <c r="E303" s="45"/>
      <c r="F303" s="45"/>
      <c r="G303" s="45"/>
      <c r="H303" s="24"/>
      <c r="I303" s="24"/>
      <c r="J303" s="2"/>
      <c r="K303" s="2"/>
      <c r="L303" s="2"/>
      <c r="M303" s="2"/>
      <c r="N303" s="2"/>
      <c r="O303" s="2"/>
      <c r="P303" s="2"/>
      <c r="Q303" s="2"/>
      <c r="R303" s="2"/>
      <c r="S303" s="2"/>
      <c r="T303" s="2"/>
      <c r="U303" s="2"/>
      <c r="V303" s="2"/>
      <c r="W303" s="2"/>
      <c r="X303" s="2"/>
      <c r="Y303" s="2"/>
      <c r="Z303" s="2"/>
    </row>
    <row r="304" customFormat="false" ht="47.25" hidden="true" customHeight="true" outlineLevel="0" collapsed="false">
      <c r="A304" s="35" t="s">
        <v>613</v>
      </c>
      <c r="B304" s="36" t="s">
        <v>614</v>
      </c>
      <c r="C304" s="37"/>
      <c r="D304" s="37"/>
      <c r="E304" s="38"/>
      <c r="F304" s="37"/>
      <c r="G304" s="37"/>
      <c r="H304" s="24"/>
      <c r="I304" s="24"/>
      <c r="J304" s="2"/>
      <c r="K304" s="2"/>
      <c r="L304" s="2"/>
      <c r="M304" s="2"/>
      <c r="N304" s="2"/>
      <c r="O304" s="2"/>
      <c r="P304" s="2"/>
      <c r="Q304" s="2"/>
      <c r="R304" s="2"/>
      <c r="S304" s="2"/>
      <c r="T304" s="2"/>
      <c r="U304" s="2"/>
      <c r="V304" s="2"/>
      <c r="W304" s="2"/>
      <c r="X304" s="2"/>
      <c r="Y304" s="2"/>
      <c r="Z304" s="2"/>
    </row>
    <row r="305" customFormat="false" ht="47.25" hidden="true" customHeight="true" outlineLevel="0" collapsed="false">
      <c r="A305" s="35" t="s">
        <v>615</v>
      </c>
      <c r="B305" s="41" t="s">
        <v>616</v>
      </c>
      <c r="C305" s="37"/>
      <c r="D305" s="37"/>
      <c r="E305" s="38"/>
      <c r="F305" s="37"/>
      <c r="G305" s="37"/>
      <c r="H305" s="24"/>
      <c r="I305" s="24"/>
      <c r="J305" s="2"/>
      <c r="K305" s="2"/>
      <c r="L305" s="2"/>
      <c r="M305" s="2"/>
      <c r="N305" s="2"/>
      <c r="O305" s="2"/>
      <c r="P305" s="2"/>
      <c r="Q305" s="2"/>
      <c r="R305" s="2"/>
      <c r="S305" s="2"/>
      <c r="T305" s="2"/>
      <c r="U305" s="2"/>
      <c r="V305" s="2"/>
      <c r="W305" s="2"/>
      <c r="X305" s="2"/>
      <c r="Y305" s="2"/>
      <c r="Z305" s="2"/>
    </row>
    <row r="306" customFormat="false" ht="39.75" hidden="true" customHeight="true" outlineLevel="0" collapsed="false">
      <c r="A306" s="102" t="s">
        <v>617</v>
      </c>
      <c r="B306" s="45" t="s">
        <v>618</v>
      </c>
      <c r="C306" s="45"/>
      <c r="D306" s="45"/>
      <c r="E306" s="45"/>
      <c r="F306" s="45"/>
      <c r="G306" s="45"/>
      <c r="H306" s="24"/>
      <c r="I306" s="24"/>
      <c r="J306" s="2"/>
      <c r="K306" s="2"/>
      <c r="L306" s="2"/>
      <c r="M306" s="2"/>
      <c r="N306" s="2"/>
      <c r="O306" s="2"/>
      <c r="P306" s="2"/>
      <c r="Q306" s="2"/>
      <c r="R306" s="2"/>
      <c r="S306" s="2"/>
      <c r="T306" s="2"/>
      <c r="U306" s="2"/>
      <c r="V306" s="2"/>
      <c r="W306" s="2"/>
      <c r="X306" s="2"/>
      <c r="Y306" s="2"/>
      <c r="Z306" s="2"/>
    </row>
    <row r="307" customFormat="false" ht="31.5" hidden="true" customHeight="true" outlineLevel="0" collapsed="false">
      <c r="A307" s="35" t="s">
        <v>619</v>
      </c>
      <c r="B307" s="36" t="s">
        <v>620</v>
      </c>
      <c r="C307" s="37"/>
      <c r="D307" s="37"/>
      <c r="E307" s="38"/>
      <c r="F307" s="37"/>
      <c r="G307" s="37"/>
      <c r="H307" s="24"/>
      <c r="I307" s="24"/>
      <c r="J307" s="2"/>
      <c r="K307" s="2"/>
      <c r="L307" s="2"/>
      <c r="M307" s="2"/>
      <c r="N307" s="2"/>
      <c r="O307" s="2"/>
      <c r="P307" s="2"/>
      <c r="Q307" s="2"/>
      <c r="R307" s="2"/>
      <c r="S307" s="2"/>
      <c r="T307" s="2"/>
      <c r="U307" s="2"/>
      <c r="V307" s="2"/>
      <c r="W307" s="2"/>
      <c r="X307" s="2"/>
      <c r="Y307" s="2"/>
      <c r="Z307" s="2"/>
    </row>
    <row r="308" customFormat="false" ht="47.25" hidden="true" customHeight="true" outlineLevel="0" collapsed="false">
      <c r="A308" s="35" t="s">
        <v>621</v>
      </c>
      <c r="B308" s="36" t="s">
        <v>622</v>
      </c>
      <c r="C308" s="37"/>
      <c r="D308" s="37"/>
      <c r="E308" s="38"/>
      <c r="F308" s="37"/>
      <c r="G308" s="37"/>
      <c r="H308" s="24"/>
      <c r="I308" s="24"/>
      <c r="J308" s="2"/>
      <c r="K308" s="2"/>
      <c r="L308" s="2"/>
      <c r="M308" s="2"/>
      <c r="N308" s="2"/>
      <c r="O308" s="2"/>
      <c r="P308" s="2"/>
      <c r="Q308" s="2"/>
      <c r="R308" s="2"/>
      <c r="S308" s="2"/>
      <c r="T308" s="2"/>
      <c r="U308" s="2"/>
      <c r="V308" s="2"/>
      <c r="W308" s="2"/>
      <c r="X308" s="2"/>
      <c r="Y308" s="2"/>
      <c r="Z308" s="2"/>
    </row>
    <row r="309" customFormat="false" ht="39.75" hidden="true" customHeight="true" outlineLevel="0" collapsed="false">
      <c r="A309" s="100" t="s">
        <v>623</v>
      </c>
      <c r="B309" s="45" t="s">
        <v>1581</v>
      </c>
      <c r="C309" s="45"/>
      <c r="D309" s="45"/>
      <c r="E309" s="45"/>
      <c r="F309" s="45"/>
      <c r="G309" s="45"/>
      <c r="H309" s="24"/>
      <c r="I309" s="24"/>
      <c r="J309" s="2"/>
      <c r="K309" s="2"/>
      <c r="L309" s="2"/>
      <c r="M309" s="2"/>
      <c r="N309" s="2"/>
      <c r="O309" s="2"/>
      <c r="P309" s="2"/>
      <c r="Q309" s="2"/>
      <c r="R309" s="2"/>
      <c r="S309" s="2"/>
      <c r="T309" s="2"/>
      <c r="U309" s="2"/>
      <c r="V309" s="2"/>
      <c r="W309" s="2"/>
      <c r="X309" s="2"/>
      <c r="Y309" s="2"/>
      <c r="Z309" s="2"/>
    </row>
    <row r="310" customFormat="false" ht="47.25" hidden="true" customHeight="true" outlineLevel="0" collapsed="false">
      <c r="A310" s="35" t="s">
        <v>625</v>
      </c>
      <c r="B310" s="36" t="s">
        <v>626</v>
      </c>
      <c r="C310" s="37"/>
      <c r="D310" s="37"/>
      <c r="E310" s="38"/>
      <c r="F310" s="37"/>
      <c r="G310" s="37"/>
      <c r="H310" s="24"/>
      <c r="I310" s="24"/>
      <c r="J310" s="2"/>
      <c r="K310" s="2"/>
      <c r="L310" s="2"/>
      <c r="M310" s="2"/>
      <c r="N310" s="2"/>
      <c r="O310" s="2"/>
      <c r="P310" s="2"/>
      <c r="Q310" s="2"/>
      <c r="R310" s="2"/>
      <c r="S310" s="2"/>
      <c r="T310" s="2"/>
      <c r="U310" s="2"/>
      <c r="V310" s="2"/>
      <c r="W310" s="2"/>
      <c r="X310" s="2"/>
      <c r="Y310" s="2"/>
      <c r="Z310" s="2"/>
    </row>
    <row r="311" customFormat="false" ht="47.25" hidden="true" customHeight="true" outlineLevel="0" collapsed="false">
      <c r="A311" s="35" t="s">
        <v>627</v>
      </c>
      <c r="B311" s="36" t="s">
        <v>628</v>
      </c>
      <c r="C311" s="37"/>
      <c r="D311" s="37"/>
      <c r="E311" s="38"/>
      <c r="F311" s="37"/>
      <c r="G311" s="37"/>
      <c r="H311" s="24"/>
      <c r="I311" s="24"/>
      <c r="J311" s="2"/>
      <c r="K311" s="2"/>
      <c r="L311" s="2"/>
      <c r="M311" s="2"/>
      <c r="N311" s="2"/>
      <c r="O311" s="2"/>
      <c r="P311" s="2"/>
      <c r="Q311" s="2"/>
      <c r="R311" s="2"/>
      <c r="S311" s="2"/>
      <c r="T311" s="2"/>
      <c r="U311" s="2"/>
      <c r="V311" s="2"/>
      <c r="W311" s="2"/>
      <c r="X311" s="2"/>
      <c r="Y311" s="2"/>
      <c r="Z311" s="2"/>
    </row>
    <row r="312" customFormat="false" ht="47.25" hidden="true" customHeight="true" outlineLevel="0" collapsed="false">
      <c r="A312" s="35" t="s">
        <v>629</v>
      </c>
      <c r="B312" s="94" t="s">
        <v>630</v>
      </c>
      <c r="C312" s="37"/>
      <c r="D312" s="37"/>
      <c r="E312" s="38"/>
      <c r="F312" s="37"/>
      <c r="G312" s="37"/>
      <c r="H312" s="24"/>
      <c r="I312" s="24"/>
      <c r="J312" s="2"/>
      <c r="K312" s="2"/>
      <c r="L312" s="2"/>
      <c r="M312" s="2"/>
      <c r="N312" s="2"/>
      <c r="O312" s="2"/>
      <c r="P312" s="2"/>
      <c r="Q312" s="2"/>
      <c r="R312" s="2"/>
      <c r="S312" s="2"/>
      <c r="T312" s="2"/>
      <c r="U312" s="2"/>
      <c r="V312" s="2"/>
      <c r="W312" s="2"/>
      <c r="X312" s="2"/>
      <c r="Y312" s="2"/>
      <c r="Z312" s="2"/>
    </row>
    <row r="313" customFormat="false" ht="39.75" hidden="false" customHeight="true" outlineLevel="0" collapsed="false">
      <c r="A313" s="70" t="s">
        <v>631</v>
      </c>
      <c r="B313" s="45" t="s">
        <v>1582</v>
      </c>
      <c r="C313" s="45"/>
      <c r="D313" s="45"/>
      <c r="E313" s="45"/>
      <c r="F313" s="45"/>
      <c r="G313" s="45"/>
      <c r="H313" s="24" t="n">
        <f aca="false">SUM(D314:D317)</f>
        <v>4</v>
      </c>
      <c r="I313" s="24" t="n">
        <f aca="false">COUNT(D314:D317)*2</f>
        <v>8</v>
      </c>
      <c r="J313" s="2"/>
      <c r="K313" s="2"/>
      <c r="L313" s="2"/>
      <c r="M313" s="2"/>
      <c r="N313" s="2"/>
      <c r="O313" s="2"/>
      <c r="P313" s="2"/>
      <c r="Q313" s="2"/>
      <c r="R313" s="2"/>
      <c r="S313" s="2"/>
      <c r="T313" s="2"/>
      <c r="U313" s="2"/>
      <c r="V313" s="2"/>
      <c r="W313" s="2"/>
      <c r="X313" s="2"/>
      <c r="Y313" s="2"/>
      <c r="Z313" s="2"/>
    </row>
    <row r="314" customFormat="false" ht="45" hidden="false" customHeight="true" outlineLevel="0" collapsed="false">
      <c r="A314" s="39" t="s">
        <v>633</v>
      </c>
      <c r="B314" s="36" t="s">
        <v>634</v>
      </c>
      <c r="C314" s="36" t="s">
        <v>1583</v>
      </c>
      <c r="D314" s="37" t="n">
        <v>1</v>
      </c>
      <c r="E314" s="38" t="s">
        <v>550</v>
      </c>
      <c r="F314" s="37"/>
      <c r="G314" s="37"/>
      <c r="H314" s="24"/>
      <c r="I314" s="24"/>
      <c r="J314" s="2"/>
      <c r="K314" s="2"/>
      <c r="L314" s="2"/>
      <c r="M314" s="2"/>
      <c r="N314" s="2"/>
      <c r="O314" s="2"/>
      <c r="P314" s="2"/>
      <c r="Q314" s="2"/>
      <c r="R314" s="2"/>
      <c r="S314" s="2"/>
      <c r="T314" s="2"/>
      <c r="U314" s="2"/>
      <c r="V314" s="2"/>
      <c r="W314" s="2"/>
      <c r="X314" s="2"/>
      <c r="Y314" s="2"/>
      <c r="Z314" s="2"/>
    </row>
    <row r="315" customFormat="false" ht="47.25" hidden="false" customHeight="true" outlineLevel="0" collapsed="false">
      <c r="A315" s="39" t="s">
        <v>636</v>
      </c>
      <c r="B315" s="36" t="s">
        <v>637</v>
      </c>
      <c r="C315" s="63" t="s">
        <v>638</v>
      </c>
      <c r="D315" s="37" t="n">
        <v>1</v>
      </c>
      <c r="E315" s="38" t="s">
        <v>511</v>
      </c>
      <c r="F315" s="63" t="s">
        <v>639</v>
      </c>
      <c r="G315" s="37"/>
      <c r="H315" s="24"/>
      <c r="I315" s="24"/>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39"/>
      <c r="B316" s="36"/>
      <c r="C316" s="63" t="s">
        <v>640</v>
      </c>
      <c r="D316" s="37" t="n">
        <v>1</v>
      </c>
      <c r="E316" s="38" t="s">
        <v>550</v>
      </c>
      <c r="F316" s="38"/>
      <c r="G316" s="37"/>
      <c r="H316" s="24"/>
      <c r="I316" s="24"/>
      <c r="J316" s="2"/>
      <c r="K316" s="2"/>
      <c r="L316" s="2"/>
      <c r="M316" s="2"/>
      <c r="N316" s="2"/>
      <c r="O316" s="2"/>
      <c r="P316" s="2"/>
      <c r="Q316" s="2"/>
      <c r="R316" s="2"/>
      <c r="S316" s="2"/>
      <c r="T316" s="2"/>
      <c r="U316" s="2"/>
      <c r="V316" s="2"/>
      <c r="W316" s="2"/>
      <c r="X316" s="2"/>
      <c r="Y316" s="2"/>
      <c r="Z316" s="2"/>
    </row>
    <row r="317" customFormat="false" ht="63" hidden="false" customHeight="true" outlineLevel="0" collapsed="false">
      <c r="A317" s="39" t="s">
        <v>641</v>
      </c>
      <c r="B317" s="36" t="s">
        <v>642</v>
      </c>
      <c r="C317" s="46" t="s">
        <v>643</v>
      </c>
      <c r="D317" s="37" t="n">
        <v>1</v>
      </c>
      <c r="E317" s="38" t="s">
        <v>175</v>
      </c>
      <c r="F317" s="46"/>
      <c r="G317" s="37"/>
      <c r="H317" s="24"/>
      <c r="I317" s="24"/>
      <c r="J317" s="2"/>
      <c r="K317" s="2"/>
      <c r="L317" s="2"/>
      <c r="M317" s="2"/>
      <c r="N317" s="2"/>
      <c r="O317" s="2"/>
      <c r="P317" s="2"/>
      <c r="Q317" s="2"/>
      <c r="R317" s="2"/>
      <c r="S317" s="2"/>
      <c r="T317" s="2"/>
      <c r="U317" s="2"/>
      <c r="V317" s="2"/>
      <c r="W317" s="2"/>
      <c r="X317" s="2"/>
      <c r="Y317" s="2"/>
      <c r="Z317" s="2"/>
    </row>
    <row r="318" customFormat="false" ht="39.75" hidden="false" customHeight="true" outlineLevel="0" collapsed="false">
      <c r="A318" s="44" t="s">
        <v>644</v>
      </c>
      <c r="B318" s="45" t="s">
        <v>1584</v>
      </c>
      <c r="C318" s="45"/>
      <c r="D318" s="45"/>
      <c r="E318" s="45"/>
      <c r="F318" s="45"/>
      <c r="G318" s="45"/>
      <c r="H318" s="24" t="n">
        <f aca="false">SUM(D319)</f>
        <v>1</v>
      </c>
      <c r="I318" s="24" t="n">
        <f aca="false">COUNT(D319)*2</f>
        <v>2</v>
      </c>
      <c r="J318" s="2"/>
      <c r="K318" s="2"/>
      <c r="L318" s="2"/>
      <c r="M318" s="2"/>
      <c r="N318" s="2"/>
      <c r="O318" s="2"/>
      <c r="P318" s="2"/>
      <c r="Q318" s="2"/>
      <c r="R318" s="2"/>
      <c r="S318" s="2"/>
      <c r="T318" s="2"/>
      <c r="U318" s="2"/>
      <c r="V318" s="2"/>
      <c r="W318" s="2"/>
      <c r="X318" s="2"/>
      <c r="Y318" s="2"/>
      <c r="Z318" s="2"/>
    </row>
    <row r="319" customFormat="false" ht="45" hidden="false" customHeight="true" outlineLevel="0" collapsed="false">
      <c r="A319" s="39" t="s">
        <v>646</v>
      </c>
      <c r="B319" s="170" t="s">
        <v>647</v>
      </c>
      <c r="C319" s="46" t="s">
        <v>648</v>
      </c>
      <c r="D319" s="37" t="n">
        <v>1</v>
      </c>
      <c r="E319" s="38" t="s">
        <v>76</v>
      </c>
      <c r="F319" s="40" t="s">
        <v>649</v>
      </c>
      <c r="G319" s="37"/>
      <c r="H319" s="24"/>
      <c r="I319" s="24"/>
      <c r="J319" s="2"/>
      <c r="K319" s="2"/>
      <c r="L319" s="2"/>
      <c r="M319" s="2"/>
      <c r="N319" s="2"/>
      <c r="O319" s="2"/>
      <c r="P319" s="2"/>
      <c r="Q319" s="2"/>
      <c r="R319" s="2"/>
      <c r="S319" s="2"/>
      <c r="T319" s="2"/>
      <c r="U319" s="2"/>
      <c r="V319" s="2"/>
      <c r="W319" s="2"/>
      <c r="X319" s="2"/>
      <c r="Y319" s="2"/>
      <c r="Z319" s="2"/>
    </row>
    <row r="320" customFormat="false" ht="30" hidden="true" customHeight="true" outlineLevel="0" collapsed="false">
      <c r="A320" s="35" t="s">
        <v>650</v>
      </c>
      <c r="B320" s="170" t="s">
        <v>651</v>
      </c>
      <c r="C320" s="37"/>
      <c r="D320" s="37"/>
      <c r="E320" s="38"/>
      <c r="F320" s="37"/>
      <c r="G320" s="37"/>
      <c r="H320" s="24"/>
      <c r="I320" s="24"/>
      <c r="J320" s="2"/>
      <c r="K320" s="2"/>
      <c r="L320" s="2"/>
      <c r="M320" s="2"/>
      <c r="N320" s="2"/>
      <c r="O320" s="2"/>
      <c r="P320" s="2"/>
      <c r="Q320" s="2"/>
      <c r="R320" s="2"/>
      <c r="S320" s="2"/>
      <c r="T320" s="2"/>
      <c r="U320" s="2"/>
      <c r="V320" s="2"/>
      <c r="W320" s="2"/>
      <c r="X320" s="2"/>
      <c r="Y320" s="2"/>
      <c r="Z320" s="2"/>
    </row>
    <row r="321" customFormat="false" ht="18.75" hidden="false" customHeight="true" outlineLevel="0" collapsed="false">
      <c r="A321" s="107"/>
      <c r="B321" s="161" t="s">
        <v>652</v>
      </c>
      <c r="C321" s="161"/>
      <c r="D321" s="161"/>
      <c r="E321" s="161"/>
      <c r="F321" s="161"/>
      <c r="G321" s="161"/>
      <c r="H321" s="24" t="n">
        <f aca="false">H327+H330+H337+H344+H347+H352+H364+H383+H390+H394+H409+H420+H434+H447+H463</f>
        <v>87</v>
      </c>
      <c r="I321" s="24" t="n">
        <f aca="false">I327+I330+I337+I344+I347+I352+I364+I383+I390+I394+I409+I420+I434+I447+I463</f>
        <v>174</v>
      </c>
      <c r="J321" s="2"/>
      <c r="K321" s="2"/>
      <c r="L321" s="2"/>
      <c r="M321" s="2"/>
      <c r="N321" s="2"/>
      <c r="O321" s="2"/>
      <c r="P321" s="2"/>
      <c r="Q321" s="2"/>
      <c r="R321" s="2"/>
      <c r="S321" s="2"/>
      <c r="T321" s="2"/>
      <c r="U321" s="2"/>
      <c r="V321" s="2"/>
      <c r="W321" s="2"/>
      <c r="X321" s="2"/>
      <c r="Y321" s="2"/>
      <c r="Z321" s="2"/>
    </row>
    <row r="322" customFormat="false" ht="39.75" hidden="true" customHeight="true" outlineLevel="0" collapsed="false">
      <c r="A322" s="100" t="s">
        <v>653</v>
      </c>
      <c r="B322" s="45" t="s">
        <v>654</v>
      </c>
      <c r="C322" s="45"/>
      <c r="D322" s="45"/>
      <c r="E322" s="45"/>
      <c r="F322" s="45"/>
      <c r="G322" s="45"/>
      <c r="H322" s="24"/>
      <c r="I322" s="24"/>
      <c r="J322" s="2"/>
      <c r="K322" s="2"/>
      <c r="L322" s="2"/>
      <c r="M322" s="2"/>
      <c r="N322" s="2"/>
      <c r="O322" s="2"/>
      <c r="P322" s="2"/>
      <c r="Q322" s="2"/>
      <c r="R322" s="2"/>
      <c r="S322" s="2"/>
      <c r="T322" s="2"/>
      <c r="U322" s="2"/>
      <c r="V322" s="2"/>
      <c r="W322" s="2"/>
      <c r="X322" s="2"/>
      <c r="Y322" s="2"/>
      <c r="Z322" s="2"/>
    </row>
    <row r="323" customFormat="false" ht="31.5" hidden="true" customHeight="true" outlineLevel="0" collapsed="false">
      <c r="A323" s="35" t="s">
        <v>655</v>
      </c>
      <c r="B323" s="41" t="s">
        <v>656</v>
      </c>
      <c r="C323" s="40"/>
      <c r="D323" s="37"/>
      <c r="E323" s="38"/>
      <c r="F323" s="37"/>
      <c r="G323" s="37"/>
      <c r="H323" s="24"/>
      <c r="I323" s="24"/>
      <c r="J323" s="2"/>
      <c r="K323" s="2"/>
      <c r="L323" s="2"/>
      <c r="M323" s="2"/>
      <c r="N323" s="2"/>
      <c r="O323" s="2"/>
      <c r="P323" s="2"/>
      <c r="Q323" s="2"/>
      <c r="R323" s="2"/>
      <c r="S323" s="2"/>
      <c r="T323" s="2"/>
      <c r="U323" s="2"/>
      <c r="V323" s="2"/>
      <c r="W323" s="2"/>
      <c r="X323" s="2"/>
      <c r="Y323" s="2"/>
      <c r="Z323" s="2"/>
    </row>
    <row r="324" customFormat="false" ht="63" hidden="true" customHeight="true" outlineLevel="0" collapsed="false">
      <c r="A324" s="35" t="s">
        <v>660</v>
      </c>
      <c r="B324" s="41" t="s">
        <v>661</v>
      </c>
      <c r="C324" s="36"/>
      <c r="D324" s="37"/>
      <c r="E324" s="38"/>
      <c r="F324" s="37"/>
      <c r="G324" s="37"/>
      <c r="H324" s="24"/>
      <c r="I324" s="24"/>
      <c r="J324" s="2"/>
      <c r="K324" s="2"/>
      <c r="L324" s="2"/>
      <c r="M324" s="2"/>
      <c r="N324" s="2"/>
      <c r="O324" s="2"/>
      <c r="P324" s="2"/>
      <c r="Q324" s="2"/>
      <c r="R324" s="2"/>
      <c r="S324" s="2"/>
      <c r="T324" s="2"/>
      <c r="U324" s="2"/>
      <c r="V324" s="2"/>
      <c r="W324" s="2"/>
      <c r="X324" s="2"/>
      <c r="Y324" s="2"/>
      <c r="Z324" s="2"/>
    </row>
    <row r="325" customFormat="false" ht="31.5" hidden="true" customHeight="true" outlineLevel="0" collapsed="false">
      <c r="A325" s="35" t="s">
        <v>662</v>
      </c>
      <c r="B325" s="41" t="s">
        <v>663</v>
      </c>
      <c r="C325" s="37"/>
      <c r="D325" s="37"/>
      <c r="E325" s="38"/>
      <c r="F325" s="37"/>
      <c r="G325" s="37"/>
      <c r="H325" s="24"/>
      <c r="I325" s="24"/>
      <c r="J325" s="2"/>
      <c r="K325" s="2"/>
      <c r="L325" s="2"/>
      <c r="M325" s="2"/>
      <c r="N325" s="2"/>
      <c r="O325" s="2"/>
      <c r="P325" s="2"/>
      <c r="Q325" s="2"/>
      <c r="R325" s="2"/>
      <c r="S325" s="2"/>
      <c r="T325" s="2"/>
      <c r="U325" s="2"/>
      <c r="V325" s="2"/>
      <c r="W325" s="2"/>
      <c r="X325" s="2"/>
      <c r="Y325" s="2"/>
      <c r="Z325" s="2"/>
    </row>
    <row r="326" customFormat="false" ht="47.25" hidden="true" customHeight="true" outlineLevel="0" collapsed="false">
      <c r="A326" s="35" t="s">
        <v>670</v>
      </c>
      <c r="B326" s="41" t="s">
        <v>671</v>
      </c>
      <c r="C326" s="37"/>
      <c r="D326" s="37"/>
      <c r="E326" s="38"/>
      <c r="F326" s="37"/>
      <c r="G326" s="37"/>
      <c r="H326" s="24"/>
      <c r="I326" s="24"/>
      <c r="J326" s="2"/>
      <c r="K326" s="2"/>
      <c r="L326" s="2"/>
      <c r="M326" s="2"/>
      <c r="N326" s="2"/>
      <c r="O326" s="2"/>
      <c r="P326" s="2"/>
      <c r="Q326" s="2"/>
      <c r="R326" s="2"/>
      <c r="S326" s="2"/>
      <c r="T326" s="2"/>
      <c r="U326" s="2"/>
      <c r="V326" s="2"/>
      <c r="W326" s="2"/>
      <c r="X326" s="2"/>
      <c r="Y326" s="2"/>
      <c r="Z326" s="2"/>
    </row>
    <row r="327" customFormat="false" ht="39.75" hidden="false" customHeight="true" outlineLevel="0" collapsed="false">
      <c r="A327" s="70" t="s">
        <v>673</v>
      </c>
      <c r="B327" s="45" t="s">
        <v>674</v>
      </c>
      <c r="C327" s="45"/>
      <c r="D327" s="45"/>
      <c r="E327" s="45"/>
      <c r="F327" s="45"/>
      <c r="G327" s="45"/>
      <c r="H327" s="24" t="n">
        <f aca="false">SUM(D328)</f>
        <v>1</v>
      </c>
      <c r="I327" s="24" t="n">
        <f aca="false">COUNT(D328)*2</f>
        <v>2</v>
      </c>
      <c r="J327" s="2"/>
      <c r="K327" s="2"/>
      <c r="L327" s="2"/>
      <c r="M327" s="2"/>
      <c r="N327" s="2"/>
      <c r="O327" s="2"/>
      <c r="P327" s="2"/>
      <c r="Q327" s="2"/>
      <c r="R327" s="2"/>
      <c r="S327" s="2"/>
      <c r="T327" s="2"/>
      <c r="U327" s="2"/>
      <c r="V327" s="2"/>
      <c r="W327" s="2"/>
      <c r="X327" s="2"/>
      <c r="Y327" s="2"/>
      <c r="Z327" s="2"/>
    </row>
    <row r="328" customFormat="false" ht="45" hidden="false" customHeight="true" outlineLevel="0" collapsed="false">
      <c r="A328" s="39" t="s">
        <v>675</v>
      </c>
      <c r="B328" s="36" t="s">
        <v>676</v>
      </c>
      <c r="C328" s="46" t="s">
        <v>1585</v>
      </c>
      <c r="D328" s="171" t="n">
        <v>1</v>
      </c>
      <c r="E328" s="42" t="s">
        <v>511</v>
      </c>
      <c r="F328" s="162" t="s">
        <v>1586</v>
      </c>
      <c r="G328" s="37"/>
      <c r="H328" s="24"/>
      <c r="I328" s="24"/>
      <c r="J328" s="2"/>
      <c r="K328" s="2"/>
      <c r="L328" s="2"/>
      <c r="M328" s="2"/>
      <c r="N328" s="2"/>
      <c r="O328" s="2"/>
      <c r="P328" s="2"/>
      <c r="Q328" s="2"/>
      <c r="R328" s="2"/>
      <c r="S328" s="2"/>
      <c r="T328" s="2"/>
      <c r="U328" s="2"/>
      <c r="V328" s="2"/>
      <c r="W328" s="2"/>
      <c r="X328" s="2"/>
      <c r="Y328" s="2"/>
      <c r="Z328" s="2"/>
    </row>
    <row r="329" customFormat="false" ht="31.5" hidden="true" customHeight="true" outlineLevel="0" collapsed="false">
      <c r="A329" s="35" t="s">
        <v>686</v>
      </c>
      <c r="B329" s="36" t="s">
        <v>687</v>
      </c>
      <c r="C329" s="37"/>
      <c r="D329" s="37"/>
      <c r="E329" s="38"/>
      <c r="F329" s="37"/>
      <c r="G329" s="37"/>
      <c r="H329" s="24"/>
      <c r="I329" s="24"/>
      <c r="J329" s="2"/>
      <c r="K329" s="2"/>
      <c r="L329" s="2"/>
      <c r="M329" s="2"/>
      <c r="N329" s="2"/>
      <c r="O329" s="2"/>
      <c r="P329" s="2"/>
      <c r="Q329" s="2"/>
      <c r="R329" s="2"/>
      <c r="S329" s="2"/>
      <c r="T329" s="2"/>
      <c r="U329" s="2"/>
      <c r="V329" s="2"/>
      <c r="W329" s="2"/>
      <c r="X329" s="2"/>
      <c r="Y329" s="2"/>
      <c r="Z329" s="2"/>
    </row>
    <row r="330" customFormat="false" ht="39.75" hidden="false" customHeight="true" outlineLevel="0" collapsed="false">
      <c r="A330" s="70" t="s">
        <v>693</v>
      </c>
      <c r="B330" s="45" t="s">
        <v>1587</v>
      </c>
      <c r="C330" s="45"/>
      <c r="D330" s="45"/>
      <c r="E330" s="45"/>
      <c r="F330" s="45"/>
      <c r="G330" s="45"/>
      <c r="H330" s="24" t="n">
        <f aca="false">SUM(D331:D335)</f>
        <v>3</v>
      </c>
      <c r="I330" s="24" t="n">
        <f aca="false">COUNT(D331:D335)*2</f>
        <v>6</v>
      </c>
      <c r="J330" s="2"/>
      <c r="K330" s="2"/>
      <c r="L330" s="2"/>
      <c r="M330" s="2"/>
      <c r="N330" s="2"/>
      <c r="O330" s="2"/>
      <c r="P330" s="2"/>
      <c r="Q330" s="2"/>
      <c r="R330" s="2"/>
      <c r="S330" s="2"/>
      <c r="T330" s="2"/>
      <c r="U330" s="2"/>
      <c r="V330" s="2"/>
      <c r="W330" s="2"/>
      <c r="X330" s="2"/>
      <c r="Y330" s="2"/>
      <c r="Z330" s="2"/>
    </row>
    <row r="331" customFormat="false" ht="47.25" hidden="false" customHeight="true" outlineLevel="0" collapsed="false">
      <c r="A331" s="39" t="s">
        <v>695</v>
      </c>
      <c r="B331" s="36" t="s">
        <v>1588</v>
      </c>
      <c r="C331" s="46" t="s">
        <v>1589</v>
      </c>
      <c r="D331" s="37" t="n">
        <v>1</v>
      </c>
      <c r="E331" s="42" t="s">
        <v>76</v>
      </c>
      <c r="F331" s="37"/>
      <c r="G331" s="37"/>
      <c r="H331" s="24"/>
      <c r="I331" s="24"/>
      <c r="J331" s="2"/>
      <c r="K331" s="2"/>
      <c r="L331" s="2"/>
      <c r="M331" s="2"/>
      <c r="N331" s="2"/>
      <c r="O331" s="2"/>
      <c r="P331" s="2"/>
      <c r="Q331" s="2"/>
      <c r="R331" s="2"/>
      <c r="S331" s="2"/>
      <c r="T331" s="2"/>
      <c r="U331" s="2"/>
      <c r="V331" s="2"/>
      <c r="W331" s="2"/>
      <c r="X331" s="2"/>
      <c r="Y331" s="2"/>
      <c r="Z331" s="2"/>
    </row>
    <row r="332" customFormat="false" ht="63" hidden="false" customHeight="true" outlineLevel="0" collapsed="false">
      <c r="A332" s="107"/>
      <c r="B332" s="36"/>
      <c r="C332" s="41" t="s">
        <v>698</v>
      </c>
      <c r="D332" s="37" t="n">
        <v>1</v>
      </c>
      <c r="E332" s="42" t="s">
        <v>511</v>
      </c>
      <c r="F332" s="37"/>
      <c r="G332" s="37"/>
      <c r="H332" s="24"/>
      <c r="I332" s="24"/>
      <c r="J332" s="2"/>
      <c r="K332" s="2"/>
      <c r="L332" s="2"/>
      <c r="M332" s="2"/>
      <c r="N332" s="2"/>
      <c r="O332" s="2"/>
      <c r="P332" s="2"/>
      <c r="Q332" s="2"/>
      <c r="R332" s="2"/>
      <c r="S332" s="2"/>
      <c r="T332" s="2"/>
      <c r="U332" s="2"/>
      <c r="V332" s="2"/>
      <c r="W332" s="2"/>
      <c r="X332" s="2"/>
      <c r="Y332" s="2"/>
      <c r="Z332" s="2"/>
    </row>
    <row r="333" customFormat="false" ht="63" hidden="true" customHeight="true" outlineLevel="0" collapsed="false">
      <c r="A333" s="35" t="s">
        <v>699</v>
      </c>
      <c r="B333" s="40" t="s">
        <v>1590</v>
      </c>
      <c r="C333" s="36"/>
      <c r="D333" s="37"/>
      <c r="E333" s="38"/>
      <c r="F333" s="37"/>
      <c r="G333" s="37"/>
      <c r="H333" s="24"/>
      <c r="I333" s="24"/>
      <c r="J333" s="2"/>
      <c r="K333" s="2"/>
      <c r="L333" s="2"/>
      <c r="M333" s="2"/>
      <c r="N333" s="2"/>
      <c r="O333" s="2"/>
      <c r="P333" s="2"/>
      <c r="Q333" s="2"/>
      <c r="R333" s="2"/>
      <c r="S333" s="2"/>
      <c r="T333" s="2"/>
      <c r="U333" s="2"/>
      <c r="V333" s="2"/>
      <c r="W333" s="2"/>
      <c r="X333" s="2"/>
      <c r="Y333" s="2"/>
      <c r="Z333" s="2"/>
    </row>
    <row r="334" customFormat="false" ht="47.25" hidden="true" customHeight="true" outlineLevel="0" collapsed="false">
      <c r="A334" s="117"/>
      <c r="B334" s="36"/>
      <c r="C334" s="108"/>
      <c r="D334" s="37"/>
      <c r="E334" s="38"/>
      <c r="F334" s="37"/>
      <c r="G334" s="37"/>
      <c r="H334" s="24"/>
      <c r="I334" s="24"/>
      <c r="J334" s="2"/>
      <c r="K334" s="2"/>
      <c r="L334" s="2"/>
      <c r="M334" s="2"/>
      <c r="N334" s="2"/>
      <c r="O334" s="2"/>
      <c r="P334" s="2"/>
      <c r="Q334" s="2"/>
      <c r="R334" s="2"/>
      <c r="S334" s="2"/>
      <c r="T334" s="2"/>
      <c r="U334" s="2"/>
      <c r="V334" s="2"/>
      <c r="W334" s="2"/>
      <c r="X334" s="2"/>
      <c r="Y334" s="2"/>
      <c r="Z334" s="2"/>
    </row>
    <row r="335" customFormat="false" ht="31.5" hidden="false" customHeight="true" outlineLevel="0" collapsed="false">
      <c r="A335" s="39" t="s">
        <v>709</v>
      </c>
      <c r="B335" s="36" t="s">
        <v>710</v>
      </c>
      <c r="C335" s="46" t="s">
        <v>1591</v>
      </c>
      <c r="D335" s="37" t="n">
        <v>1</v>
      </c>
      <c r="E335" s="38" t="s">
        <v>511</v>
      </c>
      <c r="F335" s="37"/>
      <c r="G335" s="37"/>
      <c r="H335" s="24"/>
      <c r="I335" s="24"/>
      <c r="J335" s="2"/>
      <c r="K335" s="2"/>
      <c r="L335" s="2"/>
      <c r="M335" s="2"/>
      <c r="N335" s="2"/>
      <c r="O335" s="2"/>
      <c r="P335" s="2"/>
      <c r="Q335" s="2"/>
      <c r="R335" s="2"/>
      <c r="S335" s="2"/>
      <c r="T335" s="2"/>
      <c r="U335" s="2"/>
      <c r="V335" s="2"/>
      <c r="W335" s="2"/>
      <c r="X335" s="2"/>
      <c r="Y335" s="2"/>
      <c r="Z335" s="2"/>
    </row>
    <row r="336" customFormat="false" ht="47.25" hidden="true" customHeight="true" outlineLevel="0" collapsed="false">
      <c r="A336" s="35" t="s">
        <v>713</v>
      </c>
      <c r="B336" s="36" t="s">
        <v>1592</v>
      </c>
      <c r="C336" s="37"/>
      <c r="D336" s="37"/>
      <c r="E336" s="38"/>
      <c r="F336" s="37"/>
      <c r="G336" s="37"/>
      <c r="H336" s="24"/>
      <c r="I336" s="24"/>
      <c r="J336" s="2"/>
      <c r="K336" s="2"/>
      <c r="L336" s="2"/>
      <c r="M336" s="2"/>
      <c r="N336" s="2"/>
      <c r="O336" s="2"/>
      <c r="P336" s="2"/>
      <c r="Q336" s="2"/>
      <c r="R336" s="2"/>
      <c r="S336" s="2"/>
      <c r="T336" s="2"/>
      <c r="U336" s="2"/>
      <c r="V336" s="2"/>
      <c r="W336" s="2"/>
      <c r="X336" s="2"/>
      <c r="Y336" s="2"/>
      <c r="Z336" s="2"/>
    </row>
    <row r="337" customFormat="false" ht="39.75" hidden="false" customHeight="true" outlineLevel="0" collapsed="false">
      <c r="A337" s="70" t="s">
        <v>715</v>
      </c>
      <c r="B337" s="45" t="s">
        <v>716</v>
      </c>
      <c r="C337" s="45"/>
      <c r="D337" s="45"/>
      <c r="E337" s="45"/>
      <c r="F337" s="45"/>
      <c r="G337" s="45"/>
      <c r="H337" s="24" t="n">
        <f aca="false">SUM(D338:D343)</f>
        <v>5</v>
      </c>
      <c r="I337" s="24" t="n">
        <f aca="false">COUNT(D338:D343)*2</f>
        <v>10</v>
      </c>
      <c r="J337" s="2"/>
      <c r="K337" s="2"/>
      <c r="L337" s="2"/>
      <c r="M337" s="2"/>
      <c r="N337" s="2"/>
      <c r="O337" s="2"/>
      <c r="P337" s="2"/>
      <c r="Q337" s="2"/>
      <c r="R337" s="2"/>
      <c r="S337" s="2"/>
      <c r="T337" s="2"/>
      <c r="U337" s="2"/>
      <c r="V337" s="2"/>
      <c r="W337" s="2"/>
      <c r="X337" s="2"/>
      <c r="Y337" s="2"/>
      <c r="Z337" s="2"/>
    </row>
    <row r="338" customFormat="false" ht="45.75" hidden="false" customHeight="true" outlineLevel="0" collapsed="false">
      <c r="A338" s="39" t="s">
        <v>717</v>
      </c>
      <c r="B338" s="41" t="s">
        <v>718</v>
      </c>
      <c r="C338" s="63" t="s">
        <v>719</v>
      </c>
      <c r="D338" s="38" t="n">
        <v>1</v>
      </c>
      <c r="E338" s="38" t="s">
        <v>342</v>
      </c>
      <c r="F338" s="63" t="s">
        <v>1593</v>
      </c>
      <c r="G338" s="37"/>
      <c r="H338" s="24"/>
      <c r="I338" s="24"/>
      <c r="J338" s="2"/>
      <c r="K338" s="2"/>
      <c r="L338" s="2"/>
      <c r="M338" s="2"/>
      <c r="N338" s="2"/>
      <c r="O338" s="2"/>
      <c r="P338" s="2"/>
      <c r="Q338" s="2"/>
      <c r="R338" s="2"/>
      <c r="S338" s="2"/>
      <c r="T338" s="2"/>
      <c r="U338" s="2"/>
      <c r="V338" s="2"/>
      <c r="W338" s="2"/>
      <c r="X338" s="2"/>
      <c r="Y338" s="2"/>
      <c r="Z338" s="2"/>
    </row>
    <row r="339" customFormat="false" ht="45" hidden="false" customHeight="true" outlineLevel="0" collapsed="false">
      <c r="A339" s="39" t="s">
        <v>721</v>
      </c>
      <c r="B339" s="63" t="s">
        <v>722</v>
      </c>
      <c r="C339" s="41" t="s">
        <v>723</v>
      </c>
      <c r="D339" s="38" t="n">
        <v>1</v>
      </c>
      <c r="E339" s="38" t="s">
        <v>76</v>
      </c>
      <c r="F339" s="63" t="s">
        <v>724</v>
      </c>
      <c r="G339" s="37"/>
      <c r="H339" s="24"/>
      <c r="I339" s="24"/>
      <c r="J339" s="2"/>
      <c r="K339" s="2"/>
      <c r="L339" s="2"/>
      <c r="M339" s="2"/>
      <c r="N339" s="2"/>
      <c r="O339" s="2"/>
      <c r="P339" s="2"/>
      <c r="Q339" s="2"/>
      <c r="R339" s="2"/>
      <c r="S339" s="2"/>
      <c r="T339" s="2"/>
      <c r="U339" s="2"/>
      <c r="V339" s="2"/>
      <c r="W339" s="2"/>
      <c r="X339" s="2"/>
      <c r="Y339" s="2"/>
      <c r="Z339" s="2"/>
    </row>
    <row r="340" customFormat="false" ht="47.25" hidden="false" customHeight="true" outlineLevel="0" collapsed="false">
      <c r="A340" s="39" t="s">
        <v>725</v>
      </c>
      <c r="B340" s="41" t="s">
        <v>726</v>
      </c>
      <c r="C340" s="63" t="s">
        <v>727</v>
      </c>
      <c r="D340" s="38" t="n">
        <v>1</v>
      </c>
      <c r="E340" s="38" t="s">
        <v>76</v>
      </c>
      <c r="F340" s="37"/>
      <c r="G340" s="37"/>
      <c r="H340" s="24"/>
      <c r="I340" s="24"/>
      <c r="J340" s="2"/>
      <c r="K340" s="2"/>
      <c r="L340" s="2"/>
      <c r="M340" s="2"/>
      <c r="N340" s="2"/>
      <c r="O340" s="2"/>
      <c r="P340" s="2"/>
      <c r="Q340" s="2"/>
      <c r="R340" s="2"/>
      <c r="S340" s="2"/>
      <c r="T340" s="2"/>
      <c r="U340" s="2"/>
      <c r="V340" s="2"/>
      <c r="W340" s="2"/>
      <c r="X340" s="2"/>
      <c r="Y340" s="2"/>
      <c r="Z340" s="2"/>
    </row>
    <row r="341" customFormat="false" ht="47.25" hidden="false" customHeight="true" outlineLevel="0" collapsed="false">
      <c r="A341" s="39"/>
      <c r="B341" s="41"/>
      <c r="C341" s="63" t="s">
        <v>728</v>
      </c>
      <c r="D341" s="38" t="n">
        <v>1</v>
      </c>
      <c r="E341" s="38" t="s">
        <v>506</v>
      </c>
      <c r="F341" s="37"/>
      <c r="G341" s="37"/>
      <c r="H341" s="24"/>
      <c r="I341" s="24"/>
      <c r="J341" s="2"/>
      <c r="K341" s="2"/>
      <c r="L341" s="2"/>
      <c r="M341" s="2"/>
      <c r="N341" s="2"/>
      <c r="O341" s="2"/>
      <c r="P341" s="2"/>
      <c r="Q341" s="2"/>
      <c r="R341" s="2"/>
      <c r="S341" s="2"/>
      <c r="T341" s="2"/>
      <c r="U341" s="2"/>
      <c r="V341" s="2"/>
      <c r="W341" s="2"/>
      <c r="X341" s="2"/>
      <c r="Y341" s="2"/>
      <c r="Z341" s="2"/>
    </row>
    <row r="342" customFormat="false" ht="15.75" hidden="true" customHeight="true" outlineLevel="0" collapsed="false">
      <c r="A342" s="35" t="s">
        <v>730</v>
      </c>
      <c r="B342" s="41" t="s">
        <v>731</v>
      </c>
      <c r="C342" s="37"/>
      <c r="D342" s="37"/>
      <c r="E342" s="38"/>
      <c r="F342" s="37"/>
      <c r="G342" s="37"/>
      <c r="H342" s="24"/>
      <c r="I342" s="24"/>
      <c r="J342" s="2"/>
      <c r="K342" s="2"/>
      <c r="L342" s="2"/>
      <c r="M342" s="2"/>
      <c r="N342" s="2"/>
      <c r="O342" s="2"/>
      <c r="P342" s="2"/>
      <c r="Q342" s="2"/>
      <c r="R342" s="2"/>
      <c r="S342" s="2"/>
      <c r="T342" s="2"/>
      <c r="U342" s="2"/>
      <c r="V342" s="2"/>
      <c r="W342" s="2"/>
      <c r="X342" s="2"/>
      <c r="Y342" s="2"/>
      <c r="Z342" s="2"/>
    </row>
    <row r="343" customFormat="false" ht="31.5" hidden="false" customHeight="true" outlineLevel="0" collapsed="false">
      <c r="A343" s="39" t="s">
        <v>732</v>
      </c>
      <c r="B343" s="41" t="s">
        <v>733</v>
      </c>
      <c r="C343" s="41" t="s">
        <v>734</v>
      </c>
      <c r="D343" s="38" t="n">
        <v>1</v>
      </c>
      <c r="E343" s="38" t="s">
        <v>511</v>
      </c>
      <c r="F343" s="63" t="s">
        <v>1594</v>
      </c>
      <c r="G343" s="37"/>
      <c r="H343" s="24"/>
      <c r="I343" s="24"/>
      <c r="J343" s="2"/>
      <c r="K343" s="2"/>
      <c r="L343" s="2"/>
      <c r="M343" s="2"/>
      <c r="N343" s="2"/>
      <c r="O343" s="2"/>
      <c r="P343" s="2"/>
      <c r="Q343" s="2"/>
      <c r="R343" s="2"/>
      <c r="S343" s="2"/>
      <c r="T343" s="2"/>
      <c r="U343" s="2"/>
      <c r="V343" s="2"/>
      <c r="W343" s="2"/>
      <c r="X343" s="2"/>
      <c r="Y343" s="2"/>
      <c r="Z343" s="2"/>
    </row>
    <row r="344" customFormat="false" ht="39.75" hidden="false" customHeight="true" outlineLevel="0" collapsed="false">
      <c r="A344" s="70" t="s">
        <v>737</v>
      </c>
      <c r="B344" s="45" t="s">
        <v>1595</v>
      </c>
      <c r="C344" s="45"/>
      <c r="D344" s="45"/>
      <c r="E344" s="45"/>
      <c r="F344" s="45"/>
      <c r="G344" s="45"/>
      <c r="H344" s="24" t="n">
        <f aca="false">SUM(D345:D346)</f>
        <v>2</v>
      </c>
      <c r="I344" s="24" t="n">
        <f aca="false">COUNT(D345:D346)*2</f>
        <v>4</v>
      </c>
      <c r="J344" s="2"/>
      <c r="K344" s="2"/>
      <c r="L344" s="2"/>
      <c r="M344" s="2"/>
      <c r="N344" s="2"/>
      <c r="O344" s="2"/>
      <c r="P344" s="2"/>
      <c r="Q344" s="2"/>
      <c r="R344" s="2"/>
      <c r="S344" s="2"/>
      <c r="T344" s="2"/>
      <c r="U344" s="2"/>
      <c r="V344" s="2"/>
      <c r="W344" s="2"/>
      <c r="X344" s="2"/>
      <c r="Y344" s="2"/>
      <c r="Z344" s="2"/>
    </row>
    <row r="345" customFormat="false" ht="30" hidden="false" customHeight="true" outlineLevel="0" collapsed="false">
      <c r="A345" s="39" t="s">
        <v>739</v>
      </c>
      <c r="B345" s="63" t="s">
        <v>740</v>
      </c>
      <c r="C345" s="66" t="s">
        <v>741</v>
      </c>
      <c r="D345" s="37" t="n">
        <v>1</v>
      </c>
      <c r="E345" s="38" t="s">
        <v>342</v>
      </c>
      <c r="F345" s="40" t="s">
        <v>742</v>
      </c>
      <c r="G345" s="37"/>
      <c r="H345" s="24"/>
      <c r="I345" s="24"/>
      <c r="J345" s="2"/>
      <c r="K345" s="2"/>
      <c r="L345" s="2"/>
      <c r="M345" s="2"/>
      <c r="N345" s="2"/>
      <c r="O345" s="2"/>
      <c r="P345" s="2"/>
      <c r="Q345" s="2"/>
      <c r="R345" s="2"/>
      <c r="S345" s="2"/>
      <c r="T345" s="2"/>
      <c r="U345" s="2"/>
      <c r="V345" s="2"/>
      <c r="W345" s="2"/>
      <c r="X345" s="2"/>
      <c r="Y345" s="2"/>
      <c r="Z345" s="2"/>
    </row>
    <row r="346" customFormat="false" ht="30" hidden="false" customHeight="true" outlineLevel="0" collapsed="false">
      <c r="A346" s="39" t="s">
        <v>743</v>
      </c>
      <c r="B346" s="63" t="s">
        <v>744</v>
      </c>
      <c r="C346" s="63" t="s">
        <v>1596</v>
      </c>
      <c r="D346" s="37" t="n">
        <v>1</v>
      </c>
      <c r="E346" s="38" t="s">
        <v>342</v>
      </c>
      <c r="F346" s="129" t="s">
        <v>1597</v>
      </c>
      <c r="G346" s="37"/>
      <c r="H346" s="24"/>
      <c r="I346" s="24"/>
      <c r="J346" s="2"/>
      <c r="K346" s="2"/>
      <c r="L346" s="2"/>
      <c r="M346" s="2"/>
      <c r="N346" s="2"/>
      <c r="O346" s="2"/>
      <c r="P346" s="2"/>
      <c r="Q346" s="2"/>
      <c r="R346" s="2"/>
      <c r="S346" s="2"/>
      <c r="T346" s="2"/>
      <c r="U346" s="2"/>
      <c r="V346" s="2"/>
      <c r="W346" s="2"/>
      <c r="X346" s="2"/>
      <c r="Y346" s="2"/>
      <c r="Z346" s="2"/>
    </row>
    <row r="347" customFormat="false" ht="39.75" hidden="false" customHeight="true" outlineLevel="0" collapsed="false">
      <c r="A347" s="70" t="s">
        <v>747</v>
      </c>
      <c r="B347" s="45" t="s">
        <v>1598</v>
      </c>
      <c r="C347" s="45"/>
      <c r="D347" s="45"/>
      <c r="E347" s="45"/>
      <c r="F347" s="45"/>
      <c r="G347" s="45"/>
      <c r="H347" s="24" t="n">
        <f aca="false">SUM(D348:D351)</f>
        <v>4</v>
      </c>
      <c r="I347" s="24" t="n">
        <f aca="false">COUNT(D348:D351)*2</f>
        <v>8</v>
      </c>
      <c r="J347" s="2"/>
      <c r="K347" s="2"/>
      <c r="L347" s="2"/>
      <c r="M347" s="2"/>
      <c r="N347" s="2"/>
      <c r="O347" s="2"/>
      <c r="P347" s="2"/>
      <c r="Q347" s="2"/>
      <c r="R347" s="2"/>
      <c r="S347" s="2"/>
      <c r="T347" s="2"/>
      <c r="U347" s="2"/>
      <c r="V347" s="2"/>
      <c r="W347" s="2"/>
      <c r="X347" s="2"/>
      <c r="Y347" s="2"/>
      <c r="Z347" s="2"/>
    </row>
    <row r="348" customFormat="false" ht="30" hidden="false" customHeight="true" outlineLevel="0" collapsed="false">
      <c r="A348" s="39" t="s">
        <v>749</v>
      </c>
      <c r="B348" s="40" t="s">
        <v>1599</v>
      </c>
      <c r="C348" s="46" t="s">
        <v>1600</v>
      </c>
      <c r="D348" s="37" t="n">
        <v>1</v>
      </c>
      <c r="E348" s="38" t="s">
        <v>506</v>
      </c>
      <c r="F348" s="37"/>
      <c r="G348" s="37"/>
      <c r="H348" s="24"/>
      <c r="I348" s="24"/>
      <c r="J348" s="2"/>
      <c r="K348" s="2"/>
      <c r="L348" s="2"/>
      <c r="M348" s="2"/>
      <c r="N348" s="2"/>
      <c r="O348" s="2"/>
      <c r="P348" s="2"/>
      <c r="Q348" s="2"/>
      <c r="R348" s="2"/>
      <c r="S348" s="2"/>
      <c r="T348" s="2"/>
      <c r="U348" s="2"/>
      <c r="V348" s="2"/>
      <c r="W348" s="2"/>
      <c r="X348" s="2"/>
      <c r="Y348" s="2"/>
      <c r="Z348" s="2"/>
    </row>
    <row r="349" customFormat="false" ht="30" hidden="false" customHeight="true" outlineLevel="0" collapsed="false">
      <c r="A349" s="39" t="s">
        <v>752</v>
      </c>
      <c r="B349" s="40" t="s">
        <v>753</v>
      </c>
      <c r="C349" s="63" t="s">
        <v>755</v>
      </c>
      <c r="D349" s="37" t="n">
        <v>1</v>
      </c>
      <c r="E349" s="38" t="s">
        <v>76</v>
      </c>
      <c r="F349" s="37"/>
      <c r="G349" s="37"/>
      <c r="H349" s="24"/>
      <c r="I349" s="24"/>
      <c r="J349" s="2"/>
      <c r="K349" s="2"/>
      <c r="L349" s="2"/>
      <c r="M349" s="2"/>
      <c r="N349" s="2"/>
      <c r="O349" s="2"/>
      <c r="P349" s="2"/>
      <c r="Q349" s="2"/>
      <c r="R349" s="2"/>
      <c r="S349" s="2"/>
      <c r="T349" s="2"/>
      <c r="U349" s="2"/>
      <c r="V349" s="2"/>
      <c r="W349" s="2"/>
      <c r="X349" s="2"/>
      <c r="Y349" s="2"/>
      <c r="Z349" s="2"/>
    </row>
    <row r="350" customFormat="false" ht="30" hidden="false" customHeight="true" outlineLevel="0" collapsed="false">
      <c r="A350" s="39"/>
      <c r="B350" s="40"/>
      <c r="C350" s="63" t="s">
        <v>756</v>
      </c>
      <c r="D350" s="37" t="n">
        <v>1</v>
      </c>
      <c r="E350" s="38" t="s">
        <v>506</v>
      </c>
      <c r="F350" s="37"/>
      <c r="G350" s="37"/>
      <c r="H350" s="24"/>
      <c r="I350" s="24"/>
      <c r="J350" s="2"/>
      <c r="K350" s="2"/>
      <c r="L350" s="2"/>
      <c r="M350" s="2"/>
      <c r="N350" s="2"/>
      <c r="O350" s="2"/>
      <c r="P350" s="2"/>
      <c r="Q350" s="2"/>
      <c r="R350" s="2"/>
      <c r="S350" s="2"/>
      <c r="T350" s="2"/>
      <c r="U350" s="2"/>
      <c r="V350" s="2"/>
      <c r="W350" s="2"/>
      <c r="X350" s="2"/>
      <c r="Y350" s="2"/>
      <c r="Z350" s="2"/>
    </row>
    <row r="351" customFormat="false" ht="30" hidden="false" customHeight="true" outlineLevel="0" collapsed="false">
      <c r="A351" s="39"/>
      <c r="B351" s="40"/>
      <c r="C351" s="63" t="s">
        <v>758</v>
      </c>
      <c r="D351" s="37" t="n">
        <v>1</v>
      </c>
      <c r="E351" s="38" t="s">
        <v>52</v>
      </c>
      <c r="F351" s="37"/>
      <c r="G351" s="37"/>
      <c r="H351" s="24"/>
      <c r="I351" s="24"/>
      <c r="J351" s="2"/>
      <c r="K351" s="2"/>
      <c r="L351" s="2"/>
      <c r="M351" s="2"/>
      <c r="N351" s="2"/>
      <c r="O351" s="2"/>
      <c r="P351" s="2"/>
      <c r="Q351" s="2"/>
      <c r="R351" s="2"/>
      <c r="S351" s="2"/>
      <c r="T351" s="2"/>
      <c r="U351" s="2"/>
      <c r="V351" s="2"/>
      <c r="W351" s="2"/>
      <c r="X351" s="2"/>
      <c r="Y351" s="2"/>
      <c r="Z351" s="2"/>
    </row>
    <row r="352" customFormat="false" ht="39.75" hidden="false" customHeight="true" outlineLevel="0" collapsed="false">
      <c r="A352" s="70" t="s">
        <v>759</v>
      </c>
      <c r="B352" s="45" t="s">
        <v>1601</v>
      </c>
      <c r="C352" s="45"/>
      <c r="D352" s="45"/>
      <c r="E352" s="45"/>
      <c r="F352" s="45"/>
      <c r="G352" s="45"/>
      <c r="H352" s="24" t="n">
        <f aca="false">SUM(D353:D362)</f>
        <v>10</v>
      </c>
      <c r="I352" s="24" t="n">
        <f aca="false">COUNT(D353:D362)*2</f>
        <v>20</v>
      </c>
      <c r="J352" s="2"/>
      <c r="K352" s="2"/>
      <c r="L352" s="2"/>
      <c r="M352" s="2"/>
      <c r="N352" s="2"/>
      <c r="O352" s="2"/>
      <c r="P352" s="2"/>
      <c r="Q352" s="2"/>
      <c r="R352" s="2"/>
      <c r="S352" s="2"/>
      <c r="T352" s="2"/>
      <c r="U352" s="2"/>
      <c r="V352" s="2"/>
      <c r="W352" s="2"/>
      <c r="X352" s="2"/>
      <c r="Y352" s="2"/>
      <c r="Z352" s="2"/>
    </row>
    <row r="353" customFormat="false" ht="60" hidden="false" customHeight="true" outlineLevel="0" collapsed="false">
      <c r="A353" s="39" t="s">
        <v>761</v>
      </c>
      <c r="B353" s="41" t="s">
        <v>1602</v>
      </c>
      <c r="C353" s="63" t="s">
        <v>763</v>
      </c>
      <c r="D353" s="37" t="n">
        <v>1</v>
      </c>
      <c r="E353" s="172" t="s">
        <v>52</v>
      </c>
      <c r="F353" s="63" t="s">
        <v>1603</v>
      </c>
      <c r="G353" s="37"/>
      <c r="H353" s="24"/>
      <c r="I353" s="24"/>
      <c r="J353" s="2"/>
      <c r="K353" s="2"/>
      <c r="L353" s="2"/>
      <c r="M353" s="2"/>
      <c r="N353" s="2"/>
      <c r="O353" s="2"/>
      <c r="P353" s="2"/>
      <c r="Q353" s="2"/>
      <c r="R353" s="2"/>
      <c r="S353" s="2"/>
      <c r="T353" s="2"/>
      <c r="U353" s="2"/>
      <c r="V353" s="2"/>
      <c r="W353" s="2"/>
      <c r="X353" s="2"/>
      <c r="Y353" s="2"/>
      <c r="Z353" s="2"/>
    </row>
    <row r="354" customFormat="false" ht="30" hidden="false" customHeight="true" outlineLevel="0" collapsed="false">
      <c r="A354" s="39"/>
      <c r="B354" s="41"/>
      <c r="C354" s="63" t="s">
        <v>765</v>
      </c>
      <c r="D354" s="37" t="n">
        <v>1</v>
      </c>
      <c r="E354" s="172" t="s">
        <v>76</v>
      </c>
      <c r="F354" s="63" t="s">
        <v>766</v>
      </c>
      <c r="G354" s="37"/>
      <c r="H354" s="24"/>
      <c r="I354" s="24"/>
      <c r="J354" s="2"/>
      <c r="K354" s="2"/>
      <c r="L354" s="2"/>
      <c r="M354" s="2"/>
      <c r="N354" s="2"/>
      <c r="O354" s="2"/>
      <c r="P354" s="2"/>
      <c r="Q354" s="2"/>
      <c r="R354" s="2"/>
      <c r="S354" s="2"/>
      <c r="T354" s="2"/>
      <c r="U354" s="2"/>
      <c r="V354" s="2"/>
      <c r="W354" s="2"/>
      <c r="X354" s="2"/>
      <c r="Y354" s="2"/>
      <c r="Z354" s="2"/>
    </row>
    <row r="355" customFormat="false" ht="30" hidden="false" customHeight="true" outlineLevel="0" collapsed="false">
      <c r="A355" s="39"/>
      <c r="B355" s="41"/>
      <c r="C355" s="63" t="s">
        <v>767</v>
      </c>
      <c r="D355" s="37" t="n">
        <v>1</v>
      </c>
      <c r="E355" s="172" t="s">
        <v>76</v>
      </c>
      <c r="F355" s="63" t="s">
        <v>768</v>
      </c>
      <c r="G355" s="37"/>
      <c r="H355" s="24"/>
      <c r="I355" s="24"/>
      <c r="J355" s="2"/>
      <c r="K355" s="2"/>
      <c r="L355" s="2"/>
      <c r="M355" s="2"/>
      <c r="N355" s="2"/>
      <c r="O355" s="2"/>
      <c r="P355" s="2"/>
      <c r="Q355" s="2"/>
      <c r="R355" s="2"/>
      <c r="S355" s="2"/>
      <c r="T355" s="2"/>
      <c r="U355" s="2"/>
      <c r="V355" s="2"/>
      <c r="W355" s="2"/>
      <c r="X355" s="2"/>
      <c r="Y355" s="2"/>
      <c r="Z355" s="2"/>
    </row>
    <row r="356" customFormat="false" ht="63" hidden="false" customHeight="true" outlineLevel="0" collapsed="false">
      <c r="A356" s="39" t="s">
        <v>769</v>
      </c>
      <c r="B356" s="41" t="s">
        <v>770</v>
      </c>
      <c r="C356" s="41" t="s">
        <v>771</v>
      </c>
      <c r="D356" s="37" t="n">
        <v>1</v>
      </c>
      <c r="E356" s="172" t="s">
        <v>506</v>
      </c>
      <c r="F356" s="37"/>
      <c r="G356" s="37"/>
      <c r="H356" s="24"/>
      <c r="I356" s="24"/>
      <c r="J356" s="2"/>
      <c r="K356" s="2"/>
      <c r="L356" s="2"/>
      <c r="M356" s="2"/>
      <c r="N356" s="2"/>
      <c r="O356" s="2"/>
      <c r="P356" s="2"/>
      <c r="Q356" s="2"/>
      <c r="R356" s="2"/>
      <c r="S356" s="2"/>
      <c r="T356" s="2"/>
      <c r="U356" s="2"/>
      <c r="V356" s="2"/>
      <c r="W356" s="2"/>
      <c r="X356" s="2"/>
      <c r="Y356" s="2"/>
      <c r="Z356" s="2"/>
    </row>
    <row r="357" customFormat="false" ht="45" hidden="false" customHeight="true" outlineLevel="0" collapsed="false">
      <c r="A357" s="39"/>
      <c r="B357" s="41"/>
      <c r="C357" s="63" t="s">
        <v>772</v>
      </c>
      <c r="D357" s="37" t="n">
        <v>1</v>
      </c>
      <c r="E357" s="172" t="s">
        <v>511</v>
      </c>
      <c r="F357" s="37"/>
      <c r="G357" s="37"/>
      <c r="H357" s="24"/>
      <c r="I357" s="24"/>
      <c r="J357" s="2"/>
      <c r="K357" s="2"/>
      <c r="L357" s="2"/>
      <c r="M357" s="2"/>
      <c r="N357" s="2"/>
      <c r="O357" s="2"/>
      <c r="P357" s="2"/>
      <c r="Q357" s="2"/>
      <c r="R357" s="2"/>
      <c r="S357" s="2"/>
      <c r="T357" s="2"/>
      <c r="U357" s="2"/>
      <c r="V357" s="2"/>
      <c r="W357" s="2"/>
      <c r="X357" s="2"/>
      <c r="Y357" s="2"/>
      <c r="Z357" s="2"/>
    </row>
    <row r="358" customFormat="false" ht="75" hidden="false" customHeight="true" outlineLevel="0" collapsed="false">
      <c r="A358" s="39" t="s">
        <v>773</v>
      </c>
      <c r="B358" s="41" t="s">
        <v>774</v>
      </c>
      <c r="C358" s="114" t="s">
        <v>775</v>
      </c>
      <c r="D358" s="37" t="n">
        <v>1</v>
      </c>
      <c r="E358" s="172" t="s">
        <v>342</v>
      </c>
      <c r="F358" s="63"/>
      <c r="G358" s="37"/>
      <c r="H358" s="24"/>
      <c r="I358" s="24"/>
      <c r="J358" s="2"/>
      <c r="K358" s="2"/>
      <c r="L358" s="2"/>
      <c r="M358" s="2"/>
      <c r="N358" s="2"/>
      <c r="O358" s="2"/>
      <c r="P358" s="2"/>
      <c r="Q358" s="2"/>
      <c r="R358" s="2"/>
      <c r="S358" s="2"/>
      <c r="T358" s="2"/>
      <c r="U358" s="2"/>
      <c r="V358" s="2"/>
      <c r="W358" s="2"/>
      <c r="X358" s="2"/>
      <c r="Y358" s="2"/>
      <c r="Z358" s="2"/>
    </row>
    <row r="359" customFormat="false" ht="63" hidden="false" customHeight="true" outlineLevel="0" collapsed="false">
      <c r="A359" s="39"/>
      <c r="B359" s="41"/>
      <c r="C359" s="63" t="s">
        <v>776</v>
      </c>
      <c r="D359" s="37" t="n">
        <v>1</v>
      </c>
      <c r="E359" s="172" t="s">
        <v>175</v>
      </c>
      <c r="F359" s="63" t="s">
        <v>777</v>
      </c>
      <c r="G359" s="37"/>
      <c r="H359" s="24"/>
      <c r="I359" s="24"/>
      <c r="J359" s="2"/>
      <c r="K359" s="2"/>
      <c r="L359" s="2"/>
      <c r="M359" s="2"/>
      <c r="N359" s="2"/>
      <c r="O359" s="2"/>
      <c r="P359" s="2"/>
      <c r="Q359" s="2"/>
      <c r="R359" s="2"/>
      <c r="S359" s="2"/>
      <c r="T359" s="2"/>
      <c r="U359" s="2"/>
      <c r="V359" s="2"/>
      <c r="W359" s="2"/>
      <c r="X359" s="2"/>
      <c r="Y359" s="2"/>
      <c r="Z359" s="2"/>
    </row>
    <row r="360" customFormat="false" ht="63" hidden="false" customHeight="true" outlineLevel="0" collapsed="false">
      <c r="A360" s="39"/>
      <c r="B360" s="41"/>
      <c r="C360" s="63" t="s">
        <v>778</v>
      </c>
      <c r="D360" s="37" t="n">
        <v>1</v>
      </c>
      <c r="E360" s="172" t="s">
        <v>175</v>
      </c>
      <c r="F360" s="40" t="s">
        <v>779</v>
      </c>
      <c r="G360" s="37"/>
      <c r="H360" s="24"/>
      <c r="I360" s="24"/>
      <c r="J360" s="2"/>
      <c r="K360" s="2"/>
      <c r="L360" s="2"/>
      <c r="M360" s="2"/>
      <c r="N360" s="2"/>
      <c r="O360" s="2"/>
      <c r="P360" s="2"/>
      <c r="Q360" s="2"/>
      <c r="R360" s="2"/>
      <c r="S360" s="2"/>
      <c r="T360" s="2"/>
      <c r="U360" s="2"/>
      <c r="V360" s="2"/>
      <c r="W360" s="2"/>
      <c r="X360" s="2"/>
      <c r="Y360" s="2"/>
      <c r="Z360" s="2"/>
    </row>
    <row r="361" customFormat="false" ht="63" hidden="false" customHeight="true" outlineLevel="0" collapsed="false">
      <c r="A361" s="39"/>
      <c r="B361" s="41"/>
      <c r="C361" s="63" t="s">
        <v>780</v>
      </c>
      <c r="D361" s="37" t="n">
        <v>1</v>
      </c>
      <c r="E361" s="172" t="s">
        <v>511</v>
      </c>
      <c r="F361" s="63"/>
      <c r="G361" s="37"/>
      <c r="H361" s="24"/>
      <c r="I361" s="24"/>
      <c r="J361" s="2"/>
      <c r="K361" s="2"/>
      <c r="L361" s="2"/>
      <c r="M361" s="2"/>
      <c r="N361" s="2"/>
      <c r="O361" s="2"/>
      <c r="P361" s="2"/>
      <c r="Q361" s="2"/>
      <c r="R361" s="2"/>
      <c r="S361" s="2"/>
      <c r="T361" s="2"/>
      <c r="U361" s="2"/>
      <c r="V361" s="2"/>
      <c r="W361" s="2"/>
      <c r="X361" s="2"/>
      <c r="Y361" s="2"/>
      <c r="Z361" s="2"/>
    </row>
    <row r="362" customFormat="false" ht="63" hidden="false" customHeight="true" outlineLevel="0" collapsed="false">
      <c r="A362" s="39" t="s">
        <v>781</v>
      </c>
      <c r="B362" s="41" t="s">
        <v>782</v>
      </c>
      <c r="C362" s="143" t="s">
        <v>783</v>
      </c>
      <c r="D362" s="37" t="n">
        <v>1</v>
      </c>
      <c r="E362" s="95" t="s">
        <v>52</v>
      </c>
      <c r="F362" s="37"/>
      <c r="G362" s="37"/>
      <c r="H362" s="24"/>
      <c r="I362" s="24"/>
      <c r="J362" s="2"/>
      <c r="K362" s="2"/>
      <c r="L362" s="2"/>
      <c r="M362" s="2"/>
      <c r="N362" s="2"/>
      <c r="O362" s="2"/>
      <c r="P362" s="2"/>
      <c r="Q362" s="2"/>
      <c r="R362" s="2"/>
      <c r="S362" s="2"/>
      <c r="T362" s="2"/>
      <c r="U362" s="2"/>
      <c r="V362" s="2"/>
      <c r="W362" s="2"/>
      <c r="X362" s="2"/>
      <c r="Y362" s="2"/>
      <c r="Z362" s="2"/>
    </row>
    <row r="363" customFormat="false" ht="31.5" hidden="true" customHeight="true" outlineLevel="0" collapsed="false">
      <c r="A363" s="35" t="s">
        <v>784</v>
      </c>
      <c r="B363" s="41" t="s">
        <v>785</v>
      </c>
      <c r="C363" s="37"/>
      <c r="D363" s="37"/>
      <c r="E363" s="38"/>
      <c r="F363" s="37"/>
      <c r="G363" s="37"/>
      <c r="H363" s="24"/>
      <c r="I363" s="24"/>
      <c r="J363" s="2"/>
      <c r="K363" s="2"/>
      <c r="L363" s="2"/>
      <c r="M363" s="2"/>
      <c r="N363" s="2"/>
      <c r="O363" s="2"/>
      <c r="P363" s="2"/>
      <c r="Q363" s="2"/>
      <c r="R363" s="2"/>
      <c r="S363" s="2"/>
      <c r="T363" s="2"/>
      <c r="U363" s="2"/>
      <c r="V363" s="2"/>
      <c r="W363" s="2"/>
      <c r="X363" s="2"/>
      <c r="Y363" s="2"/>
      <c r="Z363" s="2"/>
    </row>
    <row r="364" customFormat="false" ht="39.75" hidden="false" customHeight="true" outlineLevel="0" collapsed="false">
      <c r="A364" s="70" t="s">
        <v>786</v>
      </c>
      <c r="B364" s="45" t="s">
        <v>1604</v>
      </c>
      <c r="C364" s="45"/>
      <c r="D364" s="45"/>
      <c r="E364" s="45"/>
      <c r="F364" s="45"/>
      <c r="G364" s="45"/>
      <c r="H364" s="24" t="n">
        <f aca="false">SUM(D365:D373)</f>
        <v>8</v>
      </c>
      <c r="I364" s="24" t="n">
        <f aca="false">COUNT(D365:D373)*2</f>
        <v>16</v>
      </c>
      <c r="J364" s="2"/>
      <c r="K364" s="2"/>
      <c r="L364" s="2"/>
      <c r="M364" s="2"/>
      <c r="N364" s="2"/>
      <c r="O364" s="2"/>
      <c r="P364" s="2"/>
      <c r="Q364" s="2"/>
      <c r="R364" s="2"/>
      <c r="S364" s="2"/>
      <c r="T364" s="2"/>
      <c r="U364" s="2"/>
      <c r="V364" s="2"/>
      <c r="W364" s="2"/>
      <c r="X364" s="2"/>
      <c r="Y364" s="2"/>
      <c r="Z364" s="2"/>
    </row>
    <row r="365" customFormat="false" ht="47.25" hidden="false" customHeight="true" outlineLevel="0" collapsed="false">
      <c r="A365" s="39" t="s">
        <v>788</v>
      </c>
      <c r="B365" s="41" t="s">
        <v>789</v>
      </c>
      <c r="C365" s="40" t="s">
        <v>1605</v>
      </c>
      <c r="D365" s="37" t="n">
        <v>1</v>
      </c>
      <c r="E365" s="38" t="s">
        <v>506</v>
      </c>
      <c r="F365" s="46" t="s">
        <v>1606</v>
      </c>
      <c r="G365" s="37"/>
      <c r="H365" s="24"/>
      <c r="I365" s="24"/>
      <c r="J365" s="2"/>
      <c r="K365" s="2"/>
      <c r="L365" s="2"/>
      <c r="M365" s="2"/>
      <c r="N365" s="2"/>
      <c r="O365" s="2"/>
      <c r="P365" s="2"/>
      <c r="Q365" s="2"/>
      <c r="R365" s="2"/>
      <c r="S365" s="2"/>
      <c r="T365" s="2"/>
      <c r="U365" s="2"/>
      <c r="V365" s="2"/>
      <c r="W365" s="2"/>
      <c r="X365" s="2"/>
      <c r="Y365" s="2"/>
      <c r="Z365" s="2"/>
    </row>
    <row r="366" customFormat="false" ht="47.25" hidden="false" customHeight="true" outlineLevel="0" collapsed="false">
      <c r="A366" s="39" t="s">
        <v>792</v>
      </c>
      <c r="B366" s="41" t="s">
        <v>793</v>
      </c>
      <c r="C366" s="63" t="s">
        <v>1607</v>
      </c>
      <c r="D366" s="37" t="n">
        <v>1</v>
      </c>
      <c r="E366" s="38" t="s">
        <v>506</v>
      </c>
      <c r="F366" s="63" t="s">
        <v>794</v>
      </c>
      <c r="G366" s="37"/>
      <c r="H366" s="24"/>
      <c r="I366" s="24"/>
      <c r="J366" s="2"/>
      <c r="K366" s="2"/>
      <c r="L366" s="2"/>
      <c r="M366" s="2"/>
      <c r="N366" s="2"/>
      <c r="O366" s="2"/>
      <c r="P366" s="2"/>
      <c r="Q366" s="2"/>
      <c r="R366" s="2"/>
      <c r="S366" s="2"/>
      <c r="T366" s="2"/>
      <c r="U366" s="2"/>
      <c r="V366" s="2"/>
      <c r="W366" s="2"/>
      <c r="X366" s="2"/>
      <c r="Y366" s="2"/>
      <c r="Z366" s="2"/>
    </row>
    <row r="367" customFormat="false" ht="31.5" hidden="true" customHeight="true" outlineLevel="0" collapsed="false">
      <c r="A367" s="35" t="s">
        <v>796</v>
      </c>
      <c r="B367" s="41" t="s">
        <v>797</v>
      </c>
      <c r="C367" s="63"/>
      <c r="D367" s="37"/>
      <c r="E367" s="38"/>
      <c r="F367" s="63"/>
      <c r="G367" s="37"/>
      <c r="H367" s="24"/>
      <c r="I367" s="24"/>
      <c r="J367" s="2"/>
      <c r="K367" s="2"/>
      <c r="L367" s="2"/>
      <c r="M367" s="2"/>
      <c r="N367" s="2"/>
      <c r="O367" s="2"/>
      <c r="P367" s="2"/>
      <c r="Q367" s="2"/>
      <c r="R367" s="2"/>
      <c r="S367" s="2"/>
      <c r="T367" s="2"/>
      <c r="U367" s="2"/>
      <c r="V367" s="2"/>
      <c r="W367" s="2"/>
      <c r="X367" s="2"/>
      <c r="Y367" s="2"/>
      <c r="Z367" s="2"/>
    </row>
    <row r="368" customFormat="false" ht="31.5" hidden="false" customHeight="true" outlineLevel="0" collapsed="false">
      <c r="A368" s="39" t="s">
        <v>798</v>
      </c>
      <c r="B368" s="78" t="s">
        <v>799</v>
      </c>
      <c r="C368" s="46" t="s">
        <v>1608</v>
      </c>
      <c r="D368" s="37" t="n">
        <v>1</v>
      </c>
      <c r="E368" s="38" t="s">
        <v>506</v>
      </c>
      <c r="F368" s="40" t="s">
        <v>1609</v>
      </c>
      <c r="G368" s="37"/>
      <c r="H368" s="24"/>
      <c r="I368" s="24"/>
      <c r="J368" s="2"/>
      <c r="K368" s="2"/>
      <c r="L368" s="2"/>
      <c r="M368" s="2"/>
      <c r="N368" s="2"/>
      <c r="O368" s="2"/>
      <c r="P368" s="2"/>
      <c r="Q368" s="2"/>
      <c r="R368" s="2"/>
      <c r="S368" s="2"/>
      <c r="T368" s="2"/>
      <c r="U368" s="2"/>
      <c r="V368" s="2"/>
      <c r="W368" s="2"/>
      <c r="X368" s="2"/>
      <c r="Y368" s="2"/>
      <c r="Z368" s="2"/>
    </row>
    <row r="369" customFormat="false" ht="31.5" hidden="false" customHeight="true" outlineLevel="0" collapsed="false">
      <c r="A369" s="39"/>
      <c r="B369" s="78"/>
      <c r="C369" s="46" t="s">
        <v>1610</v>
      </c>
      <c r="D369" s="37" t="n">
        <v>1</v>
      </c>
      <c r="E369" s="38" t="s">
        <v>506</v>
      </c>
      <c r="F369" s="37"/>
      <c r="G369" s="37"/>
      <c r="H369" s="24"/>
      <c r="I369" s="24"/>
      <c r="J369" s="2"/>
      <c r="K369" s="2"/>
      <c r="L369" s="2"/>
      <c r="M369" s="2"/>
      <c r="N369" s="2"/>
      <c r="O369" s="2"/>
      <c r="P369" s="2"/>
      <c r="Q369" s="2"/>
      <c r="R369" s="2"/>
      <c r="S369" s="2"/>
      <c r="T369" s="2"/>
      <c r="U369" s="2"/>
      <c r="V369" s="2"/>
      <c r="W369" s="2"/>
      <c r="X369" s="2"/>
      <c r="Y369" s="2"/>
      <c r="Z369" s="2"/>
    </row>
    <row r="370" customFormat="false" ht="31.5" hidden="false" customHeight="true" outlineLevel="0" collapsed="false">
      <c r="A370" s="39" t="s">
        <v>804</v>
      </c>
      <c r="B370" s="41" t="s">
        <v>805</v>
      </c>
      <c r="C370" s="46" t="s">
        <v>806</v>
      </c>
      <c r="D370" s="37" t="n">
        <v>1</v>
      </c>
      <c r="E370" s="38" t="s">
        <v>807</v>
      </c>
      <c r="F370" s="46" t="s">
        <v>1611</v>
      </c>
      <c r="G370" s="37"/>
      <c r="H370" s="24"/>
      <c r="I370" s="24"/>
      <c r="J370" s="2"/>
      <c r="K370" s="2"/>
      <c r="L370" s="2"/>
      <c r="M370" s="2"/>
      <c r="N370" s="2"/>
      <c r="O370" s="2"/>
      <c r="P370" s="2"/>
      <c r="Q370" s="2"/>
      <c r="R370" s="2"/>
      <c r="S370" s="2"/>
      <c r="T370" s="2"/>
      <c r="U370" s="2"/>
      <c r="V370" s="2"/>
      <c r="W370" s="2"/>
      <c r="X370" s="2"/>
      <c r="Y370" s="2"/>
      <c r="Z370" s="2"/>
    </row>
    <row r="371" customFormat="false" ht="45" hidden="false" customHeight="true" outlineLevel="0" collapsed="false">
      <c r="A371" s="39" t="s">
        <v>809</v>
      </c>
      <c r="B371" s="41" t="s">
        <v>810</v>
      </c>
      <c r="C371" s="46" t="s">
        <v>811</v>
      </c>
      <c r="D371" s="37" t="n">
        <v>1</v>
      </c>
      <c r="E371" s="38" t="s">
        <v>506</v>
      </c>
      <c r="F371" s="40" t="s">
        <v>1612</v>
      </c>
      <c r="G371" s="37"/>
      <c r="H371" s="24"/>
      <c r="I371" s="24"/>
      <c r="J371" s="2"/>
      <c r="K371" s="2"/>
      <c r="L371" s="2"/>
      <c r="M371" s="2"/>
      <c r="N371" s="2"/>
      <c r="O371" s="2"/>
      <c r="P371" s="2"/>
      <c r="Q371" s="2"/>
      <c r="R371" s="2"/>
      <c r="S371" s="2"/>
      <c r="T371" s="2"/>
      <c r="U371" s="2"/>
      <c r="V371" s="2"/>
      <c r="W371" s="2"/>
      <c r="X371" s="2"/>
      <c r="Y371" s="2"/>
      <c r="Z371" s="2"/>
    </row>
    <row r="372" customFormat="false" ht="30" hidden="false" customHeight="true" outlineLevel="0" collapsed="false">
      <c r="A372" s="39"/>
      <c r="B372" s="41"/>
      <c r="C372" s="40" t="s">
        <v>813</v>
      </c>
      <c r="D372" s="37" t="n">
        <v>1</v>
      </c>
      <c r="E372" s="38" t="s">
        <v>506</v>
      </c>
      <c r="F372" s="37"/>
      <c r="G372" s="37"/>
      <c r="H372" s="24"/>
      <c r="I372" s="24"/>
      <c r="J372" s="2"/>
      <c r="K372" s="2"/>
      <c r="L372" s="2"/>
      <c r="M372" s="2"/>
      <c r="N372" s="2"/>
      <c r="O372" s="2"/>
      <c r="P372" s="2"/>
      <c r="Q372" s="2"/>
      <c r="R372" s="2"/>
      <c r="S372" s="2"/>
      <c r="T372" s="2"/>
      <c r="U372" s="2"/>
      <c r="V372" s="2"/>
      <c r="W372" s="2"/>
      <c r="X372" s="2"/>
      <c r="Y372" s="2"/>
      <c r="Z372" s="2"/>
    </row>
    <row r="373" customFormat="false" ht="47.25" hidden="false" customHeight="true" outlineLevel="0" collapsed="false">
      <c r="A373" s="39" t="s">
        <v>814</v>
      </c>
      <c r="B373" s="41" t="s">
        <v>815</v>
      </c>
      <c r="C373" s="113" t="s">
        <v>1613</v>
      </c>
      <c r="D373" s="37" t="n">
        <v>1</v>
      </c>
      <c r="E373" s="38" t="s">
        <v>506</v>
      </c>
      <c r="F373" s="37"/>
      <c r="G373" s="37"/>
      <c r="H373" s="24"/>
      <c r="I373" s="24"/>
      <c r="J373" s="2"/>
      <c r="K373" s="2"/>
      <c r="L373" s="2"/>
      <c r="M373" s="2"/>
      <c r="N373" s="2"/>
      <c r="O373" s="2"/>
      <c r="P373" s="2"/>
      <c r="Q373" s="2"/>
      <c r="R373" s="2"/>
      <c r="S373" s="2"/>
      <c r="T373" s="2"/>
      <c r="U373" s="2"/>
      <c r="V373" s="2"/>
      <c r="W373" s="2"/>
      <c r="X373" s="2"/>
      <c r="Y373" s="2"/>
      <c r="Z373" s="2"/>
    </row>
    <row r="374" customFormat="false" ht="39.75" hidden="true" customHeight="true" outlineLevel="0" collapsed="false">
      <c r="A374" s="100" t="s">
        <v>816</v>
      </c>
      <c r="B374" s="45" t="s">
        <v>817</v>
      </c>
      <c r="C374" s="45"/>
      <c r="D374" s="45"/>
      <c r="E374" s="45"/>
      <c r="F374" s="45"/>
      <c r="G374" s="45"/>
      <c r="H374" s="24"/>
      <c r="I374" s="24"/>
      <c r="J374" s="2"/>
      <c r="K374" s="2"/>
      <c r="L374" s="2"/>
      <c r="M374" s="2"/>
      <c r="N374" s="2"/>
      <c r="O374" s="2"/>
      <c r="P374" s="2"/>
      <c r="Q374" s="2"/>
      <c r="R374" s="2"/>
      <c r="S374" s="2"/>
      <c r="T374" s="2"/>
      <c r="U374" s="2"/>
      <c r="V374" s="2"/>
      <c r="W374" s="2"/>
      <c r="X374" s="2"/>
      <c r="Y374" s="2"/>
      <c r="Z374" s="2"/>
    </row>
    <row r="375" customFormat="false" ht="31.5" hidden="true" customHeight="true" outlineLevel="0" collapsed="false">
      <c r="A375" s="35" t="s">
        <v>818</v>
      </c>
      <c r="B375" s="41" t="s">
        <v>819</v>
      </c>
      <c r="C375" s="37"/>
      <c r="D375" s="37"/>
      <c r="E375" s="38"/>
      <c r="F375" s="37"/>
      <c r="G375" s="37"/>
      <c r="H375" s="24"/>
      <c r="I375" s="24"/>
      <c r="J375" s="2"/>
      <c r="K375" s="2"/>
      <c r="L375" s="2"/>
      <c r="M375" s="2"/>
      <c r="N375" s="2"/>
      <c r="O375" s="2"/>
      <c r="P375" s="2"/>
      <c r="Q375" s="2"/>
      <c r="R375" s="2"/>
      <c r="S375" s="2"/>
      <c r="T375" s="2"/>
      <c r="U375" s="2"/>
      <c r="V375" s="2"/>
      <c r="W375" s="2"/>
      <c r="X375" s="2"/>
      <c r="Y375" s="2"/>
      <c r="Z375" s="2"/>
    </row>
    <row r="376" customFormat="false" ht="47.25" hidden="true" customHeight="true" outlineLevel="0" collapsed="false">
      <c r="A376" s="35" t="s">
        <v>820</v>
      </c>
      <c r="B376" s="41" t="s">
        <v>821</v>
      </c>
      <c r="C376" s="37"/>
      <c r="D376" s="37"/>
      <c r="E376" s="38"/>
      <c r="F376" s="37"/>
      <c r="G376" s="37"/>
      <c r="H376" s="24"/>
      <c r="I376" s="24"/>
      <c r="J376" s="2"/>
      <c r="K376" s="2"/>
      <c r="L376" s="2"/>
      <c r="M376" s="2"/>
      <c r="N376" s="2"/>
      <c r="O376" s="2"/>
      <c r="P376" s="2"/>
      <c r="Q376" s="2"/>
      <c r="R376" s="2"/>
      <c r="S376" s="2"/>
      <c r="T376" s="2"/>
      <c r="U376" s="2"/>
      <c r="V376" s="2"/>
      <c r="W376" s="2"/>
      <c r="X376" s="2"/>
      <c r="Y376" s="2"/>
      <c r="Z376" s="2"/>
    </row>
    <row r="377" customFormat="false" ht="31.5" hidden="true" customHeight="true" outlineLevel="0" collapsed="false">
      <c r="A377" s="35" t="s">
        <v>822</v>
      </c>
      <c r="B377" s="41" t="s">
        <v>823</v>
      </c>
      <c r="C377" s="37"/>
      <c r="D377" s="37"/>
      <c r="E377" s="38"/>
      <c r="F377" s="37"/>
      <c r="G377" s="37"/>
      <c r="H377" s="24"/>
      <c r="I377" s="24"/>
      <c r="J377" s="2"/>
      <c r="K377" s="2"/>
      <c r="L377" s="2"/>
      <c r="M377" s="2"/>
      <c r="N377" s="2"/>
      <c r="O377" s="2"/>
      <c r="P377" s="2"/>
      <c r="Q377" s="2"/>
      <c r="R377" s="2"/>
      <c r="S377" s="2"/>
      <c r="T377" s="2"/>
      <c r="U377" s="2"/>
      <c r="V377" s="2"/>
      <c r="W377" s="2"/>
      <c r="X377" s="2"/>
      <c r="Y377" s="2"/>
      <c r="Z377" s="2"/>
    </row>
    <row r="378" customFormat="false" ht="63" hidden="true" customHeight="true" outlineLevel="0" collapsed="false">
      <c r="A378" s="35" t="s">
        <v>824</v>
      </c>
      <c r="B378" s="41" t="s">
        <v>825</v>
      </c>
      <c r="C378" s="37"/>
      <c r="D378" s="37"/>
      <c r="E378" s="38"/>
      <c r="F378" s="37"/>
      <c r="G378" s="37"/>
      <c r="H378" s="24"/>
      <c r="I378" s="24"/>
      <c r="J378" s="2"/>
      <c r="K378" s="2"/>
      <c r="L378" s="2"/>
      <c r="M378" s="2"/>
      <c r="N378" s="2"/>
      <c r="O378" s="2"/>
      <c r="P378" s="2"/>
      <c r="Q378" s="2"/>
      <c r="R378" s="2"/>
      <c r="S378" s="2"/>
      <c r="T378" s="2"/>
      <c r="U378" s="2"/>
      <c r="V378" s="2"/>
      <c r="W378" s="2"/>
      <c r="X378" s="2"/>
      <c r="Y378" s="2"/>
      <c r="Z378" s="2"/>
    </row>
    <row r="379" customFormat="false" ht="39.75" hidden="true" customHeight="true" outlineLevel="0" collapsed="false">
      <c r="A379" s="100" t="s">
        <v>826</v>
      </c>
      <c r="B379" s="45" t="s">
        <v>827</v>
      </c>
      <c r="C379" s="45"/>
      <c r="D379" s="45"/>
      <c r="E379" s="45"/>
      <c r="F379" s="45"/>
      <c r="G379" s="45"/>
      <c r="H379" s="24"/>
      <c r="I379" s="24"/>
      <c r="J379" s="2"/>
      <c r="K379" s="2"/>
      <c r="L379" s="2"/>
      <c r="M379" s="2"/>
      <c r="N379" s="2"/>
      <c r="O379" s="2"/>
      <c r="P379" s="2"/>
      <c r="Q379" s="2"/>
      <c r="R379" s="2"/>
      <c r="S379" s="2"/>
      <c r="T379" s="2"/>
      <c r="U379" s="2"/>
      <c r="V379" s="2"/>
      <c r="W379" s="2"/>
      <c r="X379" s="2"/>
      <c r="Y379" s="2"/>
      <c r="Z379" s="2"/>
    </row>
    <row r="380" customFormat="false" ht="60" hidden="true" customHeight="true" outlineLevel="0" collapsed="false">
      <c r="A380" s="35" t="s">
        <v>828</v>
      </c>
      <c r="B380" s="40" t="s">
        <v>829</v>
      </c>
      <c r="C380" s="37"/>
      <c r="D380" s="37"/>
      <c r="E380" s="38"/>
      <c r="F380" s="37"/>
      <c r="G380" s="37"/>
      <c r="H380" s="24"/>
      <c r="I380" s="24"/>
      <c r="J380" s="2"/>
      <c r="K380" s="2"/>
      <c r="L380" s="2"/>
      <c r="M380" s="2"/>
      <c r="N380" s="2"/>
      <c r="O380" s="2"/>
      <c r="P380" s="2"/>
      <c r="Q380" s="2"/>
      <c r="R380" s="2"/>
      <c r="S380" s="2"/>
      <c r="T380" s="2"/>
      <c r="U380" s="2"/>
      <c r="V380" s="2"/>
      <c r="W380" s="2"/>
      <c r="X380" s="2"/>
      <c r="Y380" s="2"/>
      <c r="Z380" s="2"/>
    </row>
    <row r="381" customFormat="false" ht="45" hidden="true" customHeight="true" outlineLevel="0" collapsed="false">
      <c r="A381" s="35" t="s">
        <v>830</v>
      </c>
      <c r="B381" s="40" t="s">
        <v>831</v>
      </c>
      <c r="C381" s="37"/>
      <c r="D381" s="37"/>
      <c r="E381" s="38"/>
      <c r="F381" s="37"/>
      <c r="G381" s="37"/>
      <c r="H381" s="24"/>
      <c r="I381" s="24"/>
      <c r="J381" s="2"/>
      <c r="K381" s="2"/>
      <c r="L381" s="2"/>
      <c r="M381" s="2"/>
      <c r="N381" s="2"/>
      <c r="O381" s="2"/>
      <c r="P381" s="2"/>
      <c r="Q381" s="2"/>
      <c r="R381" s="2"/>
      <c r="S381" s="2"/>
      <c r="T381" s="2"/>
      <c r="U381" s="2"/>
      <c r="V381" s="2"/>
      <c r="W381" s="2"/>
      <c r="X381" s="2"/>
      <c r="Y381" s="2"/>
      <c r="Z381" s="2"/>
    </row>
    <row r="382" customFormat="false" ht="78.75" hidden="true" customHeight="true" outlineLevel="0" collapsed="false">
      <c r="A382" s="35" t="s">
        <v>832</v>
      </c>
      <c r="B382" s="36" t="s">
        <v>833</v>
      </c>
      <c r="C382" s="37"/>
      <c r="D382" s="37"/>
      <c r="E382" s="38"/>
      <c r="F382" s="37"/>
      <c r="G382" s="37"/>
      <c r="H382" s="24"/>
      <c r="I382" s="24"/>
      <c r="J382" s="2"/>
      <c r="K382" s="2"/>
      <c r="L382" s="2"/>
      <c r="M382" s="2"/>
      <c r="N382" s="2"/>
      <c r="O382" s="2"/>
      <c r="P382" s="2"/>
      <c r="Q382" s="2"/>
      <c r="R382" s="2"/>
      <c r="S382" s="2"/>
      <c r="T382" s="2"/>
      <c r="U382" s="2"/>
      <c r="V382" s="2"/>
      <c r="W382" s="2"/>
      <c r="X382" s="2"/>
      <c r="Y382" s="2"/>
      <c r="Z382" s="2"/>
    </row>
    <row r="383" customFormat="false" ht="39.75" hidden="false" customHeight="true" outlineLevel="0" collapsed="false">
      <c r="A383" s="70" t="s">
        <v>834</v>
      </c>
      <c r="B383" s="45" t="s">
        <v>835</v>
      </c>
      <c r="C383" s="45"/>
      <c r="D383" s="45"/>
      <c r="E383" s="45"/>
      <c r="F383" s="45"/>
      <c r="G383" s="45"/>
      <c r="H383" s="24" t="n">
        <f aca="false">SUM(D386:D387)</f>
        <v>2</v>
      </c>
      <c r="I383" s="24" t="n">
        <f aca="false">COUNT(D386:D387)*2</f>
        <v>4</v>
      </c>
      <c r="J383" s="2"/>
      <c r="K383" s="2"/>
      <c r="L383" s="2"/>
      <c r="M383" s="2"/>
      <c r="N383" s="2"/>
      <c r="O383" s="2"/>
      <c r="P383" s="2"/>
      <c r="Q383" s="2"/>
      <c r="R383" s="2"/>
      <c r="S383" s="2"/>
      <c r="T383" s="2"/>
      <c r="U383" s="2"/>
      <c r="V383" s="2"/>
      <c r="W383" s="2"/>
      <c r="X383" s="2"/>
      <c r="Y383" s="2"/>
      <c r="Z383" s="2"/>
    </row>
    <row r="384" customFormat="false" ht="31.5" hidden="true" customHeight="true" outlineLevel="0" collapsed="false">
      <c r="A384" s="35" t="s">
        <v>836</v>
      </c>
      <c r="B384" s="41" t="s">
        <v>837</v>
      </c>
      <c r="C384" s="37"/>
      <c r="D384" s="37"/>
      <c r="E384" s="38"/>
      <c r="F384" s="37"/>
      <c r="G384" s="37"/>
      <c r="H384" s="24"/>
      <c r="I384" s="24"/>
      <c r="J384" s="2"/>
      <c r="K384" s="2"/>
      <c r="L384" s="2"/>
      <c r="M384" s="2"/>
      <c r="N384" s="2"/>
      <c r="O384" s="2"/>
      <c r="P384" s="2"/>
      <c r="Q384" s="2"/>
      <c r="R384" s="2"/>
      <c r="S384" s="2"/>
      <c r="T384" s="2"/>
      <c r="U384" s="2"/>
      <c r="V384" s="2"/>
      <c r="W384" s="2"/>
      <c r="X384" s="2"/>
      <c r="Y384" s="2"/>
      <c r="Z384" s="2"/>
    </row>
    <row r="385" customFormat="false" ht="31.5" hidden="true" customHeight="true" outlineLevel="0" collapsed="false">
      <c r="A385" s="35" t="s">
        <v>838</v>
      </c>
      <c r="B385" s="41" t="s">
        <v>839</v>
      </c>
      <c r="C385" s="37"/>
      <c r="D385" s="37"/>
      <c r="E385" s="38"/>
      <c r="F385" s="37"/>
      <c r="G385" s="37"/>
      <c r="H385" s="24"/>
      <c r="I385" s="24"/>
      <c r="J385" s="2"/>
      <c r="K385" s="2"/>
      <c r="L385" s="2"/>
      <c r="M385" s="2"/>
      <c r="N385" s="2"/>
      <c r="O385" s="2"/>
      <c r="P385" s="2"/>
      <c r="Q385" s="2"/>
      <c r="R385" s="2"/>
      <c r="S385" s="2"/>
      <c r="T385" s="2"/>
      <c r="U385" s="2"/>
      <c r="V385" s="2"/>
      <c r="W385" s="2"/>
      <c r="X385" s="2"/>
      <c r="Y385" s="2"/>
      <c r="Z385" s="2"/>
    </row>
    <row r="386" customFormat="false" ht="31.5" hidden="false" customHeight="true" outlineLevel="0" collapsed="false">
      <c r="A386" s="39" t="s">
        <v>840</v>
      </c>
      <c r="B386" s="41" t="s">
        <v>841</v>
      </c>
      <c r="C386" s="63" t="s">
        <v>842</v>
      </c>
      <c r="D386" s="37" t="n">
        <v>1</v>
      </c>
      <c r="E386" s="2" t="s">
        <v>76</v>
      </c>
      <c r="F386" s="37"/>
      <c r="G386" s="37"/>
      <c r="H386" s="24"/>
      <c r="I386" s="24"/>
      <c r="J386" s="2"/>
      <c r="K386" s="2"/>
      <c r="L386" s="2"/>
      <c r="M386" s="2"/>
      <c r="N386" s="2"/>
      <c r="O386" s="2"/>
      <c r="P386" s="2"/>
      <c r="Q386" s="2"/>
      <c r="R386" s="2"/>
      <c r="S386" s="2"/>
      <c r="T386" s="2"/>
      <c r="U386" s="2"/>
      <c r="V386" s="2"/>
      <c r="W386" s="2"/>
      <c r="X386" s="2"/>
      <c r="Y386" s="2"/>
      <c r="Z386" s="2"/>
    </row>
    <row r="387" customFormat="false" ht="31.5" hidden="false" customHeight="true" outlineLevel="0" collapsed="false">
      <c r="A387" s="39"/>
      <c r="B387" s="41"/>
      <c r="C387" s="63" t="s">
        <v>843</v>
      </c>
      <c r="D387" s="37" t="n">
        <v>1</v>
      </c>
      <c r="E387" s="112" t="s">
        <v>76</v>
      </c>
      <c r="F387" s="37"/>
      <c r="G387" s="37"/>
      <c r="H387" s="24"/>
      <c r="I387" s="24"/>
      <c r="J387" s="2"/>
      <c r="K387" s="2"/>
      <c r="L387" s="2"/>
      <c r="M387" s="2"/>
      <c r="N387" s="2"/>
      <c r="O387" s="2"/>
      <c r="P387" s="2"/>
      <c r="Q387" s="2"/>
      <c r="R387" s="2"/>
      <c r="S387" s="2"/>
      <c r="T387" s="2"/>
      <c r="U387" s="2"/>
      <c r="V387" s="2"/>
      <c r="W387" s="2"/>
      <c r="X387" s="2"/>
      <c r="Y387" s="2"/>
      <c r="Z387" s="2"/>
    </row>
    <row r="388" customFormat="false" ht="63" hidden="true" customHeight="true" outlineLevel="0" collapsed="false">
      <c r="A388" s="35" t="s">
        <v>844</v>
      </c>
      <c r="B388" s="78" t="s">
        <v>845</v>
      </c>
      <c r="C388" s="37"/>
      <c r="D388" s="37"/>
      <c r="E388" s="38"/>
      <c r="F388" s="37"/>
      <c r="G388" s="37"/>
      <c r="H388" s="24"/>
      <c r="I388" s="24"/>
      <c r="J388" s="2"/>
      <c r="K388" s="2"/>
      <c r="L388" s="2"/>
      <c r="M388" s="2"/>
      <c r="N388" s="2"/>
      <c r="O388" s="2"/>
      <c r="P388" s="2"/>
      <c r="Q388" s="2"/>
      <c r="R388" s="2"/>
      <c r="S388" s="2"/>
      <c r="T388" s="2"/>
      <c r="U388" s="2"/>
      <c r="V388" s="2"/>
      <c r="W388" s="2"/>
      <c r="X388" s="2"/>
      <c r="Y388" s="2"/>
      <c r="Z388" s="2"/>
    </row>
    <row r="389" customFormat="false" ht="31.5" hidden="true" customHeight="true" outlineLevel="0" collapsed="false">
      <c r="A389" s="35" t="s">
        <v>846</v>
      </c>
      <c r="B389" s="41" t="s">
        <v>847</v>
      </c>
      <c r="C389" s="37"/>
      <c r="D389" s="37"/>
      <c r="E389" s="38"/>
      <c r="F389" s="37"/>
      <c r="G389" s="37"/>
      <c r="H389" s="24"/>
      <c r="I389" s="24"/>
      <c r="J389" s="2"/>
      <c r="K389" s="2"/>
      <c r="L389" s="2"/>
      <c r="M389" s="2"/>
      <c r="N389" s="2"/>
      <c r="O389" s="2"/>
      <c r="P389" s="2"/>
      <c r="Q389" s="2"/>
      <c r="R389" s="2"/>
      <c r="S389" s="2"/>
      <c r="T389" s="2"/>
      <c r="U389" s="2"/>
      <c r="V389" s="2"/>
      <c r="W389" s="2"/>
      <c r="X389" s="2"/>
      <c r="Y389" s="2"/>
      <c r="Z389" s="2"/>
    </row>
    <row r="390" customFormat="false" ht="39.75" hidden="false" customHeight="true" outlineLevel="0" collapsed="false">
      <c r="A390" s="70" t="s">
        <v>848</v>
      </c>
      <c r="B390" s="45" t="s">
        <v>849</v>
      </c>
      <c r="C390" s="45"/>
      <c r="D390" s="45"/>
      <c r="E390" s="45"/>
      <c r="F390" s="45"/>
      <c r="G390" s="45"/>
      <c r="H390" s="24" t="n">
        <f aca="false">SUM(D391:D393)</f>
        <v>2</v>
      </c>
      <c r="I390" s="24" t="n">
        <f aca="false">COUNT(D391:D393)*2</f>
        <v>4</v>
      </c>
      <c r="J390" s="2"/>
      <c r="K390" s="2"/>
      <c r="L390" s="2"/>
      <c r="M390" s="2"/>
      <c r="N390" s="2"/>
      <c r="O390" s="2"/>
      <c r="P390" s="2"/>
      <c r="Q390" s="2"/>
      <c r="R390" s="2"/>
      <c r="S390" s="2"/>
      <c r="T390" s="2"/>
      <c r="U390" s="2"/>
      <c r="V390" s="2"/>
      <c r="W390" s="2"/>
      <c r="X390" s="2"/>
      <c r="Y390" s="2"/>
      <c r="Z390" s="2"/>
    </row>
    <row r="391" customFormat="false" ht="31.5" hidden="false" customHeight="true" outlineLevel="0" collapsed="false">
      <c r="A391" s="39" t="s">
        <v>850</v>
      </c>
      <c r="B391" s="36" t="s">
        <v>851</v>
      </c>
      <c r="C391" s="63" t="s">
        <v>852</v>
      </c>
      <c r="D391" s="37" t="n">
        <v>1</v>
      </c>
      <c r="E391" s="38" t="s">
        <v>175</v>
      </c>
      <c r="F391" s="37"/>
      <c r="G391" s="37"/>
      <c r="H391" s="24"/>
      <c r="I391" s="24"/>
      <c r="J391" s="2"/>
      <c r="K391" s="2"/>
      <c r="L391" s="2"/>
      <c r="M391" s="2"/>
      <c r="N391" s="2"/>
      <c r="O391" s="2"/>
      <c r="P391" s="2"/>
      <c r="Q391" s="2"/>
      <c r="R391" s="2"/>
      <c r="S391" s="2"/>
      <c r="T391" s="2"/>
      <c r="U391" s="2"/>
      <c r="V391" s="2"/>
      <c r="W391" s="2"/>
      <c r="X391" s="2"/>
      <c r="Y391" s="2"/>
      <c r="Z391" s="2"/>
    </row>
    <row r="392" customFormat="false" ht="31.5" hidden="true" customHeight="true" outlineLevel="0" collapsed="false">
      <c r="A392" s="35" t="s">
        <v>853</v>
      </c>
      <c r="B392" s="36" t="s">
        <v>854</v>
      </c>
      <c r="C392" s="37"/>
      <c r="D392" s="37"/>
      <c r="E392" s="38"/>
      <c r="F392" s="37"/>
      <c r="G392" s="37"/>
      <c r="H392" s="24"/>
      <c r="I392" s="24"/>
      <c r="J392" s="2"/>
      <c r="K392" s="2"/>
      <c r="L392" s="2"/>
      <c r="M392" s="2"/>
      <c r="N392" s="2"/>
      <c r="O392" s="2"/>
      <c r="P392" s="2"/>
      <c r="Q392" s="2"/>
      <c r="R392" s="2"/>
      <c r="S392" s="2"/>
      <c r="T392" s="2"/>
      <c r="U392" s="2"/>
      <c r="V392" s="2"/>
      <c r="W392" s="2"/>
      <c r="X392" s="2"/>
      <c r="Y392" s="2"/>
      <c r="Z392" s="2"/>
    </row>
    <row r="393" customFormat="false" ht="45" hidden="false" customHeight="true" outlineLevel="0" collapsed="false">
      <c r="A393" s="39" t="s">
        <v>855</v>
      </c>
      <c r="B393" s="36" t="s">
        <v>856</v>
      </c>
      <c r="C393" s="46" t="s">
        <v>1614</v>
      </c>
      <c r="D393" s="37" t="n">
        <v>1</v>
      </c>
      <c r="E393" s="38" t="s">
        <v>76</v>
      </c>
      <c r="F393" s="37"/>
      <c r="G393" s="37"/>
      <c r="H393" s="24"/>
      <c r="I393" s="24"/>
      <c r="J393" s="2"/>
      <c r="K393" s="2"/>
      <c r="L393" s="2"/>
      <c r="M393" s="2"/>
      <c r="N393" s="2"/>
      <c r="O393" s="2"/>
      <c r="P393" s="2"/>
      <c r="Q393" s="2"/>
      <c r="R393" s="2"/>
      <c r="S393" s="2"/>
      <c r="T393" s="2"/>
      <c r="U393" s="2"/>
      <c r="V393" s="2"/>
      <c r="W393" s="2"/>
      <c r="X393" s="2"/>
      <c r="Y393" s="2"/>
      <c r="Z393" s="2"/>
    </row>
    <row r="394" customFormat="false" ht="39.75" hidden="false" customHeight="true" outlineLevel="0" collapsed="false">
      <c r="A394" s="70" t="s">
        <v>858</v>
      </c>
      <c r="B394" s="45" t="s">
        <v>859</v>
      </c>
      <c r="C394" s="45"/>
      <c r="D394" s="45"/>
      <c r="E394" s="45"/>
      <c r="F394" s="45"/>
      <c r="G394" s="45"/>
      <c r="H394" s="24" t="n">
        <f aca="false">SUM(D402:D408)</f>
        <v>7</v>
      </c>
      <c r="I394" s="24" t="n">
        <f aca="false">COUNT(D402:D408)*2</f>
        <v>14</v>
      </c>
      <c r="J394" s="2"/>
      <c r="K394" s="2"/>
      <c r="L394" s="2"/>
      <c r="M394" s="2"/>
      <c r="N394" s="2"/>
      <c r="O394" s="2"/>
      <c r="P394" s="2"/>
      <c r="Q394" s="2"/>
      <c r="R394" s="2"/>
      <c r="S394" s="2"/>
      <c r="T394" s="2"/>
      <c r="U394" s="2"/>
      <c r="V394" s="2"/>
      <c r="W394" s="2"/>
      <c r="X394" s="2"/>
      <c r="Y394" s="2"/>
      <c r="Z394" s="2"/>
    </row>
    <row r="395" customFormat="false" ht="31.5" hidden="true" customHeight="true" outlineLevel="0" collapsed="false">
      <c r="A395" s="35" t="s">
        <v>860</v>
      </c>
      <c r="B395" s="36" t="s">
        <v>861</v>
      </c>
      <c r="C395" s="37"/>
      <c r="D395" s="37"/>
      <c r="E395" s="38"/>
      <c r="F395" s="37"/>
      <c r="G395" s="37"/>
      <c r="H395" s="24"/>
      <c r="I395" s="24"/>
      <c r="J395" s="2"/>
      <c r="K395" s="2"/>
      <c r="L395" s="2"/>
      <c r="M395" s="2"/>
      <c r="N395" s="2"/>
      <c r="O395" s="2"/>
      <c r="P395" s="2"/>
      <c r="Q395" s="2"/>
      <c r="R395" s="2"/>
      <c r="S395" s="2"/>
      <c r="T395" s="2"/>
      <c r="U395" s="2"/>
      <c r="V395" s="2"/>
      <c r="W395" s="2"/>
      <c r="X395" s="2"/>
      <c r="Y395" s="2"/>
      <c r="Z395" s="2"/>
    </row>
    <row r="396" customFormat="false" ht="31.5" hidden="true" customHeight="true" outlineLevel="0" collapsed="false">
      <c r="A396" s="35" t="s">
        <v>862</v>
      </c>
      <c r="B396" s="36" t="s">
        <v>863</v>
      </c>
      <c r="C396" s="37"/>
      <c r="D396" s="37"/>
      <c r="E396" s="38"/>
      <c r="F396" s="37"/>
      <c r="G396" s="37"/>
      <c r="H396" s="24"/>
      <c r="I396" s="24"/>
      <c r="J396" s="2"/>
      <c r="K396" s="2"/>
      <c r="L396" s="2"/>
      <c r="M396" s="2"/>
      <c r="N396" s="2"/>
      <c r="O396" s="2"/>
      <c r="P396" s="2"/>
      <c r="Q396" s="2"/>
      <c r="R396" s="2"/>
      <c r="S396" s="2"/>
      <c r="T396" s="2"/>
      <c r="U396" s="2"/>
      <c r="V396" s="2"/>
      <c r="W396" s="2"/>
      <c r="X396" s="2"/>
      <c r="Y396" s="2"/>
      <c r="Z396" s="2"/>
    </row>
    <row r="397" customFormat="false" ht="31.5" hidden="true" customHeight="true" outlineLevel="0" collapsed="false">
      <c r="A397" s="35" t="s">
        <v>864</v>
      </c>
      <c r="B397" s="36" t="s">
        <v>865</v>
      </c>
      <c r="C397" s="37"/>
      <c r="D397" s="37"/>
      <c r="E397" s="38"/>
      <c r="F397" s="37"/>
      <c r="G397" s="37"/>
      <c r="H397" s="24"/>
      <c r="I397" s="24"/>
      <c r="J397" s="2"/>
      <c r="K397" s="2"/>
      <c r="L397" s="2"/>
      <c r="M397" s="2"/>
      <c r="N397" s="2"/>
      <c r="O397" s="2"/>
      <c r="P397" s="2"/>
      <c r="Q397" s="2"/>
      <c r="R397" s="2"/>
      <c r="S397" s="2"/>
      <c r="T397" s="2"/>
      <c r="U397" s="2"/>
      <c r="V397" s="2"/>
      <c r="W397" s="2"/>
      <c r="X397" s="2"/>
      <c r="Y397" s="2"/>
      <c r="Z397" s="2"/>
    </row>
    <row r="398" customFormat="false" ht="31.5" hidden="true" customHeight="true" outlineLevel="0" collapsed="false">
      <c r="A398" s="35" t="s">
        <v>866</v>
      </c>
      <c r="B398" s="36" t="s">
        <v>867</v>
      </c>
      <c r="C398" s="37"/>
      <c r="D398" s="37"/>
      <c r="E398" s="38"/>
      <c r="F398" s="37"/>
      <c r="G398" s="37"/>
      <c r="H398" s="24"/>
      <c r="I398" s="24"/>
      <c r="J398" s="2"/>
      <c r="K398" s="2"/>
      <c r="L398" s="2"/>
      <c r="M398" s="2"/>
      <c r="N398" s="2"/>
      <c r="O398" s="2"/>
      <c r="P398" s="2"/>
      <c r="Q398" s="2"/>
      <c r="R398" s="2"/>
      <c r="S398" s="2"/>
      <c r="T398" s="2"/>
      <c r="U398" s="2"/>
      <c r="V398" s="2"/>
      <c r="W398" s="2"/>
      <c r="X398" s="2"/>
      <c r="Y398" s="2"/>
      <c r="Z398" s="2"/>
    </row>
    <row r="399" customFormat="false" ht="47.25" hidden="true" customHeight="true" outlineLevel="0" collapsed="false">
      <c r="A399" s="35" t="s">
        <v>868</v>
      </c>
      <c r="B399" s="36" t="s">
        <v>869</v>
      </c>
      <c r="C399" s="37"/>
      <c r="D399" s="37"/>
      <c r="E399" s="38"/>
      <c r="F399" s="37"/>
      <c r="G399" s="37"/>
      <c r="H399" s="24"/>
      <c r="I399" s="24"/>
      <c r="J399" s="2"/>
      <c r="K399" s="2"/>
      <c r="L399" s="2"/>
      <c r="M399" s="2"/>
      <c r="N399" s="2"/>
      <c r="O399" s="2"/>
      <c r="P399" s="2"/>
      <c r="Q399" s="2"/>
      <c r="R399" s="2"/>
      <c r="S399" s="2"/>
      <c r="T399" s="2"/>
      <c r="U399" s="2"/>
      <c r="V399" s="2"/>
      <c r="W399" s="2"/>
      <c r="X399" s="2"/>
      <c r="Y399" s="2"/>
      <c r="Z399" s="2"/>
    </row>
    <row r="400" customFormat="false" ht="31.5" hidden="true" customHeight="true" outlineLevel="0" collapsed="false">
      <c r="A400" s="35" t="s">
        <v>870</v>
      </c>
      <c r="B400" s="36" t="s">
        <v>871</v>
      </c>
      <c r="C400" s="37"/>
      <c r="D400" s="37"/>
      <c r="E400" s="38"/>
      <c r="F400" s="37"/>
      <c r="G400" s="37"/>
      <c r="H400" s="24"/>
      <c r="I400" s="24"/>
      <c r="J400" s="2"/>
      <c r="K400" s="2"/>
      <c r="L400" s="2"/>
      <c r="M400" s="2"/>
      <c r="N400" s="2"/>
      <c r="O400" s="2"/>
      <c r="P400" s="2"/>
      <c r="Q400" s="2"/>
      <c r="R400" s="2"/>
      <c r="S400" s="2"/>
      <c r="T400" s="2"/>
      <c r="U400" s="2"/>
      <c r="V400" s="2"/>
      <c r="W400" s="2"/>
      <c r="X400" s="2"/>
      <c r="Y400" s="2"/>
      <c r="Z400" s="2"/>
    </row>
    <row r="401" customFormat="false" ht="31.5" hidden="true" customHeight="true" outlineLevel="0" collapsed="false">
      <c r="A401" s="35" t="s">
        <v>872</v>
      </c>
      <c r="B401" s="36" t="s">
        <v>873</v>
      </c>
      <c r="C401" s="37"/>
      <c r="D401" s="37"/>
      <c r="E401" s="38"/>
      <c r="F401" s="37"/>
      <c r="G401" s="37"/>
      <c r="H401" s="24"/>
      <c r="I401" s="24"/>
      <c r="J401" s="2"/>
      <c r="K401" s="2"/>
      <c r="L401" s="2"/>
      <c r="M401" s="2"/>
      <c r="N401" s="2"/>
      <c r="O401" s="2"/>
      <c r="P401" s="2"/>
      <c r="Q401" s="2"/>
      <c r="R401" s="2"/>
      <c r="S401" s="2"/>
      <c r="T401" s="2"/>
      <c r="U401" s="2"/>
      <c r="V401" s="2"/>
      <c r="W401" s="2"/>
      <c r="X401" s="2"/>
      <c r="Y401" s="2"/>
      <c r="Z401" s="2"/>
    </row>
    <row r="402" customFormat="false" ht="66" hidden="false" customHeight="true" outlineLevel="0" collapsed="false">
      <c r="A402" s="39" t="s">
        <v>874</v>
      </c>
      <c r="B402" s="41" t="s">
        <v>875</v>
      </c>
      <c r="C402" s="162" t="s">
        <v>1615</v>
      </c>
      <c r="D402" s="169" t="n">
        <v>1</v>
      </c>
      <c r="E402" s="38" t="s">
        <v>511</v>
      </c>
      <c r="F402" s="173" t="s">
        <v>1616</v>
      </c>
      <c r="G402" s="37"/>
      <c r="H402" s="24"/>
      <c r="I402" s="24"/>
      <c r="J402" s="2"/>
      <c r="K402" s="2"/>
      <c r="L402" s="2"/>
      <c r="M402" s="2"/>
      <c r="N402" s="2"/>
      <c r="O402" s="2"/>
      <c r="P402" s="2"/>
      <c r="Q402" s="2"/>
      <c r="R402" s="2"/>
      <c r="S402" s="2"/>
      <c r="T402" s="2"/>
      <c r="U402" s="2"/>
      <c r="V402" s="2"/>
      <c r="W402" s="2"/>
      <c r="X402" s="2"/>
      <c r="Y402" s="2"/>
      <c r="Z402" s="2"/>
    </row>
    <row r="403" customFormat="false" ht="31.5" hidden="false" customHeight="true" outlineLevel="0" collapsed="false">
      <c r="A403" s="39" t="s">
        <v>876</v>
      </c>
      <c r="B403" s="41" t="s">
        <v>877</v>
      </c>
      <c r="C403" s="46" t="s">
        <v>878</v>
      </c>
      <c r="D403" s="169" t="n">
        <v>1</v>
      </c>
      <c r="E403" s="38" t="s">
        <v>506</v>
      </c>
      <c r="F403" s="129"/>
      <c r="G403" s="37"/>
      <c r="H403" s="24"/>
      <c r="I403" s="24"/>
      <c r="J403" s="2"/>
      <c r="K403" s="2"/>
      <c r="L403" s="2"/>
      <c r="M403" s="2"/>
      <c r="N403" s="2"/>
      <c r="O403" s="2"/>
      <c r="P403" s="2"/>
      <c r="Q403" s="2"/>
      <c r="R403" s="2"/>
      <c r="S403" s="2"/>
      <c r="T403" s="2"/>
      <c r="U403" s="2"/>
      <c r="V403" s="2"/>
      <c r="W403" s="2"/>
      <c r="X403" s="2"/>
      <c r="Y403" s="2"/>
      <c r="Z403" s="2"/>
    </row>
    <row r="404" customFormat="false" ht="30" hidden="false" customHeight="true" outlineLevel="0" collapsed="false">
      <c r="A404" s="39"/>
      <c r="B404" s="41"/>
      <c r="C404" s="46" t="s">
        <v>879</v>
      </c>
      <c r="D404" s="169" t="n">
        <v>1</v>
      </c>
      <c r="E404" s="38" t="s">
        <v>52</v>
      </c>
      <c r="F404" s="174"/>
      <c r="G404" s="37"/>
      <c r="H404" s="24"/>
      <c r="I404" s="24"/>
      <c r="J404" s="2"/>
      <c r="K404" s="2"/>
      <c r="L404" s="2"/>
      <c r="M404" s="2"/>
      <c r="N404" s="2"/>
      <c r="O404" s="2"/>
      <c r="P404" s="2"/>
      <c r="Q404" s="2"/>
      <c r="R404" s="2"/>
      <c r="S404" s="2"/>
      <c r="T404" s="2"/>
      <c r="U404" s="2"/>
      <c r="V404" s="2"/>
      <c r="W404" s="2"/>
      <c r="X404" s="2"/>
      <c r="Y404" s="2"/>
      <c r="Z404" s="2"/>
    </row>
    <row r="405" customFormat="false" ht="45" hidden="false" customHeight="true" outlineLevel="0" collapsed="false">
      <c r="A405" s="39"/>
      <c r="B405" s="41"/>
      <c r="C405" s="46" t="s">
        <v>880</v>
      </c>
      <c r="D405" s="169" t="n">
        <v>1</v>
      </c>
      <c r="E405" s="38" t="s">
        <v>506</v>
      </c>
      <c r="F405" s="174"/>
      <c r="G405" s="37"/>
      <c r="H405" s="24"/>
      <c r="I405" s="24"/>
      <c r="J405" s="2"/>
      <c r="K405" s="2"/>
      <c r="L405" s="2"/>
      <c r="M405" s="2"/>
      <c r="N405" s="2"/>
      <c r="O405" s="2"/>
      <c r="P405" s="2"/>
      <c r="Q405" s="2"/>
      <c r="R405" s="2"/>
      <c r="S405" s="2"/>
      <c r="T405" s="2"/>
      <c r="U405" s="2"/>
      <c r="V405" s="2"/>
      <c r="W405" s="2"/>
      <c r="X405" s="2"/>
      <c r="Y405" s="2"/>
      <c r="Z405" s="2"/>
    </row>
    <row r="406" customFormat="false" ht="45" hidden="false" customHeight="true" outlineLevel="0" collapsed="false">
      <c r="A406" s="39"/>
      <c r="B406" s="41"/>
      <c r="C406" s="46" t="s">
        <v>881</v>
      </c>
      <c r="D406" s="169" t="n">
        <v>1</v>
      </c>
      <c r="E406" s="38" t="s">
        <v>76</v>
      </c>
      <c r="F406" s="174"/>
      <c r="G406" s="37"/>
      <c r="H406" s="24"/>
      <c r="I406" s="24"/>
      <c r="J406" s="2"/>
      <c r="K406" s="2"/>
      <c r="L406" s="2"/>
      <c r="M406" s="2"/>
      <c r="N406" s="2"/>
      <c r="O406" s="2"/>
      <c r="P406" s="2"/>
      <c r="Q406" s="2"/>
      <c r="R406" s="2"/>
      <c r="S406" s="2"/>
      <c r="T406" s="2"/>
      <c r="U406" s="2"/>
      <c r="V406" s="2"/>
      <c r="W406" s="2"/>
      <c r="X406" s="2"/>
      <c r="Y406" s="2"/>
      <c r="Z406" s="2"/>
    </row>
    <row r="407" customFormat="false" ht="30" hidden="false" customHeight="true" outlineLevel="0" collapsed="false">
      <c r="A407" s="39"/>
      <c r="B407" s="41"/>
      <c r="C407" s="162" t="s">
        <v>1617</v>
      </c>
      <c r="D407" s="169" t="n">
        <v>1</v>
      </c>
      <c r="E407" s="38" t="s">
        <v>506</v>
      </c>
      <c r="F407" s="174"/>
      <c r="G407" s="37"/>
      <c r="H407" s="24"/>
      <c r="I407" s="24"/>
      <c r="J407" s="2"/>
      <c r="K407" s="2"/>
      <c r="L407" s="2"/>
      <c r="M407" s="2"/>
      <c r="N407" s="2"/>
      <c r="O407" s="2"/>
      <c r="P407" s="2"/>
      <c r="Q407" s="2"/>
      <c r="R407" s="2"/>
      <c r="S407" s="2"/>
      <c r="T407" s="2"/>
      <c r="U407" s="2"/>
      <c r="V407" s="2"/>
      <c r="W407" s="2"/>
      <c r="X407" s="2"/>
      <c r="Y407" s="2"/>
      <c r="Z407" s="2"/>
    </row>
    <row r="408" customFormat="false" ht="60" hidden="false" customHeight="true" outlineLevel="0" collapsed="false">
      <c r="A408" s="39" t="s">
        <v>883</v>
      </c>
      <c r="B408" s="41" t="s">
        <v>884</v>
      </c>
      <c r="C408" s="46" t="s">
        <v>885</v>
      </c>
      <c r="D408" s="169" t="n">
        <v>1</v>
      </c>
      <c r="E408" s="38" t="s">
        <v>506</v>
      </c>
      <c r="F408" s="37"/>
      <c r="G408" s="37"/>
      <c r="H408" s="24"/>
      <c r="I408" s="24"/>
      <c r="J408" s="2"/>
      <c r="K408" s="2"/>
      <c r="L408" s="2"/>
      <c r="M408" s="2"/>
      <c r="N408" s="2"/>
      <c r="O408" s="2"/>
      <c r="P408" s="2"/>
      <c r="Q408" s="2"/>
      <c r="R408" s="2"/>
      <c r="S408" s="2"/>
      <c r="T408" s="2"/>
      <c r="U408" s="2"/>
      <c r="V408" s="2"/>
      <c r="W408" s="2"/>
      <c r="X408" s="2"/>
      <c r="Y408" s="2"/>
      <c r="Z408" s="2"/>
    </row>
    <row r="409" customFormat="false" ht="39.75" hidden="false" customHeight="true" outlineLevel="0" collapsed="false">
      <c r="A409" s="70" t="s">
        <v>886</v>
      </c>
      <c r="B409" s="45" t="s">
        <v>1618</v>
      </c>
      <c r="C409" s="45"/>
      <c r="D409" s="45"/>
      <c r="E409" s="45"/>
      <c r="F409" s="45"/>
      <c r="G409" s="45"/>
      <c r="H409" s="24" t="n">
        <f aca="false">SUM(D410:D419)</f>
        <v>10</v>
      </c>
      <c r="I409" s="24" t="n">
        <f aca="false">COUNT(D410:D419)*2</f>
        <v>20</v>
      </c>
      <c r="J409" s="2"/>
      <c r="K409" s="2"/>
      <c r="L409" s="2"/>
      <c r="M409" s="2"/>
      <c r="N409" s="2"/>
      <c r="O409" s="2"/>
      <c r="P409" s="2"/>
      <c r="Q409" s="2"/>
      <c r="R409" s="2"/>
      <c r="S409" s="2"/>
      <c r="T409" s="2"/>
      <c r="U409" s="2"/>
      <c r="V409" s="2"/>
      <c r="W409" s="2"/>
      <c r="X409" s="2"/>
      <c r="Y409" s="2"/>
      <c r="Z409" s="2"/>
    </row>
    <row r="410" customFormat="false" ht="43.5" hidden="false" customHeight="true" outlineLevel="0" collapsed="false">
      <c r="A410" s="39" t="s">
        <v>888</v>
      </c>
      <c r="B410" s="36" t="s">
        <v>1619</v>
      </c>
      <c r="C410" s="46" t="s">
        <v>1620</v>
      </c>
      <c r="D410" s="37" t="n">
        <v>1</v>
      </c>
      <c r="E410" s="38" t="s">
        <v>511</v>
      </c>
      <c r="F410" s="37"/>
      <c r="G410" s="37"/>
      <c r="H410" s="24"/>
      <c r="I410" s="24"/>
      <c r="J410" s="2"/>
      <c r="K410" s="2"/>
      <c r="L410" s="2"/>
      <c r="M410" s="2"/>
      <c r="N410" s="2"/>
      <c r="O410" s="2"/>
      <c r="P410" s="2"/>
      <c r="Q410" s="2"/>
      <c r="R410" s="2"/>
      <c r="S410" s="2"/>
      <c r="T410" s="2"/>
      <c r="U410" s="2"/>
      <c r="V410" s="2"/>
      <c r="W410" s="2"/>
      <c r="X410" s="2"/>
      <c r="Y410" s="2"/>
      <c r="Z410" s="2"/>
    </row>
    <row r="411" customFormat="false" ht="31.5" hidden="false" customHeight="true" outlineLevel="0" collapsed="false">
      <c r="A411" s="39"/>
      <c r="B411" s="36"/>
      <c r="C411" s="46" t="s">
        <v>1621</v>
      </c>
      <c r="D411" s="37" t="n">
        <v>1</v>
      </c>
      <c r="E411" s="38" t="s">
        <v>511</v>
      </c>
      <c r="F411" s="37"/>
      <c r="G411" s="37"/>
      <c r="H411" s="24"/>
      <c r="I411" s="24"/>
      <c r="J411" s="2"/>
      <c r="K411" s="2"/>
      <c r="L411" s="2"/>
      <c r="M411" s="2"/>
      <c r="N411" s="2"/>
      <c r="O411" s="2"/>
      <c r="P411" s="2"/>
      <c r="Q411" s="2"/>
      <c r="R411" s="2"/>
      <c r="S411" s="2"/>
      <c r="T411" s="2"/>
      <c r="U411" s="2"/>
      <c r="V411" s="2"/>
      <c r="W411" s="2"/>
      <c r="X411" s="2"/>
      <c r="Y411" s="2"/>
      <c r="Z411" s="2"/>
    </row>
    <row r="412" customFormat="false" ht="45" hidden="false" customHeight="true" outlineLevel="0" collapsed="false">
      <c r="A412" s="39" t="s">
        <v>890</v>
      </c>
      <c r="B412" s="36" t="s">
        <v>1622</v>
      </c>
      <c r="C412" s="46" t="s">
        <v>1623</v>
      </c>
      <c r="D412" s="37" t="n">
        <v>1</v>
      </c>
      <c r="E412" s="38" t="s">
        <v>506</v>
      </c>
      <c r="F412" s="37"/>
      <c r="G412" s="37"/>
      <c r="H412" s="24"/>
      <c r="I412" s="24"/>
      <c r="J412" s="2"/>
      <c r="K412" s="2"/>
      <c r="L412" s="2"/>
      <c r="M412" s="2"/>
      <c r="N412" s="2"/>
      <c r="O412" s="2"/>
      <c r="P412" s="2"/>
      <c r="Q412" s="2"/>
      <c r="R412" s="2"/>
      <c r="S412" s="2"/>
      <c r="T412" s="2"/>
      <c r="U412" s="2"/>
      <c r="V412" s="2"/>
      <c r="W412" s="2"/>
      <c r="X412" s="2"/>
      <c r="Y412" s="2"/>
      <c r="Z412" s="2"/>
    </row>
    <row r="413" customFormat="false" ht="45" hidden="false" customHeight="true" outlineLevel="0" collapsed="false">
      <c r="A413" s="39"/>
      <c r="B413" s="36"/>
      <c r="C413" s="46" t="s">
        <v>1624</v>
      </c>
      <c r="D413" s="37" t="n">
        <v>1</v>
      </c>
      <c r="E413" s="38" t="s">
        <v>511</v>
      </c>
      <c r="F413" s="37"/>
      <c r="G413" s="37"/>
      <c r="H413" s="24"/>
      <c r="I413" s="24"/>
      <c r="J413" s="2"/>
      <c r="K413" s="2"/>
      <c r="L413" s="2"/>
      <c r="M413" s="2"/>
      <c r="N413" s="2"/>
      <c r="O413" s="2"/>
      <c r="P413" s="2"/>
      <c r="Q413" s="2"/>
      <c r="R413" s="2"/>
      <c r="S413" s="2"/>
      <c r="T413" s="2"/>
      <c r="U413" s="2"/>
      <c r="V413" s="2"/>
      <c r="W413" s="2"/>
      <c r="X413" s="2"/>
      <c r="Y413" s="2"/>
      <c r="Z413" s="2"/>
    </row>
    <row r="414" customFormat="false" ht="45" hidden="false" customHeight="true" outlineLevel="0" collapsed="false">
      <c r="A414" s="39"/>
      <c r="B414" s="36"/>
      <c r="C414" s="46" t="s">
        <v>1625</v>
      </c>
      <c r="D414" s="37" t="n">
        <v>1</v>
      </c>
      <c r="E414" s="38" t="s">
        <v>506</v>
      </c>
      <c r="F414" s="40" t="s">
        <v>1626</v>
      </c>
      <c r="G414" s="37"/>
      <c r="H414" s="24"/>
      <c r="I414" s="24"/>
      <c r="J414" s="2"/>
      <c r="K414" s="2"/>
      <c r="L414" s="2"/>
      <c r="M414" s="2"/>
      <c r="N414" s="2"/>
      <c r="O414" s="2"/>
      <c r="P414" s="2"/>
      <c r="Q414" s="2"/>
      <c r="R414" s="2"/>
      <c r="S414" s="2"/>
      <c r="T414" s="2"/>
      <c r="U414" s="2"/>
      <c r="V414" s="2"/>
      <c r="W414" s="2"/>
      <c r="X414" s="2"/>
      <c r="Y414" s="2"/>
      <c r="Z414" s="2"/>
    </row>
    <row r="415" customFormat="false" ht="45" hidden="false" customHeight="true" outlineLevel="0" collapsed="false">
      <c r="A415" s="39"/>
      <c r="B415" s="36"/>
      <c r="C415" s="46" t="s">
        <v>1627</v>
      </c>
      <c r="D415" s="37" t="n">
        <v>1</v>
      </c>
      <c r="E415" s="38" t="s">
        <v>511</v>
      </c>
      <c r="F415" s="40" t="s">
        <v>1628</v>
      </c>
      <c r="G415" s="37"/>
      <c r="H415" s="24"/>
      <c r="I415" s="24"/>
      <c r="J415" s="2"/>
      <c r="K415" s="2"/>
      <c r="L415" s="2"/>
      <c r="M415" s="2"/>
      <c r="N415" s="2"/>
      <c r="O415" s="2"/>
      <c r="P415" s="2"/>
      <c r="Q415" s="2"/>
      <c r="R415" s="2"/>
      <c r="S415" s="2"/>
      <c r="T415" s="2"/>
      <c r="U415" s="2"/>
      <c r="V415" s="2"/>
      <c r="W415" s="2"/>
      <c r="X415" s="2"/>
      <c r="Y415" s="2"/>
      <c r="Z415" s="2"/>
    </row>
    <row r="416" customFormat="false" ht="45" hidden="false" customHeight="true" outlineLevel="0" collapsed="false">
      <c r="A416" s="39"/>
      <c r="B416" s="36"/>
      <c r="C416" s="46" t="s">
        <v>1629</v>
      </c>
      <c r="D416" s="37" t="n">
        <v>1</v>
      </c>
      <c r="E416" s="38" t="s">
        <v>511</v>
      </c>
      <c r="F416" s="40"/>
      <c r="G416" s="37"/>
      <c r="H416" s="24"/>
      <c r="I416" s="24"/>
      <c r="J416" s="2"/>
      <c r="K416" s="2"/>
      <c r="L416" s="2"/>
      <c r="M416" s="2"/>
      <c r="N416" s="2"/>
      <c r="O416" s="2"/>
      <c r="P416" s="2"/>
      <c r="Q416" s="2"/>
      <c r="R416" s="2"/>
      <c r="S416" s="2"/>
      <c r="T416" s="2"/>
      <c r="U416" s="2"/>
      <c r="V416" s="2"/>
      <c r="W416" s="2"/>
      <c r="X416" s="2"/>
      <c r="Y416" s="2"/>
      <c r="Z416" s="2"/>
    </row>
    <row r="417" customFormat="false" ht="45" hidden="false" customHeight="true" outlineLevel="0" collapsed="false">
      <c r="A417" s="39"/>
      <c r="B417" s="36"/>
      <c r="C417" s="175" t="s">
        <v>1630</v>
      </c>
      <c r="D417" s="37" t="n">
        <v>1</v>
      </c>
      <c r="E417" s="38" t="s">
        <v>506</v>
      </c>
      <c r="F417" s="40" t="s">
        <v>1631</v>
      </c>
      <c r="G417" s="37"/>
      <c r="H417" s="24"/>
      <c r="I417" s="24"/>
      <c r="J417" s="2"/>
      <c r="K417" s="2"/>
      <c r="L417" s="2"/>
      <c r="M417" s="2"/>
      <c r="N417" s="2"/>
      <c r="O417" s="2"/>
      <c r="P417" s="2"/>
      <c r="Q417" s="2"/>
      <c r="R417" s="2"/>
      <c r="S417" s="2"/>
      <c r="T417" s="2"/>
      <c r="U417" s="2"/>
      <c r="V417" s="2"/>
      <c r="W417" s="2"/>
      <c r="X417" s="2"/>
      <c r="Y417" s="2"/>
      <c r="Z417" s="2"/>
    </row>
    <row r="418" customFormat="false" ht="45" hidden="false" customHeight="true" outlineLevel="0" collapsed="false">
      <c r="A418" s="39"/>
      <c r="B418" s="36"/>
      <c r="C418" s="175" t="s">
        <v>1632</v>
      </c>
      <c r="D418" s="37" t="n">
        <v>1</v>
      </c>
      <c r="E418" s="38" t="s">
        <v>506</v>
      </c>
      <c r="F418" s="40"/>
      <c r="G418" s="37"/>
      <c r="H418" s="24"/>
      <c r="I418" s="24"/>
      <c r="J418" s="2"/>
      <c r="K418" s="2"/>
      <c r="L418" s="2"/>
      <c r="M418" s="2"/>
      <c r="N418" s="2"/>
      <c r="O418" s="2"/>
      <c r="P418" s="2"/>
      <c r="Q418" s="2"/>
      <c r="R418" s="2"/>
      <c r="S418" s="2"/>
      <c r="T418" s="2"/>
      <c r="U418" s="2"/>
      <c r="V418" s="2"/>
      <c r="W418" s="2"/>
      <c r="X418" s="2"/>
      <c r="Y418" s="2"/>
      <c r="Z418" s="2"/>
    </row>
    <row r="419" customFormat="false" ht="31.5" hidden="false" customHeight="true" outlineLevel="0" collapsed="false">
      <c r="A419" s="39" t="s">
        <v>892</v>
      </c>
      <c r="B419" s="36" t="s">
        <v>1633</v>
      </c>
      <c r="C419" s="175" t="s">
        <v>1634</v>
      </c>
      <c r="D419" s="37" t="n">
        <v>1</v>
      </c>
      <c r="E419" s="38" t="s">
        <v>511</v>
      </c>
      <c r="F419" s="37"/>
      <c r="G419" s="37"/>
      <c r="H419" s="24"/>
      <c r="I419" s="24"/>
      <c r="J419" s="2"/>
      <c r="K419" s="2"/>
      <c r="L419" s="2"/>
      <c r="M419" s="2"/>
      <c r="N419" s="2"/>
      <c r="O419" s="2"/>
      <c r="P419" s="2"/>
      <c r="Q419" s="2"/>
      <c r="R419" s="2"/>
      <c r="S419" s="2"/>
      <c r="T419" s="2"/>
      <c r="U419" s="2"/>
      <c r="V419" s="2"/>
      <c r="W419" s="2"/>
      <c r="X419" s="2"/>
      <c r="Y419" s="2"/>
      <c r="Z419" s="2"/>
    </row>
    <row r="420" customFormat="false" ht="39.75" hidden="false" customHeight="true" outlineLevel="0" collapsed="false">
      <c r="A420" s="70" t="s">
        <v>894</v>
      </c>
      <c r="B420" s="45" t="s">
        <v>1635</v>
      </c>
      <c r="C420" s="45"/>
      <c r="D420" s="45"/>
      <c r="E420" s="45"/>
      <c r="F420" s="45"/>
      <c r="G420" s="45"/>
      <c r="H420" s="24" t="n">
        <f aca="false">SUM(D421:D433)</f>
        <v>13</v>
      </c>
      <c r="I420" s="24" t="n">
        <f aca="false">COUNT(D421:D433)*2</f>
        <v>26</v>
      </c>
      <c r="J420" s="2"/>
      <c r="K420" s="2"/>
      <c r="L420" s="2"/>
      <c r="M420" s="2"/>
      <c r="N420" s="2"/>
      <c r="O420" s="2"/>
      <c r="P420" s="2"/>
      <c r="Q420" s="2"/>
      <c r="R420" s="2"/>
      <c r="S420" s="2"/>
      <c r="T420" s="2"/>
      <c r="U420" s="2"/>
      <c r="V420" s="2"/>
      <c r="W420" s="2"/>
      <c r="X420" s="2"/>
      <c r="Y420" s="2"/>
      <c r="Z420" s="2"/>
    </row>
    <row r="421" customFormat="false" ht="60" hidden="false" customHeight="true" outlineLevel="0" collapsed="false">
      <c r="A421" s="39" t="s">
        <v>896</v>
      </c>
      <c r="B421" s="36" t="s">
        <v>1636</v>
      </c>
      <c r="C421" s="62" t="s">
        <v>1637</v>
      </c>
      <c r="D421" s="169" t="n">
        <v>1</v>
      </c>
      <c r="E421" s="38" t="s">
        <v>511</v>
      </c>
      <c r="F421" s="62" t="s">
        <v>1638</v>
      </c>
      <c r="G421" s="37"/>
      <c r="H421" s="24"/>
      <c r="I421" s="24"/>
      <c r="J421" s="2"/>
      <c r="K421" s="2"/>
      <c r="L421" s="2"/>
      <c r="M421" s="2"/>
      <c r="N421" s="2"/>
      <c r="O421" s="2"/>
      <c r="P421" s="2"/>
      <c r="Q421" s="2"/>
      <c r="R421" s="2"/>
      <c r="S421" s="2"/>
      <c r="T421" s="2"/>
      <c r="U421" s="2"/>
      <c r="V421" s="2"/>
      <c r="W421" s="2"/>
      <c r="X421" s="2"/>
      <c r="Y421" s="2"/>
      <c r="Z421" s="2"/>
    </row>
    <row r="422" customFormat="false" ht="31.5" hidden="false" customHeight="true" outlineLevel="0" collapsed="false">
      <c r="A422" s="39" t="s">
        <v>898</v>
      </c>
      <c r="B422" s="36" t="s">
        <v>1639</v>
      </c>
      <c r="C422" s="62" t="s">
        <v>1640</v>
      </c>
      <c r="D422" s="169" t="n">
        <v>1</v>
      </c>
      <c r="E422" s="38" t="s">
        <v>511</v>
      </c>
      <c r="F422" s="176" t="s">
        <v>1641</v>
      </c>
      <c r="G422" s="37"/>
      <c r="H422" s="24"/>
      <c r="I422" s="24"/>
      <c r="J422" s="2"/>
      <c r="K422" s="2"/>
      <c r="L422" s="2"/>
      <c r="M422" s="2"/>
      <c r="N422" s="2"/>
      <c r="O422" s="2"/>
      <c r="P422" s="2"/>
      <c r="Q422" s="2"/>
      <c r="R422" s="2"/>
      <c r="S422" s="2"/>
      <c r="T422" s="2"/>
      <c r="U422" s="2"/>
      <c r="V422" s="2"/>
      <c r="W422" s="2"/>
      <c r="X422" s="2"/>
      <c r="Y422" s="2"/>
      <c r="Z422" s="2"/>
    </row>
    <row r="423" customFormat="false" ht="31.5" hidden="false" customHeight="true" outlineLevel="0" collapsed="false">
      <c r="A423" s="39"/>
      <c r="B423" s="36"/>
      <c r="C423" s="62" t="s">
        <v>1642</v>
      </c>
      <c r="D423" s="169" t="n">
        <v>1</v>
      </c>
      <c r="E423" s="38" t="s">
        <v>511</v>
      </c>
      <c r="F423" s="176"/>
      <c r="G423" s="37"/>
      <c r="H423" s="24"/>
      <c r="I423" s="24"/>
      <c r="J423" s="2"/>
      <c r="K423" s="2"/>
      <c r="L423" s="2"/>
      <c r="M423" s="2"/>
      <c r="N423" s="2"/>
      <c r="O423" s="2"/>
      <c r="P423" s="2"/>
      <c r="Q423" s="2"/>
      <c r="R423" s="2"/>
      <c r="S423" s="2"/>
      <c r="T423" s="2"/>
      <c r="U423" s="2"/>
      <c r="V423" s="2"/>
      <c r="W423" s="2"/>
      <c r="X423" s="2"/>
      <c r="Y423" s="2"/>
      <c r="Z423" s="2"/>
    </row>
    <row r="424" customFormat="false" ht="31.5" hidden="false" customHeight="true" outlineLevel="0" collapsed="false">
      <c r="A424" s="39"/>
      <c r="B424" s="36"/>
      <c r="C424" s="62" t="s">
        <v>1643</v>
      </c>
      <c r="D424" s="169" t="n">
        <v>1</v>
      </c>
      <c r="E424" s="38" t="s">
        <v>511</v>
      </c>
      <c r="F424" s="176"/>
      <c r="G424" s="37"/>
      <c r="H424" s="24"/>
      <c r="I424" s="24"/>
      <c r="J424" s="2"/>
      <c r="K424" s="2"/>
      <c r="L424" s="2"/>
      <c r="M424" s="2"/>
      <c r="N424" s="2"/>
      <c r="O424" s="2"/>
      <c r="P424" s="2"/>
      <c r="Q424" s="2"/>
      <c r="R424" s="2"/>
      <c r="S424" s="2"/>
      <c r="T424" s="2"/>
      <c r="U424" s="2"/>
      <c r="V424" s="2"/>
      <c r="W424" s="2"/>
      <c r="X424" s="2"/>
      <c r="Y424" s="2"/>
      <c r="Z424" s="2"/>
    </row>
    <row r="425" customFormat="false" ht="31.5" hidden="false" customHeight="true" outlineLevel="0" collapsed="false">
      <c r="A425" s="39"/>
      <c r="B425" s="36"/>
      <c r="C425" s="62" t="s">
        <v>1644</v>
      </c>
      <c r="D425" s="169" t="n">
        <v>1</v>
      </c>
      <c r="E425" s="38" t="s">
        <v>511</v>
      </c>
      <c r="F425" s="176" t="s">
        <v>1645</v>
      </c>
      <c r="G425" s="37"/>
      <c r="H425" s="24"/>
      <c r="I425" s="24"/>
      <c r="J425" s="2"/>
      <c r="K425" s="2"/>
      <c r="L425" s="2"/>
      <c r="M425" s="2"/>
      <c r="N425" s="2"/>
      <c r="O425" s="2"/>
      <c r="P425" s="2"/>
      <c r="Q425" s="2"/>
      <c r="R425" s="2"/>
      <c r="S425" s="2"/>
      <c r="T425" s="2"/>
      <c r="U425" s="2"/>
      <c r="V425" s="2"/>
      <c r="W425" s="2"/>
      <c r="X425" s="2"/>
      <c r="Y425" s="2"/>
      <c r="Z425" s="2"/>
    </row>
    <row r="426" customFormat="false" ht="31.5" hidden="false" customHeight="true" outlineLevel="0" collapsed="false">
      <c r="A426" s="39"/>
      <c r="B426" s="36"/>
      <c r="C426" s="62" t="s">
        <v>1646</v>
      </c>
      <c r="D426" s="169" t="n">
        <v>1</v>
      </c>
      <c r="E426" s="38" t="s">
        <v>511</v>
      </c>
      <c r="F426" s="176" t="s">
        <v>1647</v>
      </c>
      <c r="G426" s="37"/>
      <c r="H426" s="24"/>
      <c r="I426" s="24"/>
      <c r="J426" s="2"/>
      <c r="K426" s="2"/>
      <c r="L426" s="2"/>
      <c r="M426" s="2"/>
      <c r="N426" s="2"/>
      <c r="O426" s="2"/>
      <c r="P426" s="2"/>
      <c r="Q426" s="2"/>
      <c r="R426" s="2"/>
      <c r="S426" s="2"/>
      <c r="T426" s="2"/>
      <c r="U426" s="2"/>
      <c r="V426" s="2"/>
      <c r="W426" s="2"/>
      <c r="X426" s="2"/>
      <c r="Y426" s="2"/>
      <c r="Z426" s="2"/>
    </row>
    <row r="427" customFormat="false" ht="31.5" hidden="false" customHeight="true" outlineLevel="0" collapsed="false">
      <c r="A427" s="39" t="s">
        <v>900</v>
      </c>
      <c r="B427" s="36" t="s">
        <v>1648</v>
      </c>
      <c r="C427" s="62" t="s">
        <v>1649</v>
      </c>
      <c r="D427" s="169" t="n">
        <v>1</v>
      </c>
      <c r="E427" s="38" t="s">
        <v>511</v>
      </c>
      <c r="F427" s="62" t="s">
        <v>1650</v>
      </c>
      <c r="G427" s="37"/>
      <c r="H427" s="24"/>
      <c r="I427" s="24"/>
      <c r="J427" s="2"/>
      <c r="K427" s="2"/>
      <c r="L427" s="2"/>
      <c r="M427" s="2"/>
      <c r="N427" s="2"/>
      <c r="O427" s="2"/>
      <c r="P427" s="2"/>
      <c r="Q427" s="2"/>
      <c r="R427" s="2"/>
      <c r="S427" s="2"/>
      <c r="T427" s="2"/>
      <c r="U427" s="2"/>
      <c r="V427" s="2"/>
      <c r="W427" s="2"/>
      <c r="X427" s="2"/>
      <c r="Y427" s="2"/>
      <c r="Z427" s="2"/>
    </row>
    <row r="428" customFormat="false" ht="33.75" hidden="false" customHeight="true" outlineLevel="0" collapsed="false">
      <c r="A428" s="39"/>
      <c r="B428" s="36"/>
      <c r="C428" s="62" t="s">
        <v>1651</v>
      </c>
      <c r="D428" s="169" t="n">
        <v>1</v>
      </c>
      <c r="E428" s="38" t="s">
        <v>511</v>
      </c>
      <c r="F428" s="62" t="s">
        <v>1652</v>
      </c>
      <c r="G428" s="37"/>
      <c r="H428" s="24"/>
      <c r="I428" s="24"/>
      <c r="J428" s="2"/>
      <c r="K428" s="2"/>
      <c r="L428" s="2"/>
      <c r="M428" s="2"/>
      <c r="N428" s="2"/>
      <c r="O428" s="2"/>
      <c r="P428" s="2"/>
      <c r="Q428" s="2"/>
      <c r="R428" s="2"/>
      <c r="S428" s="2"/>
      <c r="T428" s="2"/>
      <c r="U428" s="2"/>
      <c r="V428" s="2"/>
      <c r="W428" s="2"/>
      <c r="X428" s="2"/>
      <c r="Y428" s="2"/>
      <c r="Z428" s="2"/>
    </row>
    <row r="429" customFormat="false" ht="39" hidden="false" customHeight="true" outlineLevel="0" collapsed="false">
      <c r="A429" s="39"/>
      <c r="B429" s="36"/>
      <c r="C429" s="176" t="s">
        <v>1653</v>
      </c>
      <c r="D429" s="169" t="n">
        <v>1</v>
      </c>
      <c r="E429" s="38" t="s">
        <v>511</v>
      </c>
      <c r="F429" s="176" t="s">
        <v>1654</v>
      </c>
      <c r="G429" s="37"/>
      <c r="H429" s="24"/>
      <c r="I429" s="24"/>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39"/>
      <c r="B430" s="36"/>
      <c r="C430" s="176" t="s">
        <v>1655</v>
      </c>
      <c r="D430" s="169" t="n">
        <v>1</v>
      </c>
      <c r="E430" s="38" t="s">
        <v>511</v>
      </c>
      <c r="F430" s="51" t="s">
        <v>1656</v>
      </c>
      <c r="G430" s="37"/>
      <c r="H430" s="24"/>
      <c r="I430" s="24"/>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39"/>
      <c r="B431" s="36"/>
      <c r="C431" s="62" t="s">
        <v>1657</v>
      </c>
      <c r="D431" s="169" t="n">
        <v>1</v>
      </c>
      <c r="E431" s="38" t="s">
        <v>511</v>
      </c>
      <c r="F431" s="62"/>
      <c r="G431" s="37"/>
      <c r="H431" s="24"/>
      <c r="I431" s="24"/>
      <c r="J431" s="2"/>
      <c r="K431" s="2"/>
      <c r="L431" s="2"/>
      <c r="M431" s="2"/>
      <c r="N431" s="2"/>
      <c r="O431" s="2"/>
      <c r="P431" s="2"/>
      <c r="Q431" s="2"/>
      <c r="R431" s="2"/>
      <c r="S431" s="2"/>
      <c r="T431" s="2"/>
      <c r="U431" s="2"/>
      <c r="V431" s="2"/>
      <c r="W431" s="2"/>
      <c r="X431" s="2"/>
      <c r="Y431" s="2"/>
      <c r="Z431" s="2"/>
    </row>
    <row r="432" customFormat="false" ht="31.5" hidden="false" customHeight="true" outlineLevel="0" collapsed="false">
      <c r="A432" s="39" t="s">
        <v>902</v>
      </c>
      <c r="B432" s="36" t="s">
        <v>1658</v>
      </c>
      <c r="C432" s="62" t="s">
        <v>1659</v>
      </c>
      <c r="D432" s="169" t="n">
        <v>1</v>
      </c>
      <c r="E432" s="38" t="s">
        <v>511</v>
      </c>
      <c r="F432" s="176" t="s">
        <v>1660</v>
      </c>
      <c r="G432" s="37"/>
      <c r="H432" s="24"/>
      <c r="I432" s="24"/>
      <c r="J432" s="2"/>
      <c r="K432" s="2"/>
      <c r="L432" s="2"/>
      <c r="M432" s="2"/>
      <c r="N432" s="2"/>
      <c r="O432" s="2"/>
      <c r="P432" s="2"/>
      <c r="Q432" s="2"/>
      <c r="R432" s="2"/>
      <c r="S432" s="2"/>
      <c r="T432" s="2"/>
      <c r="U432" s="2"/>
      <c r="V432" s="2"/>
      <c r="W432" s="2"/>
      <c r="X432" s="2"/>
      <c r="Y432" s="2"/>
      <c r="Z432" s="2"/>
    </row>
    <row r="433" customFormat="false" ht="31.5" hidden="false" customHeight="true" outlineLevel="0" collapsed="false">
      <c r="A433" s="39"/>
      <c r="B433" s="167"/>
      <c r="C433" s="62" t="s">
        <v>1661</v>
      </c>
      <c r="D433" s="169" t="n">
        <v>1</v>
      </c>
      <c r="E433" s="38" t="s">
        <v>511</v>
      </c>
      <c r="F433" s="177" t="s">
        <v>1662</v>
      </c>
      <c r="G433" s="37"/>
      <c r="H433" s="24"/>
      <c r="I433" s="24"/>
      <c r="J433" s="2"/>
      <c r="K433" s="2"/>
      <c r="L433" s="2"/>
      <c r="M433" s="2"/>
      <c r="N433" s="2"/>
      <c r="O433" s="2"/>
      <c r="P433" s="2"/>
      <c r="Q433" s="2"/>
      <c r="R433" s="2"/>
      <c r="S433" s="2"/>
      <c r="T433" s="2"/>
      <c r="U433" s="2"/>
      <c r="V433" s="2"/>
      <c r="W433" s="2"/>
      <c r="X433" s="2"/>
      <c r="Y433" s="2"/>
      <c r="Z433" s="2"/>
    </row>
    <row r="434" customFormat="false" ht="39.75" hidden="false" customHeight="true" outlineLevel="0" collapsed="false">
      <c r="A434" s="70" t="s">
        <v>904</v>
      </c>
      <c r="B434" s="45" t="s">
        <v>905</v>
      </c>
      <c r="C434" s="45"/>
      <c r="D434" s="45"/>
      <c r="E434" s="45"/>
      <c r="F434" s="45"/>
      <c r="G434" s="45"/>
      <c r="H434" s="24" t="n">
        <f aca="false">SUM(D435:D437)</f>
        <v>3</v>
      </c>
      <c r="I434" s="24" t="n">
        <f aca="false">COUNT(D435:D437)*2</f>
        <v>6</v>
      </c>
      <c r="J434" s="2"/>
      <c r="K434" s="2"/>
      <c r="L434" s="2"/>
      <c r="M434" s="2"/>
      <c r="N434" s="2"/>
      <c r="O434" s="2"/>
      <c r="P434" s="2"/>
      <c r="Q434" s="2"/>
      <c r="R434" s="2"/>
      <c r="S434" s="2"/>
      <c r="T434" s="2"/>
      <c r="U434" s="2"/>
      <c r="V434" s="2"/>
      <c r="W434" s="2"/>
      <c r="X434" s="2"/>
      <c r="Y434" s="2"/>
      <c r="Z434" s="2"/>
    </row>
    <row r="435" customFormat="false" ht="47.25" hidden="false" customHeight="true" outlineLevel="0" collapsed="false">
      <c r="A435" s="39" t="s">
        <v>906</v>
      </c>
      <c r="B435" s="41" t="s">
        <v>907</v>
      </c>
      <c r="C435" s="63" t="s">
        <v>909</v>
      </c>
      <c r="D435" s="37" t="n">
        <v>1</v>
      </c>
      <c r="E435" s="38" t="s">
        <v>506</v>
      </c>
      <c r="F435" s="2"/>
      <c r="G435" s="37"/>
      <c r="H435" s="24"/>
      <c r="I435" s="24"/>
      <c r="J435" s="2"/>
      <c r="K435" s="2"/>
      <c r="L435" s="2"/>
      <c r="M435" s="2"/>
      <c r="N435" s="2"/>
      <c r="O435" s="2"/>
      <c r="P435" s="2"/>
      <c r="Q435" s="2"/>
      <c r="R435" s="2"/>
      <c r="S435" s="2"/>
      <c r="T435" s="2"/>
      <c r="U435" s="2"/>
      <c r="V435" s="2"/>
      <c r="W435" s="2"/>
      <c r="X435" s="2"/>
      <c r="Y435" s="2"/>
      <c r="Z435" s="2"/>
    </row>
    <row r="436" customFormat="false" ht="44.25" hidden="false" customHeight="true" outlineLevel="0" collapsed="false">
      <c r="A436" s="39" t="s">
        <v>910</v>
      </c>
      <c r="B436" s="41" t="s">
        <v>911</v>
      </c>
      <c r="C436" s="46" t="s">
        <v>912</v>
      </c>
      <c r="D436" s="37" t="n">
        <v>1</v>
      </c>
      <c r="E436" s="48" t="s">
        <v>506</v>
      </c>
      <c r="F436" s="62" t="s">
        <v>1663</v>
      </c>
      <c r="G436" s="37"/>
      <c r="H436" s="24"/>
      <c r="I436" s="24"/>
      <c r="J436" s="2"/>
      <c r="K436" s="2"/>
      <c r="L436" s="2"/>
      <c r="M436" s="2"/>
      <c r="N436" s="2"/>
      <c r="O436" s="2"/>
      <c r="P436" s="2"/>
      <c r="Q436" s="2"/>
      <c r="R436" s="2"/>
      <c r="S436" s="2"/>
      <c r="T436" s="2"/>
      <c r="U436" s="2"/>
      <c r="V436" s="2"/>
      <c r="W436" s="2"/>
      <c r="X436" s="2"/>
      <c r="Y436" s="2"/>
      <c r="Z436" s="2"/>
    </row>
    <row r="437" customFormat="false" ht="31.5" hidden="false" customHeight="true" outlineLevel="0" collapsed="false">
      <c r="A437" s="39"/>
      <c r="B437" s="41"/>
      <c r="C437" s="46" t="s">
        <v>916</v>
      </c>
      <c r="D437" s="37" t="n">
        <v>1</v>
      </c>
      <c r="E437" s="42" t="s">
        <v>511</v>
      </c>
      <c r="F437" s="62"/>
      <c r="G437" s="37"/>
      <c r="H437" s="24"/>
      <c r="I437" s="24"/>
      <c r="J437" s="2"/>
      <c r="K437" s="2"/>
      <c r="L437" s="2"/>
      <c r="M437" s="2"/>
      <c r="N437" s="2"/>
      <c r="O437" s="2"/>
      <c r="P437" s="2"/>
      <c r="Q437" s="2"/>
      <c r="R437" s="2"/>
      <c r="S437" s="2"/>
      <c r="T437" s="2"/>
      <c r="U437" s="2"/>
      <c r="V437" s="2"/>
      <c r="W437" s="2"/>
      <c r="X437" s="2"/>
      <c r="Y437" s="2"/>
      <c r="Z437" s="2"/>
    </row>
    <row r="438" customFormat="false" ht="30" hidden="true" customHeight="true" outlineLevel="0" collapsed="false">
      <c r="A438" s="35" t="s">
        <v>917</v>
      </c>
      <c r="B438" s="63" t="s">
        <v>918</v>
      </c>
      <c r="C438" s="37"/>
      <c r="D438" s="37"/>
      <c r="E438" s="38"/>
      <c r="F438" s="37"/>
      <c r="G438" s="37"/>
      <c r="H438" s="24"/>
      <c r="I438" s="24"/>
      <c r="J438" s="2"/>
      <c r="K438" s="2"/>
      <c r="L438" s="2"/>
      <c r="M438" s="2"/>
      <c r="N438" s="2"/>
      <c r="O438" s="2"/>
      <c r="P438" s="2"/>
      <c r="Q438" s="2"/>
      <c r="R438" s="2"/>
      <c r="S438" s="2"/>
      <c r="T438" s="2"/>
      <c r="U438" s="2"/>
      <c r="V438" s="2"/>
      <c r="W438" s="2"/>
      <c r="X438" s="2"/>
      <c r="Y438" s="2"/>
      <c r="Z438" s="2"/>
    </row>
    <row r="439" customFormat="false" ht="63" hidden="true" customHeight="true" outlineLevel="0" collapsed="false">
      <c r="A439" s="35" t="s">
        <v>919</v>
      </c>
      <c r="B439" s="41" t="s">
        <v>920</v>
      </c>
      <c r="C439" s="37"/>
      <c r="D439" s="37"/>
      <c r="E439" s="38"/>
      <c r="F439" s="37"/>
      <c r="G439" s="37"/>
      <c r="H439" s="24"/>
      <c r="I439" s="24"/>
      <c r="J439" s="2"/>
      <c r="K439" s="2"/>
      <c r="L439" s="2"/>
      <c r="M439" s="2"/>
      <c r="N439" s="2"/>
      <c r="O439" s="2"/>
      <c r="P439" s="2"/>
      <c r="Q439" s="2"/>
      <c r="R439" s="2"/>
      <c r="S439" s="2"/>
      <c r="T439" s="2"/>
      <c r="U439" s="2"/>
      <c r="V439" s="2"/>
      <c r="W439" s="2"/>
      <c r="X439" s="2"/>
      <c r="Y439" s="2"/>
      <c r="Z439" s="2"/>
    </row>
    <row r="440" customFormat="false" ht="39.75" hidden="true" customHeight="true" outlineLevel="0" collapsed="false">
      <c r="A440" s="100" t="s">
        <v>921</v>
      </c>
      <c r="B440" s="45" t="s">
        <v>1664</v>
      </c>
      <c r="C440" s="45"/>
      <c r="D440" s="45"/>
      <c r="E440" s="45"/>
      <c r="F440" s="45"/>
      <c r="G440" s="45"/>
      <c r="H440" s="24"/>
      <c r="I440" s="24"/>
      <c r="J440" s="2"/>
      <c r="K440" s="2"/>
      <c r="L440" s="2"/>
      <c r="M440" s="2"/>
      <c r="N440" s="2"/>
      <c r="O440" s="2"/>
      <c r="P440" s="2"/>
      <c r="Q440" s="2"/>
      <c r="R440" s="2"/>
      <c r="S440" s="2"/>
      <c r="T440" s="2"/>
      <c r="U440" s="2"/>
      <c r="V440" s="2"/>
      <c r="W440" s="2"/>
      <c r="X440" s="2"/>
      <c r="Y440" s="2"/>
      <c r="Z440" s="2"/>
    </row>
    <row r="441" customFormat="false" ht="47.25" hidden="true" customHeight="true" outlineLevel="0" collapsed="false">
      <c r="A441" s="35" t="s">
        <v>923</v>
      </c>
      <c r="B441" s="36" t="s">
        <v>924</v>
      </c>
      <c r="C441" s="36"/>
      <c r="D441" s="37"/>
      <c r="E441" s="38"/>
      <c r="F441" s="37"/>
      <c r="G441" s="37"/>
      <c r="H441" s="24"/>
      <c r="I441" s="24"/>
      <c r="J441" s="2"/>
      <c r="K441" s="2"/>
      <c r="L441" s="2"/>
      <c r="M441" s="2"/>
      <c r="N441" s="2"/>
      <c r="O441" s="2"/>
      <c r="P441" s="2"/>
      <c r="Q441" s="2"/>
      <c r="R441" s="2"/>
      <c r="S441" s="2"/>
      <c r="T441" s="2"/>
      <c r="U441" s="2"/>
      <c r="V441" s="2"/>
      <c r="W441" s="2"/>
      <c r="X441" s="2"/>
      <c r="Y441" s="2"/>
      <c r="Z441" s="2"/>
    </row>
    <row r="442" customFormat="false" ht="63" hidden="true" customHeight="true" outlineLevel="0" collapsed="false">
      <c r="A442" s="35" t="s">
        <v>926</v>
      </c>
      <c r="B442" s="36" t="s">
        <v>1665</v>
      </c>
      <c r="C442" s="37"/>
      <c r="D442" s="37"/>
      <c r="E442" s="38"/>
      <c r="F442" s="37"/>
      <c r="G442" s="37"/>
      <c r="H442" s="24"/>
      <c r="I442" s="24"/>
      <c r="J442" s="2"/>
      <c r="K442" s="2"/>
      <c r="L442" s="2"/>
      <c r="M442" s="2"/>
      <c r="N442" s="2"/>
      <c r="O442" s="2"/>
      <c r="P442" s="2"/>
      <c r="Q442" s="2"/>
      <c r="R442" s="2"/>
      <c r="S442" s="2"/>
      <c r="T442" s="2"/>
      <c r="U442" s="2"/>
      <c r="V442" s="2"/>
      <c r="W442" s="2"/>
      <c r="X442" s="2"/>
      <c r="Y442" s="2"/>
      <c r="Z442" s="2"/>
    </row>
    <row r="443" customFormat="false" ht="47.25" hidden="true" customHeight="true" outlineLevel="0" collapsed="false">
      <c r="A443" s="35" t="s">
        <v>928</v>
      </c>
      <c r="B443" s="36" t="s">
        <v>1666</v>
      </c>
      <c r="C443" s="37"/>
      <c r="D443" s="37"/>
      <c r="E443" s="38"/>
      <c r="F443" s="37"/>
      <c r="G443" s="37"/>
      <c r="H443" s="24"/>
      <c r="I443" s="24"/>
      <c r="J443" s="2"/>
      <c r="K443" s="2"/>
      <c r="L443" s="2"/>
      <c r="M443" s="2"/>
      <c r="N443" s="2"/>
      <c r="O443" s="2"/>
      <c r="P443" s="2"/>
      <c r="Q443" s="2"/>
      <c r="R443" s="2"/>
      <c r="S443" s="2"/>
      <c r="T443" s="2"/>
      <c r="U443" s="2"/>
      <c r="V443" s="2"/>
      <c r="W443" s="2"/>
      <c r="X443" s="2"/>
      <c r="Y443" s="2"/>
      <c r="Z443" s="2"/>
    </row>
    <row r="444" customFormat="false" ht="63" hidden="true" customHeight="true" outlineLevel="0" collapsed="false">
      <c r="A444" s="35" t="s">
        <v>931</v>
      </c>
      <c r="B444" s="36" t="s">
        <v>932</v>
      </c>
      <c r="C444" s="37"/>
      <c r="D444" s="37"/>
      <c r="E444" s="38"/>
      <c r="F444" s="37"/>
      <c r="G444" s="37"/>
      <c r="H444" s="24"/>
      <c r="I444" s="24"/>
      <c r="J444" s="2"/>
      <c r="K444" s="2"/>
      <c r="L444" s="2"/>
      <c r="M444" s="2"/>
      <c r="N444" s="2"/>
      <c r="O444" s="2"/>
      <c r="P444" s="2"/>
      <c r="Q444" s="2"/>
      <c r="R444" s="2"/>
      <c r="S444" s="2"/>
      <c r="T444" s="2"/>
      <c r="U444" s="2"/>
      <c r="V444" s="2"/>
      <c r="W444" s="2"/>
      <c r="X444" s="2"/>
      <c r="Y444" s="2"/>
      <c r="Z444" s="2"/>
    </row>
    <row r="445" customFormat="false" ht="47.25" hidden="true" customHeight="true" outlineLevel="0" collapsed="false">
      <c r="A445" s="35" t="s">
        <v>933</v>
      </c>
      <c r="B445" s="36" t="s">
        <v>934</v>
      </c>
      <c r="C445" s="37"/>
      <c r="D445" s="37"/>
      <c r="E445" s="38"/>
      <c r="F445" s="37"/>
      <c r="G445" s="37"/>
      <c r="H445" s="24"/>
      <c r="I445" s="24"/>
      <c r="J445" s="2"/>
      <c r="K445" s="2"/>
      <c r="L445" s="2"/>
      <c r="M445" s="2"/>
      <c r="N445" s="2"/>
      <c r="O445" s="2"/>
      <c r="P445" s="2"/>
      <c r="Q445" s="2"/>
      <c r="R445" s="2"/>
      <c r="S445" s="2"/>
      <c r="T445" s="2"/>
      <c r="U445" s="2"/>
      <c r="V445" s="2"/>
      <c r="W445" s="2"/>
      <c r="X445" s="2"/>
      <c r="Y445" s="2"/>
      <c r="Z445" s="2"/>
    </row>
    <row r="446" customFormat="false" ht="45" hidden="true" customHeight="true" outlineLevel="0" collapsed="false">
      <c r="A446" s="35" t="s">
        <v>935</v>
      </c>
      <c r="B446" s="40" t="s">
        <v>936</v>
      </c>
      <c r="C446" s="37"/>
      <c r="D446" s="37"/>
      <c r="E446" s="38"/>
      <c r="F446" s="37"/>
      <c r="G446" s="37"/>
      <c r="H446" s="24"/>
      <c r="I446" s="24"/>
      <c r="J446" s="2"/>
      <c r="K446" s="2"/>
      <c r="L446" s="2"/>
      <c r="M446" s="2"/>
      <c r="N446" s="2"/>
      <c r="O446" s="2"/>
      <c r="P446" s="2"/>
      <c r="Q446" s="2"/>
      <c r="R446" s="2"/>
      <c r="S446" s="2"/>
      <c r="T446" s="2"/>
      <c r="U446" s="2"/>
      <c r="V446" s="2"/>
      <c r="W446" s="2"/>
      <c r="X446" s="2"/>
      <c r="Y446" s="2"/>
      <c r="Z446" s="2"/>
    </row>
    <row r="447" customFormat="false" ht="39.75" hidden="false" customHeight="true" outlineLevel="0" collapsed="false">
      <c r="A447" s="70" t="s">
        <v>937</v>
      </c>
      <c r="B447" s="45" t="s">
        <v>1667</v>
      </c>
      <c r="C447" s="45"/>
      <c r="D447" s="45"/>
      <c r="E447" s="45"/>
      <c r="F447" s="45"/>
      <c r="G447" s="45"/>
      <c r="H447" s="24" t="n">
        <f aca="false">SUM(D449:D462)</f>
        <v>14</v>
      </c>
      <c r="I447" s="24" t="n">
        <f aca="false">COUNT(D449:D462)*2</f>
        <v>28</v>
      </c>
      <c r="J447" s="2"/>
      <c r="K447" s="2"/>
      <c r="L447" s="2"/>
      <c r="M447" s="2"/>
      <c r="N447" s="2"/>
      <c r="O447" s="2"/>
      <c r="P447" s="2"/>
      <c r="Q447" s="2"/>
      <c r="R447" s="2"/>
      <c r="S447" s="2"/>
      <c r="T447" s="2"/>
      <c r="U447" s="2"/>
      <c r="V447" s="2"/>
      <c r="W447" s="2"/>
      <c r="X447" s="2"/>
      <c r="Y447" s="2"/>
      <c r="Z447" s="2"/>
    </row>
    <row r="448" customFormat="false" ht="78.75" hidden="true" customHeight="true" outlineLevel="0" collapsed="false">
      <c r="A448" s="35" t="s">
        <v>939</v>
      </c>
      <c r="B448" s="36" t="s">
        <v>1668</v>
      </c>
      <c r="C448" s="37"/>
      <c r="D448" s="37"/>
      <c r="E448" s="38"/>
      <c r="F448" s="37"/>
      <c r="G448" s="37"/>
      <c r="H448" s="24"/>
      <c r="I448" s="24"/>
      <c r="J448" s="2"/>
      <c r="K448" s="2"/>
      <c r="L448" s="2"/>
      <c r="M448" s="2"/>
      <c r="N448" s="2"/>
      <c r="O448" s="2"/>
      <c r="P448" s="2"/>
      <c r="Q448" s="2"/>
      <c r="R448" s="2"/>
      <c r="S448" s="2"/>
      <c r="T448" s="2"/>
      <c r="U448" s="2"/>
      <c r="V448" s="2"/>
      <c r="W448" s="2"/>
      <c r="X448" s="2"/>
      <c r="Y448" s="2"/>
      <c r="Z448" s="2"/>
    </row>
    <row r="449" customFormat="false" ht="58.5" hidden="false" customHeight="true" outlineLevel="0" collapsed="false">
      <c r="A449" s="39" t="s">
        <v>953</v>
      </c>
      <c r="B449" s="36" t="s">
        <v>954</v>
      </c>
      <c r="C449" s="46" t="s">
        <v>1669</v>
      </c>
      <c r="D449" s="37" t="n">
        <v>1</v>
      </c>
      <c r="E449" s="38" t="s">
        <v>76</v>
      </c>
      <c r="F449" s="40" t="s">
        <v>1670</v>
      </c>
      <c r="G449" s="37"/>
      <c r="H449" s="24"/>
      <c r="I449" s="24"/>
      <c r="J449" s="2"/>
      <c r="K449" s="2"/>
      <c r="L449" s="2"/>
      <c r="M449" s="2"/>
      <c r="N449" s="2"/>
      <c r="O449" s="2"/>
      <c r="P449" s="2"/>
      <c r="Q449" s="2"/>
      <c r="R449" s="2"/>
      <c r="S449" s="2"/>
      <c r="T449" s="2"/>
      <c r="U449" s="2"/>
      <c r="V449" s="2"/>
      <c r="W449" s="2"/>
      <c r="X449" s="2"/>
      <c r="Y449" s="2"/>
      <c r="Z449" s="2"/>
    </row>
    <row r="450" customFormat="false" ht="58.5" hidden="false" customHeight="true" outlineLevel="0" collapsed="false">
      <c r="A450" s="39"/>
      <c r="B450" s="36"/>
      <c r="C450" s="46" t="s">
        <v>1671</v>
      </c>
      <c r="D450" s="37" t="n">
        <v>1</v>
      </c>
      <c r="E450" s="38" t="s">
        <v>76</v>
      </c>
      <c r="F450" s="40" t="s">
        <v>1672</v>
      </c>
      <c r="G450" s="37"/>
      <c r="H450" s="24"/>
      <c r="I450" s="24"/>
      <c r="J450" s="2"/>
      <c r="K450" s="2"/>
      <c r="L450" s="2"/>
      <c r="M450" s="2"/>
      <c r="N450" s="2"/>
      <c r="O450" s="2"/>
      <c r="P450" s="2"/>
      <c r="Q450" s="2"/>
      <c r="R450" s="2"/>
      <c r="S450" s="2"/>
      <c r="T450" s="2"/>
      <c r="U450" s="2"/>
      <c r="V450" s="2"/>
      <c r="W450" s="2"/>
      <c r="X450" s="2"/>
      <c r="Y450" s="2"/>
      <c r="Z450" s="2"/>
    </row>
    <row r="451" customFormat="false" ht="74.25" hidden="false" customHeight="true" outlineLevel="0" collapsed="false">
      <c r="A451" s="39"/>
      <c r="B451" s="36"/>
      <c r="C451" s="46" t="s">
        <v>1673</v>
      </c>
      <c r="D451" s="37" t="n">
        <v>1</v>
      </c>
      <c r="E451" s="38" t="s">
        <v>76</v>
      </c>
      <c r="F451" s="40" t="s">
        <v>1674</v>
      </c>
      <c r="G451" s="37"/>
      <c r="H451" s="24"/>
      <c r="I451" s="24"/>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39"/>
      <c r="B452" s="36"/>
      <c r="C452" s="46" t="s">
        <v>1675</v>
      </c>
      <c r="D452" s="37" t="n">
        <v>1</v>
      </c>
      <c r="E452" s="38" t="s">
        <v>76</v>
      </c>
      <c r="F452" s="37"/>
      <c r="G452" s="37"/>
      <c r="H452" s="24"/>
      <c r="I452" s="24"/>
      <c r="J452" s="2"/>
      <c r="K452" s="2"/>
      <c r="L452" s="2"/>
      <c r="M452" s="2"/>
      <c r="N452" s="2"/>
      <c r="O452" s="2"/>
      <c r="P452" s="2"/>
      <c r="Q452" s="2"/>
      <c r="R452" s="2"/>
      <c r="S452" s="2"/>
      <c r="T452" s="2"/>
      <c r="U452" s="2"/>
      <c r="V452" s="2"/>
      <c r="W452" s="2"/>
      <c r="X452" s="2"/>
      <c r="Y452" s="2"/>
      <c r="Z452" s="2"/>
    </row>
    <row r="453" customFormat="false" ht="63" hidden="false" customHeight="true" outlineLevel="0" collapsed="false">
      <c r="A453" s="39" t="s">
        <v>957</v>
      </c>
      <c r="B453" s="36" t="s">
        <v>1676</v>
      </c>
      <c r="C453" s="178" t="s">
        <v>1677</v>
      </c>
      <c r="D453" s="37" t="n">
        <v>1</v>
      </c>
      <c r="E453" s="38" t="s">
        <v>76</v>
      </c>
      <c r="F453" s="63" t="s">
        <v>1678</v>
      </c>
      <c r="G453" s="37"/>
      <c r="H453" s="24"/>
      <c r="I453" s="24"/>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39"/>
      <c r="B454" s="36"/>
      <c r="C454" s="178" t="s">
        <v>1679</v>
      </c>
      <c r="D454" s="37" t="n">
        <v>1</v>
      </c>
      <c r="E454" s="38" t="s">
        <v>76</v>
      </c>
      <c r="F454" s="37"/>
      <c r="G454" s="37"/>
      <c r="H454" s="24"/>
      <c r="I454" s="24"/>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39"/>
      <c r="B455" s="36"/>
      <c r="C455" s="178" t="s">
        <v>1680</v>
      </c>
      <c r="D455" s="37" t="n">
        <v>1</v>
      </c>
      <c r="E455" s="38" t="s">
        <v>76</v>
      </c>
      <c r="F455" s="37"/>
      <c r="G455" s="37"/>
      <c r="H455" s="24"/>
      <c r="I455" s="24"/>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39"/>
      <c r="B456" s="36"/>
      <c r="C456" s="178" t="s">
        <v>1681</v>
      </c>
      <c r="D456" s="37" t="n">
        <v>1</v>
      </c>
      <c r="E456" s="38" t="s">
        <v>76</v>
      </c>
      <c r="F456" s="37"/>
      <c r="G456" s="37"/>
      <c r="H456" s="24"/>
      <c r="I456" s="24"/>
      <c r="J456" s="2"/>
      <c r="K456" s="2"/>
      <c r="L456" s="2"/>
      <c r="M456" s="2"/>
      <c r="N456" s="2"/>
      <c r="O456" s="2"/>
      <c r="P456" s="2"/>
      <c r="Q456" s="2"/>
      <c r="R456" s="2"/>
      <c r="S456" s="2"/>
      <c r="T456" s="2"/>
      <c r="U456" s="2"/>
      <c r="V456" s="2"/>
      <c r="W456" s="2"/>
      <c r="X456" s="2"/>
      <c r="Y456" s="2"/>
      <c r="Z456" s="2"/>
    </row>
    <row r="457" customFormat="false" ht="30" hidden="false" customHeight="true" outlineLevel="0" collapsed="false">
      <c r="A457" s="39"/>
      <c r="B457" s="36"/>
      <c r="C457" s="178" t="s">
        <v>1682</v>
      </c>
      <c r="D457" s="37" t="n">
        <v>1</v>
      </c>
      <c r="E457" s="38" t="s">
        <v>76</v>
      </c>
      <c r="F457" s="37"/>
      <c r="G457" s="37"/>
      <c r="H457" s="24"/>
      <c r="I457" s="24"/>
      <c r="J457" s="2"/>
      <c r="K457" s="2"/>
      <c r="L457" s="2"/>
      <c r="M457" s="2"/>
      <c r="N457" s="2"/>
      <c r="O457" s="2"/>
      <c r="P457" s="2"/>
      <c r="Q457" s="2"/>
      <c r="R457" s="2"/>
      <c r="S457" s="2"/>
      <c r="T457" s="2"/>
      <c r="U457" s="2"/>
      <c r="V457" s="2"/>
      <c r="W457" s="2"/>
      <c r="X457" s="2"/>
      <c r="Y457" s="2"/>
      <c r="Z457" s="2"/>
    </row>
    <row r="458" customFormat="false" ht="47.25" hidden="false" customHeight="true" outlineLevel="0" collapsed="false">
      <c r="A458" s="39" t="s">
        <v>970</v>
      </c>
      <c r="B458" s="36" t="s">
        <v>971</v>
      </c>
      <c r="C458" s="179" t="s">
        <v>1683</v>
      </c>
      <c r="D458" s="37" t="n">
        <v>1</v>
      </c>
      <c r="E458" s="38" t="s">
        <v>506</v>
      </c>
      <c r="F458" s="37"/>
      <c r="G458" s="37"/>
      <c r="H458" s="24"/>
      <c r="I458" s="24"/>
      <c r="J458" s="2"/>
      <c r="K458" s="2"/>
      <c r="L458" s="2"/>
      <c r="M458" s="2"/>
      <c r="N458" s="2"/>
      <c r="O458" s="2"/>
      <c r="P458" s="2"/>
      <c r="Q458" s="2"/>
      <c r="R458" s="2"/>
      <c r="S458" s="2"/>
      <c r="T458" s="2"/>
      <c r="U458" s="2"/>
      <c r="V458" s="2"/>
      <c r="W458" s="2"/>
      <c r="X458" s="2"/>
      <c r="Y458" s="2"/>
      <c r="Z458" s="2"/>
    </row>
    <row r="459" customFormat="false" ht="31.5" hidden="false" customHeight="true" outlineLevel="0" collapsed="false">
      <c r="A459" s="39"/>
      <c r="B459" s="36"/>
      <c r="C459" s="179" t="s">
        <v>976</v>
      </c>
      <c r="D459" s="37" t="n">
        <v>1</v>
      </c>
      <c r="E459" s="38" t="s">
        <v>76</v>
      </c>
      <c r="F459" s="37"/>
      <c r="G459" s="37"/>
      <c r="H459" s="24"/>
      <c r="I459" s="24"/>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39"/>
      <c r="B460" s="36"/>
      <c r="C460" s="179" t="s">
        <v>980</v>
      </c>
      <c r="D460" s="37" t="n">
        <v>1</v>
      </c>
      <c r="E460" s="38" t="s">
        <v>76</v>
      </c>
      <c r="F460" s="37"/>
      <c r="G460" s="37"/>
      <c r="H460" s="24"/>
      <c r="I460" s="24"/>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39"/>
      <c r="B461" s="36"/>
      <c r="C461" s="179" t="s">
        <v>982</v>
      </c>
      <c r="D461" s="37" t="n">
        <v>1</v>
      </c>
      <c r="E461" s="38" t="s">
        <v>76</v>
      </c>
      <c r="F461" s="37"/>
      <c r="G461" s="37"/>
      <c r="H461" s="24"/>
      <c r="I461" s="24"/>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39"/>
      <c r="B462" s="36"/>
      <c r="C462" s="179" t="s">
        <v>986</v>
      </c>
      <c r="D462" s="37" t="n">
        <v>1</v>
      </c>
      <c r="E462" s="38" t="s">
        <v>76</v>
      </c>
      <c r="F462" s="37"/>
      <c r="G462" s="37"/>
      <c r="H462" s="24"/>
      <c r="I462" s="24"/>
      <c r="J462" s="2"/>
      <c r="K462" s="2"/>
      <c r="L462" s="2"/>
      <c r="M462" s="2"/>
      <c r="N462" s="2"/>
      <c r="O462" s="2"/>
      <c r="P462" s="2"/>
      <c r="Q462" s="2"/>
      <c r="R462" s="2"/>
      <c r="S462" s="2"/>
      <c r="T462" s="2"/>
      <c r="U462" s="2"/>
      <c r="V462" s="2"/>
      <c r="W462" s="2"/>
      <c r="X462" s="2"/>
      <c r="Y462" s="2"/>
      <c r="Z462" s="2"/>
    </row>
    <row r="463" customFormat="false" ht="39.75" hidden="false" customHeight="true" outlineLevel="0" collapsed="false">
      <c r="A463" s="70" t="s">
        <v>988</v>
      </c>
      <c r="B463" s="45" t="s">
        <v>1684</v>
      </c>
      <c r="C463" s="45"/>
      <c r="D463" s="45"/>
      <c r="E463" s="45"/>
      <c r="F463" s="45"/>
      <c r="G463" s="45"/>
      <c r="H463" s="24" t="n">
        <f aca="false">SUM(D464:D468)</f>
        <v>3</v>
      </c>
      <c r="I463" s="24" t="n">
        <f aca="false">COUNT(D464:D468)*2</f>
        <v>6</v>
      </c>
      <c r="J463" s="2"/>
      <c r="K463" s="2"/>
      <c r="L463" s="2"/>
      <c r="M463" s="2"/>
      <c r="N463" s="2"/>
      <c r="O463" s="2"/>
      <c r="P463" s="2"/>
      <c r="Q463" s="2"/>
      <c r="R463" s="2"/>
      <c r="S463" s="2"/>
      <c r="T463" s="2"/>
      <c r="U463" s="2"/>
      <c r="V463" s="2"/>
      <c r="W463" s="2"/>
      <c r="X463" s="2"/>
      <c r="Y463" s="2"/>
      <c r="Z463" s="2"/>
    </row>
    <row r="464" customFormat="false" ht="31.5" hidden="false" customHeight="true" outlineLevel="0" collapsed="false">
      <c r="A464" s="39" t="s">
        <v>990</v>
      </c>
      <c r="B464" s="36" t="s">
        <v>1685</v>
      </c>
      <c r="C464" s="46" t="s">
        <v>1686</v>
      </c>
      <c r="D464" s="37" t="n">
        <v>1</v>
      </c>
      <c r="E464" s="38" t="s">
        <v>76</v>
      </c>
      <c r="F464" s="37"/>
      <c r="G464" s="37"/>
      <c r="H464" s="24"/>
      <c r="I464" s="24"/>
      <c r="J464" s="2"/>
      <c r="K464" s="2"/>
      <c r="L464" s="2"/>
      <c r="M464" s="2"/>
      <c r="N464" s="2"/>
      <c r="O464" s="2"/>
      <c r="P464" s="2"/>
      <c r="Q464" s="2"/>
      <c r="R464" s="2"/>
      <c r="S464" s="2"/>
      <c r="T464" s="2"/>
      <c r="U464" s="2"/>
      <c r="V464" s="2"/>
      <c r="W464" s="2"/>
      <c r="X464" s="2"/>
      <c r="Y464" s="2"/>
      <c r="Z464" s="2"/>
    </row>
    <row r="465" customFormat="false" ht="30" hidden="false" customHeight="true" outlineLevel="0" collapsed="false">
      <c r="A465" s="39"/>
      <c r="B465" s="36"/>
      <c r="C465" s="162" t="s">
        <v>993</v>
      </c>
      <c r="D465" s="37" t="n">
        <v>1</v>
      </c>
      <c r="E465" s="38" t="s">
        <v>262</v>
      </c>
      <c r="F465" s="37"/>
      <c r="G465" s="37"/>
      <c r="H465" s="24"/>
      <c r="I465" s="24"/>
      <c r="J465" s="2"/>
      <c r="K465" s="2"/>
      <c r="L465" s="2"/>
      <c r="M465" s="2"/>
      <c r="N465" s="2"/>
      <c r="O465" s="2"/>
      <c r="P465" s="2"/>
      <c r="Q465" s="2"/>
      <c r="R465" s="2"/>
      <c r="S465" s="2"/>
      <c r="T465" s="2"/>
      <c r="U465" s="2"/>
      <c r="V465" s="2"/>
      <c r="W465" s="2"/>
      <c r="X465" s="2"/>
      <c r="Y465" s="2"/>
      <c r="Z465" s="2"/>
    </row>
    <row r="466" customFormat="false" ht="47.25" hidden="true" customHeight="true" outlineLevel="0" collapsed="false">
      <c r="A466" s="35" t="s">
        <v>997</v>
      </c>
      <c r="B466" s="36" t="s">
        <v>1687</v>
      </c>
      <c r="C466" s="37"/>
      <c r="D466" s="37"/>
      <c r="E466" s="38"/>
      <c r="F466" s="37"/>
      <c r="G466" s="37"/>
      <c r="H466" s="24"/>
      <c r="I466" s="24"/>
      <c r="J466" s="2"/>
      <c r="K466" s="2"/>
      <c r="L466" s="2"/>
      <c r="M466" s="2"/>
      <c r="N466" s="2"/>
      <c r="O466" s="2"/>
      <c r="P466" s="2"/>
      <c r="Q466" s="2"/>
      <c r="R466" s="2"/>
      <c r="S466" s="2"/>
      <c r="T466" s="2"/>
      <c r="U466" s="2"/>
      <c r="V466" s="2"/>
      <c r="W466" s="2"/>
      <c r="X466" s="2"/>
      <c r="Y466" s="2"/>
      <c r="Z466" s="2"/>
    </row>
    <row r="467" customFormat="false" ht="31.5" hidden="true" customHeight="true" outlineLevel="0" collapsed="false">
      <c r="A467" s="35" t="s">
        <v>999</v>
      </c>
      <c r="B467" s="36" t="s">
        <v>1000</v>
      </c>
      <c r="C467" s="37"/>
      <c r="D467" s="37"/>
      <c r="E467" s="38"/>
      <c r="F467" s="37"/>
      <c r="G467" s="37"/>
      <c r="H467" s="24"/>
      <c r="I467" s="24"/>
      <c r="J467" s="2"/>
      <c r="K467" s="2"/>
      <c r="L467" s="2"/>
      <c r="M467" s="2"/>
      <c r="N467" s="2"/>
      <c r="O467" s="2"/>
      <c r="P467" s="2"/>
      <c r="Q467" s="2"/>
      <c r="R467" s="2"/>
      <c r="S467" s="2"/>
      <c r="T467" s="2"/>
      <c r="U467" s="2"/>
      <c r="V467" s="2"/>
      <c r="W467" s="2"/>
      <c r="X467" s="2"/>
      <c r="Y467" s="2"/>
      <c r="Z467" s="2"/>
    </row>
    <row r="468" customFormat="false" ht="31.5" hidden="false" customHeight="true" outlineLevel="0" collapsed="false">
      <c r="A468" s="39" t="s">
        <v>1003</v>
      </c>
      <c r="B468" s="36" t="s">
        <v>1688</v>
      </c>
      <c r="C468" s="46" t="s">
        <v>1005</v>
      </c>
      <c r="D468" s="37" t="n">
        <v>1</v>
      </c>
      <c r="E468" s="38" t="s">
        <v>76</v>
      </c>
      <c r="F468" s="37"/>
      <c r="G468" s="37"/>
      <c r="H468" s="24"/>
      <c r="I468" s="24"/>
      <c r="J468" s="2"/>
      <c r="K468" s="2"/>
      <c r="L468" s="2"/>
      <c r="M468" s="2"/>
      <c r="N468" s="2"/>
      <c r="O468" s="2"/>
      <c r="P468" s="2"/>
      <c r="Q468" s="2"/>
      <c r="R468" s="2"/>
      <c r="S468" s="2"/>
      <c r="T468" s="2"/>
      <c r="U468" s="2"/>
      <c r="V468" s="2"/>
      <c r="W468" s="2"/>
      <c r="X468" s="2"/>
      <c r="Y468" s="2"/>
      <c r="Z468" s="2"/>
    </row>
    <row r="469" customFormat="false" ht="47.25" hidden="true" customHeight="true" outlineLevel="0" collapsed="false">
      <c r="A469" s="35" t="s">
        <v>1006</v>
      </c>
      <c r="B469" s="36" t="s">
        <v>1007</v>
      </c>
      <c r="C469" s="37"/>
      <c r="D469" s="37"/>
      <c r="E469" s="38"/>
      <c r="F469" s="37"/>
      <c r="G469" s="37"/>
      <c r="H469" s="24"/>
      <c r="I469" s="24"/>
      <c r="J469" s="2"/>
      <c r="K469" s="2"/>
      <c r="L469" s="2"/>
      <c r="M469" s="2"/>
      <c r="N469" s="2"/>
      <c r="O469" s="2"/>
      <c r="P469" s="2"/>
      <c r="Q469" s="2"/>
      <c r="R469" s="2"/>
      <c r="S469" s="2"/>
      <c r="T469" s="2"/>
      <c r="U469" s="2"/>
      <c r="V469" s="2"/>
      <c r="W469" s="2"/>
      <c r="X469" s="2"/>
      <c r="Y469" s="2"/>
      <c r="Z469" s="2"/>
    </row>
    <row r="470" customFormat="false" ht="39.75" hidden="true" customHeight="true" outlineLevel="0" collapsed="false">
      <c r="A470" s="100" t="s">
        <v>1008</v>
      </c>
      <c r="B470" s="45" t="s">
        <v>1009</v>
      </c>
      <c r="C470" s="45"/>
      <c r="D470" s="45"/>
      <c r="E470" s="45"/>
      <c r="F470" s="45"/>
      <c r="G470" s="45"/>
      <c r="H470" s="24"/>
      <c r="I470" s="24"/>
      <c r="J470" s="2"/>
      <c r="K470" s="2"/>
      <c r="L470" s="2"/>
      <c r="M470" s="2"/>
      <c r="N470" s="2"/>
      <c r="O470" s="2"/>
      <c r="P470" s="2"/>
      <c r="Q470" s="2"/>
      <c r="R470" s="2"/>
      <c r="S470" s="2"/>
      <c r="T470" s="2"/>
      <c r="U470" s="2"/>
      <c r="V470" s="2"/>
      <c r="W470" s="2"/>
      <c r="X470" s="2"/>
      <c r="Y470" s="2"/>
      <c r="Z470" s="2"/>
    </row>
    <row r="471" customFormat="false" ht="31.5" hidden="true" customHeight="true" outlineLevel="0" collapsed="false">
      <c r="A471" s="35" t="s">
        <v>1010</v>
      </c>
      <c r="B471" s="41" t="s">
        <v>1011</v>
      </c>
      <c r="C471" s="37"/>
      <c r="D471" s="37"/>
      <c r="E471" s="38"/>
      <c r="F471" s="37"/>
      <c r="G471" s="37"/>
      <c r="H471" s="24"/>
      <c r="I471" s="24"/>
      <c r="J471" s="2"/>
      <c r="K471" s="2"/>
      <c r="L471" s="2"/>
      <c r="M471" s="2"/>
      <c r="N471" s="2"/>
      <c r="O471" s="2"/>
      <c r="P471" s="2"/>
      <c r="Q471" s="2"/>
      <c r="R471" s="2"/>
      <c r="S471" s="2"/>
      <c r="T471" s="2"/>
      <c r="U471" s="2"/>
      <c r="V471" s="2"/>
      <c r="W471" s="2"/>
      <c r="X471" s="2"/>
      <c r="Y471" s="2"/>
      <c r="Z471" s="2"/>
    </row>
    <row r="472" customFormat="false" ht="60" hidden="true" customHeight="true" outlineLevel="0" collapsed="false">
      <c r="A472" s="35" t="s">
        <v>1012</v>
      </c>
      <c r="B472" s="63" t="s">
        <v>1013</v>
      </c>
      <c r="C472" s="37"/>
      <c r="D472" s="37"/>
      <c r="E472" s="38"/>
      <c r="F472" s="37"/>
      <c r="G472" s="37"/>
      <c r="H472" s="24"/>
      <c r="I472" s="24"/>
      <c r="J472" s="2"/>
      <c r="K472" s="2"/>
      <c r="L472" s="2"/>
      <c r="M472" s="2"/>
      <c r="N472" s="2"/>
      <c r="O472" s="2"/>
      <c r="P472" s="2"/>
      <c r="Q472" s="2"/>
      <c r="R472" s="2"/>
      <c r="S472" s="2"/>
      <c r="T472" s="2"/>
      <c r="U472" s="2"/>
      <c r="V472" s="2"/>
      <c r="W472" s="2"/>
      <c r="X472" s="2"/>
      <c r="Y472" s="2"/>
      <c r="Z472" s="2"/>
    </row>
    <row r="473" customFormat="false" ht="31.5" hidden="true" customHeight="true" outlineLevel="0" collapsed="false">
      <c r="A473" s="35" t="s">
        <v>1014</v>
      </c>
      <c r="B473" s="41" t="s">
        <v>1015</v>
      </c>
      <c r="C473" s="37"/>
      <c r="D473" s="37"/>
      <c r="E473" s="38"/>
      <c r="F473" s="37"/>
      <c r="G473" s="37"/>
      <c r="H473" s="24"/>
      <c r="I473" s="24"/>
      <c r="J473" s="2"/>
      <c r="K473" s="2"/>
      <c r="L473" s="2"/>
      <c r="M473" s="2"/>
      <c r="N473" s="2"/>
      <c r="O473" s="2"/>
      <c r="P473" s="2"/>
      <c r="Q473" s="2"/>
      <c r="R473" s="2"/>
      <c r="S473" s="2"/>
      <c r="T473" s="2"/>
      <c r="U473" s="2"/>
      <c r="V473" s="2"/>
      <c r="W473" s="2"/>
      <c r="X473" s="2"/>
      <c r="Y473" s="2"/>
      <c r="Z473" s="2"/>
    </row>
    <row r="474" customFormat="false" ht="47.25" hidden="true" customHeight="true" outlineLevel="0" collapsed="false">
      <c r="A474" s="35" t="s">
        <v>1016</v>
      </c>
      <c r="B474" s="41" t="s">
        <v>1017</v>
      </c>
      <c r="C474" s="37"/>
      <c r="D474" s="37"/>
      <c r="E474" s="38"/>
      <c r="F474" s="37"/>
      <c r="G474" s="37"/>
      <c r="H474" s="24"/>
      <c r="I474" s="24"/>
      <c r="J474" s="2"/>
      <c r="K474" s="2"/>
      <c r="L474" s="2"/>
      <c r="M474" s="2"/>
      <c r="N474" s="2"/>
      <c r="O474" s="2"/>
      <c r="P474" s="2"/>
      <c r="Q474" s="2"/>
      <c r="R474" s="2"/>
      <c r="S474" s="2"/>
      <c r="T474" s="2"/>
      <c r="U474" s="2"/>
      <c r="V474" s="2"/>
      <c r="W474" s="2"/>
      <c r="X474" s="2"/>
      <c r="Y474" s="2"/>
      <c r="Z474" s="2"/>
    </row>
    <row r="475" customFormat="false" ht="47.25" hidden="true" customHeight="true" outlineLevel="0" collapsed="false">
      <c r="A475" s="35" t="s">
        <v>1018</v>
      </c>
      <c r="B475" s="41" t="s">
        <v>1019</v>
      </c>
      <c r="C475" s="37"/>
      <c r="D475" s="37"/>
      <c r="E475" s="38"/>
      <c r="F475" s="37"/>
      <c r="G475" s="37"/>
      <c r="H475" s="24"/>
      <c r="I475" s="24"/>
      <c r="J475" s="2"/>
      <c r="K475" s="2"/>
      <c r="L475" s="2"/>
      <c r="M475" s="2"/>
      <c r="N475" s="2"/>
      <c r="O475" s="2"/>
      <c r="P475" s="2"/>
      <c r="Q475" s="2"/>
      <c r="R475" s="2"/>
      <c r="S475" s="2"/>
      <c r="T475" s="2"/>
      <c r="U475" s="2"/>
      <c r="V475" s="2"/>
      <c r="W475" s="2"/>
      <c r="X475" s="2"/>
      <c r="Y475" s="2"/>
      <c r="Z475" s="2"/>
    </row>
    <row r="476" customFormat="false" ht="47.25" hidden="true" customHeight="true" outlineLevel="0" collapsed="false">
      <c r="A476" s="35" t="s">
        <v>1020</v>
      </c>
      <c r="B476" s="41" t="s">
        <v>1021</v>
      </c>
      <c r="C476" s="37"/>
      <c r="D476" s="37"/>
      <c r="E476" s="38"/>
      <c r="F476" s="37"/>
      <c r="G476" s="37"/>
      <c r="H476" s="24"/>
      <c r="I476" s="24"/>
      <c r="J476" s="2"/>
      <c r="K476" s="2"/>
      <c r="L476" s="2"/>
      <c r="M476" s="2"/>
      <c r="N476" s="2"/>
      <c r="O476" s="2"/>
      <c r="P476" s="2"/>
      <c r="Q476" s="2"/>
      <c r="R476" s="2"/>
      <c r="S476" s="2"/>
      <c r="T476" s="2"/>
      <c r="U476" s="2"/>
      <c r="V476" s="2"/>
      <c r="W476" s="2"/>
      <c r="X476" s="2"/>
      <c r="Y476" s="2"/>
      <c r="Z476" s="2"/>
    </row>
    <row r="477" customFormat="false" ht="31.5" hidden="true" customHeight="true" outlineLevel="0" collapsed="false">
      <c r="A477" s="35" t="s">
        <v>1022</v>
      </c>
      <c r="B477" s="41" t="s">
        <v>1023</v>
      </c>
      <c r="C477" s="37"/>
      <c r="D477" s="37"/>
      <c r="E477" s="38"/>
      <c r="F477" s="37"/>
      <c r="G477" s="37"/>
      <c r="H477" s="24"/>
      <c r="I477" s="24"/>
      <c r="J477" s="2"/>
      <c r="K477" s="2"/>
      <c r="L477" s="2"/>
      <c r="M477" s="2"/>
      <c r="N477" s="2"/>
      <c r="O477" s="2"/>
      <c r="P477" s="2"/>
      <c r="Q477" s="2"/>
      <c r="R477" s="2"/>
      <c r="S477" s="2"/>
      <c r="T477" s="2"/>
      <c r="U477" s="2"/>
      <c r="V477" s="2"/>
      <c r="W477" s="2"/>
      <c r="X477" s="2"/>
      <c r="Y477" s="2"/>
      <c r="Z477" s="2"/>
    </row>
    <row r="478" customFormat="false" ht="39.75" hidden="true" customHeight="true" outlineLevel="0" collapsed="false">
      <c r="A478" s="100" t="s">
        <v>1024</v>
      </c>
      <c r="B478" s="45" t="s">
        <v>1689</v>
      </c>
      <c r="C478" s="45"/>
      <c r="D478" s="45"/>
      <c r="E478" s="45"/>
      <c r="F478" s="45"/>
      <c r="G478" s="45"/>
      <c r="H478" s="24"/>
      <c r="I478" s="24"/>
      <c r="J478" s="2"/>
      <c r="K478" s="2"/>
      <c r="L478" s="2"/>
      <c r="M478" s="2"/>
      <c r="N478" s="2"/>
      <c r="O478" s="2"/>
      <c r="P478" s="2"/>
      <c r="Q478" s="2"/>
      <c r="R478" s="2"/>
      <c r="S478" s="2"/>
      <c r="T478" s="2"/>
      <c r="U478" s="2"/>
      <c r="V478" s="2"/>
      <c r="W478" s="2"/>
      <c r="X478" s="2"/>
      <c r="Y478" s="2"/>
      <c r="Z478" s="2"/>
    </row>
    <row r="479" customFormat="false" ht="31.5" hidden="true" customHeight="true" outlineLevel="0" collapsed="false">
      <c r="A479" s="35" t="s">
        <v>1026</v>
      </c>
      <c r="B479" s="36" t="s">
        <v>1027</v>
      </c>
      <c r="C479" s="37"/>
      <c r="D479" s="37"/>
      <c r="E479" s="38"/>
      <c r="F479" s="37"/>
      <c r="G479" s="37"/>
      <c r="H479" s="24"/>
      <c r="I479" s="24"/>
      <c r="J479" s="2"/>
      <c r="K479" s="2"/>
      <c r="L479" s="2"/>
      <c r="M479" s="2"/>
      <c r="N479" s="2"/>
      <c r="O479" s="2"/>
      <c r="P479" s="2"/>
      <c r="Q479" s="2"/>
      <c r="R479" s="2"/>
      <c r="S479" s="2"/>
      <c r="T479" s="2"/>
      <c r="U479" s="2"/>
      <c r="V479" s="2"/>
      <c r="W479" s="2"/>
      <c r="X479" s="2"/>
      <c r="Y479" s="2"/>
      <c r="Z479" s="2"/>
    </row>
    <row r="480" customFormat="false" ht="31.5" hidden="true" customHeight="true" outlineLevel="0" collapsed="false">
      <c r="A480" s="35" t="s">
        <v>1028</v>
      </c>
      <c r="B480" s="36" t="s">
        <v>1690</v>
      </c>
      <c r="C480" s="37"/>
      <c r="D480" s="37"/>
      <c r="E480" s="38"/>
      <c r="F480" s="37"/>
      <c r="G480" s="37"/>
      <c r="H480" s="24"/>
      <c r="I480" s="24"/>
      <c r="J480" s="2"/>
      <c r="K480" s="2"/>
      <c r="L480" s="2"/>
      <c r="M480" s="2"/>
      <c r="N480" s="2"/>
      <c r="O480" s="2"/>
      <c r="P480" s="2"/>
      <c r="Q480" s="2"/>
      <c r="R480" s="2"/>
      <c r="S480" s="2"/>
      <c r="T480" s="2"/>
      <c r="U480" s="2"/>
      <c r="V480" s="2"/>
      <c r="W480" s="2"/>
      <c r="X480" s="2"/>
      <c r="Y480" s="2"/>
      <c r="Z480" s="2"/>
    </row>
    <row r="481" customFormat="false" ht="31.5" hidden="true" customHeight="true" outlineLevel="0" collapsed="false">
      <c r="A481" s="35" t="s">
        <v>1030</v>
      </c>
      <c r="B481" s="36" t="s">
        <v>1691</v>
      </c>
      <c r="C481" s="37"/>
      <c r="D481" s="37"/>
      <c r="E481" s="38"/>
      <c r="F481" s="37"/>
      <c r="G481" s="37"/>
      <c r="H481" s="24"/>
      <c r="I481" s="24"/>
      <c r="J481" s="2"/>
      <c r="K481" s="2"/>
      <c r="L481" s="2"/>
      <c r="M481" s="2"/>
      <c r="N481" s="2"/>
      <c r="O481" s="2"/>
      <c r="P481" s="2"/>
      <c r="Q481" s="2"/>
      <c r="R481" s="2"/>
      <c r="S481" s="2"/>
      <c r="T481" s="2"/>
      <c r="U481" s="2"/>
      <c r="V481" s="2"/>
      <c r="W481" s="2"/>
      <c r="X481" s="2"/>
      <c r="Y481" s="2"/>
      <c r="Z481" s="2"/>
    </row>
    <row r="482" customFormat="false" ht="31.5" hidden="true" customHeight="true" outlineLevel="0" collapsed="false">
      <c r="A482" s="35" t="s">
        <v>1032</v>
      </c>
      <c r="B482" s="36" t="s">
        <v>1692</v>
      </c>
      <c r="C482" s="37"/>
      <c r="D482" s="37"/>
      <c r="E482" s="38"/>
      <c r="F482" s="37"/>
      <c r="G482" s="37"/>
      <c r="H482" s="24"/>
      <c r="I482" s="24"/>
      <c r="J482" s="2"/>
      <c r="K482" s="2"/>
      <c r="L482" s="2"/>
      <c r="M482" s="2"/>
      <c r="N482" s="2"/>
      <c r="O482" s="2"/>
      <c r="P482" s="2"/>
      <c r="Q482" s="2"/>
      <c r="R482" s="2"/>
      <c r="S482" s="2"/>
      <c r="T482" s="2"/>
      <c r="U482" s="2"/>
      <c r="V482" s="2"/>
      <c r="W482" s="2"/>
      <c r="X482" s="2"/>
      <c r="Y482" s="2"/>
      <c r="Z482" s="2"/>
    </row>
    <row r="483" customFormat="false" ht="31.5" hidden="true" customHeight="true" outlineLevel="0" collapsed="false">
      <c r="A483" s="35" t="s">
        <v>1034</v>
      </c>
      <c r="B483" s="36" t="s">
        <v>1693</v>
      </c>
      <c r="C483" s="37"/>
      <c r="D483" s="37"/>
      <c r="E483" s="38"/>
      <c r="F483" s="37"/>
      <c r="G483" s="37"/>
      <c r="H483" s="24"/>
      <c r="I483" s="24"/>
      <c r="J483" s="2"/>
      <c r="K483" s="2"/>
      <c r="L483" s="2"/>
      <c r="M483" s="2"/>
      <c r="N483" s="2"/>
      <c r="O483" s="2"/>
      <c r="P483" s="2"/>
      <c r="Q483" s="2"/>
      <c r="R483" s="2"/>
      <c r="S483" s="2"/>
      <c r="T483" s="2"/>
      <c r="U483" s="2"/>
      <c r="V483" s="2"/>
      <c r="W483" s="2"/>
      <c r="X483" s="2"/>
      <c r="Y483" s="2"/>
      <c r="Z483" s="2"/>
    </row>
    <row r="484" customFormat="false" ht="31.5" hidden="true" customHeight="true" outlineLevel="0" collapsed="false">
      <c r="A484" s="35" t="s">
        <v>1036</v>
      </c>
      <c r="B484" s="36" t="s">
        <v>1694</v>
      </c>
      <c r="C484" s="37"/>
      <c r="D484" s="37"/>
      <c r="E484" s="38"/>
      <c r="F484" s="37"/>
      <c r="G484" s="37"/>
      <c r="H484" s="24"/>
      <c r="I484" s="24"/>
      <c r="J484" s="2"/>
      <c r="K484" s="2"/>
      <c r="L484" s="2"/>
      <c r="M484" s="2"/>
      <c r="N484" s="2"/>
      <c r="O484" s="2"/>
      <c r="P484" s="2"/>
      <c r="Q484" s="2"/>
      <c r="R484" s="2"/>
      <c r="S484" s="2"/>
      <c r="T484" s="2"/>
      <c r="U484" s="2"/>
      <c r="V484" s="2"/>
      <c r="W484" s="2"/>
      <c r="X484" s="2"/>
      <c r="Y484" s="2"/>
      <c r="Z484" s="2"/>
    </row>
    <row r="485" customFormat="false" ht="39.75" hidden="true" customHeight="true" outlineLevel="0" collapsed="false">
      <c r="A485" s="100" t="s">
        <v>1038</v>
      </c>
      <c r="B485" s="45" t="s">
        <v>1695</v>
      </c>
      <c r="C485" s="45"/>
      <c r="D485" s="45"/>
      <c r="E485" s="45"/>
      <c r="F485" s="45"/>
      <c r="G485" s="45"/>
      <c r="H485" s="24"/>
      <c r="I485" s="24"/>
      <c r="J485" s="2"/>
      <c r="K485" s="2"/>
      <c r="L485" s="2"/>
      <c r="M485" s="2"/>
      <c r="N485" s="2"/>
      <c r="O485" s="2"/>
      <c r="P485" s="2"/>
      <c r="Q485" s="2"/>
      <c r="R485" s="2"/>
      <c r="S485" s="2"/>
      <c r="T485" s="2"/>
      <c r="U485" s="2"/>
      <c r="V485" s="2"/>
      <c r="W485" s="2"/>
      <c r="X485" s="2"/>
      <c r="Y485" s="2"/>
      <c r="Z485" s="2"/>
    </row>
    <row r="486" customFormat="false" ht="31.5" hidden="true" customHeight="true" outlineLevel="0" collapsed="false">
      <c r="A486" s="35" t="s">
        <v>1040</v>
      </c>
      <c r="B486" s="36" t="s">
        <v>1696</v>
      </c>
      <c r="C486" s="37"/>
      <c r="D486" s="37"/>
      <c r="E486" s="38"/>
      <c r="F486" s="37"/>
      <c r="G486" s="37"/>
      <c r="H486" s="24"/>
      <c r="I486" s="24"/>
      <c r="J486" s="2"/>
      <c r="K486" s="2"/>
      <c r="L486" s="2"/>
      <c r="M486" s="2"/>
      <c r="N486" s="2"/>
      <c r="O486" s="2"/>
      <c r="P486" s="2"/>
      <c r="Q486" s="2"/>
      <c r="R486" s="2"/>
      <c r="S486" s="2"/>
      <c r="T486" s="2"/>
      <c r="U486" s="2"/>
      <c r="V486" s="2"/>
      <c r="W486" s="2"/>
      <c r="X486" s="2"/>
      <c r="Y486" s="2"/>
      <c r="Z486" s="2"/>
    </row>
    <row r="487" customFormat="false" ht="31.5" hidden="true" customHeight="true" outlineLevel="0" collapsed="false">
      <c r="A487" s="35" t="s">
        <v>1042</v>
      </c>
      <c r="B487" s="36" t="s">
        <v>1697</v>
      </c>
      <c r="C487" s="37"/>
      <c r="D487" s="37"/>
      <c r="E487" s="38"/>
      <c r="F487" s="37"/>
      <c r="G487" s="37"/>
      <c r="H487" s="24"/>
      <c r="I487" s="24"/>
      <c r="J487" s="2"/>
      <c r="K487" s="2"/>
      <c r="L487" s="2"/>
      <c r="M487" s="2"/>
      <c r="N487" s="2"/>
      <c r="O487" s="2"/>
      <c r="P487" s="2"/>
      <c r="Q487" s="2"/>
      <c r="R487" s="2"/>
      <c r="S487" s="2"/>
      <c r="T487" s="2"/>
      <c r="U487" s="2"/>
      <c r="V487" s="2"/>
      <c r="W487" s="2"/>
      <c r="X487" s="2"/>
      <c r="Y487" s="2"/>
      <c r="Z487" s="2"/>
    </row>
    <row r="488" customFormat="false" ht="31.5" hidden="true" customHeight="true" outlineLevel="0" collapsed="false">
      <c r="A488" s="35" t="s">
        <v>1044</v>
      </c>
      <c r="B488" s="36" t="s">
        <v>1698</v>
      </c>
      <c r="C488" s="37"/>
      <c r="D488" s="37"/>
      <c r="E488" s="38"/>
      <c r="F488" s="37"/>
      <c r="G488" s="37"/>
      <c r="H488" s="24"/>
      <c r="I488" s="24"/>
      <c r="J488" s="2"/>
      <c r="K488" s="2"/>
      <c r="L488" s="2"/>
      <c r="M488" s="2"/>
      <c r="N488" s="2"/>
      <c r="O488" s="2"/>
      <c r="P488" s="2"/>
      <c r="Q488" s="2"/>
      <c r="R488" s="2"/>
      <c r="S488" s="2"/>
      <c r="T488" s="2"/>
      <c r="U488" s="2"/>
      <c r="V488" s="2"/>
      <c r="W488" s="2"/>
      <c r="X488" s="2"/>
      <c r="Y488" s="2"/>
      <c r="Z488" s="2"/>
    </row>
    <row r="489" customFormat="false" ht="31.5" hidden="true" customHeight="true" outlineLevel="0" collapsed="false">
      <c r="A489" s="35" t="s">
        <v>1046</v>
      </c>
      <c r="B489" s="36" t="s">
        <v>1699</v>
      </c>
      <c r="C489" s="37"/>
      <c r="D489" s="37"/>
      <c r="E489" s="38"/>
      <c r="F489" s="37"/>
      <c r="G489" s="37"/>
      <c r="H489" s="24"/>
      <c r="I489" s="24"/>
      <c r="J489" s="2"/>
      <c r="K489" s="2"/>
      <c r="L489" s="2"/>
      <c r="M489" s="2"/>
      <c r="N489" s="2"/>
      <c r="O489" s="2"/>
      <c r="P489" s="2"/>
      <c r="Q489" s="2"/>
      <c r="R489" s="2"/>
      <c r="S489" s="2"/>
      <c r="T489" s="2"/>
      <c r="U489" s="2"/>
      <c r="V489" s="2"/>
      <c r="W489" s="2"/>
      <c r="X489" s="2"/>
      <c r="Y489" s="2"/>
      <c r="Z489" s="2"/>
    </row>
    <row r="490" customFormat="false" ht="39.75" hidden="true" customHeight="true" outlineLevel="0" collapsed="false">
      <c r="A490" s="100" t="s">
        <v>1048</v>
      </c>
      <c r="B490" s="45" t="s">
        <v>1700</v>
      </c>
      <c r="C490" s="45"/>
      <c r="D490" s="45"/>
      <c r="E490" s="45"/>
      <c r="F490" s="45"/>
      <c r="G490" s="45"/>
      <c r="H490" s="24"/>
      <c r="I490" s="24"/>
      <c r="J490" s="2"/>
      <c r="K490" s="2"/>
      <c r="L490" s="2"/>
      <c r="M490" s="2"/>
      <c r="N490" s="2"/>
      <c r="O490" s="2"/>
      <c r="P490" s="2"/>
      <c r="Q490" s="2"/>
      <c r="R490" s="2"/>
      <c r="S490" s="2"/>
      <c r="T490" s="2"/>
      <c r="U490" s="2"/>
      <c r="V490" s="2"/>
      <c r="W490" s="2"/>
      <c r="X490" s="2"/>
      <c r="Y490" s="2"/>
      <c r="Z490" s="2"/>
    </row>
    <row r="491" customFormat="false" ht="47.25" hidden="true" customHeight="true" outlineLevel="0" collapsed="false">
      <c r="A491" s="35" t="s">
        <v>1050</v>
      </c>
      <c r="B491" s="36" t="s">
        <v>1701</v>
      </c>
      <c r="C491" s="37"/>
      <c r="D491" s="37"/>
      <c r="E491" s="38"/>
      <c r="F491" s="37"/>
      <c r="G491" s="37"/>
      <c r="H491" s="24"/>
      <c r="I491" s="24"/>
      <c r="J491" s="2"/>
      <c r="K491" s="2"/>
      <c r="L491" s="2"/>
      <c r="M491" s="2"/>
      <c r="N491" s="2"/>
      <c r="O491" s="2"/>
      <c r="P491" s="2"/>
      <c r="Q491" s="2"/>
      <c r="R491" s="2"/>
      <c r="S491" s="2"/>
      <c r="T491" s="2"/>
      <c r="U491" s="2"/>
      <c r="V491" s="2"/>
      <c r="W491" s="2"/>
      <c r="X491" s="2"/>
      <c r="Y491" s="2"/>
      <c r="Z491" s="2"/>
    </row>
    <row r="492" customFormat="false" ht="47.25" hidden="true" customHeight="true" outlineLevel="0" collapsed="false">
      <c r="A492" s="35" t="s">
        <v>1051</v>
      </c>
      <c r="B492" s="36" t="s">
        <v>1702</v>
      </c>
      <c r="C492" s="37"/>
      <c r="D492" s="37"/>
      <c r="E492" s="38"/>
      <c r="F492" s="37"/>
      <c r="G492" s="37"/>
      <c r="H492" s="24"/>
      <c r="I492" s="24"/>
      <c r="J492" s="2"/>
      <c r="K492" s="2"/>
      <c r="L492" s="2"/>
      <c r="M492" s="2"/>
      <c r="N492" s="2"/>
      <c r="O492" s="2"/>
      <c r="P492" s="2"/>
      <c r="Q492" s="2"/>
      <c r="R492" s="2"/>
      <c r="S492" s="2"/>
      <c r="T492" s="2"/>
      <c r="U492" s="2"/>
      <c r="V492" s="2"/>
      <c r="W492" s="2"/>
      <c r="X492" s="2"/>
      <c r="Y492" s="2"/>
      <c r="Z492" s="2"/>
    </row>
    <row r="493" customFormat="false" ht="47.25" hidden="true" customHeight="true" outlineLevel="0" collapsed="false">
      <c r="A493" s="35" t="s">
        <v>1052</v>
      </c>
      <c r="B493" s="36" t="s">
        <v>1703</v>
      </c>
      <c r="C493" s="37"/>
      <c r="D493" s="37"/>
      <c r="E493" s="38"/>
      <c r="F493" s="37"/>
      <c r="G493" s="37"/>
      <c r="H493" s="24"/>
      <c r="I493" s="24"/>
      <c r="J493" s="2"/>
      <c r="K493" s="2"/>
      <c r="L493" s="2"/>
      <c r="M493" s="2"/>
      <c r="N493" s="2"/>
      <c r="O493" s="2"/>
      <c r="P493" s="2"/>
      <c r="Q493" s="2"/>
      <c r="R493" s="2"/>
      <c r="S493" s="2"/>
      <c r="T493" s="2"/>
      <c r="U493" s="2"/>
      <c r="V493" s="2"/>
      <c r="W493" s="2"/>
      <c r="X493" s="2"/>
      <c r="Y493" s="2"/>
      <c r="Z493" s="2"/>
    </row>
    <row r="494" customFormat="false" ht="47.25" hidden="true" customHeight="true" outlineLevel="0" collapsed="false">
      <c r="A494" s="35" t="s">
        <v>1053</v>
      </c>
      <c r="B494" s="36" t="s">
        <v>1704</v>
      </c>
      <c r="C494" s="37"/>
      <c r="D494" s="37"/>
      <c r="E494" s="38"/>
      <c r="F494" s="37"/>
      <c r="G494" s="37"/>
      <c r="H494" s="24"/>
      <c r="I494" s="24"/>
      <c r="J494" s="2"/>
      <c r="K494" s="2"/>
      <c r="L494" s="2"/>
      <c r="M494" s="2"/>
      <c r="N494" s="2"/>
      <c r="O494" s="2"/>
      <c r="P494" s="2"/>
      <c r="Q494" s="2"/>
      <c r="R494" s="2"/>
      <c r="S494" s="2"/>
      <c r="T494" s="2"/>
      <c r="U494" s="2"/>
      <c r="V494" s="2"/>
      <c r="W494" s="2"/>
      <c r="X494" s="2"/>
      <c r="Y494" s="2"/>
      <c r="Z494" s="2"/>
    </row>
    <row r="495" customFormat="false" ht="47.25" hidden="true" customHeight="true" outlineLevel="0" collapsed="false">
      <c r="A495" s="35" t="s">
        <v>1054</v>
      </c>
      <c r="B495" s="36" t="s">
        <v>1705</v>
      </c>
      <c r="C495" s="37"/>
      <c r="D495" s="37"/>
      <c r="E495" s="38"/>
      <c r="F495" s="37"/>
      <c r="G495" s="37"/>
      <c r="H495" s="24"/>
      <c r="I495" s="24"/>
      <c r="J495" s="2"/>
      <c r="K495" s="2"/>
      <c r="L495" s="2"/>
      <c r="M495" s="2"/>
      <c r="N495" s="2"/>
      <c r="O495" s="2"/>
      <c r="P495" s="2"/>
      <c r="Q495" s="2"/>
      <c r="R495" s="2"/>
      <c r="S495" s="2"/>
      <c r="T495" s="2"/>
      <c r="U495" s="2"/>
      <c r="V495" s="2"/>
      <c r="W495" s="2"/>
      <c r="X495" s="2"/>
      <c r="Y495" s="2"/>
      <c r="Z495" s="2"/>
    </row>
    <row r="496" customFormat="false" ht="47.25" hidden="true" customHeight="true" outlineLevel="0" collapsed="false">
      <c r="A496" s="35" t="s">
        <v>1056</v>
      </c>
      <c r="B496" s="36" t="s">
        <v>1706</v>
      </c>
      <c r="C496" s="37"/>
      <c r="D496" s="37"/>
      <c r="E496" s="38"/>
      <c r="F496" s="37"/>
      <c r="G496" s="37"/>
      <c r="H496" s="24"/>
      <c r="I496" s="24"/>
      <c r="J496" s="2"/>
      <c r="K496" s="2"/>
      <c r="L496" s="2"/>
      <c r="M496" s="2"/>
      <c r="N496" s="2"/>
      <c r="O496" s="2"/>
      <c r="P496" s="2"/>
      <c r="Q496" s="2"/>
      <c r="R496" s="2"/>
      <c r="S496" s="2"/>
      <c r="T496" s="2"/>
      <c r="U496" s="2"/>
      <c r="V496" s="2"/>
      <c r="W496" s="2"/>
      <c r="X496" s="2"/>
      <c r="Y496" s="2"/>
      <c r="Z496" s="2"/>
    </row>
    <row r="497" customFormat="false" ht="47.25" hidden="true" customHeight="true" outlineLevel="0" collapsed="false">
      <c r="A497" s="35" t="s">
        <v>1057</v>
      </c>
      <c r="B497" s="36" t="s">
        <v>1707</v>
      </c>
      <c r="C497" s="37"/>
      <c r="D497" s="37"/>
      <c r="E497" s="38"/>
      <c r="F497" s="37"/>
      <c r="G497" s="37"/>
      <c r="H497" s="24"/>
      <c r="I497" s="24"/>
      <c r="J497" s="2"/>
      <c r="K497" s="2"/>
      <c r="L497" s="2"/>
      <c r="M497" s="2"/>
      <c r="N497" s="2"/>
      <c r="O497" s="2"/>
      <c r="P497" s="2"/>
      <c r="Q497" s="2"/>
      <c r="R497" s="2"/>
      <c r="S497" s="2"/>
      <c r="T497" s="2"/>
      <c r="U497" s="2"/>
      <c r="V497" s="2"/>
      <c r="W497" s="2"/>
      <c r="X497" s="2"/>
      <c r="Y497" s="2"/>
      <c r="Z497" s="2"/>
    </row>
    <row r="498" customFormat="false" ht="78.75" hidden="true" customHeight="true" outlineLevel="0" collapsed="false">
      <c r="A498" s="35" t="s">
        <v>1058</v>
      </c>
      <c r="B498" s="36" t="s">
        <v>1708</v>
      </c>
      <c r="C498" s="37"/>
      <c r="D498" s="37"/>
      <c r="E498" s="38"/>
      <c r="F498" s="37"/>
      <c r="G498" s="37"/>
      <c r="H498" s="24"/>
      <c r="I498" s="24"/>
      <c r="J498" s="2"/>
      <c r="K498" s="2"/>
      <c r="L498" s="2"/>
      <c r="M498" s="2"/>
      <c r="N498" s="2"/>
      <c r="O498" s="2"/>
      <c r="P498" s="2"/>
      <c r="Q498" s="2"/>
      <c r="R498" s="2"/>
      <c r="S498" s="2"/>
      <c r="T498" s="2"/>
      <c r="U498" s="2"/>
      <c r="V498" s="2"/>
      <c r="W498" s="2"/>
      <c r="X498" s="2"/>
      <c r="Y498" s="2"/>
      <c r="Z498" s="2"/>
    </row>
    <row r="499" customFormat="false" ht="31.5" hidden="true" customHeight="true" outlineLevel="0" collapsed="false">
      <c r="A499" s="35" t="s">
        <v>1060</v>
      </c>
      <c r="B499" s="36" t="s">
        <v>1709</v>
      </c>
      <c r="C499" s="37"/>
      <c r="D499" s="37"/>
      <c r="E499" s="38"/>
      <c r="F499" s="37"/>
      <c r="G499" s="37"/>
      <c r="H499" s="24"/>
      <c r="I499" s="24"/>
      <c r="J499" s="2"/>
      <c r="K499" s="2"/>
      <c r="L499" s="2"/>
      <c r="M499" s="2"/>
      <c r="N499" s="2"/>
      <c r="O499" s="2"/>
      <c r="P499" s="2"/>
      <c r="Q499" s="2"/>
      <c r="R499" s="2"/>
      <c r="S499" s="2"/>
      <c r="T499" s="2"/>
      <c r="U499" s="2"/>
      <c r="V499" s="2"/>
      <c r="W499" s="2"/>
      <c r="X499" s="2"/>
      <c r="Y499" s="2"/>
      <c r="Z499" s="2"/>
    </row>
    <row r="500" customFormat="false" ht="47.25" hidden="true" customHeight="true" outlineLevel="0" collapsed="false">
      <c r="A500" s="35" t="s">
        <v>1062</v>
      </c>
      <c r="B500" s="36" t="s">
        <v>1710</v>
      </c>
      <c r="C500" s="37"/>
      <c r="D500" s="37"/>
      <c r="E500" s="38"/>
      <c r="F500" s="37"/>
      <c r="G500" s="37"/>
      <c r="H500" s="24"/>
      <c r="I500" s="24"/>
      <c r="J500" s="2"/>
      <c r="K500" s="2"/>
      <c r="L500" s="2"/>
      <c r="M500" s="2"/>
      <c r="N500" s="2"/>
      <c r="O500" s="2"/>
      <c r="P500" s="2"/>
      <c r="Q500" s="2"/>
      <c r="R500" s="2"/>
      <c r="S500" s="2"/>
      <c r="T500" s="2"/>
      <c r="U500" s="2"/>
      <c r="V500" s="2"/>
      <c r="W500" s="2"/>
      <c r="X500" s="2"/>
      <c r="Y500" s="2"/>
      <c r="Z500" s="2"/>
    </row>
    <row r="501" customFormat="false" ht="18.75" hidden="false" customHeight="true" outlineLevel="0" collapsed="false">
      <c r="A501" s="180"/>
      <c r="B501" s="161" t="s">
        <v>1064</v>
      </c>
      <c r="C501" s="161"/>
      <c r="D501" s="161"/>
      <c r="E501" s="161"/>
      <c r="F501" s="161"/>
      <c r="G501" s="161"/>
      <c r="H501" s="24" t="n">
        <f aca="false">H502+H510+H526+H536+H555+H574</f>
        <v>81</v>
      </c>
      <c r="I501" s="24" t="n">
        <f aca="false">I502+I510+I526+I536+I555+I574</f>
        <v>162</v>
      </c>
      <c r="J501" s="2"/>
      <c r="K501" s="2"/>
      <c r="L501" s="2"/>
      <c r="M501" s="2"/>
      <c r="N501" s="2"/>
      <c r="O501" s="2"/>
      <c r="P501" s="2"/>
      <c r="Q501" s="2"/>
      <c r="R501" s="2"/>
      <c r="S501" s="2"/>
      <c r="T501" s="2"/>
      <c r="U501" s="2"/>
      <c r="V501" s="2"/>
      <c r="W501" s="2"/>
      <c r="X501" s="2"/>
      <c r="Y501" s="2"/>
      <c r="Z501" s="2"/>
    </row>
    <row r="502" customFormat="false" ht="39.75" hidden="false" customHeight="true" outlineLevel="0" collapsed="false">
      <c r="A502" s="70" t="s">
        <v>1065</v>
      </c>
      <c r="B502" s="45" t="s">
        <v>1711</v>
      </c>
      <c r="C502" s="45"/>
      <c r="D502" s="45"/>
      <c r="E502" s="45"/>
      <c r="F502" s="45"/>
      <c r="G502" s="45"/>
      <c r="H502" s="24" t="n">
        <f aca="false">SUM(D504:D509)</f>
        <v>6</v>
      </c>
      <c r="I502" s="24" t="n">
        <f aca="false">COUNT(D504:D509)*2</f>
        <v>12</v>
      </c>
      <c r="J502" s="2"/>
      <c r="K502" s="2"/>
      <c r="L502" s="2"/>
      <c r="M502" s="2"/>
      <c r="N502" s="2"/>
      <c r="O502" s="2"/>
      <c r="P502" s="2"/>
      <c r="Q502" s="2"/>
      <c r="R502" s="2"/>
      <c r="S502" s="2"/>
      <c r="T502" s="2"/>
      <c r="U502" s="2"/>
      <c r="V502" s="2"/>
      <c r="W502" s="2"/>
      <c r="X502" s="2"/>
      <c r="Y502" s="2"/>
      <c r="Z502" s="2"/>
    </row>
    <row r="503" customFormat="false" ht="31.5" hidden="true" customHeight="true" outlineLevel="0" collapsed="false">
      <c r="A503" s="128" t="s">
        <v>1067</v>
      </c>
      <c r="B503" s="36" t="s">
        <v>1712</v>
      </c>
      <c r="C503" s="129"/>
      <c r="D503" s="129"/>
      <c r="E503" s="47"/>
      <c r="F503" s="129"/>
      <c r="G503" s="129"/>
      <c r="H503" s="24"/>
      <c r="I503" s="24"/>
      <c r="J503" s="2"/>
      <c r="K503" s="2"/>
      <c r="L503" s="2"/>
      <c r="M503" s="2"/>
      <c r="N503" s="2"/>
      <c r="O503" s="2"/>
      <c r="P503" s="2"/>
      <c r="Q503" s="2"/>
      <c r="R503" s="2"/>
      <c r="S503" s="2"/>
      <c r="T503" s="2"/>
      <c r="U503" s="2"/>
      <c r="V503" s="2"/>
      <c r="W503" s="2"/>
      <c r="X503" s="2"/>
      <c r="Y503" s="2"/>
      <c r="Z503" s="2"/>
    </row>
    <row r="504" customFormat="false" ht="47.25" hidden="false" customHeight="true" outlineLevel="0" collapsed="false">
      <c r="A504" s="130" t="s">
        <v>1069</v>
      </c>
      <c r="B504" s="36" t="s">
        <v>1713</v>
      </c>
      <c r="C504" s="42" t="s">
        <v>1071</v>
      </c>
      <c r="D504" s="76" t="n">
        <v>1</v>
      </c>
      <c r="E504" s="47" t="s">
        <v>76</v>
      </c>
      <c r="F504" s="42" t="s">
        <v>1072</v>
      </c>
      <c r="G504" s="129"/>
      <c r="H504" s="24"/>
      <c r="I504" s="24"/>
      <c r="J504" s="2"/>
      <c r="K504" s="2"/>
      <c r="L504" s="2"/>
      <c r="M504" s="2"/>
      <c r="N504" s="2"/>
      <c r="O504" s="2"/>
      <c r="P504" s="2"/>
      <c r="Q504" s="2"/>
      <c r="R504" s="2"/>
      <c r="S504" s="2"/>
      <c r="T504" s="2"/>
      <c r="U504" s="2"/>
      <c r="V504" s="2"/>
      <c r="W504" s="2"/>
      <c r="X504" s="2"/>
      <c r="Y504" s="2"/>
      <c r="Z504" s="2"/>
    </row>
    <row r="505" customFormat="false" ht="31.5" hidden="false" customHeight="true" outlineLevel="0" collapsed="false">
      <c r="A505" s="130" t="s">
        <v>1073</v>
      </c>
      <c r="B505" s="36" t="s">
        <v>1714</v>
      </c>
      <c r="C505" s="42" t="s">
        <v>1715</v>
      </c>
      <c r="D505" s="76" t="n">
        <v>1</v>
      </c>
      <c r="E505" s="47" t="s">
        <v>76</v>
      </c>
      <c r="F505" s="42" t="s">
        <v>1716</v>
      </c>
      <c r="G505" s="129"/>
      <c r="H505" s="24"/>
      <c r="I505" s="24"/>
      <c r="J505" s="2"/>
      <c r="K505" s="2"/>
      <c r="L505" s="2"/>
      <c r="M505" s="2"/>
      <c r="N505" s="2"/>
      <c r="O505" s="2"/>
      <c r="P505" s="2"/>
      <c r="Q505" s="2"/>
      <c r="R505" s="2"/>
      <c r="S505" s="2"/>
      <c r="T505" s="2"/>
      <c r="U505" s="2"/>
      <c r="V505" s="2"/>
      <c r="W505" s="2"/>
      <c r="X505" s="2"/>
      <c r="Y505" s="2"/>
      <c r="Z505" s="2"/>
    </row>
    <row r="506" customFormat="false" ht="31.5" hidden="false" customHeight="true" outlineLevel="0" collapsed="false">
      <c r="A506" s="130" t="s">
        <v>1075</v>
      </c>
      <c r="B506" s="36" t="s">
        <v>1717</v>
      </c>
      <c r="C506" s="63" t="s">
        <v>1077</v>
      </c>
      <c r="D506" s="76" t="n">
        <v>1</v>
      </c>
      <c r="E506" s="47" t="s">
        <v>76</v>
      </c>
      <c r="F506" s="42" t="s">
        <v>1718</v>
      </c>
      <c r="G506" s="129"/>
      <c r="H506" s="24"/>
      <c r="I506" s="24"/>
      <c r="J506" s="2"/>
      <c r="K506" s="2"/>
      <c r="L506" s="2"/>
      <c r="M506" s="2"/>
      <c r="N506" s="2"/>
      <c r="O506" s="2"/>
      <c r="P506" s="2"/>
      <c r="Q506" s="2"/>
      <c r="R506" s="2"/>
      <c r="S506" s="2"/>
      <c r="T506" s="2"/>
      <c r="U506" s="2"/>
      <c r="V506" s="2"/>
      <c r="W506" s="2"/>
      <c r="X506" s="2"/>
      <c r="Y506" s="2"/>
      <c r="Z506" s="2"/>
    </row>
    <row r="507" customFormat="false" ht="31.5" hidden="false" customHeight="true" outlineLevel="0" collapsed="false">
      <c r="A507" s="130"/>
      <c r="B507" s="36"/>
      <c r="C507" s="63" t="s">
        <v>1719</v>
      </c>
      <c r="D507" s="76" t="n">
        <v>1</v>
      </c>
      <c r="E507" s="47" t="s">
        <v>76</v>
      </c>
      <c r="F507" s="47"/>
      <c r="G507" s="129"/>
      <c r="H507" s="24"/>
      <c r="I507" s="24"/>
      <c r="J507" s="2"/>
      <c r="K507" s="2"/>
      <c r="L507" s="2"/>
      <c r="M507" s="2"/>
      <c r="N507" s="2"/>
      <c r="O507" s="2"/>
      <c r="P507" s="2"/>
      <c r="Q507" s="2"/>
      <c r="R507" s="2"/>
      <c r="S507" s="2"/>
      <c r="T507" s="2"/>
      <c r="U507" s="2"/>
      <c r="V507" s="2"/>
      <c r="W507" s="2"/>
      <c r="X507" s="2"/>
      <c r="Y507" s="2"/>
      <c r="Z507" s="2"/>
    </row>
    <row r="508" customFormat="false" ht="47.25" hidden="false" customHeight="true" outlineLevel="0" collapsed="false">
      <c r="A508" s="130" t="s">
        <v>1080</v>
      </c>
      <c r="B508" s="36" t="s">
        <v>1720</v>
      </c>
      <c r="C508" s="79" t="s">
        <v>1082</v>
      </c>
      <c r="D508" s="76" t="n">
        <v>1</v>
      </c>
      <c r="E508" s="47" t="s">
        <v>76</v>
      </c>
      <c r="F508" s="40" t="s">
        <v>1083</v>
      </c>
      <c r="G508" s="129"/>
      <c r="H508" s="24"/>
      <c r="I508" s="24"/>
      <c r="J508" s="2"/>
      <c r="K508" s="2"/>
      <c r="L508" s="2"/>
      <c r="M508" s="2"/>
      <c r="N508" s="2"/>
      <c r="O508" s="2"/>
      <c r="P508" s="2"/>
      <c r="Q508" s="2"/>
      <c r="R508" s="2"/>
      <c r="S508" s="2"/>
      <c r="T508" s="2"/>
      <c r="U508" s="2"/>
      <c r="V508" s="2"/>
      <c r="W508" s="2"/>
      <c r="X508" s="2"/>
      <c r="Y508" s="2"/>
      <c r="Z508" s="2"/>
    </row>
    <row r="509" customFormat="false" ht="31.5" hidden="false" customHeight="true" outlineLevel="0" collapsed="false">
      <c r="A509" s="130" t="s">
        <v>1084</v>
      </c>
      <c r="B509" s="131" t="s">
        <v>1721</v>
      </c>
      <c r="C509" s="42" t="s">
        <v>1722</v>
      </c>
      <c r="D509" s="76" t="n">
        <v>1</v>
      </c>
      <c r="E509" s="47" t="s">
        <v>76</v>
      </c>
      <c r="F509" s="129"/>
      <c r="G509" s="129"/>
      <c r="H509" s="24"/>
      <c r="I509" s="24"/>
      <c r="J509" s="2"/>
      <c r="K509" s="2"/>
      <c r="L509" s="2"/>
      <c r="M509" s="2"/>
      <c r="N509" s="2"/>
      <c r="O509" s="2"/>
      <c r="P509" s="2"/>
      <c r="Q509" s="2"/>
      <c r="R509" s="2"/>
      <c r="S509" s="2"/>
      <c r="T509" s="2"/>
      <c r="U509" s="2"/>
      <c r="V509" s="2"/>
      <c r="W509" s="2"/>
      <c r="X509" s="2"/>
      <c r="Y509" s="2"/>
      <c r="Z509" s="2"/>
    </row>
    <row r="510" customFormat="false" ht="39.75" hidden="false" customHeight="true" outlineLevel="0" collapsed="false">
      <c r="A510" s="70" t="s">
        <v>1086</v>
      </c>
      <c r="B510" s="45" t="s">
        <v>1723</v>
      </c>
      <c r="C510" s="45"/>
      <c r="D510" s="45"/>
      <c r="E510" s="45"/>
      <c r="F510" s="45"/>
      <c r="G510" s="45"/>
      <c r="H510" s="24" t="n">
        <f aca="false">SUM(D511:D525)</f>
        <v>15</v>
      </c>
      <c r="I510" s="24" t="n">
        <f aca="false">COUNT(D511:D525)*2</f>
        <v>30</v>
      </c>
      <c r="J510" s="2"/>
      <c r="K510" s="2"/>
      <c r="L510" s="2"/>
      <c r="M510" s="2"/>
      <c r="N510" s="2"/>
      <c r="O510" s="2"/>
      <c r="P510" s="2"/>
      <c r="Q510" s="2"/>
      <c r="R510" s="2"/>
      <c r="S510" s="2"/>
      <c r="T510" s="2"/>
      <c r="U510" s="2"/>
      <c r="V510" s="2"/>
      <c r="W510" s="2"/>
      <c r="X510" s="2"/>
      <c r="Y510" s="2"/>
      <c r="Z510" s="2"/>
    </row>
    <row r="511" customFormat="false" ht="31.5" hidden="false" customHeight="true" outlineLevel="0" collapsed="false">
      <c r="A511" s="130" t="s">
        <v>1088</v>
      </c>
      <c r="B511" s="36" t="s">
        <v>1089</v>
      </c>
      <c r="C511" s="63" t="s">
        <v>1090</v>
      </c>
      <c r="D511" s="169" t="n">
        <v>1</v>
      </c>
      <c r="E511" s="47" t="s">
        <v>175</v>
      </c>
      <c r="F511" s="46" t="s">
        <v>1091</v>
      </c>
      <c r="G511" s="169"/>
      <c r="H511" s="24"/>
      <c r="I511" s="24"/>
      <c r="J511" s="2"/>
      <c r="K511" s="2"/>
      <c r="L511" s="2"/>
      <c r="M511" s="2"/>
      <c r="N511" s="2"/>
      <c r="O511" s="2"/>
      <c r="P511" s="2"/>
      <c r="Q511" s="2"/>
      <c r="R511" s="2"/>
      <c r="S511" s="2"/>
      <c r="T511" s="2"/>
      <c r="U511" s="2"/>
      <c r="V511" s="2"/>
      <c r="W511" s="2"/>
      <c r="X511" s="2"/>
      <c r="Y511" s="2"/>
      <c r="Z511" s="2"/>
    </row>
    <row r="512" customFormat="false" ht="39.75" hidden="false" customHeight="true" outlineLevel="0" collapsed="false">
      <c r="A512" s="130"/>
      <c r="B512" s="36"/>
      <c r="C512" s="63" t="s">
        <v>1092</v>
      </c>
      <c r="D512" s="169" t="n">
        <v>1</v>
      </c>
      <c r="E512" s="47" t="s">
        <v>342</v>
      </c>
      <c r="F512" s="46" t="s">
        <v>1093</v>
      </c>
      <c r="G512" s="169"/>
      <c r="H512" s="24"/>
      <c r="I512" s="24"/>
      <c r="J512" s="2"/>
      <c r="K512" s="2"/>
      <c r="L512" s="2"/>
      <c r="M512" s="2"/>
      <c r="N512" s="2"/>
      <c r="O512" s="2"/>
      <c r="P512" s="2"/>
      <c r="Q512" s="2"/>
      <c r="R512" s="2"/>
      <c r="S512" s="2"/>
      <c r="T512" s="2"/>
      <c r="U512" s="2"/>
      <c r="V512" s="2"/>
      <c r="W512" s="2"/>
      <c r="X512" s="2"/>
      <c r="Y512" s="2"/>
      <c r="Z512" s="2"/>
    </row>
    <row r="513" customFormat="false" ht="45" hidden="false" customHeight="true" outlineLevel="0" collapsed="false">
      <c r="A513" s="130"/>
      <c r="B513" s="36"/>
      <c r="C513" s="63" t="s">
        <v>1094</v>
      </c>
      <c r="D513" s="169" t="n">
        <v>1</v>
      </c>
      <c r="E513" s="47" t="s">
        <v>342</v>
      </c>
      <c r="F513" s="46" t="s">
        <v>1095</v>
      </c>
      <c r="G513" s="169"/>
      <c r="H513" s="24"/>
      <c r="I513" s="24"/>
      <c r="J513" s="2"/>
      <c r="K513" s="2"/>
      <c r="L513" s="2"/>
      <c r="M513" s="2"/>
      <c r="N513" s="2"/>
      <c r="O513" s="2"/>
      <c r="P513" s="2"/>
      <c r="Q513" s="2"/>
      <c r="R513" s="2"/>
      <c r="S513" s="2"/>
      <c r="T513" s="2"/>
      <c r="U513" s="2"/>
      <c r="V513" s="2"/>
      <c r="W513" s="2"/>
      <c r="X513" s="2"/>
      <c r="Y513" s="2"/>
      <c r="Z513" s="2"/>
    </row>
    <row r="514" customFormat="false" ht="33.75" hidden="false" customHeight="true" outlineLevel="0" collapsed="false">
      <c r="A514" s="130"/>
      <c r="B514" s="36"/>
      <c r="C514" s="63" t="s">
        <v>1096</v>
      </c>
      <c r="D514" s="169" t="n">
        <v>1</v>
      </c>
      <c r="E514" s="47" t="s">
        <v>342</v>
      </c>
      <c r="F514" s="46" t="s">
        <v>1097</v>
      </c>
      <c r="G514" s="169"/>
      <c r="H514" s="24"/>
      <c r="I514" s="24"/>
      <c r="J514" s="2"/>
      <c r="K514" s="2"/>
      <c r="L514" s="2"/>
      <c r="M514" s="2"/>
      <c r="N514" s="2"/>
      <c r="O514" s="2"/>
      <c r="P514" s="2"/>
      <c r="Q514" s="2"/>
      <c r="R514" s="2"/>
      <c r="S514" s="2"/>
      <c r="T514" s="2"/>
      <c r="U514" s="2"/>
      <c r="V514" s="2"/>
      <c r="W514" s="2"/>
      <c r="X514" s="2"/>
      <c r="Y514" s="2"/>
      <c r="Z514" s="2"/>
    </row>
    <row r="515" customFormat="false" ht="30" hidden="false" customHeight="true" outlineLevel="0" collapsed="false">
      <c r="A515" s="130"/>
      <c r="B515" s="36"/>
      <c r="C515" s="63" t="s">
        <v>1098</v>
      </c>
      <c r="D515" s="169" t="n">
        <v>1</v>
      </c>
      <c r="E515" s="47" t="s">
        <v>175</v>
      </c>
      <c r="F515" s="46" t="s">
        <v>1099</v>
      </c>
      <c r="G515" s="169"/>
      <c r="H515" s="24"/>
      <c r="I515" s="24"/>
      <c r="J515" s="2"/>
      <c r="K515" s="2"/>
      <c r="L515" s="2"/>
      <c r="M515" s="2"/>
      <c r="N515" s="2"/>
      <c r="O515" s="2"/>
      <c r="P515" s="2"/>
      <c r="Q515" s="2"/>
      <c r="R515" s="2"/>
      <c r="S515" s="2"/>
      <c r="T515" s="2"/>
      <c r="U515" s="2"/>
      <c r="V515" s="2"/>
      <c r="W515" s="2"/>
      <c r="X515" s="2"/>
      <c r="Y515" s="2"/>
      <c r="Z515" s="2"/>
    </row>
    <row r="516" customFormat="false" ht="28.5" hidden="false" customHeight="true" outlineLevel="0" collapsed="false">
      <c r="A516" s="130"/>
      <c r="B516" s="36"/>
      <c r="C516" s="133" t="s">
        <v>1100</v>
      </c>
      <c r="D516" s="169" t="n">
        <v>1</v>
      </c>
      <c r="E516" s="47" t="s">
        <v>175</v>
      </c>
      <c r="F516" s="129"/>
      <c r="G516" s="169"/>
      <c r="H516" s="24"/>
      <c r="I516" s="24"/>
      <c r="J516" s="2"/>
      <c r="K516" s="2"/>
      <c r="L516" s="2"/>
      <c r="M516" s="2"/>
      <c r="N516" s="2"/>
      <c r="O516" s="2"/>
      <c r="P516" s="2"/>
      <c r="Q516" s="2"/>
      <c r="R516" s="2"/>
      <c r="S516" s="2"/>
      <c r="T516" s="2"/>
      <c r="U516" s="2"/>
      <c r="V516" s="2"/>
      <c r="W516" s="2"/>
      <c r="X516" s="2"/>
      <c r="Y516" s="2"/>
      <c r="Z516" s="2"/>
    </row>
    <row r="517" customFormat="false" ht="30" hidden="false" customHeight="true" outlineLevel="0" collapsed="false">
      <c r="A517" s="130"/>
      <c r="B517" s="36"/>
      <c r="C517" s="133" t="s">
        <v>1101</v>
      </c>
      <c r="D517" s="169" t="n">
        <v>1</v>
      </c>
      <c r="E517" s="47" t="s">
        <v>175</v>
      </c>
      <c r="F517" s="129"/>
      <c r="G517" s="169"/>
      <c r="H517" s="24"/>
      <c r="I517" s="24"/>
      <c r="J517" s="2"/>
      <c r="K517" s="2"/>
      <c r="L517" s="2"/>
      <c r="M517" s="2"/>
      <c r="N517" s="2"/>
      <c r="O517" s="2"/>
      <c r="P517" s="2"/>
      <c r="Q517" s="2"/>
      <c r="R517" s="2"/>
      <c r="S517" s="2"/>
      <c r="T517" s="2"/>
      <c r="U517" s="2"/>
      <c r="V517" s="2"/>
      <c r="W517" s="2"/>
      <c r="X517" s="2"/>
      <c r="Y517" s="2"/>
      <c r="Z517" s="2"/>
    </row>
    <row r="518" customFormat="false" ht="31.5" hidden="false" customHeight="true" outlineLevel="0" collapsed="false">
      <c r="A518" s="130" t="s">
        <v>1102</v>
      </c>
      <c r="B518" s="36" t="s">
        <v>1724</v>
      </c>
      <c r="C518" s="63" t="s">
        <v>1104</v>
      </c>
      <c r="D518" s="169" t="n">
        <v>1</v>
      </c>
      <c r="E518" s="47" t="s">
        <v>52</v>
      </c>
      <c r="F518" s="46" t="s">
        <v>1105</v>
      </c>
      <c r="G518" s="169"/>
      <c r="H518" s="24"/>
      <c r="I518" s="24"/>
      <c r="J518" s="2"/>
      <c r="K518" s="2"/>
      <c r="L518" s="2"/>
      <c r="M518" s="2"/>
      <c r="N518" s="2"/>
      <c r="O518" s="2"/>
      <c r="P518" s="2"/>
      <c r="Q518" s="2"/>
      <c r="R518" s="2"/>
      <c r="S518" s="2"/>
      <c r="T518" s="2"/>
      <c r="U518" s="2"/>
      <c r="V518" s="2"/>
      <c r="W518" s="2"/>
      <c r="X518" s="2"/>
      <c r="Y518" s="2"/>
      <c r="Z518" s="2"/>
    </row>
    <row r="519" customFormat="false" ht="31.5" hidden="false" customHeight="true" outlineLevel="0" collapsed="false">
      <c r="A519" s="130"/>
      <c r="B519" s="36"/>
      <c r="C519" s="181" t="s">
        <v>1725</v>
      </c>
      <c r="D519" s="169" t="n">
        <v>1</v>
      </c>
      <c r="E519" s="47" t="s">
        <v>52</v>
      </c>
      <c r="F519" s="181" t="s">
        <v>1726</v>
      </c>
      <c r="G519" s="169"/>
      <c r="H519" s="24"/>
      <c r="I519" s="24"/>
      <c r="J519" s="2"/>
      <c r="K519" s="2"/>
      <c r="L519" s="2"/>
      <c r="M519" s="2"/>
      <c r="N519" s="2"/>
      <c r="O519" s="2"/>
      <c r="P519" s="2"/>
      <c r="Q519" s="2"/>
      <c r="R519" s="2"/>
      <c r="S519" s="2"/>
      <c r="T519" s="2"/>
      <c r="U519" s="2"/>
      <c r="V519" s="2"/>
      <c r="W519" s="2"/>
      <c r="X519" s="2"/>
      <c r="Y519" s="2"/>
      <c r="Z519" s="2"/>
    </row>
    <row r="520" customFormat="false" ht="30" hidden="false" customHeight="true" outlineLevel="0" collapsed="false">
      <c r="A520" s="130"/>
      <c r="B520" s="36"/>
      <c r="C520" s="63" t="s">
        <v>1106</v>
      </c>
      <c r="D520" s="169" t="n">
        <v>1</v>
      </c>
      <c r="E520" s="47" t="s">
        <v>550</v>
      </c>
      <c r="F520" s="47"/>
      <c r="G520" s="169"/>
      <c r="H520" s="24"/>
      <c r="I520" s="24"/>
      <c r="J520" s="2"/>
      <c r="K520" s="2"/>
      <c r="L520" s="2"/>
      <c r="M520" s="2"/>
      <c r="N520" s="2"/>
      <c r="O520" s="2"/>
      <c r="P520" s="2"/>
      <c r="Q520" s="2"/>
      <c r="R520" s="2"/>
      <c r="S520" s="2"/>
      <c r="T520" s="2"/>
      <c r="U520" s="2"/>
      <c r="V520" s="2"/>
      <c r="W520" s="2"/>
      <c r="X520" s="2"/>
      <c r="Y520" s="2"/>
      <c r="Z520" s="2"/>
    </row>
    <row r="521" customFormat="false" ht="31.5" hidden="false" customHeight="true" outlineLevel="0" collapsed="false">
      <c r="A521" s="130" t="s">
        <v>1107</v>
      </c>
      <c r="B521" s="36" t="s">
        <v>1727</v>
      </c>
      <c r="C521" s="63" t="s">
        <v>417</v>
      </c>
      <c r="D521" s="169" t="n">
        <v>1</v>
      </c>
      <c r="E521" s="47" t="s">
        <v>175</v>
      </c>
      <c r="F521" s="47"/>
      <c r="G521" s="169"/>
      <c r="H521" s="24"/>
      <c r="I521" s="24"/>
      <c r="J521" s="2"/>
      <c r="K521" s="2"/>
      <c r="L521" s="2"/>
      <c r="M521" s="2"/>
      <c r="N521" s="2"/>
      <c r="O521" s="2"/>
      <c r="P521" s="2"/>
      <c r="Q521" s="2"/>
      <c r="R521" s="2"/>
      <c r="S521" s="2"/>
      <c r="T521" s="2"/>
      <c r="U521" s="2"/>
      <c r="V521" s="2"/>
      <c r="W521" s="2"/>
      <c r="X521" s="2"/>
      <c r="Y521" s="2"/>
      <c r="Z521" s="2"/>
    </row>
    <row r="522" customFormat="false" ht="31.5" hidden="false" customHeight="true" outlineLevel="0" collapsed="false">
      <c r="A522" s="130"/>
      <c r="B522" s="36"/>
      <c r="C522" s="40" t="s">
        <v>1728</v>
      </c>
      <c r="D522" s="169" t="n">
        <v>1</v>
      </c>
      <c r="E522" s="47" t="s">
        <v>342</v>
      </c>
      <c r="F522" s="42" t="s">
        <v>1110</v>
      </c>
      <c r="G522" s="169"/>
      <c r="H522" s="24"/>
      <c r="I522" s="24"/>
      <c r="J522" s="2"/>
      <c r="K522" s="2"/>
      <c r="L522" s="2"/>
      <c r="M522" s="2"/>
      <c r="N522" s="2"/>
      <c r="O522" s="2"/>
      <c r="P522" s="2"/>
      <c r="Q522" s="2"/>
      <c r="R522" s="2"/>
      <c r="S522" s="2"/>
      <c r="T522" s="2"/>
      <c r="U522" s="2"/>
      <c r="V522" s="2"/>
      <c r="W522" s="2"/>
      <c r="X522" s="2"/>
      <c r="Y522" s="2"/>
      <c r="Z522" s="2"/>
    </row>
    <row r="523" customFormat="false" ht="30" hidden="false" customHeight="true" outlineLevel="0" collapsed="false">
      <c r="A523" s="130"/>
      <c r="B523" s="36"/>
      <c r="C523" s="40" t="s">
        <v>1111</v>
      </c>
      <c r="D523" s="169" t="n">
        <v>1</v>
      </c>
      <c r="E523" s="38" t="s">
        <v>550</v>
      </c>
      <c r="F523" s="42"/>
      <c r="G523" s="169"/>
      <c r="H523" s="24"/>
      <c r="I523" s="24"/>
      <c r="J523" s="2"/>
      <c r="K523" s="2"/>
      <c r="L523" s="2"/>
      <c r="M523" s="2"/>
      <c r="N523" s="2"/>
      <c r="O523" s="2"/>
      <c r="P523" s="2"/>
      <c r="Q523" s="2"/>
      <c r="R523" s="2"/>
      <c r="S523" s="2"/>
      <c r="T523" s="2"/>
      <c r="U523" s="2"/>
      <c r="V523" s="2"/>
      <c r="W523" s="2"/>
      <c r="X523" s="2"/>
      <c r="Y523" s="2"/>
      <c r="Z523" s="2"/>
    </row>
    <row r="524" customFormat="false" ht="30" hidden="false" customHeight="true" outlineLevel="0" collapsed="false">
      <c r="A524" s="130"/>
      <c r="B524" s="36"/>
      <c r="C524" s="40" t="s">
        <v>1113</v>
      </c>
      <c r="D524" s="169" t="n">
        <v>1</v>
      </c>
      <c r="E524" s="38" t="s">
        <v>550</v>
      </c>
      <c r="F524" s="42"/>
      <c r="G524" s="169"/>
      <c r="H524" s="24"/>
      <c r="I524" s="24"/>
      <c r="J524" s="2"/>
      <c r="K524" s="2"/>
      <c r="L524" s="2"/>
      <c r="M524" s="2"/>
      <c r="N524" s="2"/>
      <c r="O524" s="2"/>
      <c r="P524" s="2"/>
      <c r="Q524" s="2"/>
      <c r="R524" s="2"/>
      <c r="S524" s="2"/>
      <c r="T524" s="2"/>
      <c r="U524" s="2"/>
      <c r="V524" s="2"/>
      <c r="W524" s="2"/>
      <c r="X524" s="2"/>
      <c r="Y524" s="2"/>
      <c r="Z524" s="2"/>
    </row>
    <row r="525" customFormat="false" ht="30" hidden="false" customHeight="true" outlineLevel="0" collapsed="false">
      <c r="A525" s="130"/>
      <c r="B525" s="36"/>
      <c r="C525" s="40" t="s">
        <v>1729</v>
      </c>
      <c r="D525" s="169" t="n">
        <v>1</v>
      </c>
      <c r="E525" s="47" t="s">
        <v>342</v>
      </c>
      <c r="F525" s="42" t="s">
        <v>1730</v>
      </c>
      <c r="G525" s="169"/>
      <c r="H525" s="24"/>
      <c r="I525" s="24"/>
      <c r="J525" s="2"/>
      <c r="K525" s="2"/>
      <c r="L525" s="2"/>
      <c r="M525" s="2"/>
      <c r="N525" s="2"/>
      <c r="O525" s="2"/>
      <c r="P525" s="2"/>
      <c r="Q525" s="2"/>
      <c r="R525" s="2"/>
      <c r="S525" s="2"/>
      <c r="T525" s="2"/>
      <c r="U525" s="2"/>
      <c r="V525" s="2"/>
      <c r="W525" s="2"/>
      <c r="X525" s="2"/>
      <c r="Y525" s="2"/>
      <c r="Z525" s="2"/>
    </row>
    <row r="526" customFormat="false" ht="39.75" hidden="false" customHeight="true" outlineLevel="0" collapsed="false">
      <c r="A526" s="70" t="s">
        <v>1114</v>
      </c>
      <c r="B526" s="45" t="s">
        <v>1731</v>
      </c>
      <c r="C526" s="45"/>
      <c r="D526" s="45"/>
      <c r="E526" s="45"/>
      <c r="F526" s="45"/>
      <c r="G526" s="45"/>
      <c r="H526" s="24" t="n">
        <f aca="false">SUM(D527:D535)</f>
        <v>9</v>
      </c>
      <c r="I526" s="24" t="n">
        <f aca="false">COUNT(D527:D535)*2</f>
        <v>18</v>
      </c>
      <c r="J526" s="2"/>
      <c r="K526" s="2"/>
      <c r="L526" s="2"/>
      <c r="M526" s="2"/>
      <c r="N526" s="2"/>
      <c r="O526" s="2"/>
      <c r="P526" s="2"/>
      <c r="Q526" s="2"/>
      <c r="R526" s="2"/>
      <c r="S526" s="2"/>
      <c r="T526" s="2"/>
      <c r="U526" s="2"/>
      <c r="V526" s="2"/>
      <c r="W526" s="2"/>
      <c r="X526" s="2"/>
      <c r="Y526" s="2"/>
      <c r="Z526" s="2"/>
    </row>
    <row r="527" customFormat="false" ht="47.25" hidden="false" customHeight="true" outlineLevel="0" collapsed="false">
      <c r="A527" s="130" t="s">
        <v>1116</v>
      </c>
      <c r="B527" s="143" t="s">
        <v>1732</v>
      </c>
      <c r="C527" s="46" t="s">
        <v>1733</v>
      </c>
      <c r="D527" s="169" t="n">
        <v>1</v>
      </c>
      <c r="E527" s="47" t="s">
        <v>342</v>
      </c>
      <c r="F527" s="129"/>
      <c r="G527" s="129"/>
      <c r="H527" s="24"/>
      <c r="I527" s="24"/>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130"/>
      <c r="B528" s="143"/>
      <c r="C528" s="46" t="s">
        <v>1118</v>
      </c>
      <c r="D528" s="169" t="n">
        <v>1</v>
      </c>
      <c r="E528" s="47" t="s">
        <v>342</v>
      </c>
      <c r="F528" s="129"/>
      <c r="G528" s="129"/>
      <c r="H528" s="24"/>
      <c r="I528" s="24"/>
      <c r="J528" s="2"/>
      <c r="K528" s="2"/>
      <c r="L528" s="2"/>
      <c r="M528" s="2"/>
      <c r="N528" s="2"/>
      <c r="O528" s="2"/>
      <c r="P528" s="2"/>
      <c r="Q528" s="2"/>
      <c r="R528" s="2"/>
      <c r="S528" s="2"/>
      <c r="T528" s="2"/>
      <c r="U528" s="2"/>
      <c r="V528" s="2"/>
      <c r="W528" s="2"/>
      <c r="X528" s="2"/>
      <c r="Y528" s="2"/>
      <c r="Z528" s="2"/>
    </row>
    <row r="529" customFormat="false" ht="30" hidden="false" customHeight="true" outlineLevel="0" collapsed="false">
      <c r="A529" s="130"/>
      <c r="B529" s="143"/>
      <c r="C529" s="46" t="s">
        <v>1734</v>
      </c>
      <c r="D529" s="169" t="n">
        <v>1</v>
      </c>
      <c r="E529" s="47" t="s">
        <v>342</v>
      </c>
      <c r="F529" s="129"/>
      <c r="G529" s="129"/>
      <c r="H529" s="24"/>
      <c r="I529" s="24"/>
      <c r="J529" s="2"/>
      <c r="K529" s="2"/>
      <c r="L529" s="2"/>
      <c r="M529" s="2"/>
      <c r="N529" s="2"/>
      <c r="O529" s="2"/>
      <c r="P529" s="2"/>
      <c r="Q529" s="2"/>
      <c r="R529" s="2"/>
      <c r="S529" s="2"/>
      <c r="T529" s="2"/>
      <c r="U529" s="2"/>
      <c r="V529" s="2"/>
      <c r="W529" s="2"/>
      <c r="X529" s="2"/>
      <c r="Y529" s="2"/>
      <c r="Z529" s="2"/>
    </row>
    <row r="530" customFormat="false" ht="45" hidden="false" customHeight="true" outlineLevel="0" collapsed="false">
      <c r="A530" s="130"/>
      <c r="B530" s="143"/>
      <c r="C530" s="182" t="s">
        <v>1120</v>
      </c>
      <c r="D530" s="169" t="n">
        <v>1</v>
      </c>
      <c r="E530" s="47" t="s">
        <v>342</v>
      </c>
      <c r="F530" s="129"/>
      <c r="G530" s="129"/>
      <c r="H530" s="24"/>
      <c r="I530" s="24"/>
      <c r="J530" s="2"/>
      <c r="K530" s="2"/>
      <c r="L530" s="2"/>
      <c r="M530" s="2"/>
      <c r="N530" s="2"/>
      <c r="O530" s="2"/>
      <c r="P530" s="2"/>
      <c r="Q530" s="2"/>
      <c r="R530" s="2"/>
      <c r="S530" s="2"/>
      <c r="T530" s="2"/>
      <c r="U530" s="2"/>
      <c r="V530" s="2"/>
      <c r="W530" s="2"/>
      <c r="X530" s="2"/>
      <c r="Y530" s="2"/>
      <c r="Z530" s="2"/>
    </row>
    <row r="531" customFormat="false" ht="30" hidden="false" customHeight="true" outlineLevel="0" collapsed="false">
      <c r="A531" s="130"/>
      <c r="B531" s="143"/>
      <c r="C531" s="46" t="s">
        <v>1121</v>
      </c>
      <c r="D531" s="169" t="n">
        <v>1</v>
      </c>
      <c r="E531" s="47" t="s">
        <v>342</v>
      </c>
      <c r="F531" s="129"/>
      <c r="G531" s="129"/>
      <c r="H531" s="24"/>
      <c r="I531" s="24"/>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130"/>
      <c r="B532" s="143"/>
      <c r="C532" s="46" t="s">
        <v>1123</v>
      </c>
      <c r="D532" s="169" t="n">
        <v>1</v>
      </c>
      <c r="E532" s="47" t="s">
        <v>342</v>
      </c>
      <c r="F532" s="129"/>
      <c r="G532" s="129"/>
      <c r="H532" s="24"/>
      <c r="I532" s="24"/>
      <c r="J532" s="2"/>
      <c r="K532" s="2"/>
      <c r="L532" s="2"/>
      <c r="M532" s="2"/>
      <c r="N532" s="2"/>
      <c r="O532" s="2"/>
      <c r="P532" s="2"/>
      <c r="Q532" s="2"/>
      <c r="R532" s="2"/>
      <c r="S532" s="2"/>
      <c r="T532" s="2"/>
      <c r="U532" s="2"/>
      <c r="V532" s="2"/>
      <c r="W532" s="2"/>
      <c r="X532" s="2"/>
      <c r="Y532" s="2"/>
      <c r="Z532" s="2"/>
    </row>
    <row r="533" customFormat="false" ht="39" hidden="false" customHeight="true" outlineLevel="0" collapsed="false">
      <c r="A533" s="130"/>
      <c r="B533" s="143"/>
      <c r="C533" s="42" t="s">
        <v>1735</v>
      </c>
      <c r="D533" s="169" t="n">
        <v>1</v>
      </c>
      <c r="E533" s="47" t="s">
        <v>342</v>
      </c>
      <c r="F533" s="47" t="s">
        <v>1736</v>
      </c>
      <c r="G533" s="129"/>
      <c r="H533" s="24"/>
      <c r="I533" s="24"/>
      <c r="J533" s="2"/>
      <c r="K533" s="2"/>
      <c r="L533" s="2"/>
      <c r="M533" s="2"/>
      <c r="N533" s="2"/>
      <c r="O533" s="2"/>
      <c r="P533" s="2"/>
      <c r="Q533" s="2"/>
      <c r="R533" s="2"/>
      <c r="S533" s="2"/>
      <c r="T533" s="2"/>
      <c r="U533" s="2"/>
      <c r="V533" s="2"/>
      <c r="W533" s="2"/>
      <c r="X533" s="2"/>
      <c r="Y533" s="2"/>
      <c r="Z533" s="2"/>
    </row>
    <row r="534" customFormat="false" ht="45" hidden="false" customHeight="true" outlineLevel="0" collapsed="false">
      <c r="A534" s="130" t="s">
        <v>1126</v>
      </c>
      <c r="B534" s="36" t="s">
        <v>1737</v>
      </c>
      <c r="C534" s="42" t="s">
        <v>1128</v>
      </c>
      <c r="D534" s="169" t="n">
        <v>1</v>
      </c>
      <c r="E534" s="47" t="s">
        <v>342</v>
      </c>
      <c r="F534" s="129"/>
      <c r="G534" s="129"/>
      <c r="H534" s="24"/>
      <c r="I534" s="24"/>
      <c r="J534" s="2"/>
      <c r="K534" s="2"/>
      <c r="L534" s="2"/>
      <c r="M534" s="2"/>
      <c r="N534" s="2"/>
      <c r="O534" s="2"/>
      <c r="P534" s="2"/>
      <c r="Q534" s="2"/>
      <c r="R534" s="2"/>
      <c r="S534" s="2"/>
      <c r="T534" s="2"/>
      <c r="U534" s="2"/>
      <c r="V534" s="2"/>
      <c r="W534" s="2"/>
      <c r="X534" s="2"/>
      <c r="Y534" s="2"/>
      <c r="Z534" s="2"/>
    </row>
    <row r="535" customFormat="false" ht="30" hidden="false" customHeight="true" outlineLevel="0" collapsed="false">
      <c r="A535" s="130"/>
      <c r="B535" s="36"/>
      <c r="C535" s="42" t="s">
        <v>1129</v>
      </c>
      <c r="D535" s="169" t="n">
        <v>1</v>
      </c>
      <c r="E535" s="47" t="s">
        <v>550</v>
      </c>
      <c r="F535" s="129"/>
      <c r="G535" s="129"/>
      <c r="H535" s="24"/>
      <c r="I535" s="24"/>
      <c r="J535" s="2"/>
      <c r="K535" s="2"/>
      <c r="L535" s="2"/>
      <c r="M535" s="2"/>
      <c r="N535" s="2"/>
      <c r="O535" s="2"/>
      <c r="P535" s="2"/>
      <c r="Q535" s="2"/>
      <c r="R535" s="2"/>
      <c r="S535" s="2"/>
      <c r="T535" s="2"/>
      <c r="U535" s="2"/>
      <c r="V535" s="2"/>
      <c r="W535" s="2"/>
      <c r="X535" s="2"/>
      <c r="Y535" s="2"/>
      <c r="Z535" s="2"/>
    </row>
    <row r="536" customFormat="false" ht="39.75" hidden="false" customHeight="true" outlineLevel="0" collapsed="false">
      <c r="A536" s="70" t="s">
        <v>1130</v>
      </c>
      <c r="B536" s="45" t="s">
        <v>1738</v>
      </c>
      <c r="C536" s="45"/>
      <c r="D536" s="45"/>
      <c r="E536" s="45"/>
      <c r="F536" s="45"/>
      <c r="G536" s="45"/>
      <c r="H536" s="24" t="n">
        <f aca="false">SUM(D537:D554)</f>
        <v>18</v>
      </c>
      <c r="I536" s="24" t="n">
        <f aca="false">COUNT(D537:D554)*2</f>
        <v>36</v>
      </c>
      <c r="J536" s="2"/>
      <c r="K536" s="2"/>
      <c r="L536" s="2"/>
      <c r="M536" s="2"/>
      <c r="N536" s="2"/>
      <c r="O536" s="2"/>
      <c r="P536" s="2"/>
      <c r="Q536" s="2"/>
      <c r="R536" s="2"/>
      <c r="S536" s="2"/>
      <c r="T536" s="2"/>
      <c r="U536" s="2"/>
      <c r="V536" s="2"/>
      <c r="W536" s="2"/>
      <c r="X536" s="2"/>
      <c r="Y536" s="2"/>
      <c r="Z536" s="2"/>
    </row>
    <row r="537" customFormat="false" ht="60" hidden="false" customHeight="true" outlineLevel="0" collapsed="false">
      <c r="A537" s="130" t="s">
        <v>1132</v>
      </c>
      <c r="B537" s="181" t="s">
        <v>1739</v>
      </c>
      <c r="C537" s="133" t="s">
        <v>1134</v>
      </c>
      <c r="D537" s="76" t="n">
        <v>1</v>
      </c>
      <c r="E537" s="47" t="s">
        <v>52</v>
      </c>
      <c r="F537" s="46" t="s">
        <v>1740</v>
      </c>
      <c r="G537" s="129"/>
      <c r="H537" s="24"/>
      <c r="I537" s="24"/>
      <c r="J537" s="2"/>
      <c r="K537" s="2"/>
      <c r="L537" s="2"/>
      <c r="M537" s="2"/>
      <c r="N537" s="2"/>
      <c r="O537" s="2"/>
      <c r="P537" s="2"/>
      <c r="Q537" s="2"/>
      <c r="R537" s="2"/>
      <c r="S537" s="2"/>
      <c r="T537" s="2"/>
      <c r="U537" s="2"/>
      <c r="V537" s="2"/>
      <c r="W537" s="2"/>
      <c r="X537" s="2"/>
      <c r="Y537" s="2"/>
      <c r="Z537" s="2"/>
    </row>
    <row r="538" customFormat="false" ht="102" hidden="false" customHeight="true" outlineLevel="0" collapsed="false">
      <c r="A538" s="130"/>
      <c r="B538" s="181"/>
      <c r="C538" s="42" t="s">
        <v>1136</v>
      </c>
      <c r="D538" s="76" t="n">
        <v>1</v>
      </c>
      <c r="E538" s="47" t="s">
        <v>52</v>
      </c>
      <c r="F538" s="46" t="s">
        <v>1741</v>
      </c>
      <c r="G538" s="129"/>
      <c r="H538" s="24"/>
      <c r="I538" s="24"/>
      <c r="J538" s="2"/>
      <c r="K538" s="2"/>
      <c r="L538" s="2"/>
      <c r="M538" s="2"/>
      <c r="N538" s="2"/>
      <c r="O538" s="2"/>
      <c r="P538" s="2"/>
      <c r="Q538" s="2"/>
      <c r="R538" s="2"/>
      <c r="S538" s="2"/>
      <c r="T538" s="2"/>
      <c r="U538" s="2"/>
      <c r="V538" s="2"/>
      <c r="W538" s="2"/>
      <c r="X538" s="2"/>
      <c r="Y538" s="2"/>
      <c r="Z538" s="2"/>
    </row>
    <row r="539" customFormat="false" ht="42.75" hidden="false" customHeight="true" outlineLevel="0" collapsed="false">
      <c r="A539" s="130"/>
      <c r="B539" s="181"/>
      <c r="C539" s="40" t="s">
        <v>1742</v>
      </c>
      <c r="D539" s="76" t="n">
        <v>1</v>
      </c>
      <c r="E539" s="47" t="s">
        <v>52</v>
      </c>
      <c r="F539" s="37" t="s">
        <v>1141</v>
      </c>
      <c r="G539" s="129"/>
      <c r="H539" s="24"/>
      <c r="I539" s="24"/>
      <c r="J539" s="2"/>
      <c r="K539" s="2"/>
      <c r="L539" s="2"/>
      <c r="M539" s="2"/>
      <c r="N539" s="2"/>
      <c r="O539" s="2"/>
      <c r="P539" s="2"/>
      <c r="Q539" s="2"/>
      <c r="R539" s="2"/>
      <c r="S539" s="2"/>
      <c r="T539" s="2"/>
      <c r="U539" s="2"/>
      <c r="V539" s="2"/>
      <c r="W539" s="2"/>
      <c r="X539" s="2"/>
      <c r="Y539" s="2"/>
      <c r="Z539" s="2"/>
    </row>
    <row r="540" customFormat="false" ht="49.5" hidden="false" customHeight="true" outlineLevel="0" collapsed="false">
      <c r="A540" s="130"/>
      <c r="B540" s="181"/>
      <c r="C540" s="40" t="s">
        <v>1142</v>
      </c>
      <c r="D540" s="76" t="n">
        <v>1</v>
      </c>
      <c r="E540" s="47" t="s">
        <v>52</v>
      </c>
      <c r="F540" s="42" t="s">
        <v>1143</v>
      </c>
      <c r="G540" s="129"/>
      <c r="H540" s="24"/>
      <c r="I540" s="24"/>
      <c r="J540" s="2"/>
      <c r="K540" s="2"/>
      <c r="L540" s="2"/>
      <c r="M540" s="2"/>
      <c r="N540" s="2"/>
      <c r="O540" s="2"/>
      <c r="P540" s="2"/>
      <c r="Q540" s="2"/>
      <c r="R540" s="2"/>
      <c r="S540" s="2"/>
      <c r="T540" s="2"/>
      <c r="U540" s="2"/>
      <c r="V540" s="2"/>
      <c r="W540" s="2"/>
      <c r="X540" s="2"/>
      <c r="Y540" s="2"/>
      <c r="Z540" s="2"/>
    </row>
    <row r="541" customFormat="false" ht="39.75" hidden="false" customHeight="true" outlineLevel="0" collapsed="false">
      <c r="A541" s="130"/>
      <c r="B541" s="181"/>
      <c r="C541" s="42" t="s">
        <v>1144</v>
      </c>
      <c r="D541" s="76" t="n">
        <v>1</v>
      </c>
      <c r="E541" s="47" t="s">
        <v>52</v>
      </c>
      <c r="F541" s="46" t="s">
        <v>1139</v>
      </c>
      <c r="G541" s="129"/>
      <c r="H541" s="24"/>
      <c r="I541" s="24"/>
      <c r="J541" s="2"/>
      <c r="K541" s="2"/>
      <c r="L541" s="2"/>
      <c r="M541" s="2"/>
      <c r="N541" s="2"/>
      <c r="O541" s="2"/>
      <c r="P541" s="2"/>
      <c r="Q541" s="2"/>
      <c r="R541" s="2"/>
      <c r="S541" s="2"/>
      <c r="T541" s="2"/>
      <c r="U541" s="2"/>
      <c r="V541" s="2"/>
      <c r="W541" s="2"/>
      <c r="X541" s="2"/>
      <c r="Y541" s="2"/>
      <c r="Z541" s="2"/>
    </row>
    <row r="542" customFormat="false" ht="30" hidden="false" customHeight="true" outlineLevel="0" collapsed="false">
      <c r="A542" s="130"/>
      <c r="B542" s="181"/>
      <c r="C542" s="48" t="s">
        <v>1145</v>
      </c>
      <c r="D542" s="76" t="n">
        <v>1</v>
      </c>
      <c r="E542" s="47" t="s">
        <v>52</v>
      </c>
      <c r="F542" s="46"/>
      <c r="G542" s="183"/>
      <c r="H542" s="24"/>
      <c r="I542" s="24"/>
      <c r="J542" s="2"/>
      <c r="K542" s="2"/>
      <c r="L542" s="2"/>
      <c r="M542" s="2"/>
      <c r="N542" s="2"/>
      <c r="O542" s="2"/>
      <c r="P542" s="2"/>
      <c r="Q542" s="2"/>
      <c r="R542" s="2"/>
      <c r="S542" s="2"/>
      <c r="T542" s="2"/>
      <c r="U542" s="2"/>
      <c r="V542" s="2"/>
      <c r="W542" s="2"/>
      <c r="X542" s="2"/>
      <c r="Y542" s="2"/>
      <c r="Z542" s="2"/>
    </row>
    <row r="543" customFormat="false" ht="75" hidden="false" customHeight="true" outlineLevel="0" collapsed="false">
      <c r="A543" s="130" t="s">
        <v>1146</v>
      </c>
      <c r="B543" s="181" t="s">
        <v>1743</v>
      </c>
      <c r="C543" s="136" t="s">
        <v>1744</v>
      </c>
      <c r="D543" s="76" t="n">
        <v>1</v>
      </c>
      <c r="E543" s="137" t="s">
        <v>342</v>
      </c>
      <c r="F543" s="40" t="s">
        <v>1745</v>
      </c>
      <c r="G543" s="37"/>
      <c r="H543" s="24"/>
      <c r="I543" s="24"/>
      <c r="J543" s="2"/>
      <c r="K543" s="2"/>
      <c r="L543" s="2"/>
      <c r="M543" s="2"/>
      <c r="N543" s="2"/>
      <c r="O543" s="2"/>
      <c r="P543" s="2"/>
      <c r="Q543" s="2"/>
      <c r="R543" s="2"/>
      <c r="S543" s="2"/>
      <c r="T543" s="2"/>
      <c r="U543" s="2"/>
      <c r="V543" s="2"/>
      <c r="W543" s="2"/>
      <c r="X543" s="2"/>
      <c r="Y543" s="2"/>
      <c r="Z543" s="2"/>
    </row>
    <row r="544" customFormat="false" ht="30" hidden="false" customHeight="true" outlineLevel="0" collapsed="false">
      <c r="A544" s="130"/>
      <c r="B544" s="181"/>
      <c r="C544" s="63" t="s">
        <v>1150</v>
      </c>
      <c r="D544" s="76" t="n">
        <v>1</v>
      </c>
      <c r="E544" s="137" t="s">
        <v>342</v>
      </c>
      <c r="F544" s="40" t="s">
        <v>1746</v>
      </c>
      <c r="G544" s="37"/>
      <c r="H544" s="24"/>
      <c r="I544" s="24"/>
      <c r="J544" s="2"/>
      <c r="K544" s="2"/>
      <c r="L544" s="2"/>
      <c r="M544" s="2"/>
      <c r="N544" s="2"/>
      <c r="O544" s="2"/>
      <c r="P544" s="2"/>
      <c r="Q544" s="2"/>
      <c r="R544" s="2"/>
      <c r="S544" s="2"/>
      <c r="T544" s="2"/>
      <c r="U544" s="2"/>
      <c r="V544" s="2"/>
      <c r="W544" s="2"/>
      <c r="X544" s="2"/>
      <c r="Y544" s="2"/>
      <c r="Z544" s="2"/>
    </row>
    <row r="545" customFormat="false" ht="45" hidden="false" customHeight="true" outlineLevel="0" collapsed="false">
      <c r="A545" s="130"/>
      <c r="B545" s="181"/>
      <c r="C545" s="63" t="s">
        <v>1154</v>
      </c>
      <c r="D545" s="76" t="n">
        <v>1</v>
      </c>
      <c r="E545" s="137" t="s">
        <v>342</v>
      </c>
      <c r="F545" s="40" t="s">
        <v>1747</v>
      </c>
      <c r="G545" s="37"/>
      <c r="H545" s="24"/>
      <c r="I545" s="24"/>
      <c r="J545" s="2"/>
      <c r="K545" s="2"/>
      <c r="L545" s="2"/>
      <c r="M545" s="2"/>
      <c r="N545" s="2"/>
      <c r="O545" s="2"/>
      <c r="P545" s="2"/>
      <c r="Q545" s="2"/>
      <c r="R545" s="2"/>
      <c r="S545" s="2"/>
      <c r="T545" s="2"/>
      <c r="U545" s="2"/>
      <c r="V545" s="2"/>
      <c r="W545" s="2"/>
      <c r="X545" s="2"/>
      <c r="Y545" s="2"/>
      <c r="Z545" s="2"/>
    </row>
    <row r="546" customFormat="false" ht="45" hidden="false" customHeight="true" outlineLevel="0" collapsed="false">
      <c r="A546" s="130"/>
      <c r="B546" s="181"/>
      <c r="C546" s="46" t="s">
        <v>1748</v>
      </c>
      <c r="D546" s="76" t="n">
        <v>1</v>
      </c>
      <c r="E546" s="137" t="s">
        <v>342</v>
      </c>
      <c r="F546" s="40"/>
      <c r="G546" s="37"/>
      <c r="H546" s="24"/>
      <c r="I546" s="24"/>
      <c r="J546" s="2"/>
      <c r="K546" s="2"/>
      <c r="L546" s="2"/>
      <c r="M546" s="2"/>
      <c r="N546" s="2"/>
      <c r="O546" s="2"/>
      <c r="P546" s="2"/>
      <c r="Q546" s="2"/>
      <c r="R546" s="2"/>
      <c r="S546" s="2"/>
      <c r="T546" s="2"/>
      <c r="U546" s="2"/>
      <c r="V546" s="2"/>
      <c r="W546" s="2"/>
      <c r="X546" s="2"/>
      <c r="Y546" s="2"/>
      <c r="Z546" s="2"/>
    </row>
    <row r="547" customFormat="false" ht="45" hidden="false" customHeight="true" outlineLevel="0" collapsed="false">
      <c r="A547" s="130"/>
      <c r="B547" s="181"/>
      <c r="C547" s="42" t="s">
        <v>1156</v>
      </c>
      <c r="D547" s="76" t="n">
        <v>1</v>
      </c>
      <c r="E547" s="137" t="s">
        <v>342</v>
      </c>
      <c r="F547" s="40"/>
      <c r="G547" s="37"/>
      <c r="H547" s="24"/>
      <c r="I547" s="24"/>
      <c r="J547" s="2"/>
      <c r="K547" s="2"/>
      <c r="L547" s="2"/>
      <c r="M547" s="2"/>
      <c r="N547" s="2"/>
      <c r="O547" s="2"/>
      <c r="P547" s="2"/>
      <c r="Q547" s="2"/>
      <c r="R547" s="2"/>
      <c r="S547" s="2"/>
      <c r="T547" s="2"/>
      <c r="U547" s="2"/>
      <c r="V547" s="2"/>
      <c r="W547" s="2"/>
      <c r="X547" s="2"/>
      <c r="Y547" s="2"/>
      <c r="Z547" s="2"/>
    </row>
    <row r="548" customFormat="false" ht="45" hidden="false" customHeight="true" outlineLevel="0" collapsed="false">
      <c r="A548" s="130"/>
      <c r="B548" s="181"/>
      <c r="C548" s="42" t="s">
        <v>1157</v>
      </c>
      <c r="D548" s="76" t="n">
        <v>1</v>
      </c>
      <c r="E548" s="137" t="s">
        <v>342</v>
      </c>
      <c r="F548" s="40"/>
      <c r="G548" s="37"/>
      <c r="H548" s="24"/>
      <c r="I548" s="24"/>
      <c r="J548" s="2"/>
      <c r="K548" s="2"/>
      <c r="L548" s="2"/>
      <c r="M548" s="2"/>
      <c r="N548" s="2"/>
      <c r="O548" s="2"/>
      <c r="P548" s="2"/>
      <c r="Q548" s="2"/>
      <c r="R548" s="2"/>
      <c r="S548" s="2"/>
      <c r="T548" s="2"/>
      <c r="U548" s="2"/>
      <c r="V548" s="2"/>
      <c r="W548" s="2"/>
      <c r="X548" s="2"/>
      <c r="Y548" s="2"/>
      <c r="Z548" s="2"/>
    </row>
    <row r="549" customFormat="false" ht="45" hidden="false" customHeight="true" outlineLevel="0" collapsed="false">
      <c r="A549" s="130"/>
      <c r="B549" s="181"/>
      <c r="C549" s="46" t="s">
        <v>1749</v>
      </c>
      <c r="D549" s="76" t="n">
        <v>1</v>
      </c>
      <c r="E549" s="137" t="s">
        <v>342</v>
      </c>
      <c r="F549" s="37"/>
      <c r="G549" s="37"/>
      <c r="H549" s="24"/>
      <c r="I549" s="24"/>
      <c r="J549" s="2"/>
      <c r="K549" s="2"/>
      <c r="L549" s="2"/>
      <c r="M549" s="2"/>
      <c r="N549" s="2"/>
      <c r="O549" s="2"/>
      <c r="P549" s="2"/>
      <c r="Q549" s="2"/>
      <c r="R549" s="2"/>
      <c r="S549" s="2"/>
      <c r="T549" s="2"/>
      <c r="U549" s="2"/>
      <c r="V549" s="2"/>
      <c r="W549" s="2"/>
      <c r="X549" s="2"/>
      <c r="Y549" s="2"/>
      <c r="Z549" s="2"/>
    </row>
    <row r="550" customFormat="false" ht="45" hidden="false" customHeight="true" outlineLevel="0" collapsed="false">
      <c r="A550" s="130"/>
      <c r="B550" s="181"/>
      <c r="C550" s="63" t="s">
        <v>1750</v>
      </c>
      <c r="D550" s="76" t="n">
        <v>1</v>
      </c>
      <c r="E550" s="137" t="s">
        <v>342</v>
      </c>
      <c r="F550" s="40" t="s">
        <v>1153</v>
      </c>
      <c r="G550" s="47"/>
      <c r="H550" s="24"/>
      <c r="I550" s="24"/>
      <c r="J550" s="2"/>
      <c r="K550" s="2"/>
      <c r="L550" s="2"/>
      <c r="M550" s="2"/>
      <c r="N550" s="2"/>
      <c r="O550" s="2"/>
      <c r="P550" s="2"/>
      <c r="Q550" s="2"/>
      <c r="R550" s="2"/>
      <c r="S550" s="2"/>
      <c r="T550" s="2"/>
      <c r="U550" s="2"/>
      <c r="V550" s="2"/>
      <c r="W550" s="2"/>
      <c r="X550" s="2"/>
      <c r="Y550" s="2"/>
      <c r="Z550" s="2"/>
    </row>
    <row r="551" customFormat="false" ht="45" hidden="false" customHeight="true" outlineLevel="0" collapsed="false">
      <c r="A551" s="130"/>
      <c r="B551" s="181"/>
      <c r="C551" s="46" t="s">
        <v>1751</v>
      </c>
      <c r="D551" s="76" t="n">
        <v>1</v>
      </c>
      <c r="E551" s="47" t="s">
        <v>668</v>
      </c>
      <c r="F551" s="42"/>
      <c r="G551" s="47"/>
      <c r="H551" s="24"/>
      <c r="I551" s="24"/>
      <c r="J551" s="2"/>
      <c r="K551" s="2"/>
      <c r="L551" s="2"/>
      <c r="M551" s="2"/>
      <c r="N551" s="2"/>
      <c r="O551" s="2"/>
      <c r="P551" s="2"/>
      <c r="Q551" s="2"/>
      <c r="R551" s="2"/>
      <c r="S551" s="2"/>
      <c r="T551" s="2"/>
      <c r="U551" s="2"/>
      <c r="V551" s="2"/>
      <c r="W551" s="2"/>
      <c r="X551" s="2"/>
      <c r="Y551" s="2"/>
      <c r="Z551" s="2"/>
    </row>
    <row r="552" customFormat="false" ht="45" hidden="false" customHeight="true" outlineLevel="0" collapsed="false">
      <c r="A552" s="130"/>
      <c r="B552" s="181"/>
      <c r="C552" s="46" t="s">
        <v>1752</v>
      </c>
      <c r="D552" s="76" t="n">
        <v>1</v>
      </c>
      <c r="E552" s="47" t="s">
        <v>668</v>
      </c>
      <c r="F552" s="46"/>
      <c r="G552" s="129"/>
      <c r="H552" s="24"/>
      <c r="I552" s="24"/>
      <c r="J552" s="2"/>
      <c r="K552" s="2"/>
      <c r="L552" s="2"/>
      <c r="M552" s="2"/>
      <c r="N552" s="2"/>
      <c r="O552" s="2"/>
      <c r="P552" s="2"/>
      <c r="Q552" s="2"/>
      <c r="R552" s="2"/>
      <c r="S552" s="2"/>
      <c r="T552" s="2"/>
      <c r="U552" s="2"/>
      <c r="V552" s="2"/>
      <c r="W552" s="2"/>
      <c r="X552" s="2"/>
      <c r="Y552" s="2"/>
      <c r="Z552" s="2"/>
    </row>
    <row r="553" customFormat="false" ht="45" hidden="false" customHeight="true" outlineLevel="0" collapsed="false">
      <c r="A553" s="130"/>
      <c r="B553" s="181"/>
      <c r="C553" s="46" t="s">
        <v>1753</v>
      </c>
      <c r="D553" s="76" t="n">
        <v>1</v>
      </c>
      <c r="E553" s="47" t="s">
        <v>668</v>
      </c>
      <c r="F553" s="46"/>
      <c r="G553" s="129"/>
      <c r="H553" s="24"/>
      <c r="I553" s="24"/>
      <c r="J553" s="2"/>
      <c r="K553" s="2"/>
      <c r="L553" s="2"/>
      <c r="M553" s="2"/>
      <c r="N553" s="2"/>
      <c r="O553" s="2"/>
      <c r="P553" s="2"/>
      <c r="Q553" s="2"/>
      <c r="R553" s="2"/>
      <c r="S553" s="2"/>
      <c r="T553" s="2"/>
      <c r="U553" s="2"/>
      <c r="V553" s="2"/>
      <c r="W553" s="2"/>
      <c r="X553" s="2"/>
      <c r="Y553" s="2"/>
      <c r="Z553" s="2"/>
    </row>
    <row r="554" customFormat="false" ht="45" hidden="false" customHeight="true" outlineLevel="0" collapsed="false">
      <c r="A554" s="130"/>
      <c r="B554" s="181"/>
      <c r="C554" s="46" t="s">
        <v>1159</v>
      </c>
      <c r="D554" s="76" t="n">
        <v>1</v>
      </c>
      <c r="E554" s="47" t="s">
        <v>210</v>
      </c>
      <c r="F554" s="46" t="s">
        <v>1160</v>
      </c>
      <c r="G554" s="129"/>
      <c r="H554" s="24"/>
      <c r="I554" s="24"/>
      <c r="J554" s="2"/>
      <c r="K554" s="2"/>
      <c r="L554" s="2"/>
      <c r="M554" s="2"/>
      <c r="N554" s="2"/>
      <c r="O554" s="2"/>
      <c r="P554" s="2"/>
      <c r="Q554" s="2"/>
      <c r="R554" s="2"/>
      <c r="S554" s="2"/>
      <c r="T554" s="2"/>
      <c r="U554" s="2"/>
      <c r="V554" s="2"/>
      <c r="W554" s="2"/>
      <c r="X554" s="2"/>
      <c r="Y554" s="2"/>
      <c r="Z554" s="2"/>
    </row>
    <row r="555" customFormat="false" ht="39.75" hidden="false" customHeight="true" outlineLevel="0" collapsed="false">
      <c r="A555" s="70" t="s">
        <v>1161</v>
      </c>
      <c r="B555" s="45" t="s">
        <v>1162</v>
      </c>
      <c r="C555" s="45"/>
      <c r="D555" s="45"/>
      <c r="E555" s="45"/>
      <c r="F555" s="45"/>
      <c r="G555" s="45"/>
      <c r="H555" s="24" t="n">
        <f aca="false">SUM(D556:D573)</f>
        <v>18</v>
      </c>
      <c r="I555" s="24" t="n">
        <f aca="false">COUNT(D556:D573)*2</f>
        <v>36</v>
      </c>
      <c r="J555" s="2"/>
      <c r="K555" s="2"/>
      <c r="L555" s="2"/>
      <c r="M555" s="2"/>
      <c r="N555" s="2"/>
      <c r="O555" s="2"/>
      <c r="P555" s="2"/>
      <c r="Q555" s="2"/>
      <c r="R555" s="2"/>
      <c r="S555" s="2"/>
      <c r="T555" s="2"/>
      <c r="U555" s="2"/>
      <c r="V555" s="2"/>
      <c r="W555" s="2"/>
      <c r="X555" s="2"/>
      <c r="Y555" s="2"/>
      <c r="Z555" s="2"/>
    </row>
    <row r="556" customFormat="false" ht="45" hidden="false" customHeight="true" outlineLevel="0" collapsed="false">
      <c r="A556" s="130" t="s">
        <v>1163</v>
      </c>
      <c r="B556" s="40" t="s">
        <v>1164</v>
      </c>
      <c r="C556" s="46" t="s">
        <v>1754</v>
      </c>
      <c r="D556" s="169" t="n">
        <v>1</v>
      </c>
      <c r="E556" s="47" t="s">
        <v>175</v>
      </c>
      <c r="F556" s="46" t="s">
        <v>1755</v>
      </c>
      <c r="G556" s="169"/>
      <c r="H556" s="24"/>
      <c r="I556" s="24"/>
      <c r="J556" s="2"/>
      <c r="K556" s="2"/>
      <c r="L556" s="2"/>
      <c r="M556" s="2"/>
      <c r="N556" s="2"/>
      <c r="O556" s="2"/>
      <c r="P556" s="2"/>
      <c r="Q556" s="2"/>
      <c r="R556" s="2"/>
      <c r="S556" s="2"/>
      <c r="T556" s="2"/>
      <c r="U556" s="2"/>
      <c r="V556" s="2"/>
      <c r="W556" s="2"/>
      <c r="X556" s="2"/>
      <c r="Y556" s="2"/>
      <c r="Z556" s="2"/>
    </row>
    <row r="557" customFormat="false" ht="15" hidden="false" customHeight="true" outlineLevel="0" collapsed="false">
      <c r="A557" s="130"/>
      <c r="B557" s="40"/>
      <c r="C557" s="46" t="s">
        <v>1756</v>
      </c>
      <c r="D557" s="169" t="n">
        <v>1</v>
      </c>
      <c r="E557" s="47" t="s">
        <v>175</v>
      </c>
      <c r="F557" s="184"/>
      <c r="G557" s="169"/>
      <c r="H557" s="24"/>
      <c r="I557" s="24"/>
      <c r="J557" s="2"/>
      <c r="K557" s="2"/>
      <c r="L557" s="2"/>
      <c r="M557" s="2"/>
      <c r="N557" s="2"/>
      <c r="O557" s="2"/>
      <c r="P557" s="2"/>
      <c r="Q557" s="2"/>
      <c r="R557" s="2"/>
      <c r="S557" s="2"/>
      <c r="T557" s="2"/>
      <c r="U557" s="2"/>
      <c r="V557" s="2"/>
      <c r="W557" s="2"/>
      <c r="X557" s="2"/>
      <c r="Y557" s="2"/>
      <c r="Z557" s="2"/>
    </row>
    <row r="558" customFormat="false" ht="30" hidden="false" customHeight="true" outlineLevel="0" collapsed="false">
      <c r="A558" s="130"/>
      <c r="B558" s="40"/>
      <c r="C558" s="46" t="s">
        <v>1165</v>
      </c>
      <c r="D558" s="169" t="n">
        <v>1</v>
      </c>
      <c r="E558" s="47" t="s">
        <v>175</v>
      </c>
      <c r="F558" s="37"/>
      <c r="G558" s="169"/>
      <c r="H558" s="24"/>
      <c r="I558" s="24"/>
      <c r="J558" s="2"/>
      <c r="K558" s="2"/>
      <c r="L558" s="2"/>
      <c r="M558" s="2"/>
      <c r="N558" s="2"/>
      <c r="O558" s="2"/>
      <c r="P558" s="2"/>
      <c r="Q558" s="2"/>
      <c r="R558" s="2"/>
      <c r="S558" s="2"/>
      <c r="T558" s="2"/>
      <c r="U558" s="2"/>
      <c r="V558" s="2"/>
      <c r="W558" s="2"/>
      <c r="X558" s="2"/>
      <c r="Y558" s="2"/>
      <c r="Z558" s="2"/>
    </row>
    <row r="559" customFormat="false" ht="30" hidden="false" customHeight="true" outlineLevel="0" collapsed="false">
      <c r="A559" s="130"/>
      <c r="B559" s="40"/>
      <c r="C559" s="46" t="s">
        <v>1757</v>
      </c>
      <c r="D559" s="169" t="n">
        <v>1</v>
      </c>
      <c r="E559" s="47" t="s">
        <v>175</v>
      </c>
      <c r="F559" s="46"/>
      <c r="G559" s="169"/>
      <c r="H559" s="24"/>
      <c r="I559" s="24"/>
      <c r="J559" s="2"/>
      <c r="K559" s="2"/>
      <c r="L559" s="2"/>
      <c r="M559" s="2"/>
      <c r="N559" s="2"/>
      <c r="O559" s="2"/>
      <c r="P559" s="2"/>
      <c r="Q559" s="2"/>
      <c r="R559" s="2"/>
      <c r="S559" s="2"/>
      <c r="T559" s="2"/>
      <c r="U559" s="2"/>
      <c r="V559" s="2"/>
      <c r="W559" s="2"/>
      <c r="X559" s="2"/>
      <c r="Y559" s="2"/>
      <c r="Z559" s="2"/>
    </row>
    <row r="560" customFormat="false" ht="46.5" hidden="false" customHeight="true" outlineLevel="0" collapsed="false">
      <c r="A560" s="130"/>
      <c r="B560" s="40"/>
      <c r="C560" s="46" t="s">
        <v>1758</v>
      </c>
      <c r="D560" s="169" t="n">
        <v>1</v>
      </c>
      <c r="E560" s="47" t="s">
        <v>175</v>
      </c>
      <c r="F560" s="46"/>
      <c r="G560" s="169"/>
      <c r="H560" s="24"/>
      <c r="I560" s="24"/>
      <c r="J560" s="2"/>
      <c r="K560" s="2"/>
      <c r="L560" s="2"/>
      <c r="M560" s="2"/>
      <c r="N560" s="2"/>
      <c r="O560" s="2"/>
      <c r="P560" s="2"/>
      <c r="Q560" s="2"/>
      <c r="R560" s="2"/>
      <c r="S560" s="2"/>
      <c r="T560" s="2"/>
      <c r="U560" s="2"/>
      <c r="V560" s="2"/>
      <c r="W560" s="2"/>
      <c r="X560" s="2"/>
      <c r="Y560" s="2"/>
      <c r="Z560" s="2"/>
    </row>
    <row r="561" customFormat="false" ht="45" hidden="false" customHeight="true" outlineLevel="0" collapsed="false">
      <c r="A561" s="130" t="s">
        <v>1166</v>
      </c>
      <c r="B561" s="181" t="s">
        <v>1759</v>
      </c>
      <c r="C561" s="63" t="s">
        <v>1168</v>
      </c>
      <c r="D561" s="169" t="n">
        <v>1</v>
      </c>
      <c r="E561" s="47" t="s">
        <v>342</v>
      </c>
      <c r="F561" s="42" t="s">
        <v>1169</v>
      </c>
      <c r="G561" s="169"/>
      <c r="H561" s="24"/>
      <c r="I561" s="24"/>
      <c r="J561" s="2"/>
      <c r="K561" s="2"/>
      <c r="L561" s="2"/>
      <c r="M561" s="2"/>
      <c r="N561" s="2"/>
      <c r="O561" s="2"/>
      <c r="P561" s="2"/>
      <c r="Q561" s="2"/>
      <c r="R561" s="2"/>
      <c r="S561" s="2"/>
      <c r="T561" s="2"/>
      <c r="U561" s="2"/>
      <c r="V561" s="2"/>
      <c r="W561" s="2"/>
      <c r="X561" s="2"/>
      <c r="Y561" s="2"/>
      <c r="Z561" s="2"/>
    </row>
    <row r="562" customFormat="false" ht="45" hidden="false" customHeight="true" outlineLevel="0" collapsed="false">
      <c r="A562" s="130"/>
      <c r="B562" s="181"/>
      <c r="C562" s="63" t="s">
        <v>1170</v>
      </c>
      <c r="D562" s="169" t="n">
        <v>1</v>
      </c>
      <c r="E562" s="47" t="s">
        <v>342</v>
      </c>
      <c r="F562" s="42" t="s">
        <v>1171</v>
      </c>
      <c r="G562" s="169"/>
      <c r="H562" s="24"/>
      <c r="I562" s="24"/>
      <c r="J562" s="2"/>
      <c r="K562" s="2"/>
      <c r="L562" s="2"/>
      <c r="M562" s="2"/>
      <c r="N562" s="2"/>
      <c r="O562" s="2"/>
      <c r="P562" s="2"/>
      <c r="Q562" s="2"/>
      <c r="R562" s="2"/>
      <c r="S562" s="2"/>
      <c r="T562" s="2"/>
      <c r="U562" s="2"/>
      <c r="V562" s="2"/>
      <c r="W562" s="2"/>
      <c r="X562" s="2"/>
      <c r="Y562" s="2"/>
      <c r="Z562" s="2"/>
    </row>
    <row r="563" customFormat="false" ht="45" hidden="false" customHeight="true" outlineLevel="0" collapsed="false">
      <c r="A563" s="130" t="s">
        <v>1172</v>
      </c>
      <c r="B563" s="181" t="s">
        <v>1760</v>
      </c>
      <c r="C563" s="63" t="s">
        <v>1174</v>
      </c>
      <c r="D563" s="169" t="n">
        <v>1</v>
      </c>
      <c r="E563" s="47" t="s">
        <v>76</v>
      </c>
      <c r="F563" s="129"/>
      <c r="G563" s="169"/>
      <c r="H563" s="24"/>
      <c r="I563" s="24"/>
      <c r="J563" s="2"/>
      <c r="K563" s="2"/>
      <c r="L563" s="2"/>
      <c r="M563" s="2"/>
      <c r="N563" s="2"/>
      <c r="O563" s="2"/>
      <c r="P563" s="2"/>
      <c r="Q563" s="2"/>
      <c r="R563" s="2"/>
      <c r="S563" s="2"/>
      <c r="T563" s="2"/>
      <c r="U563" s="2"/>
      <c r="V563" s="2"/>
      <c r="W563" s="2"/>
      <c r="X563" s="2"/>
      <c r="Y563" s="2"/>
      <c r="Z563" s="2"/>
    </row>
    <row r="564" customFormat="false" ht="15" hidden="false" customHeight="true" outlineLevel="0" collapsed="false">
      <c r="A564" s="130"/>
      <c r="B564" s="181"/>
      <c r="C564" s="63" t="s">
        <v>1175</v>
      </c>
      <c r="D564" s="169" t="n">
        <v>1</v>
      </c>
      <c r="E564" s="47" t="s">
        <v>76</v>
      </c>
      <c r="F564" s="129"/>
      <c r="G564" s="169"/>
      <c r="H564" s="24"/>
      <c r="I564" s="24"/>
      <c r="J564" s="2"/>
      <c r="K564" s="2"/>
      <c r="L564" s="2"/>
      <c r="M564" s="2"/>
      <c r="N564" s="2"/>
      <c r="O564" s="2"/>
      <c r="P564" s="2"/>
      <c r="Q564" s="2"/>
      <c r="R564" s="2"/>
      <c r="S564" s="2"/>
      <c r="T564" s="2"/>
      <c r="U564" s="2"/>
      <c r="V564" s="2"/>
      <c r="W564" s="2"/>
      <c r="X564" s="2"/>
      <c r="Y564" s="2"/>
      <c r="Z564" s="2"/>
    </row>
    <row r="565" customFormat="false" ht="45" hidden="false" customHeight="true" outlineLevel="0" collapsed="false">
      <c r="A565" s="130"/>
      <c r="B565" s="181"/>
      <c r="C565" s="40" t="s">
        <v>1176</v>
      </c>
      <c r="D565" s="169" t="n">
        <v>1</v>
      </c>
      <c r="E565" s="47" t="s">
        <v>76</v>
      </c>
      <c r="F565" s="129"/>
      <c r="G565" s="169"/>
      <c r="H565" s="24"/>
      <c r="I565" s="24"/>
      <c r="J565" s="2"/>
      <c r="K565" s="2"/>
      <c r="L565" s="2"/>
      <c r="M565" s="2"/>
      <c r="N565" s="2"/>
      <c r="O565" s="2"/>
      <c r="P565" s="2"/>
      <c r="Q565" s="2"/>
      <c r="R565" s="2"/>
      <c r="S565" s="2"/>
      <c r="T565" s="2"/>
      <c r="U565" s="2"/>
      <c r="V565" s="2"/>
      <c r="W565" s="2"/>
      <c r="X565" s="2"/>
      <c r="Y565" s="2"/>
      <c r="Z565" s="2"/>
    </row>
    <row r="566" customFormat="false" ht="45" hidden="false" customHeight="true" outlineLevel="0" collapsed="false">
      <c r="A566" s="130"/>
      <c r="B566" s="181"/>
      <c r="C566" s="63" t="s">
        <v>1177</v>
      </c>
      <c r="D566" s="169" t="n">
        <v>1</v>
      </c>
      <c r="E566" s="47" t="s">
        <v>342</v>
      </c>
      <c r="F566" s="129"/>
      <c r="G566" s="169"/>
      <c r="H566" s="24"/>
      <c r="I566" s="24"/>
      <c r="J566" s="2"/>
      <c r="K566" s="2"/>
      <c r="L566" s="2"/>
      <c r="M566" s="2"/>
      <c r="N566" s="2"/>
      <c r="O566" s="2"/>
      <c r="P566" s="2"/>
      <c r="Q566" s="2"/>
      <c r="R566" s="2"/>
      <c r="S566" s="2"/>
      <c r="T566" s="2"/>
      <c r="U566" s="2"/>
      <c r="V566" s="2"/>
      <c r="W566" s="2"/>
      <c r="X566" s="2"/>
      <c r="Y566" s="2"/>
      <c r="Z566" s="2"/>
    </row>
    <row r="567" customFormat="false" ht="30" hidden="false" customHeight="true" outlineLevel="0" collapsed="false">
      <c r="A567" s="130"/>
      <c r="B567" s="181"/>
      <c r="C567" s="63" t="s">
        <v>1179</v>
      </c>
      <c r="D567" s="169" t="n">
        <v>1</v>
      </c>
      <c r="E567" s="47" t="s">
        <v>342</v>
      </c>
      <c r="F567" s="129"/>
      <c r="G567" s="169"/>
      <c r="H567" s="24"/>
      <c r="I567" s="24"/>
      <c r="J567" s="2"/>
      <c r="K567" s="2"/>
      <c r="L567" s="2"/>
      <c r="M567" s="2"/>
      <c r="N567" s="2"/>
      <c r="O567" s="2"/>
      <c r="P567" s="2"/>
      <c r="Q567" s="2"/>
      <c r="R567" s="2"/>
      <c r="S567" s="2"/>
      <c r="T567" s="2"/>
      <c r="U567" s="2"/>
      <c r="V567" s="2"/>
      <c r="W567" s="2"/>
      <c r="X567" s="2"/>
      <c r="Y567" s="2"/>
      <c r="Z567" s="2"/>
    </row>
    <row r="568" customFormat="false" ht="30" hidden="false" customHeight="true" outlineLevel="0" collapsed="false">
      <c r="A568" s="130"/>
      <c r="B568" s="181"/>
      <c r="C568" s="63" t="s">
        <v>1181</v>
      </c>
      <c r="D568" s="169" t="n">
        <v>1</v>
      </c>
      <c r="E568" s="47" t="s">
        <v>342</v>
      </c>
      <c r="F568" s="129"/>
      <c r="G568" s="169"/>
      <c r="H568" s="24"/>
      <c r="I568" s="24"/>
      <c r="J568" s="2"/>
      <c r="K568" s="2"/>
      <c r="L568" s="2"/>
      <c r="M568" s="2"/>
      <c r="N568" s="2"/>
      <c r="O568" s="2"/>
      <c r="P568" s="2"/>
      <c r="Q568" s="2"/>
      <c r="R568" s="2"/>
      <c r="S568" s="2"/>
      <c r="T568" s="2"/>
      <c r="U568" s="2"/>
      <c r="V568" s="2"/>
      <c r="W568" s="2"/>
      <c r="X568" s="2"/>
      <c r="Y568" s="2"/>
      <c r="Z568" s="2"/>
    </row>
    <row r="569" customFormat="false" ht="30" hidden="false" customHeight="true" outlineLevel="0" collapsed="false">
      <c r="A569" s="130"/>
      <c r="B569" s="181"/>
      <c r="C569" s="63" t="s">
        <v>1182</v>
      </c>
      <c r="D569" s="169" t="n">
        <v>1</v>
      </c>
      <c r="E569" s="47" t="s">
        <v>76</v>
      </c>
      <c r="F569" s="129"/>
      <c r="G569" s="169"/>
      <c r="H569" s="24"/>
      <c r="I569" s="24"/>
      <c r="J569" s="2"/>
      <c r="K569" s="2"/>
      <c r="L569" s="2"/>
      <c r="M569" s="2"/>
      <c r="N569" s="2"/>
      <c r="O569" s="2"/>
      <c r="P569" s="2"/>
      <c r="Q569" s="2"/>
      <c r="R569" s="2"/>
      <c r="S569" s="2"/>
      <c r="T569" s="2"/>
      <c r="U569" s="2"/>
      <c r="V569" s="2"/>
      <c r="W569" s="2"/>
      <c r="X569" s="2"/>
      <c r="Y569" s="2"/>
      <c r="Z569" s="2"/>
    </row>
    <row r="570" customFormat="false" ht="30" hidden="false" customHeight="true" outlineLevel="0" collapsed="false">
      <c r="A570" s="130"/>
      <c r="B570" s="181"/>
      <c r="C570" s="63" t="s">
        <v>1183</v>
      </c>
      <c r="D570" s="169" t="n">
        <v>1</v>
      </c>
      <c r="E570" s="47" t="s">
        <v>175</v>
      </c>
      <c r="F570" s="129"/>
      <c r="G570" s="169"/>
      <c r="H570" s="24"/>
      <c r="I570" s="24"/>
      <c r="J570" s="2"/>
      <c r="K570" s="2"/>
      <c r="L570" s="2"/>
      <c r="M570" s="2"/>
      <c r="N570" s="2"/>
      <c r="O570" s="2"/>
      <c r="P570" s="2"/>
      <c r="Q570" s="2"/>
      <c r="R570" s="2"/>
      <c r="S570" s="2"/>
      <c r="T570" s="2"/>
      <c r="U570" s="2"/>
      <c r="V570" s="2"/>
      <c r="W570" s="2"/>
      <c r="X570" s="2"/>
      <c r="Y570" s="2"/>
      <c r="Z570" s="2"/>
    </row>
    <row r="571" customFormat="false" ht="30" hidden="false" customHeight="true" outlineLevel="0" collapsed="false">
      <c r="A571" s="130" t="s">
        <v>1184</v>
      </c>
      <c r="B571" s="40" t="s">
        <v>1761</v>
      </c>
      <c r="C571" s="46" t="s">
        <v>1186</v>
      </c>
      <c r="D571" s="169" t="n">
        <v>1</v>
      </c>
      <c r="E571" s="47" t="s">
        <v>342</v>
      </c>
      <c r="F571" s="129"/>
      <c r="G571" s="169"/>
      <c r="H571" s="24"/>
      <c r="I571" s="24"/>
      <c r="J571" s="2"/>
      <c r="K571" s="2"/>
      <c r="L571" s="2"/>
      <c r="M571" s="2"/>
      <c r="N571" s="2"/>
      <c r="O571" s="2"/>
      <c r="P571" s="2"/>
      <c r="Q571" s="2"/>
      <c r="R571" s="2"/>
      <c r="S571" s="2"/>
      <c r="T571" s="2"/>
      <c r="U571" s="2"/>
      <c r="V571" s="2"/>
      <c r="W571" s="2"/>
      <c r="X571" s="2"/>
      <c r="Y571" s="2"/>
      <c r="Z571" s="2"/>
    </row>
    <row r="572" customFormat="false" ht="30" hidden="false" customHeight="true" outlineLevel="0" collapsed="false">
      <c r="A572" s="130" t="s">
        <v>1187</v>
      </c>
      <c r="B572" s="40" t="s">
        <v>1762</v>
      </c>
      <c r="C572" s="129" t="s">
        <v>1763</v>
      </c>
      <c r="D572" s="169" t="n">
        <v>1</v>
      </c>
      <c r="E572" s="47" t="s">
        <v>342</v>
      </c>
      <c r="F572" s="129"/>
      <c r="G572" s="169"/>
      <c r="H572" s="24"/>
      <c r="I572" s="24"/>
      <c r="J572" s="2"/>
      <c r="K572" s="2"/>
      <c r="L572" s="2"/>
      <c r="M572" s="2"/>
      <c r="N572" s="2"/>
      <c r="O572" s="2"/>
      <c r="P572" s="2"/>
      <c r="Q572" s="2"/>
      <c r="R572" s="2"/>
      <c r="S572" s="2"/>
      <c r="T572" s="2"/>
      <c r="U572" s="2"/>
      <c r="V572" s="2"/>
      <c r="W572" s="2"/>
      <c r="X572" s="2"/>
      <c r="Y572" s="2"/>
      <c r="Z572" s="2"/>
    </row>
    <row r="573" customFormat="false" ht="30" hidden="false" customHeight="true" outlineLevel="0" collapsed="false">
      <c r="A573" s="130"/>
      <c r="B573" s="40"/>
      <c r="C573" s="46" t="s">
        <v>1764</v>
      </c>
      <c r="D573" s="169" t="n">
        <v>1</v>
      </c>
      <c r="E573" s="47" t="s">
        <v>76</v>
      </c>
      <c r="F573" s="129"/>
      <c r="G573" s="169"/>
      <c r="H573" s="24"/>
      <c r="I573" s="24"/>
      <c r="J573" s="2"/>
      <c r="K573" s="2"/>
      <c r="L573" s="2"/>
      <c r="M573" s="2"/>
      <c r="N573" s="2"/>
      <c r="O573" s="2"/>
      <c r="P573" s="2"/>
      <c r="Q573" s="2"/>
      <c r="R573" s="2"/>
      <c r="S573" s="2"/>
      <c r="T573" s="2"/>
      <c r="U573" s="2"/>
      <c r="V573" s="2"/>
      <c r="W573" s="2"/>
      <c r="X573" s="2"/>
      <c r="Y573" s="2"/>
      <c r="Z573" s="2"/>
    </row>
    <row r="574" customFormat="false" ht="39.75" hidden="false" customHeight="true" outlineLevel="0" collapsed="false">
      <c r="A574" s="70" t="s">
        <v>1189</v>
      </c>
      <c r="B574" s="45" t="s">
        <v>1765</v>
      </c>
      <c r="C574" s="45"/>
      <c r="D574" s="45"/>
      <c r="E574" s="45"/>
      <c r="F574" s="45"/>
      <c r="G574" s="45"/>
      <c r="H574" s="24" t="n">
        <f aca="false">SUM(D575:D589)</f>
        <v>15</v>
      </c>
      <c r="I574" s="24" t="n">
        <f aca="false">COUNT(D575:D589)*2</f>
        <v>30</v>
      </c>
      <c r="J574" s="2"/>
      <c r="K574" s="2"/>
      <c r="L574" s="2"/>
      <c r="M574" s="2"/>
      <c r="N574" s="2"/>
      <c r="O574" s="2"/>
      <c r="P574" s="2"/>
      <c r="Q574" s="2"/>
      <c r="R574" s="2"/>
      <c r="S574" s="2"/>
      <c r="T574" s="2"/>
      <c r="U574" s="2"/>
      <c r="V574" s="2"/>
      <c r="W574" s="2"/>
      <c r="X574" s="2"/>
      <c r="Y574" s="2"/>
      <c r="Z574" s="2"/>
    </row>
    <row r="575" customFormat="false" ht="45" hidden="false" customHeight="true" outlineLevel="0" collapsed="false">
      <c r="A575" s="130" t="s">
        <v>1191</v>
      </c>
      <c r="B575" s="143" t="s">
        <v>1766</v>
      </c>
      <c r="C575" s="46" t="s">
        <v>1193</v>
      </c>
      <c r="D575" s="169" t="n">
        <v>1</v>
      </c>
      <c r="E575" s="47" t="s">
        <v>175</v>
      </c>
      <c r="F575" s="129"/>
      <c r="G575" s="169"/>
      <c r="H575" s="24"/>
      <c r="I575" s="24"/>
      <c r="J575" s="2"/>
      <c r="K575" s="2"/>
      <c r="L575" s="2"/>
      <c r="M575" s="2"/>
      <c r="N575" s="2"/>
      <c r="O575" s="2"/>
      <c r="P575" s="2"/>
      <c r="Q575" s="2"/>
      <c r="R575" s="2"/>
      <c r="S575" s="2"/>
      <c r="T575" s="2"/>
      <c r="U575" s="2"/>
      <c r="V575" s="2"/>
      <c r="W575" s="2"/>
      <c r="X575" s="2"/>
      <c r="Y575" s="2"/>
      <c r="Z575" s="2"/>
    </row>
    <row r="576" customFormat="false" ht="30" hidden="false" customHeight="true" outlineLevel="0" collapsed="false">
      <c r="A576" s="130"/>
      <c r="B576" s="143"/>
      <c r="C576" s="46" t="s">
        <v>1194</v>
      </c>
      <c r="D576" s="169" t="n">
        <v>1</v>
      </c>
      <c r="E576" s="47" t="s">
        <v>175</v>
      </c>
      <c r="F576" s="129"/>
      <c r="G576" s="169"/>
      <c r="H576" s="24"/>
      <c r="I576" s="24"/>
      <c r="J576" s="2"/>
      <c r="K576" s="2"/>
      <c r="L576" s="2"/>
      <c r="M576" s="2"/>
      <c r="N576" s="2"/>
      <c r="O576" s="2"/>
      <c r="P576" s="2"/>
      <c r="Q576" s="2"/>
      <c r="R576" s="2"/>
      <c r="S576" s="2"/>
      <c r="T576" s="2"/>
      <c r="U576" s="2"/>
      <c r="V576" s="2"/>
      <c r="W576" s="2"/>
      <c r="X576" s="2"/>
      <c r="Y576" s="2"/>
      <c r="Z576" s="2"/>
    </row>
    <row r="577" customFormat="false" ht="45" hidden="false" customHeight="true" outlineLevel="0" collapsed="false">
      <c r="A577" s="130"/>
      <c r="B577" s="143"/>
      <c r="C577" s="46" t="s">
        <v>1195</v>
      </c>
      <c r="D577" s="169" t="n">
        <v>1</v>
      </c>
      <c r="E577" s="47" t="s">
        <v>342</v>
      </c>
      <c r="F577" s="129"/>
      <c r="G577" s="169"/>
      <c r="H577" s="24"/>
      <c r="I577" s="24"/>
      <c r="J577" s="2"/>
      <c r="K577" s="2"/>
      <c r="L577" s="2"/>
      <c r="M577" s="2"/>
      <c r="N577" s="2"/>
      <c r="O577" s="2"/>
      <c r="P577" s="2"/>
      <c r="Q577" s="2"/>
      <c r="R577" s="2"/>
      <c r="S577" s="2"/>
      <c r="T577" s="2"/>
      <c r="U577" s="2"/>
      <c r="V577" s="2"/>
      <c r="W577" s="2"/>
      <c r="X577" s="2"/>
      <c r="Y577" s="2"/>
      <c r="Z577" s="2"/>
    </row>
    <row r="578" customFormat="false" ht="45" hidden="false" customHeight="true" outlineLevel="0" collapsed="false">
      <c r="A578" s="130"/>
      <c r="B578" s="143"/>
      <c r="C578" s="46" t="s">
        <v>1196</v>
      </c>
      <c r="D578" s="169" t="n">
        <v>1</v>
      </c>
      <c r="E578" s="47" t="s">
        <v>175</v>
      </c>
      <c r="F578" s="129"/>
      <c r="G578" s="169"/>
      <c r="H578" s="24"/>
      <c r="I578" s="24"/>
      <c r="J578" s="2"/>
      <c r="K578" s="2"/>
      <c r="L578" s="2"/>
      <c r="M578" s="2"/>
      <c r="N578" s="2"/>
      <c r="O578" s="2"/>
      <c r="P578" s="2"/>
      <c r="Q578" s="2"/>
      <c r="R578" s="2"/>
      <c r="S578" s="2"/>
      <c r="T578" s="2"/>
      <c r="U578" s="2"/>
      <c r="V578" s="2"/>
      <c r="W578" s="2"/>
      <c r="X578" s="2"/>
      <c r="Y578" s="2"/>
      <c r="Z578" s="2"/>
    </row>
    <row r="579" customFormat="false" ht="45" hidden="false" customHeight="true" outlineLevel="0" collapsed="false">
      <c r="A579" s="130"/>
      <c r="B579" s="143"/>
      <c r="C579" s="63" t="s">
        <v>1197</v>
      </c>
      <c r="D579" s="169" t="n">
        <v>1</v>
      </c>
      <c r="E579" s="47" t="s">
        <v>175</v>
      </c>
      <c r="F579" s="129"/>
      <c r="G579" s="169"/>
      <c r="H579" s="24"/>
      <c r="I579" s="24"/>
      <c r="J579" s="2"/>
      <c r="K579" s="2"/>
      <c r="L579" s="2"/>
      <c r="M579" s="2"/>
      <c r="N579" s="2"/>
      <c r="O579" s="2"/>
      <c r="P579" s="2"/>
      <c r="Q579" s="2"/>
      <c r="R579" s="2"/>
      <c r="S579" s="2"/>
      <c r="T579" s="2"/>
      <c r="U579" s="2"/>
      <c r="V579" s="2"/>
      <c r="W579" s="2"/>
      <c r="X579" s="2"/>
      <c r="Y579" s="2"/>
      <c r="Z579" s="2"/>
    </row>
    <row r="580" customFormat="false" ht="31.5" hidden="false" customHeight="true" outlineLevel="0" collapsed="false">
      <c r="A580" s="130" t="s">
        <v>1198</v>
      </c>
      <c r="B580" s="143" t="s">
        <v>1767</v>
      </c>
      <c r="C580" s="63" t="s">
        <v>1200</v>
      </c>
      <c r="D580" s="169" t="n">
        <v>1</v>
      </c>
      <c r="E580" s="47" t="s">
        <v>175</v>
      </c>
      <c r="F580" s="46" t="s">
        <v>1201</v>
      </c>
      <c r="G580" s="169"/>
      <c r="H580" s="24"/>
      <c r="I580" s="24"/>
      <c r="J580" s="2"/>
      <c r="K580" s="2"/>
      <c r="L580" s="2"/>
      <c r="M580" s="2"/>
      <c r="N580" s="2"/>
      <c r="O580" s="2"/>
      <c r="P580" s="2"/>
      <c r="Q580" s="2"/>
      <c r="R580" s="2"/>
      <c r="S580" s="2"/>
      <c r="T580" s="2"/>
      <c r="U580" s="2"/>
      <c r="V580" s="2"/>
      <c r="W580" s="2"/>
      <c r="X580" s="2"/>
      <c r="Y580" s="2"/>
      <c r="Z580" s="2"/>
    </row>
    <row r="581" customFormat="false" ht="30" hidden="false" customHeight="true" outlineLevel="0" collapsed="false">
      <c r="A581" s="130"/>
      <c r="B581" s="143"/>
      <c r="C581" s="63" t="s">
        <v>1768</v>
      </c>
      <c r="D581" s="169" t="n">
        <v>1</v>
      </c>
      <c r="E581" s="47" t="s">
        <v>175</v>
      </c>
      <c r="F581" s="46" t="s">
        <v>1203</v>
      </c>
      <c r="G581" s="169"/>
      <c r="H581" s="24"/>
      <c r="I581" s="24"/>
      <c r="J581" s="2"/>
      <c r="K581" s="2"/>
      <c r="L581" s="2"/>
      <c r="M581" s="2"/>
      <c r="N581" s="2"/>
      <c r="O581" s="2"/>
      <c r="P581" s="2"/>
      <c r="Q581" s="2"/>
      <c r="R581" s="2"/>
      <c r="S581" s="2"/>
      <c r="T581" s="2"/>
      <c r="U581" s="2"/>
      <c r="V581" s="2"/>
      <c r="W581" s="2"/>
      <c r="X581" s="2"/>
      <c r="Y581" s="2"/>
      <c r="Z581" s="2"/>
    </row>
    <row r="582" customFormat="false" ht="30" hidden="false" customHeight="true" outlineLevel="0" collapsed="false">
      <c r="A582" s="130"/>
      <c r="B582" s="143"/>
      <c r="C582" s="63" t="s">
        <v>1204</v>
      </c>
      <c r="D582" s="169" t="n">
        <v>1</v>
      </c>
      <c r="E582" s="47" t="s">
        <v>342</v>
      </c>
      <c r="F582" s="63" t="s">
        <v>1205</v>
      </c>
      <c r="G582" s="169"/>
      <c r="H582" s="24"/>
      <c r="I582" s="24"/>
      <c r="J582" s="2"/>
      <c r="K582" s="2"/>
      <c r="L582" s="2"/>
      <c r="M582" s="2"/>
      <c r="N582" s="2"/>
      <c r="O582" s="2"/>
      <c r="P582" s="2"/>
      <c r="Q582" s="2"/>
      <c r="R582" s="2"/>
      <c r="S582" s="2"/>
      <c r="T582" s="2"/>
      <c r="U582" s="2"/>
      <c r="V582" s="2"/>
      <c r="W582" s="2"/>
      <c r="X582" s="2"/>
      <c r="Y582" s="2"/>
      <c r="Z582" s="2"/>
    </row>
    <row r="583" customFormat="false" ht="30" hidden="false" customHeight="true" outlineLevel="0" collapsed="false">
      <c r="A583" s="130"/>
      <c r="B583" s="143"/>
      <c r="C583" s="85" t="s">
        <v>1206</v>
      </c>
      <c r="D583" s="169" t="n">
        <v>1</v>
      </c>
      <c r="E583" s="47" t="s">
        <v>550</v>
      </c>
      <c r="F583" s="63"/>
      <c r="G583" s="169"/>
      <c r="H583" s="24"/>
      <c r="I583" s="24"/>
      <c r="J583" s="2"/>
      <c r="K583" s="2"/>
      <c r="L583" s="2"/>
      <c r="M583" s="2"/>
      <c r="N583" s="2"/>
      <c r="O583" s="2"/>
      <c r="P583" s="2"/>
      <c r="Q583" s="2"/>
      <c r="R583" s="2"/>
      <c r="S583" s="2"/>
      <c r="T583" s="2"/>
      <c r="U583" s="2"/>
      <c r="V583" s="2"/>
      <c r="W583" s="2"/>
      <c r="X583" s="2"/>
      <c r="Y583" s="2"/>
      <c r="Z583" s="2"/>
    </row>
    <row r="584" customFormat="false" ht="30" hidden="false" customHeight="true" outlineLevel="0" collapsed="false">
      <c r="A584" s="130"/>
      <c r="B584" s="143"/>
      <c r="C584" s="63" t="s">
        <v>1207</v>
      </c>
      <c r="D584" s="169" t="n">
        <v>1</v>
      </c>
      <c r="E584" s="47" t="s">
        <v>342</v>
      </c>
      <c r="F584" s="46" t="s">
        <v>1208</v>
      </c>
      <c r="G584" s="169"/>
      <c r="H584" s="24"/>
      <c r="I584" s="24"/>
      <c r="J584" s="2"/>
      <c r="K584" s="2"/>
      <c r="L584" s="2"/>
      <c r="M584" s="2"/>
      <c r="N584" s="2"/>
      <c r="O584" s="2"/>
      <c r="P584" s="2"/>
      <c r="Q584" s="2"/>
      <c r="R584" s="2"/>
      <c r="S584" s="2"/>
      <c r="T584" s="2"/>
      <c r="U584" s="2"/>
      <c r="V584" s="2"/>
      <c r="W584" s="2"/>
      <c r="X584" s="2"/>
      <c r="Y584" s="2"/>
      <c r="Z584" s="2"/>
    </row>
    <row r="585" customFormat="false" ht="30" hidden="false" customHeight="true" outlineLevel="0" collapsed="false">
      <c r="A585" s="130"/>
      <c r="B585" s="143"/>
      <c r="C585" s="63" t="s">
        <v>1209</v>
      </c>
      <c r="D585" s="169" t="n">
        <v>1</v>
      </c>
      <c r="E585" s="47" t="s">
        <v>550</v>
      </c>
      <c r="F585" s="46" t="s">
        <v>1210</v>
      </c>
      <c r="G585" s="169"/>
      <c r="H585" s="24"/>
      <c r="I585" s="24"/>
      <c r="J585" s="2"/>
      <c r="K585" s="2"/>
      <c r="L585" s="2"/>
      <c r="M585" s="2"/>
      <c r="N585" s="2"/>
      <c r="O585" s="2"/>
      <c r="P585" s="2"/>
      <c r="Q585" s="2"/>
      <c r="R585" s="2"/>
      <c r="S585" s="2"/>
      <c r="T585" s="2"/>
      <c r="U585" s="2"/>
      <c r="V585" s="2"/>
      <c r="W585" s="2"/>
      <c r="X585" s="2"/>
      <c r="Y585" s="2"/>
      <c r="Z585" s="2"/>
    </row>
    <row r="586" customFormat="false" ht="31.5" hidden="false" customHeight="true" outlineLevel="0" collapsed="false">
      <c r="A586" s="130" t="s">
        <v>1211</v>
      </c>
      <c r="B586" s="143" t="s">
        <v>1769</v>
      </c>
      <c r="C586" s="2" t="s">
        <v>1213</v>
      </c>
      <c r="D586" s="169" t="n">
        <v>1</v>
      </c>
      <c r="E586" s="138" t="s">
        <v>550</v>
      </c>
      <c r="F586" s="129"/>
      <c r="G586" s="169"/>
      <c r="H586" s="24"/>
      <c r="I586" s="24"/>
      <c r="J586" s="2"/>
      <c r="K586" s="2"/>
      <c r="L586" s="2"/>
      <c r="M586" s="2"/>
      <c r="N586" s="2"/>
      <c r="O586" s="2"/>
      <c r="P586" s="2"/>
      <c r="Q586" s="2"/>
      <c r="R586" s="2"/>
      <c r="S586" s="2"/>
      <c r="T586" s="2"/>
      <c r="U586" s="2"/>
      <c r="V586" s="2"/>
      <c r="W586" s="2"/>
      <c r="X586" s="2"/>
      <c r="Y586" s="2"/>
      <c r="Z586" s="2"/>
    </row>
    <row r="587" customFormat="false" ht="31.5" hidden="false" customHeight="true" outlineLevel="0" collapsed="false">
      <c r="A587" s="130"/>
      <c r="B587" s="143"/>
      <c r="C587" s="40" t="s">
        <v>1214</v>
      </c>
      <c r="D587" s="169" t="n">
        <v>1</v>
      </c>
      <c r="E587" s="138" t="s">
        <v>52</v>
      </c>
      <c r="F587" s="129"/>
      <c r="G587" s="169"/>
      <c r="H587" s="24"/>
      <c r="I587" s="24"/>
      <c r="J587" s="2"/>
      <c r="K587" s="2"/>
      <c r="L587" s="2"/>
      <c r="M587" s="2"/>
      <c r="N587" s="2"/>
      <c r="O587" s="2"/>
      <c r="P587" s="2"/>
      <c r="Q587" s="2"/>
      <c r="R587" s="2"/>
      <c r="S587" s="2"/>
      <c r="T587" s="2"/>
      <c r="U587" s="2"/>
      <c r="V587" s="2"/>
      <c r="W587" s="2"/>
      <c r="X587" s="2"/>
      <c r="Y587" s="2"/>
      <c r="Z587" s="2"/>
    </row>
    <row r="588" customFormat="false" ht="45" hidden="false" customHeight="true" outlineLevel="0" collapsed="false">
      <c r="A588" s="180"/>
      <c r="B588" s="129"/>
      <c r="C588" s="40" t="s">
        <v>1215</v>
      </c>
      <c r="D588" s="169" t="n">
        <v>1</v>
      </c>
      <c r="E588" s="47" t="s">
        <v>52</v>
      </c>
      <c r="F588" s="129"/>
      <c r="G588" s="169"/>
      <c r="H588" s="24"/>
      <c r="I588" s="24"/>
      <c r="J588" s="2"/>
      <c r="K588" s="2"/>
      <c r="L588" s="2"/>
      <c r="M588" s="2"/>
      <c r="N588" s="2"/>
      <c r="O588" s="2"/>
      <c r="P588" s="2"/>
      <c r="Q588" s="2"/>
      <c r="R588" s="2"/>
      <c r="S588" s="2"/>
      <c r="T588" s="2"/>
      <c r="U588" s="2"/>
      <c r="V588" s="2"/>
      <c r="W588" s="2"/>
      <c r="X588" s="2"/>
      <c r="Y588" s="2"/>
      <c r="Z588" s="2"/>
    </row>
    <row r="589" customFormat="false" ht="45" hidden="false" customHeight="true" outlineLevel="0" collapsed="false">
      <c r="A589" s="180"/>
      <c r="B589" s="129" t="s">
        <v>1770</v>
      </c>
      <c r="C589" s="113" t="s">
        <v>1216</v>
      </c>
      <c r="D589" s="169" t="n">
        <v>1</v>
      </c>
      <c r="E589" s="47" t="s">
        <v>76</v>
      </c>
      <c r="F589" s="129"/>
      <c r="G589" s="169"/>
      <c r="H589" s="24"/>
      <c r="I589" s="24"/>
      <c r="J589" s="2"/>
      <c r="K589" s="2"/>
      <c r="L589" s="2"/>
      <c r="M589" s="2"/>
      <c r="N589" s="2"/>
      <c r="O589" s="2"/>
      <c r="P589" s="2"/>
      <c r="Q589" s="2"/>
      <c r="R589" s="2"/>
      <c r="S589" s="2"/>
      <c r="T589" s="2"/>
      <c r="U589" s="2"/>
      <c r="V589" s="2"/>
      <c r="W589" s="2"/>
      <c r="X589" s="2"/>
      <c r="Y589" s="2"/>
      <c r="Z589" s="2"/>
    </row>
    <row r="590" customFormat="false" ht="18.75" hidden="false" customHeight="true" outlineLevel="0" collapsed="false">
      <c r="A590" s="107"/>
      <c r="B590" s="161" t="s">
        <v>1217</v>
      </c>
      <c r="C590" s="161"/>
      <c r="D590" s="161"/>
      <c r="E590" s="161"/>
      <c r="F590" s="161"/>
      <c r="G590" s="161"/>
      <c r="H590" s="24" t="n">
        <f aca="false">H591+H598+H603+H618+H622+H628+H633</f>
        <v>34</v>
      </c>
      <c r="I590" s="24" t="n">
        <f aca="false">I591+I598+I603+I618+I622+I628+I633</f>
        <v>68</v>
      </c>
      <c r="J590" s="2"/>
      <c r="K590" s="2"/>
      <c r="L590" s="2"/>
      <c r="M590" s="2"/>
      <c r="N590" s="2"/>
      <c r="O590" s="2"/>
      <c r="P590" s="2"/>
      <c r="Q590" s="2"/>
      <c r="R590" s="2"/>
      <c r="S590" s="2"/>
      <c r="T590" s="2"/>
      <c r="U590" s="2"/>
      <c r="V590" s="2"/>
      <c r="W590" s="2"/>
      <c r="X590" s="2"/>
      <c r="Y590" s="2"/>
      <c r="Z590" s="2"/>
    </row>
    <row r="591" customFormat="false" ht="39.75" hidden="false" customHeight="true" outlineLevel="0" collapsed="false">
      <c r="A591" s="44" t="s">
        <v>1218</v>
      </c>
      <c r="B591" s="45" t="s">
        <v>1219</v>
      </c>
      <c r="C591" s="45"/>
      <c r="D591" s="45"/>
      <c r="E591" s="45"/>
      <c r="F591" s="45"/>
      <c r="G591" s="45"/>
      <c r="H591" s="24" t="n">
        <f aca="false">SUM(D592)</f>
        <v>1</v>
      </c>
      <c r="I591" s="24" t="n">
        <f aca="false">COUNT(D592)*2</f>
        <v>2</v>
      </c>
      <c r="J591" s="2"/>
      <c r="K591" s="2"/>
      <c r="L591" s="2"/>
      <c r="M591" s="2"/>
      <c r="N591" s="2"/>
      <c r="O591" s="2"/>
      <c r="P591" s="2"/>
      <c r="Q591" s="2"/>
      <c r="R591" s="2"/>
      <c r="S591" s="2"/>
      <c r="T591" s="2"/>
      <c r="U591" s="2"/>
      <c r="V591" s="2"/>
      <c r="W591" s="2"/>
      <c r="X591" s="2"/>
      <c r="Y591" s="2"/>
      <c r="Z591" s="2"/>
    </row>
    <row r="592" customFormat="false" ht="31.5" hidden="false" customHeight="true" outlineLevel="0" collapsed="false">
      <c r="A592" s="142" t="s">
        <v>1220</v>
      </c>
      <c r="B592" s="36" t="s">
        <v>1221</v>
      </c>
      <c r="C592" s="115" t="s">
        <v>1222</v>
      </c>
      <c r="D592" s="37" t="n">
        <v>1</v>
      </c>
      <c r="E592" s="38" t="s">
        <v>76</v>
      </c>
      <c r="F592" s="37"/>
      <c r="G592" s="37"/>
      <c r="H592" s="24"/>
      <c r="I592" s="24"/>
      <c r="J592" s="2"/>
      <c r="K592" s="2"/>
      <c r="L592" s="2"/>
      <c r="M592" s="2"/>
      <c r="N592" s="2"/>
      <c r="O592" s="2"/>
      <c r="P592" s="2"/>
      <c r="Q592" s="2"/>
      <c r="R592" s="2"/>
      <c r="S592" s="2"/>
      <c r="T592" s="2"/>
      <c r="U592" s="2"/>
      <c r="V592" s="2"/>
      <c r="W592" s="2"/>
      <c r="X592" s="2"/>
      <c r="Y592" s="2"/>
      <c r="Z592" s="2"/>
    </row>
    <row r="593" customFormat="false" ht="30" hidden="true" customHeight="true" outlineLevel="0" collapsed="false">
      <c r="A593" s="101" t="s">
        <v>1223</v>
      </c>
      <c r="B593" s="40" t="s">
        <v>1224</v>
      </c>
      <c r="C593" s="37"/>
      <c r="D593" s="37"/>
      <c r="E593" s="38"/>
      <c r="F593" s="37"/>
      <c r="G593" s="37"/>
      <c r="H593" s="24"/>
      <c r="I593" s="24"/>
      <c r="J593" s="2"/>
      <c r="K593" s="2"/>
      <c r="L593" s="2"/>
      <c r="M593" s="2"/>
      <c r="N593" s="2"/>
      <c r="O593" s="2"/>
      <c r="P593" s="2"/>
      <c r="Q593" s="2"/>
      <c r="R593" s="2"/>
      <c r="S593" s="2"/>
      <c r="T593" s="2"/>
      <c r="U593" s="2"/>
      <c r="V593" s="2"/>
      <c r="W593" s="2"/>
      <c r="X593" s="2"/>
      <c r="Y593" s="2"/>
      <c r="Z593" s="2"/>
    </row>
    <row r="594" customFormat="false" ht="39.75" hidden="true" customHeight="true" outlineLevel="0" collapsed="false">
      <c r="A594" s="100" t="s">
        <v>1225</v>
      </c>
      <c r="B594" s="45" t="s">
        <v>1771</v>
      </c>
      <c r="C594" s="45"/>
      <c r="D594" s="45"/>
      <c r="E594" s="45"/>
      <c r="F594" s="45"/>
      <c r="G594" s="45"/>
      <c r="H594" s="24"/>
      <c r="I594" s="24"/>
      <c r="J594" s="2"/>
      <c r="K594" s="2"/>
      <c r="L594" s="2"/>
      <c r="M594" s="2"/>
      <c r="N594" s="2"/>
      <c r="O594" s="2"/>
      <c r="P594" s="2"/>
      <c r="Q594" s="2"/>
      <c r="R594" s="2"/>
      <c r="S594" s="2"/>
      <c r="T594" s="2"/>
      <c r="U594" s="2"/>
      <c r="V594" s="2"/>
      <c r="W594" s="2"/>
      <c r="X594" s="2"/>
      <c r="Y594" s="2"/>
      <c r="Z594" s="2"/>
    </row>
    <row r="595" customFormat="false" ht="31.5" hidden="true" customHeight="true" outlineLevel="0" collapsed="false">
      <c r="A595" s="101" t="s">
        <v>1227</v>
      </c>
      <c r="B595" s="143" t="s">
        <v>1772</v>
      </c>
      <c r="C595" s="37"/>
      <c r="D595" s="37"/>
      <c r="E595" s="38"/>
      <c r="F595" s="37"/>
      <c r="G595" s="37"/>
      <c r="H595" s="24"/>
      <c r="I595" s="24"/>
      <c r="J595" s="2"/>
      <c r="K595" s="2"/>
      <c r="L595" s="2"/>
      <c r="M595" s="2"/>
      <c r="N595" s="2"/>
      <c r="O595" s="2"/>
      <c r="P595" s="2"/>
      <c r="Q595" s="2"/>
      <c r="R595" s="2"/>
      <c r="S595" s="2"/>
      <c r="T595" s="2"/>
      <c r="U595" s="2"/>
      <c r="V595" s="2"/>
      <c r="W595" s="2"/>
      <c r="X595" s="2"/>
      <c r="Y595" s="2"/>
      <c r="Z595" s="2"/>
    </row>
    <row r="596" customFormat="false" ht="31.5" hidden="true" customHeight="true" outlineLevel="0" collapsed="false">
      <c r="A596" s="101" t="s">
        <v>1229</v>
      </c>
      <c r="B596" s="143" t="s">
        <v>1773</v>
      </c>
      <c r="C596" s="37"/>
      <c r="D596" s="37"/>
      <c r="E596" s="38"/>
      <c r="F596" s="37"/>
      <c r="G596" s="37"/>
      <c r="H596" s="24"/>
      <c r="I596" s="24"/>
      <c r="J596" s="2"/>
      <c r="K596" s="2"/>
      <c r="L596" s="2"/>
      <c r="M596" s="2"/>
      <c r="N596" s="2"/>
      <c r="O596" s="2"/>
      <c r="P596" s="2"/>
      <c r="Q596" s="2"/>
      <c r="R596" s="2"/>
      <c r="S596" s="2"/>
      <c r="T596" s="2"/>
      <c r="U596" s="2"/>
      <c r="V596" s="2"/>
      <c r="W596" s="2"/>
      <c r="X596" s="2"/>
      <c r="Y596" s="2"/>
      <c r="Z596" s="2"/>
    </row>
    <row r="597" customFormat="false" ht="31.5" hidden="true" customHeight="true" outlineLevel="0" collapsed="false">
      <c r="A597" s="101" t="s">
        <v>1231</v>
      </c>
      <c r="B597" s="143" t="s">
        <v>1774</v>
      </c>
      <c r="C597" s="37"/>
      <c r="D597" s="37"/>
      <c r="E597" s="38"/>
      <c r="F597" s="37"/>
      <c r="G597" s="37"/>
      <c r="H597" s="24"/>
      <c r="I597" s="24"/>
      <c r="J597" s="2"/>
      <c r="K597" s="2"/>
      <c r="L597" s="2"/>
      <c r="M597" s="2"/>
      <c r="N597" s="2"/>
      <c r="O597" s="2"/>
      <c r="P597" s="2"/>
      <c r="Q597" s="2"/>
      <c r="R597" s="2"/>
      <c r="S597" s="2"/>
      <c r="T597" s="2"/>
      <c r="U597" s="2"/>
      <c r="V597" s="2"/>
      <c r="W597" s="2"/>
      <c r="X597" s="2"/>
      <c r="Y597" s="2"/>
      <c r="Z597" s="2"/>
    </row>
    <row r="598" customFormat="false" ht="39.75" hidden="false" customHeight="true" outlineLevel="0" collapsed="false">
      <c r="A598" s="70" t="s">
        <v>1233</v>
      </c>
      <c r="B598" s="45" t="s">
        <v>1775</v>
      </c>
      <c r="C598" s="45"/>
      <c r="D598" s="45"/>
      <c r="E598" s="45"/>
      <c r="F598" s="45"/>
      <c r="G598" s="45"/>
      <c r="H598" s="24" t="n">
        <f aca="false">SUM(D599:D602)</f>
        <v>3</v>
      </c>
      <c r="I598" s="24" t="n">
        <f aca="false">COUNT(D599:D602)*2</f>
        <v>6</v>
      </c>
      <c r="J598" s="2"/>
      <c r="K598" s="2"/>
      <c r="L598" s="2"/>
      <c r="M598" s="2"/>
      <c r="N598" s="2"/>
      <c r="O598" s="2"/>
      <c r="P598" s="2"/>
      <c r="Q598" s="2"/>
      <c r="R598" s="2"/>
      <c r="S598" s="2"/>
      <c r="T598" s="2"/>
      <c r="U598" s="2"/>
      <c r="V598" s="2"/>
      <c r="W598" s="2"/>
      <c r="X598" s="2"/>
      <c r="Y598" s="2"/>
      <c r="Z598" s="2"/>
    </row>
    <row r="599" customFormat="false" ht="60" hidden="false" customHeight="true" outlineLevel="0" collapsed="false">
      <c r="A599" s="39" t="s">
        <v>1235</v>
      </c>
      <c r="B599" s="143" t="s">
        <v>1776</v>
      </c>
      <c r="C599" s="42" t="s">
        <v>1237</v>
      </c>
      <c r="D599" s="37" t="n">
        <v>1</v>
      </c>
      <c r="E599" s="38" t="s">
        <v>76</v>
      </c>
      <c r="F599" s="37"/>
      <c r="G599" s="37"/>
      <c r="H599" s="24"/>
      <c r="I599" s="24"/>
      <c r="J599" s="2"/>
      <c r="K599" s="2"/>
      <c r="L599" s="2"/>
      <c r="M599" s="2"/>
      <c r="N599" s="2"/>
      <c r="O599" s="2"/>
      <c r="P599" s="2"/>
      <c r="Q599" s="2"/>
      <c r="R599" s="2"/>
      <c r="S599" s="2"/>
      <c r="T599" s="2"/>
      <c r="U599" s="2"/>
      <c r="V599" s="2"/>
      <c r="W599" s="2"/>
      <c r="X599" s="2"/>
      <c r="Y599" s="2"/>
      <c r="Z599" s="2"/>
    </row>
    <row r="600" customFormat="false" ht="47.25" hidden="true" customHeight="true" outlineLevel="0" collapsed="false">
      <c r="A600" s="35" t="s">
        <v>1238</v>
      </c>
      <c r="B600" s="143" t="s">
        <v>1777</v>
      </c>
      <c r="C600" s="37"/>
      <c r="D600" s="37"/>
      <c r="E600" s="38"/>
      <c r="F600" s="37"/>
      <c r="G600" s="37"/>
      <c r="H600" s="24"/>
      <c r="I600" s="24"/>
      <c r="J600" s="2"/>
      <c r="K600" s="2"/>
      <c r="L600" s="2"/>
      <c r="M600" s="2"/>
      <c r="N600" s="2"/>
      <c r="O600" s="2"/>
      <c r="P600" s="2"/>
      <c r="Q600" s="2"/>
      <c r="R600" s="2"/>
      <c r="S600" s="2"/>
      <c r="T600" s="2"/>
      <c r="U600" s="2"/>
      <c r="V600" s="2"/>
      <c r="W600" s="2"/>
      <c r="X600" s="2"/>
      <c r="Y600" s="2"/>
      <c r="Z600" s="2"/>
    </row>
    <row r="601" customFormat="false" ht="47.25" hidden="false" customHeight="true" outlineLevel="0" collapsed="false">
      <c r="A601" s="39" t="s">
        <v>1240</v>
      </c>
      <c r="B601" s="36" t="s">
        <v>1778</v>
      </c>
      <c r="C601" s="143" t="s">
        <v>1242</v>
      </c>
      <c r="D601" s="37" t="n">
        <v>1</v>
      </c>
      <c r="E601" s="38" t="s">
        <v>76</v>
      </c>
      <c r="F601" s="37"/>
      <c r="G601" s="37"/>
      <c r="H601" s="24"/>
      <c r="I601" s="24"/>
      <c r="J601" s="2"/>
      <c r="K601" s="2"/>
      <c r="L601" s="2"/>
      <c r="M601" s="2"/>
      <c r="N601" s="2"/>
      <c r="O601" s="2"/>
      <c r="P601" s="2"/>
      <c r="Q601" s="2"/>
      <c r="R601" s="2"/>
      <c r="S601" s="2"/>
      <c r="T601" s="2"/>
      <c r="U601" s="2"/>
      <c r="V601" s="2"/>
      <c r="W601" s="2"/>
      <c r="X601" s="2"/>
      <c r="Y601" s="2"/>
      <c r="Z601" s="2"/>
    </row>
    <row r="602" customFormat="false" ht="47.25" hidden="false" customHeight="true" outlineLevel="0" collapsed="false">
      <c r="A602" s="39"/>
      <c r="B602" s="2"/>
      <c r="C602" s="143" t="s">
        <v>1243</v>
      </c>
      <c r="D602" s="37" t="n">
        <v>1</v>
      </c>
      <c r="E602" s="38" t="s">
        <v>550</v>
      </c>
      <c r="F602" s="37"/>
      <c r="G602" s="37"/>
      <c r="H602" s="24"/>
      <c r="I602" s="24"/>
      <c r="J602" s="2"/>
      <c r="K602" s="2"/>
      <c r="L602" s="2"/>
      <c r="M602" s="2"/>
      <c r="N602" s="2"/>
      <c r="O602" s="2"/>
      <c r="P602" s="2"/>
      <c r="Q602" s="2"/>
      <c r="R602" s="2"/>
      <c r="S602" s="2"/>
      <c r="T602" s="2"/>
      <c r="U602" s="2"/>
      <c r="V602" s="2"/>
      <c r="W602" s="2"/>
      <c r="X602" s="2"/>
      <c r="Y602" s="2"/>
      <c r="Z602" s="2"/>
    </row>
    <row r="603" customFormat="false" ht="39.75" hidden="false" customHeight="true" outlineLevel="0" collapsed="false">
      <c r="A603" s="70" t="s">
        <v>1244</v>
      </c>
      <c r="B603" s="45" t="s">
        <v>1779</v>
      </c>
      <c r="C603" s="45"/>
      <c r="D603" s="45"/>
      <c r="E603" s="45"/>
      <c r="F603" s="45"/>
      <c r="G603" s="45"/>
      <c r="H603" s="24" t="n">
        <f aca="false">SUM(D604:D617)</f>
        <v>14</v>
      </c>
      <c r="I603" s="24" t="n">
        <f aca="false">COUNT(D604:D617)*2</f>
        <v>28</v>
      </c>
      <c r="J603" s="2"/>
      <c r="K603" s="2"/>
      <c r="L603" s="2"/>
      <c r="M603" s="2"/>
      <c r="N603" s="2"/>
      <c r="O603" s="2"/>
      <c r="P603" s="2"/>
      <c r="Q603" s="2"/>
      <c r="R603" s="2"/>
      <c r="S603" s="2"/>
      <c r="T603" s="2"/>
      <c r="U603" s="2"/>
      <c r="V603" s="2"/>
      <c r="W603" s="2"/>
      <c r="X603" s="2"/>
      <c r="Y603" s="2"/>
      <c r="Z603" s="2"/>
    </row>
    <row r="604" customFormat="false" ht="45" hidden="false" customHeight="true" outlineLevel="0" collapsed="false">
      <c r="A604" s="39" t="s">
        <v>1246</v>
      </c>
      <c r="B604" s="143" t="s">
        <v>1247</v>
      </c>
      <c r="C604" s="51" t="s">
        <v>1248</v>
      </c>
      <c r="D604" s="37" t="n">
        <v>1</v>
      </c>
      <c r="E604" s="38" t="s">
        <v>506</v>
      </c>
      <c r="F604" s="129"/>
      <c r="G604" s="37"/>
      <c r="H604" s="24"/>
      <c r="I604" s="24"/>
      <c r="J604" s="2"/>
      <c r="K604" s="2"/>
      <c r="L604" s="2"/>
      <c r="M604" s="2"/>
      <c r="N604" s="2"/>
      <c r="O604" s="2"/>
      <c r="P604" s="2"/>
      <c r="Q604" s="2"/>
      <c r="R604" s="2"/>
      <c r="S604" s="2"/>
      <c r="T604" s="2"/>
      <c r="U604" s="2"/>
      <c r="V604" s="2"/>
      <c r="W604" s="2"/>
      <c r="X604" s="2"/>
      <c r="Y604" s="2"/>
      <c r="Z604" s="2"/>
    </row>
    <row r="605" customFormat="false" ht="45" hidden="false" customHeight="true" outlineLevel="0" collapsed="false">
      <c r="A605" s="39"/>
      <c r="B605" s="143"/>
      <c r="C605" s="63" t="s">
        <v>1249</v>
      </c>
      <c r="D605" s="37" t="n">
        <v>1</v>
      </c>
      <c r="E605" s="38" t="s">
        <v>348</v>
      </c>
      <c r="F605" s="129"/>
      <c r="G605" s="37"/>
      <c r="H605" s="24"/>
      <c r="I605" s="24"/>
      <c r="J605" s="2"/>
      <c r="K605" s="2"/>
      <c r="L605" s="2"/>
      <c r="M605" s="2"/>
      <c r="N605" s="2"/>
      <c r="O605" s="2"/>
      <c r="P605" s="2"/>
      <c r="Q605" s="2"/>
      <c r="R605" s="2"/>
      <c r="S605" s="2"/>
      <c r="T605" s="2"/>
      <c r="U605" s="2"/>
      <c r="V605" s="2"/>
      <c r="W605" s="2"/>
      <c r="X605" s="2"/>
      <c r="Y605" s="2"/>
      <c r="Z605" s="2"/>
    </row>
    <row r="606" customFormat="false" ht="47.25" hidden="false" customHeight="true" outlineLevel="0" collapsed="false">
      <c r="A606" s="39" t="s">
        <v>1250</v>
      </c>
      <c r="B606" s="143" t="s">
        <v>1251</v>
      </c>
      <c r="C606" s="46" t="s">
        <v>1780</v>
      </c>
      <c r="D606" s="37" t="n">
        <v>1</v>
      </c>
      <c r="E606" s="38" t="s">
        <v>506</v>
      </c>
      <c r="F606" s="46" t="s">
        <v>1781</v>
      </c>
      <c r="G606" s="37"/>
      <c r="H606" s="24"/>
      <c r="I606" s="24"/>
      <c r="J606" s="2"/>
      <c r="K606" s="2"/>
      <c r="L606" s="2"/>
      <c r="M606" s="2"/>
      <c r="N606" s="2"/>
      <c r="O606" s="2"/>
      <c r="P606" s="2"/>
      <c r="Q606" s="2"/>
      <c r="R606" s="2"/>
      <c r="S606" s="2"/>
      <c r="T606" s="2"/>
      <c r="U606" s="2"/>
      <c r="V606" s="2"/>
      <c r="W606" s="2"/>
      <c r="X606" s="2"/>
      <c r="Y606" s="2"/>
      <c r="Z606" s="2"/>
    </row>
    <row r="607" customFormat="false" ht="47.25" hidden="false" customHeight="true" outlineLevel="0" collapsed="false">
      <c r="A607" s="39"/>
      <c r="B607" s="143"/>
      <c r="C607" s="46" t="s">
        <v>1782</v>
      </c>
      <c r="D607" s="37" t="n">
        <v>1</v>
      </c>
      <c r="E607" s="38" t="s">
        <v>506</v>
      </c>
      <c r="F607" s="46"/>
      <c r="G607" s="37"/>
      <c r="H607" s="24"/>
      <c r="I607" s="24"/>
      <c r="J607" s="2"/>
      <c r="K607" s="2"/>
      <c r="L607" s="2"/>
      <c r="M607" s="2"/>
      <c r="N607" s="2"/>
      <c r="O607" s="2"/>
      <c r="P607" s="2"/>
      <c r="Q607" s="2"/>
      <c r="R607" s="2"/>
      <c r="S607" s="2"/>
      <c r="T607" s="2"/>
      <c r="U607" s="2"/>
      <c r="V607" s="2"/>
      <c r="W607" s="2"/>
      <c r="X607" s="2"/>
      <c r="Y607" s="2"/>
      <c r="Z607" s="2"/>
    </row>
    <row r="608" customFormat="false" ht="47.25" hidden="false" customHeight="true" outlineLevel="0" collapsed="false">
      <c r="A608" s="39"/>
      <c r="B608" s="143"/>
      <c r="C608" s="46" t="s">
        <v>1783</v>
      </c>
      <c r="D608" s="37" t="n">
        <v>1</v>
      </c>
      <c r="E608" s="38" t="s">
        <v>506</v>
      </c>
      <c r="F608" s="46"/>
      <c r="G608" s="37"/>
      <c r="H608" s="24"/>
      <c r="I608" s="24"/>
      <c r="J608" s="2"/>
      <c r="K608" s="2"/>
      <c r="L608" s="2"/>
      <c r="M608" s="2"/>
      <c r="N608" s="2"/>
      <c r="O608" s="2"/>
      <c r="P608" s="2"/>
      <c r="Q608" s="2"/>
      <c r="R608" s="2"/>
      <c r="S608" s="2"/>
      <c r="T608" s="2"/>
      <c r="U608" s="2"/>
      <c r="V608" s="2"/>
      <c r="W608" s="2"/>
      <c r="X608" s="2"/>
      <c r="Y608" s="2"/>
      <c r="Z608" s="2"/>
    </row>
    <row r="609" customFormat="false" ht="47.25" hidden="false" customHeight="true" outlineLevel="0" collapsed="false">
      <c r="A609" s="39"/>
      <c r="B609" s="143"/>
      <c r="C609" s="46" t="s">
        <v>1784</v>
      </c>
      <c r="D609" s="37" t="n">
        <v>1</v>
      </c>
      <c r="E609" s="38" t="s">
        <v>506</v>
      </c>
      <c r="F609" s="46"/>
      <c r="G609" s="37"/>
      <c r="H609" s="24"/>
      <c r="I609" s="24"/>
      <c r="J609" s="2"/>
      <c r="K609" s="2"/>
      <c r="L609" s="2"/>
      <c r="M609" s="2"/>
      <c r="N609" s="2"/>
      <c r="O609" s="2"/>
      <c r="P609" s="2"/>
      <c r="Q609" s="2"/>
      <c r="R609" s="2"/>
      <c r="S609" s="2"/>
      <c r="T609" s="2"/>
      <c r="U609" s="2"/>
      <c r="V609" s="2"/>
      <c r="W609" s="2"/>
      <c r="X609" s="2"/>
      <c r="Y609" s="2"/>
      <c r="Z609" s="2"/>
    </row>
    <row r="610" customFormat="false" ht="47.25" hidden="false" customHeight="true" outlineLevel="0" collapsed="false">
      <c r="A610" s="39"/>
      <c r="B610" s="143"/>
      <c r="C610" s="46" t="s">
        <v>1785</v>
      </c>
      <c r="D610" s="37" t="n">
        <v>1</v>
      </c>
      <c r="E610" s="38" t="s">
        <v>506</v>
      </c>
      <c r="F610" s="46"/>
      <c r="G610" s="37"/>
      <c r="H610" s="24"/>
      <c r="I610" s="24"/>
      <c r="J610" s="2"/>
      <c r="K610" s="2"/>
      <c r="L610" s="2"/>
      <c r="M610" s="2"/>
      <c r="N610" s="2"/>
      <c r="O610" s="2"/>
      <c r="P610" s="2"/>
      <c r="Q610" s="2"/>
      <c r="R610" s="2"/>
      <c r="S610" s="2"/>
      <c r="T610" s="2"/>
      <c r="U610" s="2"/>
      <c r="V610" s="2"/>
      <c r="W610" s="2"/>
      <c r="X610" s="2"/>
      <c r="Y610" s="2"/>
      <c r="Z610" s="2"/>
    </row>
    <row r="611" customFormat="false" ht="47.25" hidden="false" customHeight="true" outlineLevel="0" collapsed="false">
      <c r="A611" s="39"/>
      <c r="B611" s="143"/>
      <c r="C611" s="46" t="s">
        <v>1786</v>
      </c>
      <c r="D611" s="37" t="n">
        <v>1</v>
      </c>
      <c r="E611" s="38" t="s">
        <v>506</v>
      </c>
      <c r="F611" s="46"/>
      <c r="G611" s="37"/>
      <c r="H611" s="24"/>
      <c r="I611" s="24"/>
      <c r="J611" s="2"/>
      <c r="K611" s="2"/>
      <c r="L611" s="2"/>
      <c r="M611" s="2"/>
      <c r="N611" s="2"/>
      <c r="O611" s="2"/>
      <c r="P611" s="2"/>
      <c r="Q611" s="2"/>
      <c r="R611" s="2"/>
      <c r="S611" s="2"/>
      <c r="T611" s="2"/>
      <c r="U611" s="2"/>
      <c r="V611" s="2"/>
      <c r="W611" s="2"/>
      <c r="X611" s="2"/>
      <c r="Y611" s="2"/>
      <c r="Z611" s="2"/>
    </row>
    <row r="612" customFormat="false" ht="47.25" hidden="false" customHeight="true" outlineLevel="0" collapsed="false">
      <c r="A612" s="39"/>
      <c r="B612" s="143"/>
      <c r="C612" s="46" t="s">
        <v>1787</v>
      </c>
      <c r="D612" s="37" t="n">
        <v>1</v>
      </c>
      <c r="E612" s="38" t="s">
        <v>506</v>
      </c>
      <c r="F612" s="46"/>
      <c r="G612" s="37"/>
      <c r="H612" s="24"/>
      <c r="I612" s="24"/>
      <c r="J612" s="2"/>
      <c r="K612" s="2"/>
      <c r="L612" s="2"/>
      <c r="M612" s="2"/>
      <c r="N612" s="2"/>
      <c r="O612" s="2"/>
      <c r="P612" s="2"/>
      <c r="Q612" s="2"/>
      <c r="R612" s="2"/>
      <c r="S612" s="2"/>
      <c r="T612" s="2"/>
      <c r="U612" s="2"/>
      <c r="V612" s="2"/>
      <c r="W612" s="2"/>
      <c r="X612" s="2"/>
      <c r="Y612" s="2"/>
      <c r="Z612" s="2"/>
    </row>
    <row r="613" customFormat="false" ht="47.25" hidden="false" customHeight="true" outlineLevel="0" collapsed="false">
      <c r="A613" s="39"/>
      <c r="B613" s="143"/>
      <c r="C613" s="46" t="s">
        <v>1788</v>
      </c>
      <c r="D613" s="37" t="n">
        <v>1</v>
      </c>
      <c r="E613" s="38" t="s">
        <v>506</v>
      </c>
      <c r="F613" s="46"/>
      <c r="G613" s="37"/>
      <c r="H613" s="24"/>
      <c r="I613" s="24"/>
      <c r="J613" s="2"/>
      <c r="K613" s="2"/>
      <c r="L613" s="2"/>
      <c r="M613" s="2"/>
      <c r="N613" s="2"/>
      <c r="O613" s="2"/>
      <c r="P613" s="2"/>
      <c r="Q613" s="2"/>
      <c r="R613" s="2"/>
      <c r="S613" s="2"/>
      <c r="T613" s="2"/>
      <c r="U613" s="2"/>
      <c r="V613" s="2"/>
      <c r="W613" s="2"/>
      <c r="X613" s="2"/>
      <c r="Y613" s="2"/>
      <c r="Z613" s="2"/>
    </row>
    <row r="614" customFormat="false" ht="47.25" hidden="false" customHeight="true" outlineLevel="0" collapsed="false">
      <c r="A614" s="39"/>
      <c r="B614" s="143"/>
      <c r="C614" s="46" t="s">
        <v>1789</v>
      </c>
      <c r="D614" s="37" t="n">
        <v>1</v>
      </c>
      <c r="E614" s="38" t="s">
        <v>506</v>
      </c>
      <c r="F614" s="46"/>
      <c r="G614" s="37"/>
      <c r="H614" s="24"/>
      <c r="I614" s="24"/>
      <c r="J614" s="2"/>
      <c r="K614" s="2"/>
      <c r="L614" s="2"/>
      <c r="M614" s="2"/>
      <c r="N614" s="2"/>
      <c r="O614" s="2"/>
      <c r="P614" s="2"/>
      <c r="Q614" s="2"/>
      <c r="R614" s="2"/>
      <c r="S614" s="2"/>
      <c r="T614" s="2"/>
      <c r="U614" s="2"/>
      <c r="V614" s="2"/>
      <c r="W614" s="2"/>
      <c r="X614" s="2"/>
      <c r="Y614" s="2"/>
      <c r="Z614" s="2"/>
    </row>
    <row r="615" customFormat="false" ht="47.25" hidden="false" customHeight="true" outlineLevel="0" collapsed="false">
      <c r="A615" s="39"/>
      <c r="B615" s="143"/>
      <c r="C615" s="46" t="s">
        <v>1790</v>
      </c>
      <c r="D615" s="37" t="n">
        <v>1</v>
      </c>
      <c r="E615" s="38" t="s">
        <v>506</v>
      </c>
      <c r="F615" s="46"/>
      <c r="G615" s="37"/>
      <c r="H615" s="24"/>
      <c r="I615" s="24"/>
      <c r="J615" s="2"/>
      <c r="K615" s="2"/>
      <c r="L615" s="2"/>
      <c r="M615" s="2"/>
      <c r="N615" s="2"/>
      <c r="O615" s="2"/>
      <c r="P615" s="2"/>
      <c r="Q615" s="2"/>
      <c r="R615" s="2"/>
      <c r="S615" s="2"/>
      <c r="T615" s="2"/>
      <c r="U615" s="2"/>
      <c r="V615" s="2"/>
      <c r="W615" s="2"/>
      <c r="X615" s="2"/>
      <c r="Y615" s="2"/>
      <c r="Z615" s="2"/>
    </row>
    <row r="616" customFormat="false" ht="31.5" hidden="false" customHeight="true" outlineLevel="0" collapsed="false">
      <c r="A616" s="39" t="s">
        <v>1270</v>
      </c>
      <c r="B616" s="143" t="s">
        <v>1791</v>
      </c>
      <c r="C616" s="46" t="s">
        <v>1792</v>
      </c>
      <c r="D616" s="37" t="n">
        <v>1</v>
      </c>
      <c r="E616" s="38" t="s">
        <v>76</v>
      </c>
      <c r="F616" s="129"/>
      <c r="G616" s="37"/>
      <c r="H616" s="24"/>
      <c r="I616" s="24"/>
      <c r="J616" s="2"/>
      <c r="K616" s="2"/>
      <c r="L616" s="2"/>
      <c r="M616" s="2"/>
      <c r="N616" s="2"/>
      <c r="O616" s="2"/>
      <c r="P616" s="2"/>
      <c r="Q616" s="2"/>
      <c r="R616" s="2"/>
      <c r="S616" s="2"/>
      <c r="T616" s="2"/>
      <c r="U616" s="2"/>
      <c r="V616" s="2"/>
      <c r="W616" s="2"/>
      <c r="X616" s="2"/>
      <c r="Y616" s="2"/>
      <c r="Z616" s="2"/>
    </row>
    <row r="617" customFormat="false" ht="31.5" hidden="false" customHeight="true" outlineLevel="0" collapsed="false">
      <c r="A617" s="39" t="s">
        <v>1273</v>
      </c>
      <c r="B617" s="143" t="s">
        <v>1274</v>
      </c>
      <c r="C617" s="46" t="s">
        <v>1793</v>
      </c>
      <c r="D617" s="37" t="n">
        <v>1</v>
      </c>
      <c r="E617" s="38" t="s">
        <v>175</v>
      </c>
      <c r="F617" s="46" t="s">
        <v>1794</v>
      </c>
      <c r="G617" s="37"/>
      <c r="H617" s="24"/>
      <c r="I617" s="24"/>
      <c r="J617" s="2"/>
      <c r="K617" s="2"/>
      <c r="L617" s="2"/>
      <c r="M617" s="2"/>
      <c r="N617" s="2"/>
      <c r="O617" s="2"/>
      <c r="P617" s="2"/>
      <c r="Q617" s="2"/>
      <c r="R617" s="2"/>
      <c r="S617" s="2"/>
      <c r="T617" s="2"/>
      <c r="U617" s="2"/>
      <c r="V617" s="2"/>
      <c r="W617" s="2"/>
      <c r="X617" s="2"/>
      <c r="Y617" s="2"/>
      <c r="Z617" s="2"/>
    </row>
    <row r="618" customFormat="false" ht="39.75" hidden="false" customHeight="true" outlineLevel="0" collapsed="false">
      <c r="A618" s="70" t="s">
        <v>1277</v>
      </c>
      <c r="B618" s="45" t="s">
        <v>1795</v>
      </c>
      <c r="C618" s="45"/>
      <c r="D618" s="45"/>
      <c r="E618" s="45"/>
      <c r="F618" s="45"/>
      <c r="G618" s="45"/>
      <c r="H618" s="24" t="n">
        <f aca="false">SUM(D619:D621)</f>
        <v>3</v>
      </c>
      <c r="I618" s="24" t="n">
        <f aca="false">COUNT(B619:G622)*2</f>
        <v>6</v>
      </c>
      <c r="J618" s="2"/>
      <c r="K618" s="2"/>
      <c r="L618" s="2"/>
      <c r="M618" s="2"/>
      <c r="N618" s="2"/>
      <c r="O618" s="2"/>
      <c r="P618" s="2"/>
      <c r="Q618" s="2"/>
      <c r="R618" s="2"/>
      <c r="S618" s="2"/>
      <c r="T618" s="2"/>
      <c r="U618" s="2"/>
      <c r="V618" s="2"/>
      <c r="W618" s="2"/>
      <c r="X618" s="2"/>
      <c r="Y618" s="2"/>
      <c r="Z618" s="2"/>
    </row>
    <row r="619" customFormat="false" ht="30" hidden="false" customHeight="true" outlineLevel="0" collapsed="false">
      <c r="A619" s="39" t="s">
        <v>1279</v>
      </c>
      <c r="B619" s="143" t="s">
        <v>1796</v>
      </c>
      <c r="C619" s="46" t="s">
        <v>1281</v>
      </c>
      <c r="D619" s="37" t="n">
        <v>1</v>
      </c>
      <c r="E619" s="38" t="s">
        <v>76</v>
      </c>
      <c r="F619" s="37"/>
      <c r="G619" s="37"/>
      <c r="H619" s="24"/>
      <c r="I619" s="24"/>
      <c r="J619" s="2"/>
      <c r="K619" s="2"/>
      <c r="L619" s="2"/>
      <c r="M619" s="2"/>
      <c r="N619" s="2"/>
      <c r="O619" s="2"/>
      <c r="P619" s="2"/>
      <c r="Q619" s="2"/>
      <c r="R619" s="2"/>
      <c r="S619" s="2"/>
      <c r="T619" s="2"/>
      <c r="U619" s="2"/>
      <c r="V619" s="2"/>
      <c r="W619" s="2"/>
      <c r="X619" s="2"/>
      <c r="Y619" s="2"/>
      <c r="Z619" s="2"/>
    </row>
    <row r="620" customFormat="false" ht="47.25" hidden="false" customHeight="true" outlineLevel="0" collapsed="false">
      <c r="A620" s="39" t="s">
        <v>1282</v>
      </c>
      <c r="B620" s="143" t="s">
        <v>1797</v>
      </c>
      <c r="C620" s="42" t="s">
        <v>1284</v>
      </c>
      <c r="D620" s="37" t="n">
        <v>1</v>
      </c>
      <c r="E620" s="38" t="s">
        <v>76</v>
      </c>
      <c r="F620" s="37"/>
      <c r="G620" s="37"/>
      <c r="H620" s="24"/>
      <c r="I620" s="24"/>
      <c r="J620" s="2"/>
      <c r="K620" s="2"/>
      <c r="L620" s="2"/>
      <c r="M620" s="2"/>
      <c r="N620" s="2"/>
      <c r="O620" s="2"/>
      <c r="P620" s="2"/>
      <c r="Q620" s="2"/>
      <c r="R620" s="2"/>
      <c r="S620" s="2"/>
      <c r="T620" s="2"/>
      <c r="U620" s="2"/>
      <c r="V620" s="2"/>
      <c r="W620" s="2"/>
      <c r="X620" s="2"/>
      <c r="Y620" s="2"/>
      <c r="Z620" s="2"/>
    </row>
    <row r="621" customFormat="false" ht="31.5" hidden="false" customHeight="true" outlineLevel="0" collapsed="false">
      <c r="A621" s="39" t="s">
        <v>1285</v>
      </c>
      <c r="B621" s="143" t="s">
        <v>1798</v>
      </c>
      <c r="C621" s="63" t="s">
        <v>1287</v>
      </c>
      <c r="D621" s="37" t="n">
        <v>1</v>
      </c>
      <c r="E621" s="38" t="s">
        <v>76</v>
      </c>
      <c r="F621" s="37"/>
      <c r="G621" s="37"/>
      <c r="H621" s="24"/>
      <c r="I621" s="24"/>
      <c r="J621" s="2"/>
      <c r="K621" s="2"/>
      <c r="L621" s="2"/>
      <c r="M621" s="2"/>
      <c r="N621" s="2"/>
      <c r="O621" s="2"/>
      <c r="P621" s="2"/>
      <c r="Q621" s="2"/>
      <c r="R621" s="2"/>
      <c r="S621" s="2"/>
      <c r="T621" s="2"/>
      <c r="U621" s="2"/>
      <c r="V621" s="2"/>
      <c r="W621" s="2"/>
      <c r="X621" s="2"/>
      <c r="Y621" s="2"/>
      <c r="Z621" s="2"/>
    </row>
    <row r="622" customFormat="false" ht="39.75" hidden="false" customHeight="true" outlineLevel="0" collapsed="false">
      <c r="A622" s="70" t="s">
        <v>1288</v>
      </c>
      <c r="B622" s="45" t="s">
        <v>1289</v>
      </c>
      <c r="C622" s="45"/>
      <c r="D622" s="45"/>
      <c r="E622" s="45"/>
      <c r="F622" s="45"/>
      <c r="G622" s="45"/>
      <c r="H622" s="24" t="n">
        <f aca="false">SUM(D623:D627)</f>
        <v>4</v>
      </c>
      <c r="I622" s="24" t="n">
        <f aca="false">COUNT(D623:D627)*2</f>
        <v>8</v>
      </c>
      <c r="J622" s="2"/>
      <c r="K622" s="2"/>
      <c r="L622" s="2"/>
      <c r="M622" s="2"/>
      <c r="N622" s="2"/>
      <c r="O622" s="2"/>
      <c r="P622" s="2"/>
      <c r="Q622" s="2"/>
      <c r="R622" s="2"/>
      <c r="S622" s="2"/>
      <c r="T622" s="2"/>
      <c r="U622" s="2"/>
      <c r="V622" s="2"/>
      <c r="W622" s="2"/>
      <c r="X622" s="2"/>
      <c r="Y622" s="2"/>
      <c r="Z622" s="2"/>
    </row>
    <row r="623" customFormat="false" ht="45" hidden="false" customHeight="true" outlineLevel="0" collapsed="false">
      <c r="A623" s="39" t="s">
        <v>1290</v>
      </c>
      <c r="B623" s="41" t="s">
        <v>1291</v>
      </c>
      <c r="C623" s="42" t="s">
        <v>1292</v>
      </c>
      <c r="D623" s="37" t="n">
        <v>1</v>
      </c>
      <c r="E623" s="38" t="s">
        <v>511</v>
      </c>
      <c r="F623" s="37"/>
      <c r="G623" s="37"/>
      <c r="H623" s="24"/>
      <c r="I623" s="24"/>
      <c r="J623" s="2"/>
      <c r="K623" s="2"/>
      <c r="L623" s="2"/>
      <c r="M623" s="2"/>
      <c r="N623" s="2"/>
      <c r="O623" s="2"/>
      <c r="P623" s="2"/>
      <c r="Q623" s="2"/>
      <c r="R623" s="2"/>
      <c r="S623" s="2"/>
      <c r="T623" s="2"/>
      <c r="U623" s="2"/>
      <c r="V623" s="2"/>
      <c r="W623" s="2"/>
      <c r="X623" s="2"/>
      <c r="Y623" s="2"/>
      <c r="Z623" s="2"/>
    </row>
    <row r="624" customFormat="false" ht="31.5" hidden="true" customHeight="true" outlineLevel="0" collapsed="false">
      <c r="A624" s="35" t="s">
        <v>1293</v>
      </c>
      <c r="B624" s="41" t="s">
        <v>1294</v>
      </c>
      <c r="C624" s="46"/>
      <c r="D624" s="37"/>
      <c r="E624" s="38"/>
      <c r="F624" s="37"/>
      <c r="G624" s="37"/>
      <c r="H624" s="24"/>
      <c r="I624" s="24"/>
      <c r="J624" s="2"/>
      <c r="K624" s="2"/>
      <c r="L624" s="2"/>
      <c r="M624" s="2"/>
      <c r="N624" s="2"/>
      <c r="O624" s="2"/>
      <c r="P624" s="2"/>
      <c r="Q624" s="2"/>
      <c r="R624" s="2"/>
      <c r="S624" s="2"/>
      <c r="T624" s="2"/>
      <c r="U624" s="2"/>
      <c r="V624" s="2"/>
      <c r="W624" s="2"/>
      <c r="X624" s="2"/>
      <c r="Y624" s="2"/>
      <c r="Z624" s="2"/>
    </row>
    <row r="625" customFormat="false" ht="47.25" hidden="false" customHeight="true" outlineLevel="0" collapsed="false">
      <c r="A625" s="39" t="s">
        <v>1295</v>
      </c>
      <c r="B625" s="78" t="s">
        <v>1296</v>
      </c>
      <c r="C625" s="51" t="s">
        <v>1297</v>
      </c>
      <c r="D625" s="37" t="n">
        <v>1</v>
      </c>
      <c r="E625" s="38" t="s">
        <v>511</v>
      </c>
      <c r="F625" s="37"/>
      <c r="G625" s="37"/>
      <c r="H625" s="24"/>
      <c r="I625" s="24"/>
      <c r="J625" s="2"/>
      <c r="K625" s="2"/>
      <c r="L625" s="2"/>
      <c r="M625" s="2"/>
      <c r="N625" s="2"/>
      <c r="O625" s="2"/>
      <c r="P625" s="2"/>
      <c r="Q625" s="2"/>
      <c r="R625" s="2"/>
      <c r="S625" s="2"/>
      <c r="T625" s="2"/>
      <c r="U625" s="2"/>
      <c r="V625" s="2"/>
      <c r="W625" s="2"/>
      <c r="X625" s="2"/>
      <c r="Y625" s="2"/>
      <c r="Z625" s="2"/>
    </row>
    <row r="626" customFormat="false" ht="47.25" hidden="false" customHeight="true" outlineLevel="0" collapsed="false">
      <c r="A626" s="39" t="s">
        <v>1298</v>
      </c>
      <c r="B626" s="41" t="s">
        <v>1299</v>
      </c>
      <c r="C626" s="129" t="s">
        <v>1300</v>
      </c>
      <c r="D626" s="37" t="n">
        <v>1</v>
      </c>
      <c r="E626" s="38" t="s">
        <v>511</v>
      </c>
      <c r="F626" s="37"/>
      <c r="G626" s="37"/>
      <c r="H626" s="24"/>
      <c r="I626" s="24"/>
      <c r="J626" s="2"/>
      <c r="K626" s="2"/>
      <c r="L626" s="2"/>
      <c r="M626" s="2"/>
      <c r="N626" s="2"/>
      <c r="O626" s="2"/>
      <c r="P626" s="2"/>
      <c r="Q626" s="2"/>
      <c r="R626" s="2"/>
      <c r="S626" s="2"/>
      <c r="T626" s="2"/>
      <c r="U626" s="2"/>
      <c r="V626" s="2"/>
      <c r="W626" s="2"/>
      <c r="X626" s="2"/>
      <c r="Y626" s="2"/>
      <c r="Z626" s="2"/>
    </row>
    <row r="627" customFormat="false" ht="47.25" hidden="false" customHeight="true" outlineLevel="0" collapsed="false">
      <c r="A627" s="39" t="s">
        <v>1301</v>
      </c>
      <c r="B627" s="41" t="s">
        <v>1302</v>
      </c>
      <c r="C627" s="42" t="s">
        <v>1303</v>
      </c>
      <c r="D627" s="37" t="n">
        <v>1</v>
      </c>
      <c r="E627" s="38" t="s">
        <v>511</v>
      </c>
      <c r="F627" s="37"/>
      <c r="G627" s="37"/>
      <c r="H627" s="24"/>
      <c r="I627" s="24"/>
      <c r="J627" s="2"/>
      <c r="K627" s="2"/>
      <c r="L627" s="2"/>
      <c r="M627" s="2"/>
      <c r="N627" s="2"/>
      <c r="O627" s="2"/>
      <c r="P627" s="2"/>
      <c r="Q627" s="2"/>
      <c r="R627" s="2"/>
      <c r="S627" s="2"/>
      <c r="T627" s="2"/>
      <c r="U627" s="2"/>
      <c r="V627" s="2"/>
      <c r="W627" s="2"/>
      <c r="X627" s="2"/>
      <c r="Y627" s="2"/>
      <c r="Z627" s="2"/>
    </row>
    <row r="628" customFormat="false" ht="39.75" hidden="false" customHeight="true" outlineLevel="0" collapsed="false">
      <c r="A628" s="70" t="s">
        <v>1304</v>
      </c>
      <c r="B628" s="45" t="s">
        <v>1305</v>
      </c>
      <c r="C628" s="45"/>
      <c r="D628" s="45"/>
      <c r="E628" s="45"/>
      <c r="F628" s="45"/>
      <c r="G628" s="45"/>
      <c r="H628" s="24" t="n">
        <f aca="false">SUM(D630:D632)</f>
        <v>3</v>
      </c>
      <c r="I628" s="24" t="n">
        <f aca="false">COUNT(D630:D632)*2</f>
        <v>6</v>
      </c>
      <c r="J628" s="2"/>
      <c r="K628" s="2"/>
      <c r="L628" s="2"/>
      <c r="M628" s="2"/>
      <c r="N628" s="2"/>
      <c r="O628" s="2"/>
      <c r="P628" s="2"/>
      <c r="Q628" s="2"/>
      <c r="R628" s="2"/>
      <c r="S628" s="2"/>
      <c r="T628" s="2"/>
      <c r="U628" s="2"/>
      <c r="V628" s="2"/>
      <c r="W628" s="2"/>
      <c r="X628" s="2"/>
      <c r="Y628" s="2"/>
      <c r="Z628" s="2"/>
    </row>
    <row r="629" customFormat="false" ht="15.75" hidden="true" customHeight="true" outlineLevel="0" collapsed="false">
      <c r="A629" s="35" t="s">
        <v>1306</v>
      </c>
      <c r="B629" s="41" t="s">
        <v>1307</v>
      </c>
      <c r="C629" s="37"/>
      <c r="D629" s="37"/>
      <c r="E629" s="38"/>
      <c r="F629" s="37"/>
      <c r="G629" s="37"/>
      <c r="H629" s="24"/>
      <c r="I629" s="24"/>
      <c r="J629" s="2"/>
      <c r="K629" s="2"/>
      <c r="L629" s="2"/>
      <c r="M629" s="2"/>
      <c r="N629" s="2"/>
      <c r="O629" s="2"/>
      <c r="P629" s="2"/>
      <c r="Q629" s="2"/>
      <c r="R629" s="2"/>
      <c r="S629" s="2"/>
      <c r="T629" s="2"/>
      <c r="U629" s="2"/>
      <c r="V629" s="2"/>
      <c r="W629" s="2"/>
      <c r="X629" s="2"/>
      <c r="Y629" s="2"/>
      <c r="Z629" s="2"/>
    </row>
    <row r="630" customFormat="false" ht="63" hidden="false" customHeight="true" outlineLevel="0" collapsed="false">
      <c r="A630" s="39" t="s">
        <v>1308</v>
      </c>
      <c r="B630" s="41" t="s">
        <v>1309</v>
      </c>
      <c r="C630" s="46" t="s">
        <v>1799</v>
      </c>
      <c r="D630" s="37" t="n">
        <v>1</v>
      </c>
      <c r="E630" s="38" t="s">
        <v>511</v>
      </c>
      <c r="F630" s="37"/>
      <c r="G630" s="37"/>
      <c r="H630" s="24"/>
      <c r="I630" s="24"/>
      <c r="J630" s="2"/>
      <c r="K630" s="2"/>
      <c r="L630" s="2"/>
      <c r="M630" s="2"/>
      <c r="N630" s="2"/>
      <c r="O630" s="2"/>
      <c r="P630" s="2"/>
      <c r="Q630" s="2"/>
      <c r="R630" s="2"/>
      <c r="S630" s="2"/>
      <c r="T630" s="2"/>
      <c r="U630" s="2"/>
      <c r="V630" s="2"/>
      <c r="W630" s="2"/>
      <c r="X630" s="2"/>
      <c r="Y630" s="2"/>
      <c r="Z630" s="2"/>
    </row>
    <row r="631" customFormat="false" ht="47.25" hidden="false" customHeight="true" outlineLevel="0" collapsed="false">
      <c r="A631" s="39" t="s">
        <v>1311</v>
      </c>
      <c r="B631" s="41" t="s">
        <v>1312</v>
      </c>
      <c r="C631" s="42" t="s">
        <v>1313</v>
      </c>
      <c r="D631" s="37" t="n">
        <v>1</v>
      </c>
      <c r="E631" s="38" t="s">
        <v>550</v>
      </c>
      <c r="F631" s="37"/>
      <c r="G631" s="37"/>
      <c r="H631" s="24"/>
      <c r="I631" s="24"/>
      <c r="J631" s="2"/>
      <c r="K631" s="2"/>
      <c r="L631" s="2"/>
      <c r="M631" s="2"/>
      <c r="N631" s="2"/>
      <c r="O631" s="2"/>
      <c r="P631" s="2"/>
      <c r="Q631" s="2"/>
      <c r="R631" s="2"/>
      <c r="S631" s="2"/>
      <c r="T631" s="2"/>
      <c r="U631" s="2"/>
      <c r="V631" s="2"/>
      <c r="W631" s="2"/>
      <c r="X631" s="2"/>
      <c r="Y631" s="2"/>
      <c r="Z631" s="2"/>
    </row>
    <row r="632" customFormat="false" ht="31.5" hidden="false" customHeight="true" outlineLevel="0" collapsed="false">
      <c r="A632" s="39" t="s">
        <v>1314</v>
      </c>
      <c r="B632" s="41" t="s">
        <v>1315</v>
      </c>
      <c r="C632" s="63" t="s">
        <v>1316</v>
      </c>
      <c r="D632" s="37" t="n">
        <v>1</v>
      </c>
      <c r="E632" s="38" t="s">
        <v>76</v>
      </c>
      <c r="F632" s="37"/>
      <c r="G632" s="37"/>
      <c r="H632" s="24"/>
      <c r="I632" s="24"/>
      <c r="J632" s="2"/>
      <c r="K632" s="2"/>
      <c r="L632" s="2"/>
      <c r="M632" s="2"/>
      <c r="N632" s="2"/>
      <c r="O632" s="2"/>
      <c r="P632" s="2"/>
      <c r="Q632" s="2"/>
      <c r="R632" s="2"/>
      <c r="S632" s="2"/>
      <c r="T632" s="2"/>
      <c r="U632" s="2"/>
      <c r="V632" s="2"/>
      <c r="W632" s="2"/>
      <c r="X632" s="2"/>
      <c r="Y632" s="2"/>
      <c r="Z632" s="2"/>
    </row>
    <row r="633" customFormat="false" ht="39.75" hidden="false" customHeight="true" outlineLevel="0" collapsed="false">
      <c r="A633" s="70" t="s">
        <v>1317</v>
      </c>
      <c r="B633" s="45" t="s">
        <v>1800</v>
      </c>
      <c r="C633" s="45"/>
      <c r="D633" s="45"/>
      <c r="E633" s="45"/>
      <c r="F633" s="45"/>
      <c r="G633" s="45"/>
      <c r="H633" s="24" t="n">
        <f aca="false">SUM(D634:D639)</f>
        <v>6</v>
      </c>
      <c r="I633" s="24" t="n">
        <f aca="false">COUNT(D634:D639)*2</f>
        <v>12</v>
      </c>
      <c r="J633" s="2"/>
      <c r="K633" s="2"/>
      <c r="L633" s="2"/>
      <c r="M633" s="2"/>
      <c r="N633" s="2"/>
      <c r="O633" s="2"/>
      <c r="P633" s="2"/>
      <c r="Q633" s="2"/>
      <c r="R633" s="2"/>
      <c r="S633" s="2"/>
      <c r="T633" s="2"/>
      <c r="U633" s="2"/>
      <c r="V633" s="2"/>
      <c r="W633" s="2"/>
      <c r="X633" s="2"/>
      <c r="Y633" s="2"/>
      <c r="Z633" s="2"/>
    </row>
    <row r="634" customFormat="false" ht="31.5" hidden="false" customHeight="true" outlineLevel="0" collapsed="false">
      <c r="A634" s="39" t="s">
        <v>1319</v>
      </c>
      <c r="B634" s="143" t="s">
        <v>1801</v>
      </c>
      <c r="C634" s="37" t="s">
        <v>1321</v>
      </c>
      <c r="D634" s="37" t="n">
        <v>1</v>
      </c>
      <c r="E634" s="38" t="s">
        <v>76</v>
      </c>
      <c r="F634" s="37"/>
      <c r="G634" s="37"/>
      <c r="H634" s="24"/>
      <c r="I634" s="24"/>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107"/>
      <c r="B635" s="143"/>
      <c r="C635" s="37" t="s">
        <v>1322</v>
      </c>
      <c r="D635" s="37" t="n">
        <v>1</v>
      </c>
      <c r="E635" s="38" t="s">
        <v>52</v>
      </c>
      <c r="F635" s="37"/>
      <c r="G635" s="37"/>
      <c r="H635" s="24"/>
      <c r="I635" s="24"/>
      <c r="J635" s="2"/>
      <c r="K635" s="2"/>
      <c r="L635" s="2"/>
      <c r="M635" s="2"/>
      <c r="N635" s="2"/>
      <c r="O635" s="2"/>
      <c r="P635" s="2"/>
      <c r="Q635" s="2"/>
      <c r="R635" s="2"/>
      <c r="S635" s="2"/>
      <c r="T635" s="2"/>
      <c r="U635" s="2"/>
      <c r="V635" s="2"/>
      <c r="W635" s="2"/>
      <c r="X635" s="2"/>
      <c r="Y635" s="2"/>
      <c r="Z635" s="2"/>
    </row>
    <row r="636" customFormat="false" ht="15" hidden="false" customHeight="true" outlineLevel="0" collapsed="false">
      <c r="A636" s="107"/>
      <c r="B636" s="37"/>
      <c r="C636" s="37" t="s">
        <v>1323</v>
      </c>
      <c r="D636" s="37" t="n">
        <v>1</v>
      </c>
      <c r="E636" s="38" t="s">
        <v>52</v>
      </c>
      <c r="F636" s="37"/>
      <c r="G636" s="37"/>
      <c r="H636" s="24"/>
      <c r="I636" s="24"/>
      <c r="J636" s="2"/>
      <c r="K636" s="2"/>
      <c r="L636" s="2"/>
      <c r="M636" s="2"/>
      <c r="N636" s="2"/>
      <c r="O636" s="2"/>
      <c r="P636" s="2"/>
      <c r="Q636" s="2"/>
      <c r="R636" s="2"/>
      <c r="S636" s="2"/>
      <c r="T636" s="2"/>
      <c r="U636" s="2"/>
      <c r="V636" s="2"/>
      <c r="W636" s="2"/>
      <c r="X636" s="2"/>
      <c r="Y636" s="2"/>
      <c r="Z636" s="2"/>
    </row>
    <row r="637" customFormat="false" ht="15" hidden="false" customHeight="true" outlineLevel="0" collapsed="false">
      <c r="A637" s="107"/>
      <c r="B637" s="37"/>
      <c r="C637" s="37" t="s">
        <v>1324</v>
      </c>
      <c r="D637" s="37" t="n">
        <v>1</v>
      </c>
      <c r="E637" s="38" t="s">
        <v>76</v>
      </c>
      <c r="F637" s="37"/>
      <c r="G637" s="37"/>
      <c r="H637" s="24"/>
      <c r="I637" s="24"/>
      <c r="J637" s="2"/>
      <c r="K637" s="2"/>
      <c r="L637" s="2"/>
      <c r="M637" s="2"/>
      <c r="N637" s="2"/>
      <c r="O637" s="2"/>
      <c r="P637" s="2"/>
      <c r="Q637" s="2"/>
      <c r="R637" s="2"/>
      <c r="S637" s="2"/>
      <c r="T637" s="2"/>
      <c r="U637" s="2"/>
      <c r="V637" s="2"/>
      <c r="W637" s="2"/>
      <c r="X637" s="2"/>
      <c r="Y637" s="2"/>
      <c r="Z637" s="2"/>
    </row>
    <row r="638" customFormat="false" ht="31.5" hidden="false" customHeight="true" outlineLevel="0" collapsed="false">
      <c r="A638" s="39" t="s">
        <v>1325</v>
      </c>
      <c r="B638" s="143" t="s">
        <v>1802</v>
      </c>
      <c r="C638" s="37" t="s">
        <v>1327</v>
      </c>
      <c r="D638" s="37" t="n">
        <v>1</v>
      </c>
      <c r="E638" s="58" t="s">
        <v>76</v>
      </c>
      <c r="F638" s="37"/>
      <c r="G638" s="37"/>
      <c r="H638" s="24"/>
      <c r="I638" s="24"/>
      <c r="J638" s="2"/>
      <c r="K638" s="2"/>
      <c r="L638" s="2"/>
      <c r="M638" s="2"/>
      <c r="N638" s="2"/>
      <c r="O638" s="2"/>
      <c r="P638" s="2"/>
      <c r="Q638" s="2"/>
      <c r="R638" s="2"/>
      <c r="S638" s="2"/>
      <c r="T638" s="2"/>
      <c r="U638" s="2"/>
      <c r="V638" s="2"/>
      <c r="W638" s="2"/>
      <c r="X638" s="2"/>
      <c r="Y638" s="2"/>
      <c r="Z638" s="2"/>
    </row>
    <row r="639" customFormat="false" ht="15" hidden="false" customHeight="true" outlineLevel="0" collapsed="false">
      <c r="A639" s="107"/>
      <c r="B639" s="37"/>
      <c r="C639" s="37" t="s">
        <v>1803</v>
      </c>
      <c r="D639" s="37" t="n">
        <v>1</v>
      </c>
      <c r="E639" s="58" t="s">
        <v>76</v>
      </c>
      <c r="F639" s="37"/>
      <c r="G639" s="37"/>
      <c r="H639" s="24"/>
      <c r="I639" s="24"/>
      <c r="J639" s="2"/>
      <c r="K639" s="2"/>
      <c r="L639" s="2"/>
      <c r="M639" s="2"/>
      <c r="N639" s="2"/>
      <c r="O639" s="2"/>
      <c r="P639" s="2"/>
      <c r="Q639" s="2"/>
      <c r="R639" s="2"/>
      <c r="S639" s="2"/>
      <c r="T639" s="2"/>
      <c r="U639" s="2"/>
      <c r="V639" s="2"/>
      <c r="W639" s="2"/>
      <c r="X639" s="2"/>
      <c r="Y639" s="2"/>
      <c r="Z639" s="2"/>
    </row>
    <row r="640" customFormat="false" ht="18.75" hidden="false" customHeight="true" outlineLevel="0" collapsed="false">
      <c r="A640" s="107"/>
      <c r="B640" s="161" t="s">
        <v>1804</v>
      </c>
      <c r="C640" s="161"/>
      <c r="D640" s="161"/>
      <c r="E640" s="161"/>
      <c r="F640" s="161"/>
      <c r="G640" s="161"/>
      <c r="H640" s="24" t="n">
        <f aca="false">H641+H649+H657+H667</f>
        <v>20</v>
      </c>
      <c r="I640" s="24" t="n">
        <f aca="false">I641+I649+I657+I667</f>
        <v>40</v>
      </c>
      <c r="J640" s="2"/>
      <c r="K640" s="2"/>
      <c r="L640" s="2"/>
      <c r="M640" s="2"/>
      <c r="N640" s="2"/>
      <c r="O640" s="2"/>
      <c r="P640" s="2"/>
      <c r="Q640" s="2"/>
      <c r="R640" s="2"/>
      <c r="S640" s="2"/>
      <c r="T640" s="2"/>
      <c r="U640" s="2"/>
      <c r="V640" s="2"/>
      <c r="W640" s="2"/>
      <c r="X640" s="2"/>
      <c r="Y640" s="2"/>
      <c r="Z640" s="2"/>
    </row>
    <row r="641" customFormat="false" ht="39.75" hidden="false" customHeight="true" outlineLevel="0" collapsed="false">
      <c r="A641" s="44" t="s">
        <v>1330</v>
      </c>
      <c r="B641" s="45" t="s">
        <v>1331</v>
      </c>
      <c r="C641" s="45"/>
      <c r="D641" s="45"/>
      <c r="E641" s="45"/>
      <c r="F641" s="45"/>
      <c r="G641" s="45"/>
      <c r="H641" s="24" t="n">
        <f aca="false">SUM(D642:D646)</f>
        <v>5</v>
      </c>
      <c r="I641" s="24" t="n">
        <f aca="false">COUNT(D642:D646)*2</f>
        <v>10</v>
      </c>
      <c r="J641" s="2"/>
      <c r="K641" s="2"/>
      <c r="L641" s="2"/>
      <c r="M641" s="2"/>
      <c r="N641" s="2"/>
      <c r="O641" s="2"/>
      <c r="P641" s="2"/>
      <c r="Q641" s="2"/>
      <c r="R641" s="2"/>
      <c r="S641" s="2"/>
      <c r="T641" s="2"/>
      <c r="U641" s="2"/>
      <c r="V641" s="2"/>
      <c r="W641" s="2"/>
      <c r="X641" s="2"/>
      <c r="Y641" s="2"/>
      <c r="Z641" s="2"/>
    </row>
    <row r="642" customFormat="false" ht="30" hidden="false" customHeight="true" outlineLevel="0" collapsed="false">
      <c r="A642" s="39" t="s">
        <v>1332</v>
      </c>
      <c r="B642" s="40" t="s">
        <v>1333</v>
      </c>
      <c r="C642" s="40" t="s">
        <v>1805</v>
      </c>
      <c r="D642" s="169" t="n">
        <v>1</v>
      </c>
      <c r="E642" s="47" t="s">
        <v>506</v>
      </c>
      <c r="F642" s="129"/>
      <c r="G642" s="169"/>
      <c r="H642" s="24"/>
      <c r="I642" s="24"/>
      <c r="J642" s="2"/>
      <c r="K642" s="2"/>
      <c r="L642" s="2"/>
      <c r="M642" s="2"/>
      <c r="N642" s="2"/>
      <c r="O642" s="2"/>
      <c r="P642" s="2"/>
      <c r="Q642" s="2"/>
      <c r="R642" s="2"/>
      <c r="S642" s="2"/>
      <c r="T642" s="2"/>
      <c r="U642" s="2"/>
      <c r="V642" s="2"/>
      <c r="W642" s="2"/>
      <c r="X642" s="2"/>
      <c r="Y642" s="2"/>
      <c r="Z642" s="2"/>
    </row>
    <row r="643" customFormat="false" ht="15" hidden="false" customHeight="true" outlineLevel="0" collapsed="false">
      <c r="A643" s="39"/>
      <c r="B643" s="40"/>
      <c r="C643" s="40" t="s">
        <v>1806</v>
      </c>
      <c r="D643" s="169" t="n">
        <v>1</v>
      </c>
      <c r="E643" s="47" t="s">
        <v>506</v>
      </c>
      <c r="F643" s="129"/>
      <c r="G643" s="169"/>
      <c r="H643" s="24"/>
      <c r="I643" s="24"/>
      <c r="J643" s="2"/>
      <c r="K643" s="2"/>
      <c r="L643" s="2"/>
      <c r="M643" s="2"/>
      <c r="N643" s="2"/>
      <c r="O643" s="2"/>
      <c r="P643" s="2"/>
      <c r="Q643" s="2"/>
      <c r="R643" s="2"/>
      <c r="S643" s="2"/>
      <c r="T643" s="2"/>
      <c r="U643" s="2"/>
      <c r="V643" s="2"/>
      <c r="W643" s="2"/>
      <c r="X643" s="2"/>
      <c r="Y643" s="2"/>
      <c r="Z643" s="2"/>
    </row>
    <row r="644" customFormat="false" ht="30" hidden="false" customHeight="true" outlineLevel="0" collapsed="false">
      <c r="A644" s="39"/>
      <c r="B644" s="40"/>
      <c r="C644" s="40" t="s">
        <v>1807</v>
      </c>
      <c r="D644" s="169" t="n">
        <v>1</v>
      </c>
      <c r="E644" s="47" t="s">
        <v>506</v>
      </c>
      <c r="F644" s="129"/>
      <c r="G644" s="169"/>
      <c r="H644" s="24"/>
      <c r="I644" s="24"/>
      <c r="J644" s="2"/>
      <c r="K644" s="2"/>
      <c r="L644" s="2"/>
      <c r="M644" s="2"/>
      <c r="N644" s="2"/>
      <c r="O644" s="2"/>
      <c r="P644" s="2"/>
      <c r="Q644" s="2"/>
      <c r="R644" s="2"/>
      <c r="S644" s="2"/>
      <c r="T644" s="2"/>
      <c r="U644" s="2"/>
      <c r="V644" s="2"/>
      <c r="W644" s="2"/>
      <c r="X644" s="2"/>
      <c r="Y644" s="2"/>
      <c r="Z644" s="2"/>
    </row>
    <row r="645" customFormat="false" ht="45" hidden="false" customHeight="true" outlineLevel="0" collapsed="false">
      <c r="A645" s="39"/>
      <c r="B645" s="40"/>
      <c r="C645" s="40" t="s">
        <v>1808</v>
      </c>
      <c r="D645" s="169" t="n">
        <v>1</v>
      </c>
      <c r="E645" s="47" t="s">
        <v>506</v>
      </c>
      <c r="F645" s="129"/>
      <c r="G645" s="169"/>
      <c r="H645" s="24"/>
      <c r="I645" s="24"/>
      <c r="J645" s="2"/>
      <c r="K645" s="2"/>
      <c r="L645" s="2"/>
      <c r="M645" s="2"/>
      <c r="N645" s="2"/>
      <c r="O645" s="2"/>
      <c r="P645" s="2"/>
      <c r="Q645" s="2"/>
      <c r="R645" s="2"/>
      <c r="S645" s="2"/>
      <c r="T645" s="2"/>
      <c r="U645" s="2"/>
      <c r="V645" s="2"/>
      <c r="W645" s="2"/>
      <c r="X645" s="2"/>
      <c r="Y645" s="2"/>
      <c r="Z645" s="2"/>
    </row>
    <row r="646" customFormat="false" ht="30" hidden="false" customHeight="true" outlineLevel="0" collapsed="false">
      <c r="A646" s="39"/>
      <c r="B646" s="40"/>
      <c r="C646" s="63" t="s">
        <v>1809</v>
      </c>
      <c r="D646" s="169" t="n">
        <v>1</v>
      </c>
      <c r="E646" s="47" t="s">
        <v>506</v>
      </c>
      <c r="F646" s="46" t="s">
        <v>1810</v>
      </c>
      <c r="G646" s="169"/>
      <c r="H646" s="24"/>
      <c r="I646" s="24"/>
      <c r="J646" s="2"/>
      <c r="K646" s="2"/>
      <c r="L646" s="2"/>
      <c r="M646" s="2"/>
      <c r="N646" s="2"/>
      <c r="O646" s="2"/>
      <c r="P646" s="2"/>
      <c r="Q646" s="2"/>
      <c r="R646" s="2"/>
      <c r="S646" s="2"/>
      <c r="T646" s="2"/>
      <c r="U646" s="2"/>
      <c r="V646" s="2"/>
      <c r="W646" s="2"/>
      <c r="X646" s="2"/>
      <c r="Y646" s="2"/>
      <c r="Z646" s="2"/>
    </row>
    <row r="647" customFormat="false" ht="30" hidden="true" customHeight="true" outlineLevel="0" collapsed="false">
      <c r="A647" s="35" t="s">
        <v>1339</v>
      </c>
      <c r="B647" s="40" t="s">
        <v>1340</v>
      </c>
      <c r="C647" s="129"/>
      <c r="D647" s="129"/>
      <c r="E647" s="47"/>
      <c r="F647" s="129"/>
      <c r="G647" s="129"/>
      <c r="H647" s="24"/>
      <c r="I647" s="24"/>
      <c r="J647" s="2"/>
      <c r="K647" s="2"/>
      <c r="L647" s="2"/>
      <c r="M647" s="2"/>
      <c r="N647" s="2"/>
      <c r="O647" s="2"/>
      <c r="P647" s="2"/>
      <c r="Q647" s="2"/>
      <c r="R647" s="2"/>
      <c r="S647" s="2"/>
      <c r="T647" s="2"/>
      <c r="U647" s="2"/>
      <c r="V647" s="2"/>
      <c r="W647" s="2"/>
      <c r="X647" s="2"/>
      <c r="Y647" s="2"/>
      <c r="Z647" s="2"/>
    </row>
    <row r="648" customFormat="false" ht="45" hidden="true" customHeight="true" outlineLevel="0" collapsed="false">
      <c r="A648" s="35" t="s">
        <v>1342</v>
      </c>
      <c r="B648" s="40" t="s">
        <v>1343</v>
      </c>
      <c r="C648" s="129"/>
      <c r="D648" s="129"/>
      <c r="E648" s="47"/>
      <c r="F648" s="129"/>
      <c r="G648" s="129"/>
      <c r="H648" s="24"/>
      <c r="I648" s="24"/>
      <c r="J648" s="2"/>
      <c r="K648" s="2"/>
      <c r="L648" s="2"/>
      <c r="M648" s="2"/>
      <c r="N648" s="2"/>
      <c r="O648" s="2"/>
      <c r="P648" s="2"/>
      <c r="Q648" s="2"/>
      <c r="R648" s="2"/>
      <c r="S648" s="2"/>
      <c r="T648" s="2"/>
      <c r="U648" s="2"/>
      <c r="V648" s="2"/>
      <c r="W648" s="2"/>
      <c r="X648" s="2"/>
      <c r="Y648" s="2"/>
      <c r="Z648" s="2"/>
    </row>
    <row r="649" customFormat="false" ht="39.75" hidden="false" customHeight="true" outlineLevel="0" collapsed="false">
      <c r="A649" s="44" t="s">
        <v>1344</v>
      </c>
      <c r="B649" s="45" t="s">
        <v>1345</v>
      </c>
      <c r="C649" s="45"/>
      <c r="D649" s="45"/>
      <c r="E649" s="45"/>
      <c r="F649" s="45"/>
      <c r="G649" s="45"/>
      <c r="H649" s="24" t="n">
        <f aca="false">SUM(D650:D655)</f>
        <v>6</v>
      </c>
      <c r="I649" s="24" t="n">
        <f aca="false">COUNT(D650:D655)*2</f>
        <v>12</v>
      </c>
      <c r="J649" s="2"/>
      <c r="K649" s="2"/>
      <c r="L649" s="2"/>
      <c r="M649" s="2"/>
      <c r="N649" s="2"/>
      <c r="O649" s="2"/>
      <c r="P649" s="2"/>
      <c r="Q649" s="2"/>
      <c r="R649" s="2"/>
      <c r="S649" s="2"/>
      <c r="T649" s="2"/>
      <c r="U649" s="2"/>
      <c r="V649" s="2"/>
      <c r="W649" s="2"/>
      <c r="X649" s="2"/>
      <c r="Y649" s="2"/>
      <c r="Z649" s="2"/>
    </row>
    <row r="650" customFormat="false" ht="30" hidden="false" customHeight="true" outlineLevel="0" collapsed="false">
      <c r="A650" s="39" t="s">
        <v>1346</v>
      </c>
      <c r="B650" s="40" t="s">
        <v>1347</v>
      </c>
      <c r="C650" s="40" t="s">
        <v>1811</v>
      </c>
      <c r="D650" s="169" t="n">
        <v>1</v>
      </c>
      <c r="E650" s="47" t="s">
        <v>506</v>
      </c>
      <c r="F650" s="129"/>
      <c r="G650" s="169"/>
      <c r="H650" s="24"/>
      <c r="I650" s="24"/>
      <c r="J650" s="2"/>
      <c r="K650" s="2"/>
      <c r="L650" s="2"/>
      <c r="M650" s="2"/>
      <c r="N650" s="2"/>
      <c r="O650" s="2"/>
      <c r="P650" s="2"/>
      <c r="Q650" s="2"/>
      <c r="R650" s="2"/>
      <c r="S650" s="2"/>
      <c r="T650" s="2"/>
      <c r="U650" s="2"/>
      <c r="V650" s="2"/>
      <c r="W650" s="2"/>
      <c r="X650" s="2"/>
      <c r="Y650" s="2"/>
      <c r="Z650" s="2"/>
    </row>
    <row r="651" customFormat="false" ht="15" hidden="false" customHeight="true" outlineLevel="0" collapsed="false">
      <c r="A651" s="39"/>
      <c r="B651" s="40"/>
      <c r="C651" s="40" t="s">
        <v>1812</v>
      </c>
      <c r="D651" s="169" t="n">
        <v>1</v>
      </c>
      <c r="E651" s="47" t="s">
        <v>506</v>
      </c>
      <c r="F651" s="129"/>
      <c r="G651" s="169"/>
      <c r="H651" s="24"/>
      <c r="I651" s="24"/>
      <c r="J651" s="2"/>
      <c r="K651" s="2"/>
      <c r="L651" s="2"/>
      <c r="M651" s="2"/>
      <c r="N651" s="2"/>
      <c r="O651" s="2"/>
      <c r="P651" s="2"/>
      <c r="Q651" s="2"/>
      <c r="R651" s="2"/>
      <c r="S651" s="2"/>
      <c r="T651" s="2"/>
      <c r="U651" s="2"/>
      <c r="V651" s="2"/>
      <c r="W651" s="2"/>
      <c r="X651" s="2"/>
      <c r="Y651" s="2"/>
      <c r="Z651" s="2"/>
    </row>
    <row r="652" customFormat="false" ht="30" hidden="false" customHeight="true" outlineLevel="0" collapsed="false">
      <c r="A652" s="39"/>
      <c r="B652" s="40"/>
      <c r="C652" s="46" t="s">
        <v>1813</v>
      </c>
      <c r="D652" s="169" t="n">
        <v>1</v>
      </c>
      <c r="E652" s="47" t="s">
        <v>506</v>
      </c>
      <c r="F652" s="129"/>
      <c r="G652" s="169"/>
      <c r="H652" s="24"/>
      <c r="I652" s="24"/>
      <c r="J652" s="2"/>
      <c r="K652" s="2"/>
      <c r="L652" s="2"/>
      <c r="M652" s="2"/>
      <c r="N652" s="2"/>
      <c r="O652" s="2"/>
      <c r="P652" s="2"/>
      <c r="Q652" s="2"/>
      <c r="R652" s="2"/>
      <c r="S652" s="2"/>
      <c r="T652" s="2"/>
      <c r="U652" s="2"/>
      <c r="V652" s="2"/>
      <c r="W652" s="2"/>
      <c r="X652" s="2"/>
      <c r="Y652" s="2"/>
      <c r="Z652" s="2"/>
    </row>
    <row r="653" customFormat="false" ht="30" hidden="false" customHeight="true" outlineLevel="0" collapsed="false">
      <c r="A653" s="39"/>
      <c r="B653" s="40"/>
      <c r="C653" s="46" t="s">
        <v>1814</v>
      </c>
      <c r="D653" s="169" t="n">
        <v>1</v>
      </c>
      <c r="E653" s="47" t="s">
        <v>506</v>
      </c>
      <c r="F653" s="129"/>
      <c r="G653" s="169"/>
      <c r="H653" s="24"/>
      <c r="I653" s="24"/>
      <c r="J653" s="2"/>
      <c r="K653" s="2"/>
      <c r="L653" s="2"/>
      <c r="M653" s="2"/>
      <c r="N653" s="2"/>
      <c r="O653" s="2"/>
      <c r="P653" s="2"/>
      <c r="Q653" s="2"/>
      <c r="R653" s="2"/>
      <c r="S653" s="2"/>
      <c r="T653" s="2"/>
      <c r="U653" s="2"/>
      <c r="V653" s="2"/>
      <c r="W653" s="2"/>
      <c r="X653" s="2"/>
      <c r="Y653" s="2"/>
      <c r="Z653" s="2"/>
    </row>
    <row r="654" customFormat="false" ht="30" hidden="false" customHeight="true" outlineLevel="0" collapsed="false">
      <c r="A654" s="39"/>
      <c r="B654" s="40"/>
      <c r="C654" s="46" t="s">
        <v>1815</v>
      </c>
      <c r="D654" s="169" t="n">
        <v>1</v>
      </c>
      <c r="E654" s="47" t="s">
        <v>506</v>
      </c>
      <c r="F654" s="129"/>
      <c r="G654" s="169"/>
      <c r="H654" s="24"/>
      <c r="I654" s="24"/>
      <c r="J654" s="2"/>
      <c r="K654" s="2"/>
      <c r="L654" s="2"/>
      <c r="M654" s="2"/>
      <c r="N654" s="2"/>
      <c r="O654" s="2"/>
      <c r="P654" s="2"/>
      <c r="Q654" s="2"/>
      <c r="R654" s="2"/>
      <c r="S654" s="2"/>
      <c r="T654" s="2"/>
      <c r="U654" s="2"/>
      <c r="V654" s="2"/>
      <c r="W654" s="2"/>
      <c r="X654" s="2"/>
      <c r="Y654" s="2"/>
      <c r="Z654" s="2"/>
    </row>
    <row r="655" customFormat="false" ht="30" hidden="false" customHeight="true" outlineLevel="0" collapsed="false">
      <c r="A655" s="39"/>
      <c r="B655" s="40"/>
      <c r="C655" s="185" t="s">
        <v>1816</v>
      </c>
      <c r="D655" s="169" t="n">
        <v>1</v>
      </c>
      <c r="E655" s="47" t="s">
        <v>506</v>
      </c>
      <c r="F655" s="129"/>
      <c r="G655" s="169"/>
      <c r="H655" s="24"/>
      <c r="I655" s="24"/>
      <c r="J655" s="2"/>
      <c r="K655" s="2"/>
      <c r="L655" s="2"/>
      <c r="M655" s="2"/>
      <c r="N655" s="2"/>
      <c r="O655" s="2"/>
      <c r="P655" s="2"/>
      <c r="Q655" s="2"/>
      <c r="R655" s="2"/>
      <c r="S655" s="2"/>
      <c r="T655" s="2"/>
      <c r="U655" s="2"/>
      <c r="V655" s="2"/>
      <c r="W655" s="2"/>
      <c r="X655" s="2"/>
      <c r="Y655" s="2"/>
      <c r="Z655" s="2"/>
    </row>
    <row r="656" customFormat="false" ht="45" hidden="true" customHeight="true" outlineLevel="0" collapsed="false">
      <c r="A656" s="35" t="s">
        <v>1351</v>
      </c>
      <c r="B656" s="40" t="s">
        <v>1352</v>
      </c>
      <c r="C656" s="129"/>
      <c r="D656" s="129"/>
      <c r="E656" s="47"/>
      <c r="F656" s="129"/>
      <c r="G656" s="129"/>
      <c r="H656" s="24"/>
      <c r="I656" s="24"/>
      <c r="J656" s="2"/>
      <c r="K656" s="2"/>
      <c r="L656" s="2"/>
      <c r="M656" s="2"/>
      <c r="N656" s="2"/>
      <c r="O656" s="2"/>
      <c r="P656" s="2"/>
      <c r="Q656" s="2"/>
      <c r="R656" s="2"/>
      <c r="S656" s="2"/>
      <c r="T656" s="2"/>
      <c r="U656" s="2"/>
      <c r="V656" s="2"/>
      <c r="W656" s="2"/>
      <c r="X656" s="2"/>
      <c r="Y656" s="2"/>
      <c r="Z656" s="2"/>
    </row>
    <row r="657" customFormat="false" ht="39.75" hidden="false" customHeight="true" outlineLevel="0" collapsed="false">
      <c r="A657" s="44" t="s">
        <v>1353</v>
      </c>
      <c r="B657" s="45" t="s">
        <v>1354</v>
      </c>
      <c r="C657" s="45"/>
      <c r="D657" s="45"/>
      <c r="E657" s="45"/>
      <c r="F657" s="45"/>
      <c r="G657" s="45"/>
      <c r="H657" s="24" t="n">
        <f aca="false">SUM(D658:D665)</f>
        <v>8</v>
      </c>
      <c r="I657" s="24" t="n">
        <f aca="false">COUNT(D658:D665)*2</f>
        <v>16</v>
      </c>
      <c r="J657" s="2"/>
      <c r="K657" s="2"/>
      <c r="L657" s="2"/>
      <c r="M657" s="2"/>
      <c r="N657" s="2"/>
      <c r="O657" s="2"/>
      <c r="P657" s="2"/>
      <c r="Q657" s="2"/>
      <c r="R657" s="2"/>
      <c r="S657" s="2"/>
      <c r="T657" s="2"/>
      <c r="U657" s="2"/>
      <c r="V657" s="2"/>
      <c r="W657" s="2"/>
      <c r="X657" s="2"/>
      <c r="Y657" s="2"/>
      <c r="Z657" s="2"/>
    </row>
    <row r="658" customFormat="false" ht="45" hidden="false" customHeight="true" outlineLevel="0" collapsed="false">
      <c r="A658" s="39" t="s">
        <v>1355</v>
      </c>
      <c r="B658" s="40" t="s">
        <v>1356</v>
      </c>
      <c r="C658" s="63" t="s">
        <v>1817</v>
      </c>
      <c r="D658" s="169" t="n">
        <v>1</v>
      </c>
      <c r="E658" s="47" t="s">
        <v>506</v>
      </c>
      <c r="F658" s="46" t="s">
        <v>1818</v>
      </c>
      <c r="G658" s="129"/>
      <c r="H658" s="24"/>
      <c r="I658" s="24"/>
      <c r="J658" s="2"/>
      <c r="K658" s="2"/>
      <c r="L658" s="2"/>
      <c r="M658" s="2"/>
      <c r="N658" s="2"/>
      <c r="O658" s="2"/>
      <c r="P658" s="2"/>
      <c r="Q658" s="2"/>
      <c r="R658" s="2"/>
      <c r="S658" s="2"/>
      <c r="T658" s="2"/>
      <c r="U658" s="2"/>
      <c r="V658" s="2"/>
      <c r="W658" s="2"/>
      <c r="X658" s="2"/>
      <c r="Y658" s="2"/>
      <c r="Z658" s="2"/>
    </row>
    <row r="659" customFormat="false" ht="30" hidden="false" customHeight="true" outlineLevel="0" collapsed="false">
      <c r="A659" s="39"/>
      <c r="B659" s="40"/>
      <c r="C659" s="40" t="s">
        <v>1359</v>
      </c>
      <c r="D659" s="169" t="n">
        <v>1</v>
      </c>
      <c r="E659" s="47" t="s">
        <v>506</v>
      </c>
      <c r="F659" s="129"/>
      <c r="G659" s="129"/>
      <c r="H659" s="24"/>
      <c r="I659" s="24"/>
      <c r="J659" s="2"/>
      <c r="K659" s="2"/>
      <c r="L659" s="2"/>
      <c r="M659" s="2"/>
      <c r="N659" s="2"/>
      <c r="O659" s="2"/>
      <c r="P659" s="2"/>
      <c r="Q659" s="2"/>
      <c r="R659" s="2"/>
      <c r="S659" s="2"/>
      <c r="T659" s="2"/>
      <c r="U659" s="2"/>
      <c r="V659" s="2"/>
      <c r="W659" s="2"/>
      <c r="X659" s="2"/>
      <c r="Y659" s="2"/>
      <c r="Z659" s="2"/>
    </row>
    <row r="660" customFormat="false" ht="30" hidden="false" customHeight="true" outlineLevel="0" collapsed="false">
      <c r="A660" s="39"/>
      <c r="B660" s="40"/>
      <c r="C660" s="77" t="s">
        <v>1819</v>
      </c>
      <c r="D660" s="169" t="n">
        <v>1</v>
      </c>
      <c r="E660" s="47" t="s">
        <v>506</v>
      </c>
      <c r="F660" s="129"/>
      <c r="G660" s="129"/>
      <c r="H660" s="24"/>
      <c r="I660" s="24"/>
      <c r="J660" s="2"/>
      <c r="K660" s="2"/>
      <c r="L660" s="2"/>
      <c r="M660" s="2"/>
      <c r="N660" s="2"/>
      <c r="O660" s="2"/>
      <c r="P660" s="2"/>
      <c r="Q660" s="2"/>
      <c r="R660" s="2"/>
      <c r="S660" s="2"/>
      <c r="T660" s="2"/>
      <c r="U660" s="2"/>
      <c r="V660" s="2"/>
      <c r="W660" s="2"/>
      <c r="X660" s="2"/>
      <c r="Y660" s="2"/>
      <c r="Z660" s="2"/>
    </row>
    <row r="661" customFormat="false" ht="30" hidden="false" customHeight="true" outlineLevel="0" collapsed="false">
      <c r="A661" s="39"/>
      <c r="B661" s="40"/>
      <c r="C661" s="185" t="s">
        <v>1361</v>
      </c>
      <c r="D661" s="169" t="n">
        <v>1</v>
      </c>
      <c r="E661" s="47" t="s">
        <v>506</v>
      </c>
      <c r="F661" s="129"/>
      <c r="G661" s="129"/>
      <c r="H661" s="24"/>
      <c r="I661" s="24"/>
      <c r="J661" s="2"/>
      <c r="K661" s="2"/>
      <c r="L661" s="2"/>
      <c r="M661" s="2"/>
      <c r="N661" s="2"/>
      <c r="O661" s="2"/>
      <c r="P661" s="2"/>
      <c r="Q661" s="2"/>
      <c r="R661" s="2"/>
      <c r="S661" s="2"/>
      <c r="T661" s="2"/>
      <c r="U661" s="2"/>
      <c r="V661" s="2"/>
      <c r="W661" s="2"/>
      <c r="X661" s="2"/>
      <c r="Y661" s="2"/>
      <c r="Z661" s="2"/>
    </row>
    <row r="662" customFormat="false" ht="45" hidden="false" customHeight="true" outlineLevel="0" collapsed="false">
      <c r="A662" s="39"/>
      <c r="B662" s="40"/>
      <c r="C662" s="185" t="s">
        <v>1820</v>
      </c>
      <c r="D662" s="169" t="n">
        <v>1</v>
      </c>
      <c r="E662" s="47" t="s">
        <v>506</v>
      </c>
      <c r="F662" s="46" t="s">
        <v>1821</v>
      </c>
      <c r="G662" s="129"/>
      <c r="H662" s="24"/>
      <c r="I662" s="24"/>
      <c r="J662" s="2"/>
      <c r="K662" s="2"/>
      <c r="L662" s="2"/>
      <c r="M662" s="2"/>
      <c r="N662" s="2"/>
      <c r="O662" s="2"/>
      <c r="P662" s="2"/>
      <c r="Q662" s="2"/>
      <c r="R662" s="2"/>
      <c r="S662" s="2"/>
      <c r="T662" s="2"/>
      <c r="U662" s="2"/>
      <c r="V662" s="2"/>
      <c r="W662" s="2"/>
      <c r="X662" s="2"/>
      <c r="Y662" s="2"/>
      <c r="Z662" s="2"/>
    </row>
    <row r="663" customFormat="false" ht="45" hidden="false" customHeight="true" outlineLevel="0" collapsed="false">
      <c r="A663" s="39"/>
      <c r="B663" s="40"/>
      <c r="C663" s="185" t="s">
        <v>1822</v>
      </c>
      <c r="D663" s="169" t="n">
        <v>1</v>
      </c>
      <c r="E663" s="47" t="s">
        <v>506</v>
      </c>
      <c r="F663" s="129"/>
      <c r="G663" s="129"/>
      <c r="H663" s="24"/>
      <c r="I663" s="24"/>
      <c r="J663" s="2"/>
      <c r="K663" s="2"/>
      <c r="L663" s="2"/>
      <c r="M663" s="2"/>
      <c r="N663" s="2"/>
      <c r="O663" s="2"/>
      <c r="P663" s="2"/>
      <c r="Q663" s="2"/>
      <c r="R663" s="2"/>
      <c r="S663" s="2"/>
      <c r="T663" s="2"/>
      <c r="U663" s="2"/>
      <c r="V663" s="2"/>
      <c r="W663" s="2"/>
      <c r="X663" s="2"/>
      <c r="Y663" s="2"/>
      <c r="Z663" s="2"/>
    </row>
    <row r="664" customFormat="false" ht="30" hidden="false" customHeight="true" outlineLevel="0" collapsed="false">
      <c r="A664" s="39"/>
      <c r="B664" s="40"/>
      <c r="C664" s="185" t="s">
        <v>1823</v>
      </c>
      <c r="D664" s="169" t="n">
        <v>1</v>
      </c>
      <c r="E664" s="47" t="s">
        <v>506</v>
      </c>
      <c r="F664" s="129"/>
      <c r="G664" s="129"/>
      <c r="H664" s="24"/>
      <c r="I664" s="24"/>
      <c r="J664" s="2"/>
      <c r="K664" s="2"/>
      <c r="L664" s="2"/>
      <c r="M664" s="2"/>
      <c r="N664" s="2"/>
      <c r="O664" s="2"/>
      <c r="P664" s="2"/>
      <c r="Q664" s="2"/>
      <c r="R664" s="2"/>
      <c r="S664" s="2"/>
      <c r="T664" s="2"/>
      <c r="U664" s="2"/>
      <c r="V664" s="2"/>
      <c r="W664" s="2"/>
      <c r="X664" s="2"/>
      <c r="Y664" s="2"/>
      <c r="Z664" s="2"/>
    </row>
    <row r="665" customFormat="false" ht="45" hidden="false" customHeight="true" outlineLevel="0" collapsed="false">
      <c r="A665" s="39"/>
      <c r="B665" s="40"/>
      <c r="C665" s="185" t="s">
        <v>1824</v>
      </c>
      <c r="D665" s="169" t="n">
        <v>1</v>
      </c>
      <c r="E665" s="47" t="s">
        <v>506</v>
      </c>
      <c r="F665" s="129"/>
      <c r="G665" s="129"/>
      <c r="H665" s="24"/>
      <c r="I665" s="24"/>
      <c r="J665" s="2"/>
      <c r="K665" s="2"/>
      <c r="L665" s="2"/>
      <c r="M665" s="2"/>
      <c r="N665" s="2"/>
      <c r="O665" s="2"/>
      <c r="P665" s="2"/>
      <c r="Q665" s="2"/>
      <c r="R665" s="2"/>
      <c r="S665" s="2"/>
      <c r="T665" s="2"/>
      <c r="U665" s="2"/>
      <c r="V665" s="2"/>
      <c r="W665" s="2"/>
      <c r="X665" s="2"/>
      <c r="Y665" s="2"/>
      <c r="Z665" s="2"/>
    </row>
    <row r="666" customFormat="false" ht="45" hidden="true" customHeight="true" outlineLevel="0" collapsed="false">
      <c r="A666" s="35" t="s">
        <v>1367</v>
      </c>
      <c r="B666" s="40" t="s">
        <v>1368</v>
      </c>
      <c r="C666" s="129"/>
      <c r="D666" s="129"/>
      <c r="E666" s="47"/>
      <c r="F666" s="129"/>
      <c r="G666" s="129"/>
      <c r="H666" s="24"/>
      <c r="I666" s="24"/>
      <c r="J666" s="2"/>
      <c r="K666" s="2"/>
      <c r="L666" s="2"/>
      <c r="M666" s="2"/>
      <c r="N666" s="2"/>
      <c r="O666" s="2"/>
      <c r="P666" s="2"/>
      <c r="Q666" s="2"/>
      <c r="R666" s="2"/>
      <c r="S666" s="2"/>
      <c r="T666" s="2"/>
      <c r="U666" s="2"/>
      <c r="V666" s="2"/>
      <c r="W666" s="2"/>
      <c r="X666" s="2"/>
      <c r="Y666" s="2"/>
      <c r="Z666" s="2"/>
    </row>
    <row r="667" customFormat="false" ht="39.75" hidden="false" customHeight="true" outlineLevel="0" collapsed="false">
      <c r="A667" s="44" t="s">
        <v>1369</v>
      </c>
      <c r="B667" s="45" t="s">
        <v>1370</v>
      </c>
      <c r="C667" s="45"/>
      <c r="D667" s="45"/>
      <c r="E667" s="45"/>
      <c r="F667" s="45"/>
      <c r="G667" s="45"/>
      <c r="H667" s="24" t="n">
        <f aca="false">SUM(D668)</f>
        <v>1</v>
      </c>
      <c r="I667" s="24" t="n">
        <f aca="false">COUNT(D668)*2</f>
        <v>2</v>
      </c>
      <c r="J667" s="2"/>
      <c r="K667" s="2"/>
      <c r="L667" s="2"/>
      <c r="M667" s="2"/>
      <c r="N667" s="2"/>
      <c r="O667" s="2"/>
      <c r="P667" s="2"/>
      <c r="Q667" s="2"/>
      <c r="R667" s="2"/>
      <c r="S667" s="2"/>
      <c r="T667" s="2"/>
      <c r="U667" s="2"/>
      <c r="V667" s="2"/>
      <c r="W667" s="2"/>
      <c r="X667" s="2"/>
      <c r="Y667" s="2"/>
      <c r="Z667" s="2"/>
    </row>
    <row r="668" customFormat="false" ht="75" hidden="false" customHeight="true" outlineLevel="0" collapsed="false">
      <c r="A668" s="39" t="s">
        <v>1371</v>
      </c>
      <c r="B668" s="40" t="s">
        <v>1372</v>
      </c>
      <c r="C668" s="47" t="s">
        <v>1825</v>
      </c>
      <c r="D668" s="169" t="n">
        <v>1</v>
      </c>
      <c r="E668" s="47" t="s">
        <v>506</v>
      </c>
      <c r="F668" s="46" t="s">
        <v>1826</v>
      </c>
      <c r="G668" s="46" t="s">
        <v>1827</v>
      </c>
      <c r="H668" s="24"/>
      <c r="I668" s="24"/>
      <c r="J668" s="2"/>
      <c r="K668" s="2"/>
      <c r="L668" s="2"/>
      <c r="M668" s="2"/>
      <c r="N668" s="2"/>
      <c r="O668" s="2"/>
      <c r="P668" s="2"/>
      <c r="Q668" s="2"/>
      <c r="R668" s="2"/>
      <c r="S668" s="2"/>
      <c r="T668" s="2"/>
      <c r="U668" s="2"/>
      <c r="V668" s="2"/>
      <c r="W668" s="2"/>
      <c r="X668" s="2"/>
      <c r="Y668" s="2"/>
      <c r="Z668" s="2"/>
    </row>
    <row r="669" customFormat="false" ht="45" hidden="true" customHeight="true" outlineLevel="0" collapsed="false">
      <c r="A669" s="186" t="s">
        <v>1374</v>
      </c>
      <c r="B669" s="40" t="s">
        <v>1375</v>
      </c>
      <c r="C669" s="129"/>
      <c r="D669" s="129"/>
      <c r="E669" s="47"/>
      <c r="F669" s="129"/>
      <c r="G669" s="129"/>
      <c r="H669" s="24"/>
      <c r="I669" s="24"/>
      <c r="J669" s="2"/>
      <c r="K669" s="2"/>
      <c r="L669" s="2"/>
      <c r="M669" s="2"/>
      <c r="N669" s="2"/>
      <c r="O669" s="2"/>
      <c r="P669" s="2"/>
      <c r="Q669" s="2"/>
      <c r="R669" s="2"/>
      <c r="S669" s="2"/>
      <c r="T669" s="2"/>
      <c r="U669" s="2"/>
      <c r="V669" s="2"/>
      <c r="W669" s="2"/>
      <c r="X669" s="2"/>
      <c r="Y669" s="2"/>
      <c r="Z669" s="2"/>
    </row>
    <row r="670" customFormat="false" ht="15" hidden="false" customHeight="false" outlineLevel="0" collapsed="false">
      <c r="A670" s="150"/>
      <c r="B670" s="2"/>
      <c r="C670" s="2"/>
      <c r="D670" s="2"/>
      <c r="E670" s="95"/>
      <c r="F670" s="2"/>
      <c r="G670" s="2"/>
      <c r="H670" s="24"/>
      <c r="I670" s="24"/>
      <c r="J670" s="2"/>
      <c r="K670" s="2"/>
      <c r="L670" s="2"/>
      <c r="M670" s="2"/>
      <c r="N670" s="2"/>
      <c r="O670" s="2"/>
      <c r="P670" s="2"/>
      <c r="Q670" s="2"/>
      <c r="R670" s="2"/>
      <c r="S670" s="2"/>
      <c r="T670" s="2"/>
      <c r="U670" s="2"/>
      <c r="V670" s="2"/>
      <c r="W670" s="2"/>
      <c r="X670" s="2"/>
      <c r="Y670" s="2"/>
      <c r="Z670" s="2"/>
    </row>
    <row r="671" customFormat="false" ht="15" hidden="false" customHeight="false" outlineLevel="0" collapsed="false">
      <c r="A671" s="150"/>
      <c r="B671" s="24" t="s">
        <v>40</v>
      </c>
      <c r="C671" s="24" t="s">
        <v>1376</v>
      </c>
      <c r="D671" s="24" t="s">
        <v>1377</v>
      </c>
      <c r="E671" s="24"/>
      <c r="F671" s="24"/>
      <c r="G671" s="95"/>
      <c r="H671" s="24"/>
      <c r="I671" s="24"/>
      <c r="J671" s="2"/>
      <c r="K671" s="2"/>
      <c r="L671" s="2"/>
      <c r="M671" s="2"/>
      <c r="N671" s="2"/>
      <c r="O671" s="2"/>
      <c r="P671" s="2"/>
      <c r="Q671" s="2"/>
      <c r="R671" s="2"/>
      <c r="S671" s="2"/>
      <c r="T671" s="2"/>
      <c r="U671" s="2"/>
      <c r="V671" s="2"/>
      <c r="W671" s="2"/>
      <c r="X671" s="2"/>
      <c r="Y671" s="2"/>
      <c r="Z671" s="2"/>
    </row>
    <row r="672" customFormat="false" ht="15" hidden="false" customHeight="false" outlineLevel="0" collapsed="false">
      <c r="A672" s="150" t="s">
        <v>12</v>
      </c>
      <c r="B672" s="24" t="n">
        <f aca="false">IF(E672=0,0,H43)</f>
        <v>19</v>
      </c>
      <c r="C672" s="24" t="n">
        <f aca="false">IF(E672=0,0,I43)</f>
        <v>38</v>
      </c>
      <c r="D672" s="151" t="n">
        <f aca="false">IF(D680=0,0,B672/C672)</f>
        <v>0.5</v>
      </c>
      <c r="E672" s="149" t="n">
        <f aca="false">H2</f>
        <v>8</v>
      </c>
      <c r="F672" s="24"/>
      <c r="G672" s="95"/>
      <c r="H672" s="24"/>
      <c r="I672" s="24"/>
      <c r="J672" s="2"/>
      <c r="K672" s="2"/>
      <c r="L672" s="2"/>
      <c r="M672" s="2"/>
      <c r="N672" s="2"/>
      <c r="O672" s="2"/>
      <c r="P672" s="2"/>
      <c r="Q672" s="2"/>
      <c r="R672" s="2"/>
      <c r="S672" s="2"/>
      <c r="T672" s="2"/>
      <c r="U672" s="2"/>
      <c r="V672" s="2"/>
      <c r="W672" s="2"/>
      <c r="X672" s="2"/>
      <c r="Y672" s="2"/>
      <c r="Z672" s="2"/>
    </row>
    <row r="673" customFormat="false" ht="15" hidden="false" customHeight="false" outlineLevel="0" collapsed="false">
      <c r="A673" s="150" t="s">
        <v>14</v>
      </c>
      <c r="B673" s="24" t="n">
        <f aca="false">IF(E672=0,0,H99)</f>
        <v>24</v>
      </c>
      <c r="C673" s="24" t="n">
        <f aca="false">IF(E672=0,0, I99)</f>
        <v>48</v>
      </c>
      <c r="D673" s="151" t="n">
        <f aca="false">IF(D680=0,0,B673/C673)</f>
        <v>0.5</v>
      </c>
      <c r="E673" s="149"/>
      <c r="F673" s="24"/>
      <c r="G673" s="95"/>
      <c r="H673" s="24"/>
      <c r="I673" s="24"/>
      <c r="J673" s="2"/>
      <c r="K673" s="2"/>
      <c r="L673" s="2"/>
      <c r="M673" s="2"/>
      <c r="N673" s="2"/>
      <c r="O673" s="2"/>
      <c r="P673" s="2"/>
      <c r="Q673" s="2"/>
      <c r="R673" s="2"/>
      <c r="S673" s="2"/>
      <c r="T673" s="2"/>
      <c r="U673" s="2"/>
      <c r="V673" s="2"/>
      <c r="W673" s="2"/>
      <c r="X673" s="2"/>
      <c r="Y673" s="2"/>
      <c r="Z673" s="2"/>
    </row>
    <row r="674" customFormat="false" ht="15" hidden="false" customHeight="false" outlineLevel="0" collapsed="false">
      <c r="A674" s="150" t="s">
        <v>16</v>
      </c>
      <c r="B674" s="24" t="n">
        <f aca="false">IF(E672=0,0,H141)</f>
        <v>89</v>
      </c>
      <c r="C674" s="24" t="n">
        <f aca="false">IF(E672=0,0,I141)</f>
        <v>178</v>
      </c>
      <c r="D674" s="151" t="n">
        <f aca="false">IF(D680=0,0,B674/C674)</f>
        <v>0.5</v>
      </c>
      <c r="E674" s="149"/>
      <c r="F674" s="24"/>
      <c r="G674" s="95"/>
      <c r="H674" s="24"/>
      <c r="I674" s="24"/>
      <c r="J674" s="2"/>
      <c r="K674" s="2"/>
      <c r="L674" s="2"/>
      <c r="M674" s="2"/>
      <c r="N674" s="2"/>
      <c r="O674" s="2"/>
      <c r="P674" s="2"/>
      <c r="Q674" s="2"/>
      <c r="R674" s="2"/>
      <c r="S674" s="2"/>
      <c r="T674" s="2"/>
      <c r="U674" s="2"/>
      <c r="V674" s="2"/>
      <c r="W674" s="2"/>
      <c r="X674" s="2"/>
      <c r="Y674" s="2"/>
      <c r="Z674" s="2"/>
    </row>
    <row r="675" customFormat="false" ht="15" hidden="false" customHeight="false" outlineLevel="0" collapsed="false">
      <c r="A675" s="150" t="s">
        <v>18</v>
      </c>
      <c r="B675" s="24" t="n">
        <f aca="false">IF(E672=0,0,H239)</f>
        <v>56</v>
      </c>
      <c r="C675" s="24" t="n">
        <f aca="false">IF(E672=0,0,I239)</f>
        <v>112</v>
      </c>
      <c r="D675" s="151" t="n">
        <f aca="false">IF(D680=0,0,B675/C675)</f>
        <v>0.5</v>
      </c>
      <c r="E675" s="149"/>
      <c r="F675" s="24"/>
      <c r="G675" s="95"/>
      <c r="H675" s="24"/>
      <c r="I675" s="24"/>
      <c r="J675" s="2"/>
      <c r="K675" s="2"/>
      <c r="L675" s="2"/>
      <c r="M675" s="2"/>
      <c r="N675" s="2"/>
      <c r="O675" s="2"/>
      <c r="P675" s="2"/>
      <c r="Q675" s="2"/>
      <c r="R675" s="2"/>
      <c r="S675" s="2"/>
      <c r="T675" s="2"/>
      <c r="U675" s="2"/>
      <c r="V675" s="2"/>
      <c r="W675" s="2"/>
      <c r="X675" s="2"/>
      <c r="Y675" s="2"/>
      <c r="Z675" s="2"/>
    </row>
    <row r="676" customFormat="false" ht="15" hidden="false" customHeight="false" outlineLevel="0" collapsed="false">
      <c r="A676" s="150" t="s">
        <v>20</v>
      </c>
      <c r="B676" s="24" t="n">
        <f aca="false">IF(E672=0,0,H321)</f>
        <v>87</v>
      </c>
      <c r="C676" s="24" t="n">
        <f aca="false">IF(E672=0,0,I321)</f>
        <v>174</v>
      </c>
      <c r="D676" s="151" t="n">
        <f aca="false">IF(D680=0,0,B676/C676)</f>
        <v>0.5</v>
      </c>
      <c r="E676" s="149"/>
      <c r="F676" s="24"/>
      <c r="G676" s="95"/>
      <c r="H676" s="24"/>
      <c r="I676" s="24"/>
      <c r="J676" s="2"/>
      <c r="K676" s="2"/>
      <c r="L676" s="2"/>
      <c r="M676" s="2"/>
      <c r="N676" s="2"/>
      <c r="O676" s="2"/>
      <c r="P676" s="2"/>
      <c r="Q676" s="2"/>
      <c r="R676" s="2"/>
      <c r="S676" s="2"/>
      <c r="T676" s="2"/>
      <c r="U676" s="2"/>
      <c r="V676" s="2"/>
      <c r="W676" s="2"/>
      <c r="X676" s="2"/>
      <c r="Y676" s="2"/>
      <c r="Z676" s="2"/>
    </row>
    <row r="677" customFormat="false" ht="15" hidden="false" customHeight="false" outlineLevel="0" collapsed="false">
      <c r="A677" s="150" t="s">
        <v>22</v>
      </c>
      <c r="B677" s="24" t="n">
        <f aca="false">IF(E672=0,0,H501)</f>
        <v>81</v>
      </c>
      <c r="C677" s="24" t="n">
        <f aca="false">IF(E672=0,0,I501)</f>
        <v>162</v>
      </c>
      <c r="D677" s="151" t="n">
        <f aca="false">IF(D680=0,0,B677/C677)</f>
        <v>0.5</v>
      </c>
      <c r="E677" s="149"/>
      <c r="F677" s="24"/>
      <c r="G677" s="95"/>
      <c r="H677" s="24"/>
      <c r="I677" s="24"/>
      <c r="J677" s="2"/>
      <c r="K677" s="2"/>
      <c r="L677" s="2"/>
      <c r="M677" s="2"/>
      <c r="N677" s="2"/>
      <c r="O677" s="2"/>
      <c r="P677" s="2"/>
      <c r="Q677" s="2"/>
      <c r="R677" s="2"/>
      <c r="S677" s="2"/>
      <c r="T677" s="2"/>
      <c r="U677" s="2"/>
      <c r="V677" s="2"/>
      <c r="W677" s="2"/>
      <c r="X677" s="2"/>
      <c r="Y677" s="2"/>
      <c r="Z677" s="2"/>
    </row>
    <row r="678" customFormat="false" ht="15" hidden="false" customHeight="false" outlineLevel="0" collapsed="false">
      <c r="A678" s="150" t="s">
        <v>24</v>
      </c>
      <c r="B678" s="24" t="n">
        <f aca="false">IF(E672=0,0,H590)</f>
        <v>34</v>
      </c>
      <c r="C678" s="24" t="n">
        <f aca="false">IF(E672=0,0,I590)</f>
        <v>68</v>
      </c>
      <c r="D678" s="151" t="n">
        <f aca="false">IF(D680=0,0,B678/C678)</f>
        <v>0.5</v>
      </c>
      <c r="E678" s="149"/>
      <c r="F678" s="24"/>
      <c r="G678" s="95"/>
      <c r="H678" s="24"/>
      <c r="I678" s="24"/>
      <c r="J678" s="2"/>
      <c r="K678" s="2"/>
      <c r="L678" s="2"/>
      <c r="M678" s="2"/>
      <c r="N678" s="2"/>
      <c r="O678" s="2"/>
      <c r="P678" s="2"/>
      <c r="Q678" s="2"/>
      <c r="R678" s="2"/>
      <c r="S678" s="2"/>
      <c r="T678" s="2"/>
      <c r="U678" s="2"/>
      <c r="V678" s="2"/>
      <c r="W678" s="2"/>
      <c r="X678" s="2"/>
      <c r="Y678" s="2"/>
      <c r="Z678" s="2"/>
    </row>
    <row r="679" customFormat="false" ht="15" hidden="false" customHeight="false" outlineLevel="0" collapsed="false">
      <c r="A679" s="150" t="s">
        <v>26</v>
      </c>
      <c r="B679" s="24" t="n">
        <f aca="false">IF(E672=0,0,H640)</f>
        <v>20</v>
      </c>
      <c r="C679" s="24" t="n">
        <f aca="false">IF(E672=0,0,I640)</f>
        <v>40</v>
      </c>
      <c r="D679" s="151" t="n">
        <f aca="false">IF(D680=0,0,B679/C679)</f>
        <v>0.5</v>
      </c>
      <c r="E679" s="149"/>
      <c r="F679" s="24"/>
      <c r="G679" s="95"/>
      <c r="H679" s="24"/>
      <c r="I679" s="24"/>
      <c r="J679" s="2"/>
      <c r="K679" s="2"/>
      <c r="L679" s="2"/>
      <c r="M679" s="2"/>
      <c r="N679" s="2"/>
      <c r="O679" s="2"/>
      <c r="P679" s="2"/>
      <c r="Q679" s="2"/>
      <c r="R679" s="2"/>
      <c r="S679" s="2"/>
      <c r="T679" s="2"/>
      <c r="U679" s="2"/>
      <c r="V679" s="2"/>
      <c r="W679" s="2"/>
      <c r="X679" s="2"/>
      <c r="Y679" s="2"/>
      <c r="Z679" s="2"/>
    </row>
    <row r="680" customFormat="false" ht="15" hidden="false" customHeight="false" outlineLevel="0" collapsed="false">
      <c r="A680" s="150" t="s">
        <v>1378</v>
      </c>
      <c r="B680" s="24" t="n">
        <f aca="false">IF(H2=0,0,SUM(B672:B679))</f>
        <v>410</v>
      </c>
      <c r="C680" s="24" t="n">
        <f aca="false">IF(H2=0,0,SUM(C672:C679))</f>
        <v>820</v>
      </c>
      <c r="D680" s="151" t="n">
        <f aca="false">IF(H2=0,0,B680/C680)</f>
        <v>0.5</v>
      </c>
      <c r="E680" s="149"/>
      <c r="F680" s="24"/>
      <c r="G680" s="95"/>
      <c r="H680" s="24"/>
      <c r="I680" s="24"/>
      <c r="J680" s="2"/>
      <c r="K680" s="2"/>
      <c r="L680" s="2"/>
      <c r="M680" s="2"/>
      <c r="N680" s="2"/>
      <c r="O680" s="2"/>
      <c r="P680" s="2"/>
      <c r="Q680" s="2"/>
      <c r="R680" s="2"/>
      <c r="S680" s="2"/>
      <c r="T680" s="2"/>
      <c r="U680" s="2"/>
      <c r="V680" s="2"/>
      <c r="W680" s="2"/>
      <c r="X680" s="2"/>
      <c r="Y680" s="2"/>
      <c r="Z680" s="2"/>
    </row>
    <row r="681" customFormat="false" ht="15" hidden="false" customHeight="false" outlineLevel="0" collapsed="false">
      <c r="A681" s="150"/>
      <c r="B681" s="24"/>
      <c r="C681" s="24"/>
      <c r="D681" s="24"/>
      <c r="E681" s="149"/>
      <c r="F681" s="24"/>
      <c r="G681" s="95"/>
      <c r="H681" s="24"/>
      <c r="I681" s="24"/>
      <c r="J681" s="2"/>
      <c r="K681" s="2"/>
      <c r="L681" s="2"/>
      <c r="M681" s="2"/>
      <c r="N681" s="2"/>
      <c r="O681" s="2"/>
      <c r="P681" s="2"/>
      <c r="Q681" s="2"/>
      <c r="R681" s="2"/>
      <c r="S681" s="2"/>
      <c r="T681" s="2"/>
      <c r="U681" s="2"/>
      <c r="V681" s="2"/>
      <c r="W681" s="2"/>
      <c r="X681" s="2"/>
      <c r="Y681" s="2"/>
      <c r="Z681" s="2"/>
    </row>
    <row r="682" customFormat="false" ht="15" hidden="false" customHeight="false" outlineLevel="0" collapsed="false">
      <c r="A682" s="150" t="n">
        <v>0</v>
      </c>
      <c r="B682" s="24"/>
      <c r="C682" s="24"/>
      <c r="D682" s="24"/>
      <c r="E682" s="149"/>
      <c r="F682" s="24"/>
      <c r="G682" s="95"/>
      <c r="H682" s="24"/>
      <c r="I682" s="24"/>
      <c r="J682" s="2"/>
      <c r="K682" s="2"/>
      <c r="L682" s="2"/>
      <c r="M682" s="2"/>
      <c r="N682" s="2"/>
      <c r="O682" s="2"/>
      <c r="P682" s="2"/>
      <c r="Q682" s="2"/>
      <c r="R682" s="2"/>
      <c r="S682" s="2"/>
      <c r="T682" s="2"/>
      <c r="U682" s="2"/>
      <c r="V682" s="2"/>
      <c r="W682" s="2"/>
      <c r="X682" s="2"/>
      <c r="Y682" s="2"/>
      <c r="Z682" s="2"/>
    </row>
    <row r="683" customFormat="false" ht="15" hidden="false" customHeight="false" outlineLevel="0" collapsed="false">
      <c r="A683" s="150" t="n">
        <v>1</v>
      </c>
      <c r="B683" s="24"/>
      <c r="C683" s="24"/>
      <c r="D683" s="24"/>
      <c r="E683" s="149"/>
      <c r="F683" s="24"/>
      <c r="G683" s="95"/>
      <c r="H683" s="24"/>
      <c r="I683" s="24"/>
      <c r="J683" s="2"/>
      <c r="K683" s="2"/>
      <c r="L683" s="2"/>
      <c r="M683" s="2"/>
      <c r="N683" s="2"/>
      <c r="O683" s="2"/>
      <c r="P683" s="2"/>
      <c r="Q683" s="2"/>
      <c r="R683" s="2"/>
      <c r="S683" s="2"/>
      <c r="T683" s="2"/>
      <c r="U683" s="2"/>
      <c r="V683" s="2"/>
      <c r="W683" s="2"/>
      <c r="X683" s="2"/>
      <c r="Y683" s="2"/>
      <c r="Z683" s="2"/>
    </row>
    <row r="684" customFormat="false" ht="15" hidden="false" customHeight="false" outlineLevel="0" collapsed="false">
      <c r="A684" s="150" t="n">
        <v>2</v>
      </c>
      <c r="B684" s="24"/>
      <c r="C684" s="24"/>
      <c r="D684" s="24"/>
      <c r="E684" s="149"/>
      <c r="F684" s="24"/>
      <c r="G684" s="95"/>
      <c r="H684" s="24"/>
      <c r="I684" s="24"/>
      <c r="J684" s="2"/>
      <c r="K684" s="2"/>
      <c r="L684" s="2"/>
      <c r="M684" s="2"/>
      <c r="N684" s="2"/>
      <c r="O684" s="2"/>
      <c r="P684" s="2"/>
      <c r="Q684" s="2"/>
      <c r="R684" s="2"/>
      <c r="S684" s="2"/>
      <c r="T684" s="2"/>
      <c r="U684" s="2"/>
      <c r="V684" s="2"/>
      <c r="W684" s="2"/>
      <c r="X684" s="2"/>
      <c r="Y684" s="2"/>
      <c r="Z684" s="2"/>
    </row>
  </sheetData>
  <autoFilter ref="A42:G669"/>
  <mergeCells count="118">
    <mergeCell ref="A1:I1"/>
    <mergeCell ref="A2:G2"/>
    <mergeCell ref="H2:I2"/>
    <mergeCell ref="A3:I3"/>
    <mergeCell ref="A4:B4"/>
    <mergeCell ref="C4:E4"/>
    <mergeCell ref="G4:I4"/>
    <mergeCell ref="A5:B5"/>
    <mergeCell ref="C5:E5"/>
    <mergeCell ref="G5:I5"/>
    <mergeCell ref="A6:B6"/>
    <mergeCell ref="C6:E6"/>
    <mergeCell ref="G6:I6"/>
    <mergeCell ref="A7:I7"/>
    <mergeCell ref="A8:C8"/>
    <mergeCell ref="D8:I8"/>
    <mergeCell ref="D9:I16"/>
    <mergeCell ref="A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A38:I40"/>
    <mergeCell ref="A41:G41"/>
    <mergeCell ref="B43:G43"/>
    <mergeCell ref="B44:G44"/>
    <mergeCell ref="B63:G63"/>
    <mergeCell ref="B71:G71"/>
    <mergeCell ref="B75:G75"/>
    <mergeCell ref="B88:G88"/>
    <mergeCell ref="B96:G96"/>
    <mergeCell ref="B99:G99"/>
    <mergeCell ref="B100:G100"/>
    <mergeCell ref="B112:G112"/>
    <mergeCell ref="B119:G119"/>
    <mergeCell ref="B126:G126"/>
    <mergeCell ref="B133:G133"/>
    <mergeCell ref="B141:G141"/>
    <mergeCell ref="B142:G142"/>
    <mergeCell ref="B167:G167"/>
    <mergeCell ref="B174:G174"/>
    <mergeCell ref="B180:G180"/>
    <mergeCell ref="B203:G203"/>
    <mergeCell ref="B219:G219"/>
    <mergeCell ref="B239:G239"/>
    <mergeCell ref="B240:G240"/>
    <mergeCell ref="B249:G249"/>
    <mergeCell ref="B264:G264"/>
    <mergeCell ref="B274:G274"/>
    <mergeCell ref="B287:G287"/>
    <mergeCell ref="B294:G294"/>
    <mergeCell ref="B298:G298"/>
    <mergeCell ref="B303:G303"/>
    <mergeCell ref="B306:G306"/>
    <mergeCell ref="B309:G309"/>
    <mergeCell ref="B313:G313"/>
    <mergeCell ref="B318:G318"/>
    <mergeCell ref="B321:G321"/>
    <mergeCell ref="B322:G322"/>
    <mergeCell ref="B327:G327"/>
    <mergeCell ref="B330:G330"/>
    <mergeCell ref="B337:G337"/>
    <mergeCell ref="B344:G344"/>
    <mergeCell ref="B347:G347"/>
    <mergeCell ref="B352:G352"/>
    <mergeCell ref="B364:G364"/>
    <mergeCell ref="B374:G374"/>
    <mergeCell ref="B379:G379"/>
    <mergeCell ref="B383:G383"/>
    <mergeCell ref="B390:G390"/>
    <mergeCell ref="B394:G394"/>
    <mergeCell ref="B409:G409"/>
    <mergeCell ref="B420:G420"/>
    <mergeCell ref="B434:G434"/>
    <mergeCell ref="B440:G440"/>
    <mergeCell ref="B447:G447"/>
    <mergeCell ref="B463:G463"/>
    <mergeCell ref="B470:G470"/>
    <mergeCell ref="B478:G478"/>
    <mergeCell ref="B485:G485"/>
    <mergeCell ref="B490:G490"/>
    <mergeCell ref="B501:G501"/>
    <mergeCell ref="B502:G502"/>
    <mergeCell ref="B510:G510"/>
    <mergeCell ref="B526:G526"/>
    <mergeCell ref="B536:G536"/>
    <mergeCell ref="B555:G555"/>
    <mergeCell ref="B574:G574"/>
    <mergeCell ref="B590:G590"/>
    <mergeCell ref="B591:G591"/>
    <mergeCell ref="B594:G594"/>
    <mergeCell ref="B598:G598"/>
    <mergeCell ref="B603:G603"/>
    <mergeCell ref="B618:G618"/>
    <mergeCell ref="B622:G622"/>
    <mergeCell ref="B628:G628"/>
    <mergeCell ref="B633:G633"/>
    <mergeCell ref="B640:G640"/>
    <mergeCell ref="B641:G641"/>
    <mergeCell ref="B649:G649"/>
    <mergeCell ref="B657:G657"/>
    <mergeCell ref="B667:G667"/>
  </mergeCells>
  <dataValidations count="1">
    <dataValidation allowBlank="true" operator="between" showDropDown="false" showErrorMessage="true" showInputMessage="false" sqref="D42 D45:D62 D64:D70 D72:D74 D76:D87 D89:D95 D97:D98 D101:D111 D113:D118 D120:D125 D127:D132 D134:D140 D143:D166 D168:D173 D175:D179 D181:D202 D204:D218 D220:D238 D241:D248 D250:D263 D265:D273 D275:D286 D288:D293 D295:D297 D299:D302 D304:D305 D307:D308 D310:D312 D314:D317 D319:D320 D323:D326 D328:D329 D331:D336 D338:D343 D345:D346 D348:D351 D353:D363 D365:D373 D375:D378 D380:D382 D384:D389 D391:D393 D395:D408 D410:D419 D421:D433 D435:D439 D441:D446 D448:D462 D464:D469 D471:D477 D479:D484 D486:D489 D491:D500 D503:D509 D511:D525 D527:D535 D537:D554 D556:D573 D575:D589 D592:D593 D595:D597 D599:D602 D604:D617 D619:D621 D623:D627 D629:D632 D634:D639 D642:D648 D650:D656 D658:D666 D668:D671 D681:D684" type="list">
      <formula1>$A$682:$A$684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1002</TotalTime>
  <Application>LibreOffice/5.4.2.2$MacOSX_X86_64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2017-11-21T10:38:12Z</dcterms:modified>
  <cp:revision>12</cp:revision>
  <dc:subject/>
  <dc:title/>
</cp:coreProperties>
</file>