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75" windowWidth="15255" windowHeight="8670"/>
  </bookViews>
  <sheets>
    <sheet name="Admin" sheetId="1" r:id="rId1"/>
  </sheets>
  <definedNames>
    <definedName name="_xlnm._FilterDatabase" localSheetId="0" hidden="1">Admin!$A$3:$G$789</definedName>
  </definedNames>
  <calcPr calcId="125725"/>
</workbook>
</file>

<file path=xl/calcChain.xml><?xml version="1.0" encoding="utf-8"?>
<calcChain xmlns="http://schemas.openxmlformats.org/spreadsheetml/2006/main">
  <c r="I668" i="1"/>
  <c r="C812" s="1"/>
  <c r="I453"/>
  <c r="C810" s="1"/>
  <c r="I153"/>
  <c r="C808" s="1"/>
  <c r="I5"/>
  <c r="I4" s="1"/>
  <c r="C806" s="1"/>
  <c r="I784"/>
  <c r="H784"/>
  <c r="I777"/>
  <c r="H777"/>
  <c r="I771"/>
  <c r="H771"/>
  <c r="I759"/>
  <c r="H759"/>
  <c r="I750"/>
  <c r="H750"/>
  <c r="I743"/>
  <c r="H743"/>
  <c r="I721"/>
  <c r="H721"/>
  <c r="I717"/>
  <c r="H717"/>
  <c r="I705"/>
  <c r="H705"/>
  <c r="I700"/>
  <c r="H700"/>
  <c r="I686"/>
  <c r="H686"/>
  <c r="I669"/>
  <c r="H669"/>
  <c r="H668" s="1"/>
  <c r="B812" s="1"/>
  <c r="D812" s="1"/>
  <c r="C801" s="1"/>
  <c r="I647"/>
  <c r="H647"/>
  <c r="I641"/>
  <c r="H641"/>
  <c r="I637"/>
  <c r="H637"/>
  <c r="I630"/>
  <c r="H630"/>
  <c r="I626"/>
  <c r="H626"/>
  <c r="I601"/>
  <c r="I600" s="1"/>
  <c r="C811" s="1"/>
  <c r="H601"/>
  <c r="H600" s="1"/>
  <c r="B811" s="1"/>
  <c r="I568"/>
  <c r="H568"/>
  <c r="I545"/>
  <c r="H545"/>
  <c r="I514"/>
  <c r="H514"/>
  <c r="I496"/>
  <c r="H496"/>
  <c r="I493"/>
  <c r="H493"/>
  <c r="I485"/>
  <c r="H485"/>
  <c r="I482"/>
  <c r="H482"/>
  <c r="I476"/>
  <c r="H476"/>
  <c r="I464"/>
  <c r="H464"/>
  <c r="I454"/>
  <c r="H454"/>
  <c r="H453" s="1"/>
  <c r="B810" s="1"/>
  <c r="D810" s="1"/>
  <c r="C799" s="1"/>
  <c r="I443"/>
  <c r="H443"/>
  <c r="I423"/>
  <c r="H423"/>
  <c r="I406"/>
  <c r="H406"/>
  <c r="I397"/>
  <c r="H397"/>
  <c r="I386"/>
  <c r="H386"/>
  <c r="I382"/>
  <c r="H382"/>
  <c r="I353"/>
  <c r="H353"/>
  <c r="I325"/>
  <c r="H325"/>
  <c r="I299"/>
  <c r="H299"/>
  <c r="I289"/>
  <c r="H289"/>
  <c r="H277" s="1"/>
  <c r="B809" s="1"/>
  <c r="D809" s="1"/>
  <c r="C798" s="1"/>
  <c r="I278"/>
  <c r="I277" s="1"/>
  <c r="C809" s="1"/>
  <c r="H278"/>
  <c r="I267"/>
  <c r="H267"/>
  <c r="I263"/>
  <c r="H263"/>
  <c r="I217"/>
  <c r="H217"/>
  <c r="I206"/>
  <c r="H206"/>
  <c r="I183"/>
  <c r="H183"/>
  <c r="I154"/>
  <c r="H154"/>
  <c r="H153" s="1"/>
  <c r="B808" s="1"/>
  <c r="I141"/>
  <c r="H141"/>
  <c r="I127"/>
  <c r="H127"/>
  <c r="I122"/>
  <c r="H122"/>
  <c r="I98"/>
  <c r="H98"/>
  <c r="I68"/>
  <c r="I67" s="1"/>
  <c r="C807" s="1"/>
  <c r="H68"/>
  <c r="H67" s="1"/>
  <c r="B807" s="1"/>
  <c r="I63"/>
  <c r="H63"/>
  <c r="I54"/>
  <c r="H54"/>
  <c r="I39"/>
  <c r="H39"/>
  <c r="I33"/>
  <c r="H33"/>
  <c r="I25"/>
  <c r="H25"/>
  <c r="H5"/>
  <c r="D807" l="1"/>
  <c r="C796" s="1"/>
  <c r="D808"/>
  <c r="C797" s="1"/>
  <c r="D811"/>
  <c r="C800" s="1"/>
  <c r="H4"/>
  <c r="B806" s="1"/>
  <c r="D806" s="1"/>
  <c r="C795" s="1"/>
  <c r="H758"/>
  <c r="B813" s="1"/>
  <c r="D813" s="1"/>
  <c r="C802" s="1"/>
  <c r="I758"/>
  <c r="C813" s="1"/>
  <c r="C814" s="1"/>
  <c r="B814" l="1"/>
  <c r="D814" s="1"/>
  <c r="C793" s="1"/>
</calcChain>
</file>

<file path=xl/sharedStrings.xml><?xml version="1.0" encoding="utf-8"?>
<sst xmlns="http://schemas.openxmlformats.org/spreadsheetml/2006/main" count="2185" uniqueCount="1433">
  <si>
    <t xml:space="preserve">National Quality Assurance Standards </t>
  </si>
  <si>
    <t xml:space="preserve">Checklist for General Administration </t>
  </si>
  <si>
    <t xml:space="preserve">ME Statement </t>
  </si>
  <si>
    <t xml:space="preserve">Checkpoint </t>
  </si>
  <si>
    <t xml:space="preserve">Compliance 
</t>
  </si>
  <si>
    <t>Assessment Method</t>
  </si>
  <si>
    <t xml:space="preserve">Means of Verification </t>
  </si>
  <si>
    <t xml:space="preserve">Remarks </t>
  </si>
  <si>
    <t xml:space="preserve">Area of Concern - A Service Provision </t>
  </si>
  <si>
    <t>Standard A1</t>
  </si>
  <si>
    <t>Facility Provides Curative Services</t>
  </si>
  <si>
    <t>ME A1.1.</t>
  </si>
  <si>
    <t>The facility provides General Medicine services</t>
  </si>
  <si>
    <t>ME A1.2.</t>
  </si>
  <si>
    <t>The facility provides General Surgery services</t>
  </si>
  <si>
    <t>ME A1.3.</t>
  </si>
  <si>
    <t>The facility provides Obstetrics &amp; Gynaecology Services</t>
  </si>
  <si>
    <t>ME A1.4.</t>
  </si>
  <si>
    <t>The facility provides Paediatric Services</t>
  </si>
  <si>
    <t>ME A1.5.</t>
  </si>
  <si>
    <t>The facility provides Ophthalmology Services</t>
  </si>
  <si>
    <t>ME A1.6</t>
  </si>
  <si>
    <t>The facility provides ENT Services</t>
  </si>
  <si>
    <t>ME A1.7.</t>
  </si>
  <si>
    <t>The facility provides Orthopaedics Services</t>
  </si>
  <si>
    <t>ME A1.8</t>
  </si>
  <si>
    <t>The facility provides Skin &amp; VD Services</t>
  </si>
  <si>
    <t>ME A1.9</t>
  </si>
  <si>
    <t>The facility provides Psychiatry Services</t>
  </si>
  <si>
    <t>ME A1.10</t>
  </si>
  <si>
    <t xml:space="preserve">The facility provides Dental Treatment Services </t>
  </si>
  <si>
    <t>ME A1.11</t>
  </si>
  <si>
    <t xml:space="preserve">The facility provides AYUSH Services </t>
  </si>
  <si>
    <t>ME A1.12</t>
  </si>
  <si>
    <t xml:space="preserve">The facility provides Physiotherapy Services </t>
  </si>
  <si>
    <t>ME A1.13</t>
  </si>
  <si>
    <t xml:space="preserve">The facility provides services for OPD procedures </t>
  </si>
  <si>
    <t>ME A1.14.</t>
  </si>
  <si>
    <t xml:space="preserve">Services are available for the time period as mandated </t>
  </si>
  <si>
    <t>ME A1.15.</t>
  </si>
  <si>
    <t xml:space="preserve">The facility provides services for Super specialties, as mandated </t>
  </si>
  <si>
    <t>ME A1.16.</t>
  </si>
  <si>
    <t xml:space="preserve">The facility provides Accident &amp; Emergency Services </t>
  </si>
  <si>
    <t>Availability of functional A&amp; E department</t>
  </si>
  <si>
    <t>SI/OB</t>
  </si>
  <si>
    <t>Availability of functional disaster management unit</t>
  </si>
  <si>
    <t>ME A1.17.</t>
  </si>
  <si>
    <t>The facility provides Intensive care Services</t>
  </si>
  <si>
    <t>Availability of functional Intensive care unit</t>
  </si>
  <si>
    <t>ME A1.18.</t>
  </si>
  <si>
    <t>The facility provides Blood bank &amp; transfusion services</t>
  </si>
  <si>
    <t xml:space="preserve">Availability of functional  Blood Bank </t>
  </si>
  <si>
    <t>Standard A3</t>
  </si>
  <si>
    <t xml:space="preserve">Facility provides RMNCHA Services </t>
  </si>
  <si>
    <t xml:space="preserve">The facility provides Reproductive health  Services </t>
  </si>
  <si>
    <t xml:space="preserve">Availability of Post Partum unit at the facility </t>
  </si>
  <si>
    <t xml:space="preserve">The facility provides Maternal health Services </t>
  </si>
  <si>
    <t xml:space="preserve">The facility provides Newborn health  Services </t>
  </si>
  <si>
    <t xml:space="preserve">Availability of  functional SNCU </t>
  </si>
  <si>
    <t xml:space="preserve">The facility provides Child health Services </t>
  </si>
  <si>
    <t xml:space="preserve">Availability of Functional NRC  </t>
  </si>
  <si>
    <t>Availability of dedicated paediatric ward</t>
  </si>
  <si>
    <t>Availability District Early Intervention Centre (DEIC)</t>
  </si>
  <si>
    <t xml:space="preserve">The facility provides Adolescent health Services </t>
  </si>
  <si>
    <t>Standard A2</t>
  </si>
  <si>
    <t xml:space="preserve">Facility Provides diagnostic Services </t>
  </si>
  <si>
    <t xml:space="preserve">The facility provides Radiology Services </t>
  </si>
  <si>
    <t xml:space="preserve">Availability of X-Ray Unit </t>
  </si>
  <si>
    <t>Availability of in-house services. Partial Compliance if it is outsourced</t>
  </si>
  <si>
    <t>.</t>
  </si>
  <si>
    <t xml:space="preserve">Availability of Ultrasound services </t>
  </si>
  <si>
    <t>Availability of CT scan</t>
  </si>
  <si>
    <t>ME A2.3.</t>
  </si>
  <si>
    <t xml:space="preserve">The facility Provides Laboratory Services </t>
  </si>
  <si>
    <t xml:space="preserve">Availability of In-house lab </t>
  </si>
  <si>
    <t>If lab is outsourced than give partial compliance</t>
  </si>
  <si>
    <t>The facility provides other diagnostic services, as mandated</t>
  </si>
  <si>
    <t xml:space="preserve">Availability of ECG Services </t>
  </si>
  <si>
    <t>Standard A4</t>
  </si>
  <si>
    <t>Facility provides services as mandated in national Health Programs/ state scheme</t>
  </si>
  <si>
    <t>ME A4.1</t>
  </si>
  <si>
    <t xml:space="preserve">The facility provides services under National Vector Borne Disease Control Programme as per guidelines </t>
  </si>
  <si>
    <t>ME A4.2</t>
  </si>
  <si>
    <t xml:space="preserve">The facility provides services under Revised National TB Control Programme as per guidelines </t>
  </si>
  <si>
    <t>ME  A4.3</t>
  </si>
  <si>
    <t>The facility provides services under National Leprosy Eradication Programme as per guidelines</t>
  </si>
  <si>
    <t xml:space="preserve">Formation of District Apex Group </t>
  </si>
  <si>
    <t xml:space="preserve">Headed by Dermatologist/ Physician along with specialists of Orthopaedics/ General Surgery, Ophthalmology, assisted by Physiotherapist and laboratory Technician </t>
  </si>
  <si>
    <t>ME A4.4</t>
  </si>
  <si>
    <t>The facility provides services under National AIDS Control Programme as per guidelines</t>
  </si>
  <si>
    <t xml:space="preserve">Availability Functional ICTC is available </t>
  </si>
  <si>
    <t xml:space="preserve">Availability Functional ART centre is available </t>
  </si>
  <si>
    <t>ME A4.5</t>
  </si>
  <si>
    <t>ME A 4.6</t>
  </si>
  <si>
    <t xml:space="preserve">The facility provides services under Mental Health Programme  as per guidelines </t>
  </si>
  <si>
    <t>ME A4.7.</t>
  </si>
  <si>
    <t xml:space="preserve">The facility provides services under National Programme for the health care of the elderly as per guidelines </t>
  </si>
  <si>
    <t>Availability of geriatric ward/Clinic</t>
  </si>
  <si>
    <t>ME A4.8.</t>
  </si>
  <si>
    <t xml:space="preserve">The facility provides services under National Programme for Prevention and control of Cancer, Diabetes, Cardiovascular diseases &amp; Stroke (NPCDCS)  as per guidelines </t>
  </si>
  <si>
    <t xml:space="preserve">Availability of CCU </t>
  </si>
  <si>
    <t xml:space="preserve">ME A4.9 </t>
  </si>
  <si>
    <t xml:space="preserve">The facility Provides services under Integrated Disease Surveillance Programme as per Guidelines </t>
  </si>
  <si>
    <t xml:space="preserve">A Nodal person is designated for collecting and reporting data to IDSP cell </t>
  </si>
  <si>
    <t xml:space="preserve">Hospital disseminate the list of conditions to be reported to all clinical department </t>
  </si>
  <si>
    <t>The facility provide services under National health Programme for deafness</t>
  </si>
  <si>
    <t>The facility provides services as per State specific health programmes</t>
  </si>
  <si>
    <t>Standard A5</t>
  </si>
  <si>
    <t xml:space="preserve">Facility provides support services </t>
  </si>
  <si>
    <t>ME A5.1.</t>
  </si>
  <si>
    <t>The facility provides dietary services</t>
  </si>
  <si>
    <t>Availability of dietary service</t>
  </si>
  <si>
    <t>ME A5.2.</t>
  </si>
  <si>
    <t xml:space="preserve">The facility provides laundry services </t>
  </si>
  <si>
    <t>Availability of laundry services</t>
  </si>
  <si>
    <t>ME A5.3.</t>
  </si>
  <si>
    <t xml:space="preserve">The facility provides security services </t>
  </si>
  <si>
    <t>Availability of security  services</t>
  </si>
  <si>
    <t>ME A5.4.</t>
  </si>
  <si>
    <t xml:space="preserve">The facility provides housekeeping services </t>
  </si>
  <si>
    <t>Availability of Housekeeping  services</t>
  </si>
  <si>
    <t>ME A5.5.</t>
  </si>
  <si>
    <t xml:space="preserve">The facility ensures maintenance services </t>
  </si>
  <si>
    <t>Availability of maintenance services</t>
  </si>
  <si>
    <t>ME A5.6.</t>
  </si>
  <si>
    <t>The facility provides pharmacy services</t>
  </si>
  <si>
    <t>Availability of  drug storage and dispensing services</t>
  </si>
  <si>
    <t>ME A5.7.</t>
  </si>
  <si>
    <t>The facility has services of medical record department</t>
  </si>
  <si>
    <t>Availability of Medical record services</t>
  </si>
  <si>
    <t>ME A5.8</t>
  </si>
  <si>
    <t>The facility provides mortuary services</t>
  </si>
  <si>
    <t xml:space="preserve">Availability of mortuary services </t>
  </si>
  <si>
    <t>Standard A6</t>
  </si>
  <si>
    <t>Health services provided at the facility are appropriate to community needs.</t>
  </si>
  <si>
    <t>ME A 6.1.</t>
  </si>
  <si>
    <t xml:space="preserve">The facility provides curatives &amp; preventive services for the health problems and diseases, prevalent locally. </t>
  </si>
  <si>
    <t xml:space="preserve">Availability of 300 indoor functional beds per ten lakh population </t>
  </si>
  <si>
    <t>SI/RR</t>
  </si>
  <si>
    <t>ME A 6.2.</t>
  </si>
  <si>
    <t xml:space="preserve">There is process for consulting community/ or their representatives when planning or revising scope of services of the facility </t>
  </si>
  <si>
    <t>Community representative are Consulted while revising or expanding the scope of service</t>
  </si>
  <si>
    <t>User charges if any are decided in consultation with user groups /RKS</t>
  </si>
  <si>
    <t>Area of Concern - B Patient Rights</t>
  </si>
  <si>
    <t>Standard B1</t>
  </si>
  <si>
    <t xml:space="preserve">Facility provides the information to care seekers, attendants &amp; community about the available  services  and their modalities </t>
  </si>
  <si>
    <t>ME B1.1.</t>
  </si>
  <si>
    <t xml:space="preserve">The facility has uniform and user-friendly signage system </t>
  </si>
  <si>
    <t xml:space="preserve">Name of the facility prominently displayed at front of hospital building </t>
  </si>
  <si>
    <t>OB</t>
  </si>
  <si>
    <t xml:space="preserve">﻿Hospital lay out with location and name of the   
departments are displayed at the entrance.   
</t>
  </si>
  <si>
    <t xml:space="preserve">Hospital has established directional signage </t>
  </si>
  <si>
    <t xml:space="preserve">List of departments are displayed </t>
  </si>
  <si>
    <t>All signage are in uniform colour scheme</t>
  </si>
  <si>
    <t>Signage's are user friendly and pictorial</t>
  </si>
  <si>
    <t>ME B1.2</t>
  </si>
  <si>
    <t xml:space="preserve">The facility displays the services and entitlements available in its departments </t>
  </si>
  <si>
    <t>Services not available are displayed</t>
  </si>
  <si>
    <t>Availability of administrative services like handicap certificate, death certificate services are displayed.</t>
  </si>
  <si>
    <t>Processing time for issuing documents and Medical records are displayed</t>
  </si>
  <si>
    <t>Mandatory information under RTI is displayed</t>
  </si>
  <si>
    <t>ME B1.3.</t>
  </si>
  <si>
    <t xml:space="preserve">The facility has established citizen charter, which is followed at all levels </t>
  </si>
  <si>
    <t>Citizen charter is established in the facility</t>
  </si>
  <si>
    <t xml:space="preserve">Citizen charter includes the service Available at the facility </t>
  </si>
  <si>
    <t xml:space="preserve">Citizen Charter Includes the Timings of different services available </t>
  </si>
  <si>
    <t xml:space="preserve">Citizen Charter Includes Rights of Patients </t>
  </si>
  <si>
    <t xml:space="preserve">Citizen Charter Includes Responsibilities of Patients and Visitors </t>
  </si>
  <si>
    <t xml:space="preserve">Citizen Charters Includes Beds available </t>
  </si>
  <si>
    <t xml:space="preserve">Citizen Charter Includes the Standards and Quality of services Provided </t>
  </si>
  <si>
    <t>Citizen Charters Includes Complaints and Grievances Mechanism</t>
  </si>
  <si>
    <t xml:space="preserve">Citizen Charter Includes Mention of Services available on payment if any </t>
  </si>
  <si>
    <t xml:space="preserve">Citizen Charter Includes about person and place avail Information and assistance </t>
  </si>
  <si>
    <t xml:space="preserve">Citizen Charter Includes the Cycle time for Critical Processes </t>
  </si>
  <si>
    <t>ME B1.4</t>
  </si>
  <si>
    <t xml:space="preserve">User charges are displayed and communicated to patients effectively </t>
  </si>
  <si>
    <t>Facility prepares a comprehensive list of user charges and display at strategic point in the hospital</t>
  </si>
  <si>
    <t>ME B1.5</t>
  </si>
  <si>
    <t>Patients &amp; visitors are sensitised and educated through appropriate IEC / BCC approaches</t>
  </si>
  <si>
    <t>ME B1.6.</t>
  </si>
  <si>
    <t xml:space="preserve">Information is available in local language and easy to understand </t>
  </si>
  <si>
    <t>Signage's and information  are available in local language</t>
  </si>
  <si>
    <t>ME B1.7.</t>
  </si>
  <si>
    <t xml:space="preserve">The facility provides information to patients and visitor through an exclusive set-up. </t>
  </si>
  <si>
    <t>A dedicated facilitation counter/rogi sahayata kendra available</t>
  </si>
  <si>
    <t>Information regarding services available at the counter</t>
  </si>
  <si>
    <t>Important contact no. are available at the counter</t>
  </si>
  <si>
    <t>Availability of ASHA help desk</t>
  </si>
  <si>
    <t>ME B1.8</t>
  </si>
  <si>
    <t xml:space="preserve">The facility ensures access to clinical records of patients to entitled personnel </t>
  </si>
  <si>
    <t>Standard B2</t>
  </si>
  <si>
    <t>ME B2.1</t>
  </si>
  <si>
    <t>Services are provided in manner that are sensitive to gender</t>
  </si>
  <si>
    <t>Hospital has defined policy for non discrimination according to gender</t>
  </si>
  <si>
    <t>SI/PI</t>
  </si>
  <si>
    <t>ME B2.2</t>
  </si>
  <si>
    <t xml:space="preserve">Religious and cultural preferences of patients and attendants are taken into consideration while delivering services  </t>
  </si>
  <si>
    <t>Availability of complaint box and display of process for grievance  redresaal and whom to contact is displayed</t>
  </si>
  <si>
    <t>PI/RR</t>
  </si>
  <si>
    <t xml:space="preserve">Environment of the health facility should be inclusive of all religious faiths  </t>
  </si>
  <si>
    <t xml:space="preserve">Staff is respectful to patients religious and cultural beliefs </t>
  </si>
  <si>
    <t>PI/SI</t>
  </si>
  <si>
    <t>Hospital has defined policy  to ensure the religious and cultural preferences of the patient</t>
  </si>
  <si>
    <t>RR/SI</t>
  </si>
  <si>
    <t>ME B2.3.</t>
  </si>
  <si>
    <t xml:space="preserve">Access to facility is provided without any physical barrier &amp; and friendly to people with disabilities </t>
  </si>
  <si>
    <t>Approach road to hospital is accessible  without congestion  or encroachment</t>
  </si>
  <si>
    <t xml:space="preserve">Internal Pathways and corridors of the facility are without any obstruction / Protruding Object </t>
  </si>
  <si>
    <t xml:space="preserve">There are no open manholes/Potholes at access road and internal pathways </t>
  </si>
  <si>
    <t>Hospital has defined policy to provide barrier free services to patient</t>
  </si>
  <si>
    <t xml:space="preserve">Ramps shall have a slope of conducive for use </t>
  </si>
  <si>
    <t xml:space="preserve">Gradient not be steeper than 1:12 </t>
  </si>
  <si>
    <t xml:space="preserve">Ramps are provide with slip resistance surface </t>
  </si>
  <si>
    <t xml:space="preserve">Ramps shall have adequate width </t>
  </si>
  <si>
    <t xml:space="preserve">at least 120 cm </t>
  </si>
  <si>
    <t xml:space="preserve">Warning blocks have been provide at beginning and end of the ramp and Stairs </t>
  </si>
  <si>
    <t xml:space="preserve">To aid people with visual impairment </t>
  </si>
  <si>
    <t xml:space="preserve">Hand rails are provided with stairs </t>
  </si>
  <si>
    <t xml:space="preserve">Facility conducts periodic Access Audits </t>
  </si>
  <si>
    <t>Hospital has defined policy for providing disable friendly services</t>
  </si>
  <si>
    <t xml:space="preserve">Parking area is earmarked for People with disabilities </t>
  </si>
  <si>
    <t xml:space="preserve">Symbol of Access is displayed at the facilities available for people with disabilities </t>
  </si>
  <si>
    <t>Ramps, Wheel Chair Bay, Lifts, Toilets</t>
  </si>
  <si>
    <t>ME B2.4</t>
  </si>
  <si>
    <t xml:space="preserve">There is no discrimination on basis of social and economic status of the patients </t>
  </si>
  <si>
    <t>Hospital has defined policy for ensuring non discrimination  on basis of social and economic status of the patient</t>
  </si>
  <si>
    <t>ME B2.5</t>
  </si>
  <si>
    <t xml:space="preserve">There is affirmative actions to ensure that vulnerable sections can access services   </t>
  </si>
  <si>
    <t xml:space="preserve">There are arrangement and Linkages for care of terminally ill patients </t>
  </si>
  <si>
    <t xml:space="preserve">Linkage for Palliative Care , Hospice </t>
  </si>
  <si>
    <t>There are Linkages for care , Counselling and Protection of  Victims of Violence  including domestic violence</t>
  </si>
  <si>
    <t xml:space="preserve">Linkages with NGOS, Police Mediation Cell </t>
  </si>
  <si>
    <t>There are arrangements of for adequate care and post discharge support of Orphan patients including homeless children</t>
  </si>
  <si>
    <t>Linkages with NGOS , Orphan , old age home, Children home</t>
  </si>
  <si>
    <t>Standard B3</t>
  </si>
  <si>
    <t>Facility maintains the privacy, confidentiality &amp; Dignity of patient and related information.</t>
  </si>
  <si>
    <t>ME B3.1</t>
  </si>
  <si>
    <t xml:space="preserve">Adequate visual privacy is provided at every point of care </t>
  </si>
  <si>
    <t>Hospital has defined policy for maintenance of privacy of patients</t>
  </si>
  <si>
    <t>ME B3.2</t>
  </si>
  <si>
    <t xml:space="preserve">Confidentiality of patients records and clinical information is maintained </t>
  </si>
  <si>
    <t>Hospital has defined policy for maintenance of patient records and clinical information</t>
  </si>
  <si>
    <t>ME B3.3</t>
  </si>
  <si>
    <t xml:space="preserve">The facility ensures the behaviours of staff is dignified and respectful, while delivering the services </t>
  </si>
  <si>
    <t>Hospital defines and communicate policy regarding decent communication and courteous behaviour towards the patient and visitors</t>
  </si>
  <si>
    <t>ME B3.4</t>
  </si>
  <si>
    <t>The facility ensures privacy and confidentiality to every patient, especially of those conditions having social stigma, and also safeguards vulnerable groups</t>
  </si>
  <si>
    <t>Hospital defines the policy for privacy and confidentiality of the patient and condition related with social stigma and vulnerable groups</t>
  </si>
  <si>
    <t>Standard B4</t>
  </si>
  <si>
    <t xml:space="preserve">Facility has defined and established procedures for informing and involving patient and their families about treatment and obtaining informed consent wherever it is required.   </t>
  </si>
  <si>
    <t>ME B4.1</t>
  </si>
  <si>
    <t xml:space="preserve">There is established procedures for taking informed consent before treatment and procedures </t>
  </si>
  <si>
    <t>Hospital define policy for taking consent.</t>
  </si>
  <si>
    <t>ME B4.2</t>
  </si>
  <si>
    <t xml:space="preserve">Patient is informed about his/her rights  and responsibilities </t>
  </si>
  <si>
    <t>Display of patient rights and responsibilities.</t>
  </si>
  <si>
    <t>ME B4.3</t>
  </si>
  <si>
    <t>Staff are aware of Patients rights responsibilities</t>
  </si>
  <si>
    <t>Staff is aware of patients rights responsibilities</t>
  </si>
  <si>
    <t>SI</t>
  </si>
  <si>
    <t>Staff is regularly sensitize about rights and responsibilities of the patient</t>
  </si>
  <si>
    <t>ME B4.4</t>
  </si>
  <si>
    <t xml:space="preserve">Information about the treatment is shared with patients or attendants, regularly </t>
  </si>
  <si>
    <t>ME B4.5.</t>
  </si>
  <si>
    <t>The facility has defined and established grievance redressal system in place</t>
  </si>
  <si>
    <t>Availability of complaint box at administrative office and display of process for grievance re Redressal and whom to contact is displayed</t>
  </si>
  <si>
    <t>Hospital defines policy for grievance redressal mechanism</t>
  </si>
  <si>
    <t>There is defined frequency of collecting complaints from complaint box</t>
  </si>
  <si>
    <t>Records of patient complaints suggestion are maintained</t>
  </si>
  <si>
    <t>RR</t>
  </si>
  <si>
    <t>There is system of periodic review of patient complaints</t>
  </si>
  <si>
    <t>There is evidence of action taken on complaints</t>
  </si>
  <si>
    <t>Action taken are informed to the complainant</t>
  </si>
  <si>
    <t>Standard B5</t>
  </si>
  <si>
    <t>Facility ensures that there are no financial barrier to access and that there is financial protection given from cost of care.</t>
  </si>
  <si>
    <t>ME B5.1</t>
  </si>
  <si>
    <t>The facility provides cashless services to pregnant women, mothers and neonates as per prevalent government schemes</t>
  </si>
  <si>
    <t>Hospital establish policy for providing free services for GoI and state scheme</t>
  </si>
  <si>
    <t>ME B5.2</t>
  </si>
  <si>
    <t>The facility ensures that drugs prescribed are available at Pharmacy and wards</t>
  </si>
  <si>
    <t>Hospital has established policy for providing all drugs in the EDL  free of cost</t>
  </si>
  <si>
    <t>ME B5.3</t>
  </si>
  <si>
    <t xml:space="preserve">It is ensured that facilities for the prescribed investigations are available at the facility </t>
  </si>
  <si>
    <t>Hospital has established policy for providing all diagnostics   free of cost</t>
  </si>
  <si>
    <t>ME B5.4</t>
  </si>
  <si>
    <t xml:space="preserve">The facility provide free of cost treatment to Below poverty line patients without administrative hassles </t>
  </si>
  <si>
    <t>Methods for verification of documents of patient is user friendly</t>
  </si>
  <si>
    <t>Hospital has established policy to provide free of cost treatment to BPL patients</t>
  </si>
  <si>
    <t>ME B5.5</t>
  </si>
  <si>
    <t xml:space="preserve">The facility ensures timely reimbursement of financial entitlements and reimbursement to the patients </t>
  </si>
  <si>
    <t xml:space="preserve">Hospital has establish policy for timely Reimbursement and payment to beneficiaries </t>
  </si>
  <si>
    <t>ME B5.6</t>
  </si>
  <si>
    <t>The facility ensure implementation of health insurance schemes as per National /state scheme</t>
  </si>
  <si>
    <t xml:space="preserve">Availability of dedicated RSBY help desk </t>
  </si>
  <si>
    <t xml:space="preserve">Finger print verification is done through a finger print scanner </t>
  </si>
  <si>
    <t>OB/SI/RR</t>
  </si>
  <si>
    <t>All tests and drugs are covered under RSBY</t>
  </si>
  <si>
    <t>RR/SI/PI</t>
  </si>
  <si>
    <t xml:space="preserve">Services and entitlements available under RSBY are prominently displayed </t>
  </si>
  <si>
    <t xml:space="preserve">Manual process is in place in case smart card is not working </t>
  </si>
  <si>
    <t>Area of Concern - C Inputs</t>
  </si>
  <si>
    <t>Standard C1</t>
  </si>
  <si>
    <t>The facility has infrastructure for delivery of assured services, and available infrastructure meets the prevalent norms</t>
  </si>
  <si>
    <t>ME C1.1.</t>
  </si>
  <si>
    <t xml:space="preserve">Departments have adequate space as per patient or work load  </t>
  </si>
  <si>
    <t xml:space="preserve">Residential quarters are for clinical and support staff </t>
  </si>
  <si>
    <t>OB/RR</t>
  </si>
  <si>
    <t>Hospital has adequate space as per bed strength</t>
  </si>
  <si>
    <t>80 to 85 sqm per bed .</t>
  </si>
  <si>
    <t>ME C1.2.</t>
  </si>
  <si>
    <t xml:space="preserve">Patient amenities are provide as per patient load </t>
  </si>
  <si>
    <t xml:space="preserve">Availability of public toilet for visitors </t>
  </si>
  <si>
    <t xml:space="preserve">Availability  of dharmshala/stay facility for attendants </t>
  </si>
  <si>
    <t>Adequate number of Staff toilets available in proximity to duty area</t>
  </si>
  <si>
    <t>OB/SI</t>
  </si>
  <si>
    <t>Adequate number of Staff change room available in proximity to duty area</t>
  </si>
  <si>
    <t xml:space="preserve">Separate cafeteria for patient and their relatives </t>
  </si>
  <si>
    <t xml:space="preserve">Cafeteria/ Recreation room for staff </t>
  </si>
  <si>
    <t>Availability of Staff amenities at nursing station and duty room</t>
  </si>
  <si>
    <t>ME C1.3.</t>
  </si>
  <si>
    <t xml:space="preserve">Departments have layout and demarcated areas as per functions </t>
  </si>
  <si>
    <t xml:space="preserve">Hospital has independent entry for emergency, OPD and support services/staff </t>
  </si>
  <si>
    <t xml:space="preserve">Corridors shall be at  Wide to accommodate the daily traffic. 
</t>
  </si>
  <si>
    <t>The general traffic should not pass through the indoor/ critical patient care area</t>
  </si>
  <si>
    <t xml:space="preserve">Ambulatory services are located in outermost zone </t>
  </si>
  <si>
    <t>OPD, Emergency and Administrative offices are situated in near the entry/ exit of the hospital with direct access from approach road</t>
  </si>
  <si>
    <t xml:space="preserve">Clinical support Services are located in proximity to outer zone </t>
  </si>
  <si>
    <t xml:space="preserve">Lab , Radiology and Pharmacy </t>
  </si>
  <si>
    <t xml:space="preserve">Procedure and Intensive Care  areas are located in Middle zone of the Hospital </t>
  </si>
  <si>
    <t>Operation Theatre, ICU, SNCU, Labour Room</t>
  </si>
  <si>
    <t xml:space="preserve">Indoor area are located in Inner zone of the Hospital </t>
  </si>
  <si>
    <t xml:space="preserve">Wards and Nursing Units are located in inner most area </t>
  </si>
  <si>
    <t>ME C1.4.</t>
  </si>
  <si>
    <t>The facility has adequate circulation area and open spaces according to need and local law</t>
  </si>
  <si>
    <t xml:space="preserve">Corridors shall be at  Wide to   
accommodate the daily traffic. 
</t>
  </si>
  <si>
    <t>Facility maintains open area as per floor area ratio mandated by authorities</t>
  </si>
  <si>
    <t>ME C1.5.</t>
  </si>
  <si>
    <t xml:space="preserve">The facility has infrastructure for intramural and extramural communication </t>
  </si>
  <si>
    <t xml:space="preserve">Hospital has 24X7 functional telephone connection </t>
  </si>
  <si>
    <t>There is designated person to answer the telephone enquiries</t>
  </si>
  <si>
    <t>Hospital has broadband internet connectivity</t>
  </si>
  <si>
    <t>There is establish system for managing postal communication</t>
  </si>
  <si>
    <t>Records are maintained for received and dispatched communication</t>
  </si>
  <si>
    <t>There is established system for internal movement  of documents and communication</t>
  </si>
  <si>
    <t>System for communicating circulars, notices and orders etc.</t>
  </si>
  <si>
    <t>There is assigned person for managing internal and external movement of documents and communications</t>
  </si>
  <si>
    <t>General notices and information are displayed at notice boards at relevant points</t>
  </si>
  <si>
    <t xml:space="preserve">There is system of removal of old notices and updating the notice board </t>
  </si>
  <si>
    <t>ME C1.6</t>
  </si>
  <si>
    <t xml:space="preserve">Service counters are available as per patient load </t>
  </si>
  <si>
    <t>Availability of admission counter as per load</t>
  </si>
  <si>
    <t>ME C1.7.</t>
  </si>
  <si>
    <t xml:space="preserve">The facility and departments are planned to ensure structure follows the function/processes (Structure commensurate with the function of the hospital) </t>
  </si>
  <si>
    <t xml:space="preserve">There is no crises cross between General and Patient Traffic </t>
  </si>
  <si>
    <t>Standard C2</t>
  </si>
  <si>
    <t xml:space="preserve">The facility ensures the physical safety of the infrastructure. </t>
  </si>
  <si>
    <t>ME C2.1.</t>
  </si>
  <si>
    <t xml:space="preserve">The facility ensures the seismic safety of the infrastructure </t>
  </si>
  <si>
    <t xml:space="preserve">Facility has been surveyed by Structural engineer for seismic vulnerability </t>
  </si>
  <si>
    <t xml:space="preserve">Ask for records of survey </t>
  </si>
  <si>
    <t>Structural Components been made earthquake proof</t>
  </si>
  <si>
    <t>Check for records of in correction has been done to strengthen structural components like columns, beams, slabs, walls etc.</t>
  </si>
  <si>
    <t xml:space="preserve">Foundation of buildings are adequate </t>
  </si>
  <si>
    <t xml:space="preserve">Check for any information available about the depth of foundation. Its should not be less the 1.5 meters </t>
  </si>
  <si>
    <t xml:space="preserve">There is no irregularity in height of different stories </t>
  </si>
  <si>
    <t xml:space="preserve">In multi story building height of the story should be of same height (Difference should not be more than 5%. </t>
  </si>
  <si>
    <t>ME C2.2.</t>
  </si>
  <si>
    <t>The facility ensures safety of lifts and lifts have required certificate from the designated bodies/ board</t>
  </si>
  <si>
    <t>Lifts are installed with Automatic Rescue device.</t>
  </si>
  <si>
    <t>Every lift has Emergency Alarm System</t>
  </si>
  <si>
    <t xml:space="preserve">Periodic Maintenance of lift </t>
  </si>
  <si>
    <t>Licence for lift operation</t>
  </si>
  <si>
    <t>ME C2.3.</t>
  </si>
  <si>
    <t xml:space="preserve">The facility ensures safety of electrical establishment </t>
  </si>
  <si>
    <t xml:space="preserve">Facility has  mechanism for periodical check / test of all electrical installation  by competent electrical Engineer </t>
  </si>
  <si>
    <t xml:space="preserve">Facility has system for power audit of unit at defined intervals </t>
  </si>
  <si>
    <t>Danger sign is displayed at High voltage electrical installation</t>
  </si>
  <si>
    <t>All electrical panels are covered and has restricted  access</t>
  </si>
  <si>
    <t xml:space="preserve">Personal protective equipments are available with electrician </t>
  </si>
  <si>
    <t>ME C2.4.</t>
  </si>
  <si>
    <t xml:space="preserve">Physical condition of buildings are safe for providing patient care </t>
  </si>
  <si>
    <t>Windows  have grills and wire meshwork</t>
  </si>
  <si>
    <t>Building including walls, roofs, floor, windows , balconies and terraces are maintained</t>
  </si>
  <si>
    <t>Terrace, roof, balconies and stair case have protective railing</t>
  </si>
  <si>
    <t xml:space="preserve">Hospital  premises has intact boundary wall </t>
  </si>
  <si>
    <t>Hospital has functional gate with provision of cow catcher</t>
  </si>
  <si>
    <t>There is system of periodic inspection of patient care areas of safety related issues</t>
  </si>
  <si>
    <t>Hospital building including walls, roofs, floor, windows , balconies and terraces are maintained</t>
  </si>
  <si>
    <t>Access to roof and terraces are restricted</t>
  </si>
  <si>
    <t>Standard C3</t>
  </si>
  <si>
    <t xml:space="preserve">The facility has established Programme for fire safety and other disaster </t>
  </si>
  <si>
    <t>ME C3.1.</t>
  </si>
  <si>
    <t>The facility has plan for prevention of fire</t>
  </si>
  <si>
    <t>Check  the fire exits  provide egress to exterior of the building or to exterior open  space</t>
  </si>
  <si>
    <t xml:space="preserve">Check the fire exits are free from obstruction </t>
  </si>
  <si>
    <t xml:space="preserve">Facility has conducted fire safety audit by competent authority </t>
  </si>
  <si>
    <t>Evacuation plan is displayed at critical areas</t>
  </si>
  <si>
    <t>Facility has defined and implemented evacuation plan in case of fire</t>
  </si>
  <si>
    <t>No smoking sign displayed inside and outside the working area</t>
  </si>
  <si>
    <t>ME C3.2.</t>
  </si>
  <si>
    <t xml:space="preserve">The facility has adequate fire fighting Equipment </t>
  </si>
  <si>
    <t>Facility has fire safety alarm</t>
  </si>
  <si>
    <t>There is system to track the expiry dates and periodic refilling of the extinguishers</t>
  </si>
  <si>
    <t>ME C3.3.</t>
  </si>
  <si>
    <t xml:space="preserve">The facility has a system of periodic training of staff and conducts mock drills regularly for fire and other disaster situation </t>
  </si>
  <si>
    <t>Periodic Training is provided for using fire extinguishers</t>
  </si>
  <si>
    <t xml:space="preserve">Periodic mock drills are conducted </t>
  </si>
  <si>
    <t>Standard C4</t>
  </si>
  <si>
    <t xml:space="preserve">The facility has adequate qualified and trained staff,  required for providing the assured services to the current case load </t>
  </si>
  <si>
    <t>ME C4.1.</t>
  </si>
  <si>
    <t xml:space="preserve">The facility has adequate specialist doctors as per service provision </t>
  </si>
  <si>
    <t>Availability of General Surgeon</t>
  </si>
  <si>
    <t>OB/RR/SI</t>
  </si>
  <si>
    <t>As per patient load</t>
  </si>
  <si>
    <t>Availability of Obstetric &amp; Gynae Specialist</t>
  </si>
  <si>
    <t>Availability of General Medicine specialist</t>
  </si>
  <si>
    <t>Availability of Paediatrician</t>
  </si>
  <si>
    <t>Availability of Anaesthetics</t>
  </si>
  <si>
    <t xml:space="preserve">Availability of Ophthalmologist </t>
  </si>
  <si>
    <t>Availability of Orthopaedic Surgeon</t>
  </si>
  <si>
    <t>Availability of Radiologist</t>
  </si>
  <si>
    <t>Availability of Pathologist</t>
  </si>
  <si>
    <t>Availability of ENT specialist</t>
  </si>
  <si>
    <t>Availability of Dentist</t>
  </si>
  <si>
    <r>
      <t xml:space="preserve"> Availability of </t>
    </r>
    <r>
      <rPr>
        <sz val="10"/>
        <color indexed="8"/>
        <rFont val="Calibri"/>
        <family val="2"/>
        <scheme val="minor"/>
      </rPr>
      <t>Dermatologist</t>
    </r>
    <r>
      <rPr>
        <sz val="11"/>
        <rFont val="Calibri"/>
        <family val="2"/>
        <scheme val="minor"/>
      </rPr>
      <t xml:space="preserve"> </t>
    </r>
  </si>
  <si>
    <r>
      <t xml:space="preserve"> Availability of </t>
    </r>
    <r>
      <rPr>
        <sz val="10"/>
        <color indexed="8"/>
        <rFont val="Calibri"/>
        <family val="2"/>
        <scheme val="minor"/>
      </rPr>
      <t>Psychiatrist</t>
    </r>
  </si>
  <si>
    <r>
      <t xml:space="preserve"> Availability of </t>
    </r>
    <r>
      <rPr>
        <sz val="10"/>
        <color indexed="8"/>
        <rFont val="Calibri"/>
        <family val="2"/>
        <scheme val="minor"/>
      </rPr>
      <t xml:space="preserve">Microbiologist </t>
    </r>
    <r>
      <rPr>
        <sz val="11"/>
        <rFont val="Calibri"/>
        <family val="2"/>
        <scheme val="minor"/>
      </rPr>
      <t xml:space="preserve"> </t>
    </r>
  </si>
  <si>
    <r>
      <t xml:space="preserve"> Availability of </t>
    </r>
    <r>
      <rPr>
        <sz val="10"/>
        <color indexed="8"/>
        <rFont val="Calibri"/>
        <family val="2"/>
        <scheme val="minor"/>
      </rPr>
      <t>AYUSH Doctors</t>
    </r>
  </si>
  <si>
    <t>ME C4.2.</t>
  </si>
  <si>
    <t xml:space="preserve">The facility has adequate general duty doctors as per service provision and work load </t>
  </si>
  <si>
    <t xml:space="preserve">Availability of general duty doctors </t>
  </si>
  <si>
    <t>ME C4.3.</t>
  </si>
  <si>
    <t xml:space="preserve">The facility has adequate nursing staff as per service provision and work load </t>
  </si>
  <si>
    <t xml:space="preserve">Availability of nursing staff </t>
  </si>
  <si>
    <t>ME C4.4.</t>
  </si>
  <si>
    <t xml:space="preserve">The facility has adequate technicians/paramedics as per requirement </t>
  </si>
  <si>
    <r>
      <t xml:space="preserve">Availability </t>
    </r>
    <r>
      <rPr>
        <sz val="11"/>
        <color indexed="8"/>
        <rFont val="Calibri"/>
        <family val="2"/>
        <scheme val="minor"/>
      </rPr>
      <t xml:space="preserve">Lab Tech </t>
    </r>
    <r>
      <rPr>
        <sz val="11"/>
        <rFont val="Calibri"/>
        <family val="2"/>
        <scheme val="minor"/>
      </rPr>
      <t xml:space="preserve"> </t>
    </r>
  </si>
  <si>
    <r>
      <t xml:space="preserve"> Availability </t>
    </r>
    <r>
      <rPr>
        <sz val="11"/>
        <color indexed="8"/>
        <rFont val="Calibri"/>
        <family val="2"/>
        <scheme val="minor"/>
      </rPr>
      <t xml:space="preserve">Pharmacist </t>
    </r>
    <r>
      <rPr>
        <sz val="11"/>
        <rFont val="Calibri"/>
        <family val="2"/>
        <scheme val="minor"/>
      </rPr>
      <t xml:space="preserve"> </t>
    </r>
  </si>
  <si>
    <r>
      <t xml:space="preserve"> Availability </t>
    </r>
    <r>
      <rPr>
        <sz val="11"/>
        <color indexed="8"/>
        <rFont val="Calibri"/>
        <family val="2"/>
        <scheme val="minor"/>
      </rPr>
      <t xml:space="preserve">Radiographer </t>
    </r>
    <r>
      <rPr>
        <sz val="11"/>
        <rFont val="Calibri"/>
        <family val="2"/>
        <scheme val="minor"/>
      </rPr>
      <t xml:space="preserve"> </t>
    </r>
  </si>
  <si>
    <r>
      <t xml:space="preserve"> Availability </t>
    </r>
    <r>
      <rPr>
        <sz val="11"/>
        <color indexed="8"/>
        <rFont val="Calibri"/>
        <family val="2"/>
        <scheme val="minor"/>
      </rPr>
      <t xml:space="preserve">ECG Tech/Eco </t>
    </r>
    <r>
      <rPr>
        <sz val="11"/>
        <rFont val="Calibri"/>
        <family val="2"/>
        <scheme val="minor"/>
      </rPr>
      <t xml:space="preserve"> </t>
    </r>
  </si>
  <si>
    <t xml:space="preserve"> Availability Audiometrician  </t>
  </si>
  <si>
    <r>
      <t xml:space="preserve"> Availability </t>
    </r>
    <r>
      <rPr>
        <sz val="11"/>
        <color indexed="8"/>
        <rFont val="Calibri"/>
        <family val="2"/>
        <scheme val="minor"/>
      </rPr>
      <t>Optha. Technician/Referactionist</t>
    </r>
  </si>
  <si>
    <r>
      <t xml:space="preserve"> Availability </t>
    </r>
    <r>
      <rPr>
        <sz val="11"/>
        <color indexed="8"/>
        <rFont val="Calibri"/>
        <family val="2"/>
        <scheme val="minor"/>
      </rPr>
      <t xml:space="preserve">Dietician </t>
    </r>
    <r>
      <rPr>
        <sz val="11"/>
        <rFont val="Calibri"/>
        <family val="2"/>
        <scheme val="minor"/>
      </rPr>
      <t xml:space="preserve"> </t>
    </r>
  </si>
  <si>
    <r>
      <t xml:space="preserve"> Availability </t>
    </r>
    <r>
      <rPr>
        <sz val="11"/>
        <color indexed="8"/>
        <rFont val="Calibri"/>
        <family val="2"/>
        <scheme val="minor"/>
      </rPr>
      <t xml:space="preserve">Physiotherapist </t>
    </r>
    <r>
      <rPr>
        <sz val="11"/>
        <rFont val="Calibri"/>
        <family val="2"/>
        <scheme val="minor"/>
      </rPr>
      <t xml:space="preserve"> </t>
    </r>
  </si>
  <si>
    <r>
      <t xml:space="preserve"> Availability </t>
    </r>
    <r>
      <rPr>
        <sz val="11"/>
        <color indexed="8"/>
        <rFont val="Calibri"/>
        <family val="2"/>
        <scheme val="minor"/>
      </rPr>
      <t xml:space="preserve">O.T. technician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</si>
  <si>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11"/>
        <color indexed="8"/>
        <rFont val="Calibri"/>
        <family val="2"/>
        <scheme val="minor"/>
      </rPr>
      <t xml:space="preserve">Counsellor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</si>
  <si>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11"/>
        <color indexed="8"/>
        <rFont val="Calibri"/>
        <family val="2"/>
        <scheme val="minor"/>
      </rPr>
      <t xml:space="preserve">Dental Technician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</si>
  <si>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11"/>
        <color indexed="8"/>
        <rFont val="Calibri"/>
        <family val="2"/>
        <scheme val="minor"/>
      </rPr>
      <t xml:space="preserve">Rehabilitation Therapist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</si>
  <si>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11"/>
        <color indexed="8"/>
        <rFont val="Calibri"/>
        <family val="2"/>
        <scheme val="minor"/>
      </rPr>
      <t>Biomedical Engineer</t>
    </r>
  </si>
  <si>
    <t>ME C4.5.</t>
  </si>
  <si>
    <t xml:space="preserve">The facility has adequate support / general staff </t>
  </si>
  <si>
    <r>
      <t xml:space="preserve"> Availability of </t>
    </r>
    <r>
      <rPr>
        <sz val="11"/>
        <color indexed="8"/>
        <rFont val="Calibri"/>
        <family val="2"/>
        <scheme val="minor"/>
      </rPr>
      <t xml:space="preserve">storekeeper </t>
    </r>
    <r>
      <rPr>
        <sz val="11"/>
        <rFont val="Calibri"/>
        <family val="2"/>
        <scheme val="minor"/>
      </rPr>
      <t xml:space="preserve"> </t>
    </r>
  </si>
  <si>
    <t>Availability of Housekeeping supervisor/In charge</t>
  </si>
  <si>
    <t xml:space="preserve">Availability of security In charge </t>
  </si>
  <si>
    <t>ME C4.6.</t>
  </si>
  <si>
    <t>The staff has been provided required training / skill sets</t>
  </si>
  <si>
    <t>Facility conduct training need assessment periodically for all cadre of staff</t>
  </si>
  <si>
    <t>Facility has program for continuous medical education for doctors and nursing staff</t>
  </si>
  <si>
    <t>Facility prepares training calendar as per training need assessment</t>
  </si>
  <si>
    <t>Training feed back is taking and records are maintained for training</t>
  </si>
  <si>
    <t>Details and Records of training provided are  available with unit</t>
  </si>
  <si>
    <t>Training on Disaster Management</t>
  </si>
  <si>
    <t>Training on Cardio Pulmonary resuscitation</t>
  </si>
  <si>
    <t>Training on staff Safety</t>
  </si>
  <si>
    <t>Training on Measuring Hospital Performance Indicators</t>
  </si>
  <si>
    <t>Training on facility level Quality Assurance</t>
  </si>
  <si>
    <t>ME C4.7.</t>
  </si>
  <si>
    <t>The Staff is skilled as per job description</t>
  </si>
  <si>
    <t>Hospital has policy for regular  competence testing as per job description.</t>
  </si>
  <si>
    <t>Standard C5</t>
  </si>
  <si>
    <t>Facility provides drugs and consumables required for assured list of services.</t>
  </si>
  <si>
    <t>ME C5.1</t>
  </si>
  <si>
    <t xml:space="preserve">The departments have availability of adequate drugs at point of use </t>
  </si>
  <si>
    <t>Hospital has policy to ensure drugs at all point of use as per state EDL</t>
  </si>
  <si>
    <t>ME C5.2</t>
  </si>
  <si>
    <t xml:space="preserve">The departments have adequate consumables at point of use </t>
  </si>
  <si>
    <t>ME C5.3</t>
  </si>
  <si>
    <t xml:space="preserve">Emergency drug trays are maintained at every point of care, where ever it may be needed </t>
  </si>
  <si>
    <t>Standard C6</t>
  </si>
  <si>
    <t>The facility has equipment &amp; instruments required for assured list of services.</t>
  </si>
  <si>
    <t>ME C6.1</t>
  </si>
  <si>
    <t xml:space="preserve">Availability of equipment &amp; instruments for examination &amp; monitoring of patients </t>
  </si>
  <si>
    <t>ME C6.2</t>
  </si>
  <si>
    <t xml:space="preserve">Availability of equipment &amp; instruments for treatment procedures, being undertaken in the facility  </t>
  </si>
  <si>
    <t>ME C6.3</t>
  </si>
  <si>
    <t>Availability of equipment &amp; instruments for diagnostic procedures being undertaken in the facility</t>
  </si>
  <si>
    <t>ME C6.4</t>
  </si>
  <si>
    <t>Availability of equipment and instruments for resuscitation of patients and for providing intensive and critical care to patients</t>
  </si>
  <si>
    <t>ME C6.5</t>
  </si>
  <si>
    <t>Availability of Equipment for Storage</t>
  </si>
  <si>
    <t>ME C6.6</t>
  </si>
  <si>
    <t>Availability of functional equipment and instruments for support services</t>
  </si>
  <si>
    <t>Availability of equipments for Facility management</t>
  </si>
  <si>
    <t>Equipments for horticulture, electrical repair, plumbing material etc</t>
  </si>
  <si>
    <t>Availability of equipments for processing of Bio medical waste</t>
  </si>
  <si>
    <t>Autoclave and mutilator</t>
  </si>
  <si>
    <t>ME C6.7</t>
  </si>
  <si>
    <t xml:space="preserve">Departments have patient furniture and fixtures as per load and service provision </t>
  </si>
  <si>
    <t>Availability of fixture for administrative office</t>
  </si>
  <si>
    <t>Availability of furniture for administrative office</t>
  </si>
  <si>
    <t xml:space="preserve">Area of Concern - D Support Services </t>
  </si>
  <si>
    <t>Standard D1</t>
  </si>
  <si>
    <t xml:space="preserve">The facility has established Programme for inspection, testing and maintenance and calibration of Equipment. </t>
  </si>
  <si>
    <t>ME D1.1.</t>
  </si>
  <si>
    <t>The facility has established system for maintenance of critical Equipment</t>
  </si>
  <si>
    <t xml:space="preserve">Facility has contract agency for maintenance for equipments </t>
  </si>
  <si>
    <t>Contact details of  the agencies responsible for maintenance are communicated to the staff</t>
  </si>
  <si>
    <t>Asset list of all equipments are maintained</t>
  </si>
  <si>
    <t>There is system to maintain records of down time of equipments</t>
  </si>
  <si>
    <t>Indexing of all equipments is done</t>
  </si>
  <si>
    <t>All equipments are covered under AMC including preventive maintenance for computers and other IT equipments</t>
  </si>
  <si>
    <t>There is system of timely corrective  break down maintenance of the  for computers and other IT equipments</t>
  </si>
  <si>
    <t>ME D1.2.</t>
  </si>
  <si>
    <t xml:space="preserve">The facility has established procedure for internal and external calibration of measuring Equipment </t>
  </si>
  <si>
    <t>Facility has contracted agency for calibration of equipments.</t>
  </si>
  <si>
    <t xml:space="preserve">Records of the calibrated equipments are maintained </t>
  </si>
  <si>
    <t>ME D1.3</t>
  </si>
  <si>
    <t>Operating and maintenance instructions are available with the users of equipment</t>
  </si>
  <si>
    <t>Standard D2</t>
  </si>
  <si>
    <t>The facility has defined procedures for storage, inventory management and dispensing of drugs in pharmacy and patient care areas</t>
  </si>
  <si>
    <t>ME D2.1</t>
  </si>
  <si>
    <t xml:space="preserve">There is established procedure for forecasting and indenting drugs and consumables </t>
  </si>
  <si>
    <t>ME D2.2</t>
  </si>
  <si>
    <t>The facility has establish procedure for procurement of drugs</t>
  </si>
  <si>
    <t>ME D2.3</t>
  </si>
  <si>
    <t>The facility ensures proper storage of drugs and consumables</t>
  </si>
  <si>
    <t>ME D2.4</t>
  </si>
  <si>
    <t xml:space="preserve">The facility ensures management of expiry and near expiry drugs </t>
  </si>
  <si>
    <t xml:space="preserve">Hospital has system to ensure that short expiry drugs are not procured </t>
  </si>
  <si>
    <t>Hospital has process for proper disposal and prevention of unintended use of expired drugs</t>
  </si>
  <si>
    <t>ME D2.5</t>
  </si>
  <si>
    <t>The facility has established procedure for inventory management techniques</t>
  </si>
  <si>
    <t>Hospital implements scientific inventory management system according to their needs</t>
  </si>
  <si>
    <t>ABC, VED, FSN,FIFO</t>
  </si>
  <si>
    <t>ME D2.6</t>
  </si>
  <si>
    <t>There is a procedure for periodically replenishing the drugs in patient care areas</t>
  </si>
  <si>
    <t>Hospital has policy that there is no stock out of the drugs and consumables at patient care area</t>
  </si>
  <si>
    <t>ME D2.7</t>
  </si>
  <si>
    <t xml:space="preserve">There is process for storage of vaccines and other drugs, requiring controlled temperature </t>
  </si>
  <si>
    <t>ME D2.8</t>
  </si>
  <si>
    <t xml:space="preserve">There is a procedure for secure storage of narcotic and psychotropic drugs </t>
  </si>
  <si>
    <t>Hospital has a policy for ensuring proper management and restriction of unintended use of narcotic substance and psychotropic drugs as per prevalent law</t>
  </si>
  <si>
    <t>Standard D3</t>
  </si>
  <si>
    <t xml:space="preserve">The facility provides safe, secure and comfortable environment to staff, patients and visitors. </t>
  </si>
  <si>
    <t>ME D3.1.</t>
  </si>
  <si>
    <t xml:space="preserve">The facility provides adequate illumination level at patient care areas </t>
  </si>
  <si>
    <t>Adequate illumination in open area at night</t>
  </si>
  <si>
    <t>Adequate illumination in circulation area</t>
  </si>
  <si>
    <t>Stairs, corridor and waiting area</t>
  </si>
  <si>
    <t>Adequate illumination in  toilets</t>
  </si>
  <si>
    <t>Hospital periodically measure illumination at different area of the hospitals</t>
  </si>
  <si>
    <t>Adequate illumination at approach roads to hospital</t>
  </si>
  <si>
    <t>ME D3.2.</t>
  </si>
  <si>
    <t xml:space="preserve">The facility has provision of restriction of visitors in patient areas </t>
  </si>
  <si>
    <t>There is restriction on entry of vendors and hawkers inside the premise of the  hospital</t>
  </si>
  <si>
    <t xml:space="preserve">Hospital has visitor policy in place </t>
  </si>
  <si>
    <t>Hospital has policy for restriction of media person in side the hospital</t>
  </si>
  <si>
    <t>Hospital implement visitor pass area for indoor areas</t>
  </si>
  <si>
    <t>ME D3.3</t>
  </si>
  <si>
    <t>The facility ensures safe and comfortable environment for patients and service providers</t>
  </si>
  <si>
    <t>ME D3.4.</t>
  </si>
  <si>
    <t xml:space="preserve">The facility has security system in place at patient care areas </t>
  </si>
  <si>
    <t>Hospital has in-house/outsourced security system in place</t>
  </si>
  <si>
    <t>Duty roaster is available for security staff</t>
  </si>
  <si>
    <t xml:space="preserve">Training  and Drills of security staff is done </t>
  </si>
  <si>
    <t>Security staff is aware of patient right, visitor policy and disaster Management</t>
  </si>
  <si>
    <t xml:space="preserve">There is system for supervision of security staff </t>
  </si>
  <si>
    <t>Facility has a security plan for deputation of guard at different location</t>
  </si>
  <si>
    <t>Responsibility and timing of opening and closing different department is fixed and documented</t>
  </si>
  <si>
    <t xml:space="preserve">There is established procedure for safe custody of keys </t>
  </si>
  <si>
    <t>There is procedure for handing over the keys at the time of shift change</t>
  </si>
  <si>
    <t>Hospital has system to manage violence /mass situation</t>
  </si>
  <si>
    <t>ME D3.5.</t>
  </si>
  <si>
    <t>The facility has established measure for safety and security of female staff</t>
  </si>
  <si>
    <t xml:space="preserve">No female stff is posted alone at night </t>
  </si>
  <si>
    <t xml:space="preserve">Where ever there are male employees/patients female staff are posted in pairs </t>
  </si>
  <si>
    <t xml:space="preserve">Timing of the shift is arranged keeping in mind the safety of female staff </t>
  </si>
  <si>
    <t xml:space="preserve">Committee against sexual harassment is constituted at the facility </t>
  </si>
  <si>
    <t>Staff has been provided awareness training on Gender issues</t>
  </si>
  <si>
    <t>Standard D4</t>
  </si>
  <si>
    <t xml:space="preserve">The facility has established Programme for maintenance and upkeep of the facility </t>
  </si>
  <si>
    <t>ME D4.1.</t>
  </si>
  <si>
    <t xml:space="preserve">Exterior of the  facility building is maintained appropriately </t>
  </si>
  <si>
    <t>Boundary Walls of building is plastered and whitewashed.</t>
  </si>
  <si>
    <t>No unwanted/outdated posters on hospital boundary and building walls</t>
  </si>
  <si>
    <t xml:space="preserve">Hospital Buildings are in uniform colour scheme </t>
  </si>
  <si>
    <t>Hospital has system to whitewash the building periodically</t>
  </si>
  <si>
    <t>ME D4.2.</t>
  </si>
  <si>
    <t xml:space="preserve">Patient care areas are clean and hygienic </t>
  </si>
  <si>
    <t xml:space="preserve">General waste from hospital is removed daily by municipal/outsourced agency </t>
  </si>
  <si>
    <t xml:space="preserve">Every department has Schedule of cleaning </t>
  </si>
  <si>
    <t>Every department has schedule for inspection of cleaning work</t>
  </si>
  <si>
    <t>ME D4.3.</t>
  </si>
  <si>
    <t xml:space="preserve">Hospital infrastructure is adequately maintained </t>
  </si>
  <si>
    <t>Hospital  has system for periodic  maintenance of infrastructure at defined interval</t>
  </si>
  <si>
    <t xml:space="preserve">There is no clogged/over flowing drain in facility </t>
  </si>
  <si>
    <t xml:space="preserve">Hospital sewage is linked with municipal drainage system </t>
  </si>
  <si>
    <t>Facility has a closed drainage system</t>
  </si>
  <si>
    <t xml:space="preserve">Intramural roads are in good condition without potholes/ditches </t>
  </si>
  <si>
    <t>Facility has a annual maintenance plan for its infrastructure</t>
  </si>
  <si>
    <t>ME D4.4.</t>
  </si>
  <si>
    <t xml:space="preserve">Hospital maintains the open area and landscaping of them </t>
  </si>
  <si>
    <t xml:space="preserve">Availability of parking space as per requirement </t>
  </si>
  <si>
    <t xml:space="preserve">Dedicated parking space for ambulances </t>
  </si>
  <si>
    <t xml:space="preserve">No water logging in side the premises of the hospital </t>
  </si>
  <si>
    <t xml:space="preserve">There is no abandoned /dilapidated building in the premises </t>
  </si>
  <si>
    <t>Proper landscaping and maintenance of trees, garden</t>
  </si>
  <si>
    <t>There shall be no encroachment in and around
the hospital</t>
  </si>
  <si>
    <t xml:space="preserve">Hospital has rain water harvesting facility </t>
  </si>
  <si>
    <t xml:space="preserve">Hospital has Herbal garden </t>
  </si>
  <si>
    <t>ME D4.5.</t>
  </si>
  <si>
    <t xml:space="preserve">The facility has policy of removal of condemned junk material </t>
  </si>
  <si>
    <t xml:space="preserve">Hospital has condemnation policy in place </t>
  </si>
  <si>
    <t xml:space="preserve">Periodic removal of junk material done </t>
  </si>
  <si>
    <t xml:space="preserve">Hospital has designated covered place to keep junk/condemned material </t>
  </si>
  <si>
    <t xml:space="preserve">No junk/condemned articles in open spaces </t>
  </si>
  <si>
    <t>ME D4.6.</t>
  </si>
  <si>
    <t xml:space="preserve">The facility has established procedures for pest, rodent and animal control </t>
  </si>
  <si>
    <t>Pest control measures are evident at facility</t>
  </si>
  <si>
    <t xml:space="preserve">Anti Termite treatment of the wooden furniture </t>
  </si>
  <si>
    <t>Standard D5</t>
  </si>
  <si>
    <t>The facility ensures 24X7 water and power backup as per requirement of service delivery, and support services norms</t>
  </si>
  <si>
    <t>ME D5.1.</t>
  </si>
  <si>
    <t xml:space="preserve">The facility has adequate arrangement storage and supply for portable water in all functional areas  </t>
  </si>
  <si>
    <t xml:space="preserve">Hospital has adequate water storage facility as per requirements </t>
  </si>
  <si>
    <t xml:space="preserve">450-500 Litres per bed per day </t>
  </si>
  <si>
    <t xml:space="preserve">Hospital has adequate water supply from municipal /under ground source </t>
  </si>
  <si>
    <t>All water tanks are kept tightly closed</t>
  </si>
  <si>
    <t>Periodic cleaning of water tanks carried out</t>
  </si>
  <si>
    <t>Records of cleaning is maintained</t>
  </si>
  <si>
    <t>Hospitals periodically tests the quality of water from the source (municipal supply, bore well etc) for bacterial and chemical content</t>
  </si>
  <si>
    <t>Chlorination of water is done as per requirement</t>
  </si>
  <si>
    <t>RO/ Filters are available for potable drinking water</t>
  </si>
  <si>
    <t>Hospital ensures that the distribution pipelines are not running in close vicinity of the sewage system.</t>
  </si>
  <si>
    <t>ME D5.2.</t>
  </si>
  <si>
    <t>The facility ensures adequate power backup in all patient care areas as per load</t>
  </si>
  <si>
    <t>Availability of noiseless generators for power back up</t>
  </si>
  <si>
    <t>Estimation of power consumption of different department of hospitals is done</t>
  </si>
  <si>
    <t xml:space="preserve">Generator has adequate capacity to provide 24x7 power back at least critical areas </t>
  </si>
  <si>
    <t>Hospital has dedicated sub station for electrical supply</t>
  </si>
  <si>
    <t xml:space="preserve">Hospital has adequate power supply connection </t>
  </si>
  <si>
    <t>3Kw to 5Kw per bed</t>
  </si>
  <si>
    <t xml:space="preserve">Use of energy efficient bulbs for light </t>
  </si>
  <si>
    <t>ME D5.3.</t>
  </si>
  <si>
    <t>Critical areas of the facility ensures availability of oxygen, medical gases and vacuum supply</t>
  </si>
  <si>
    <t xml:space="preserve">Manifold room is located on ground floor </t>
  </si>
  <si>
    <t xml:space="preserve">Manifold room has adequate stock of Oxygen and Nitrogen Cylinders </t>
  </si>
  <si>
    <t>At least for three days</t>
  </si>
  <si>
    <t xml:space="preserve">Cylinders banks are in duplicate </t>
  </si>
  <si>
    <t xml:space="preserve">Check for there two dedicated banks - Running and reserve fitted with automatic changeover device </t>
  </si>
  <si>
    <t>Colour of gas pipeline and Gas Cylinder are as per standards</t>
  </si>
  <si>
    <t xml:space="preserve">Alarm system has been provided to indicate any abnormal pressure change </t>
  </si>
  <si>
    <t xml:space="preserve">There is procedure for prompt replacement of empty cylinders with filled cylinders </t>
  </si>
  <si>
    <t xml:space="preserve">There is a procedure for periodic checking of all terminal units for malfunctioning </t>
  </si>
  <si>
    <t xml:space="preserve">Entry to Manifold room is prohibited </t>
  </si>
  <si>
    <t xml:space="preserve">Instruction for operating different equipment clearly displayed </t>
  </si>
  <si>
    <t>StandardD6</t>
  </si>
  <si>
    <t xml:space="preserve">Dietary services are available as per service provision and nutritional requirement of the patients. </t>
  </si>
  <si>
    <t>ME D6.1</t>
  </si>
  <si>
    <t xml:space="preserve">The facility has provision of nutritional assessment of the patients </t>
  </si>
  <si>
    <t>ME D6.2</t>
  </si>
  <si>
    <t xml:space="preserve">The facility provides diets according to nutritional requirements of the patients </t>
  </si>
  <si>
    <t>ME D6.3</t>
  </si>
  <si>
    <t xml:space="preserve">Hospital has standard procedures for preparation, handling, storage and distribution of diets, as per requirement of patients </t>
  </si>
  <si>
    <t>Standard D7</t>
  </si>
  <si>
    <t xml:space="preserve">The facility ensures clean linen to the patients </t>
  </si>
  <si>
    <t>ME D7.1</t>
  </si>
  <si>
    <t>The facility has adequate sets of linen</t>
  </si>
  <si>
    <t>ME D7.2</t>
  </si>
  <si>
    <t xml:space="preserve">The facility has established procedures for changing of linen in patient care areas </t>
  </si>
  <si>
    <t>Hospital has policy to change linen</t>
  </si>
  <si>
    <t>ME D7.3</t>
  </si>
  <si>
    <t>The facility has standard procedures for handling , collection, transportation and washing  of linen</t>
  </si>
  <si>
    <t>Standard D8</t>
  </si>
  <si>
    <t xml:space="preserve">The facility has defined and established procedures for promoting public participation in management of hospital transparency and accountability.  </t>
  </si>
  <si>
    <t>ME D8.1.</t>
  </si>
  <si>
    <t xml:space="preserve">The facility has established procedures for management of activities of Rogi Kalyan Samitis </t>
  </si>
  <si>
    <t xml:space="preserve">Hospital Management Society/RKS is registered under societies registration act </t>
  </si>
  <si>
    <t xml:space="preserve">Availability of Income tax exemption certificate for donations </t>
  </si>
  <si>
    <t>RKS meeting are held at prescribed interval</t>
  </si>
  <si>
    <t>Minutes of meeting are recorded</t>
  </si>
  <si>
    <t>Participation of community representatives/NGO is ensured</t>
  </si>
  <si>
    <t xml:space="preserve">RKS reviews the patient complaint/ feedback and action taken </t>
  </si>
  <si>
    <t>RKS generates its own resources from donation/leasing of space</t>
  </si>
  <si>
    <t>ME D8.2.</t>
  </si>
  <si>
    <t>The facility has established procedures for community based monitoring of its services</t>
  </si>
  <si>
    <t>Community based monitoring/social audits are done at periodic intervals</t>
  </si>
  <si>
    <t>Facility communicate updated information on Quality of services</t>
  </si>
  <si>
    <t>Facility conducts public hearing at regular intervals</t>
  </si>
  <si>
    <t>Standard D9</t>
  </si>
  <si>
    <t xml:space="preserve">Hospital has defined and established procedures for Financial Management  </t>
  </si>
  <si>
    <t>ME D9.1.</t>
  </si>
  <si>
    <t xml:space="preserve">The facility ensures the proper utilization of fund provided to it </t>
  </si>
  <si>
    <t xml:space="preserve">There is system to track and ensure that funds are received on time </t>
  </si>
  <si>
    <t>Funds/Grants provided are utilized in specific time limit</t>
  </si>
  <si>
    <t>There is no backlog in payment to beneficiaries as per their entitlement under different schemes</t>
  </si>
  <si>
    <t>E.g.; Payment for JSY and Family planning</t>
  </si>
  <si>
    <t>Payment to ASHA done on time</t>
  </si>
  <si>
    <t>Salaries and compensation are provided to contractual staff on time</t>
  </si>
  <si>
    <t>Facility provides utilization certificate for funds on time</t>
  </si>
  <si>
    <t>ME D9.2.</t>
  </si>
  <si>
    <t xml:space="preserve">The facility ensures proper planning and requisition of resources based on its need </t>
  </si>
  <si>
    <t>Facility prioritize the resource available</t>
  </si>
  <si>
    <t>Requirement for funds are sent to state on time</t>
  </si>
  <si>
    <t>Standard D10</t>
  </si>
  <si>
    <t xml:space="preserve">Facility is compliant with all statutory and regulatory requirement imposed by local, state or central government  </t>
  </si>
  <si>
    <t>ME D10.1.</t>
  </si>
  <si>
    <t xml:space="preserve">The facility has requisite licences and certificates for operation of hospital and different activities </t>
  </si>
  <si>
    <t xml:space="preserve">Availability of valid No objection Certificate from fire safety authority </t>
  </si>
  <si>
    <t xml:space="preserve">Availability of authorization for handling Bio Medical waste from pollution control board </t>
  </si>
  <si>
    <t>Availability of certificate of inspection of electrical installation</t>
  </si>
  <si>
    <t>Availability of licence for operating lift</t>
  </si>
  <si>
    <t>ME D10.2.</t>
  </si>
  <si>
    <t xml:space="preserve">Updated copies of relevant laws, regulations and government orders are available at the facility </t>
  </si>
  <si>
    <t>Availability of copy of Bio medical waste management and handling rule 1998</t>
  </si>
  <si>
    <t>Drug and cosmetic Act 2005</t>
  </si>
  <si>
    <t>Safety code for Medical diagnostic X ray equipment and installation</t>
  </si>
  <si>
    <t>AERB safety code no. AERB/SC/MED-2(Rev 1)</t>
  </si>
  <si>
    <t>Narcotics and Psychotropic substances act 1985</t>
  </si>
  <si>
    <t>Code of Medical ethics 2002</t>
  </si>
  <si>
    <t>Nursing Council Act</t>
  </si>
  <si>
    <t>Medical Termination of Pregnancy 1971</t>
  </si>
  <si>
    <t>Person with disability Act 1995</t>
  </si>
  <si>
    <t>Pre conception pre natal diagnostic test 1996</t>
  </si>
  <si>
    <t>Right to information act 2005</t>
  </si>
  <si>
    <t>Indian Tobacco control Act 2003</t>
  </si>
  <si>
    <t>ME D10.3</t>
  </si>
  <si>
    <t>The facility ensure relevant processes are in compliance with statutory requirement</t>
  </si>
  <si>
    <t>Standard D11</t>
  </si>
  <si>
    <t xml:space="preserve"> Roles &amp; Responsibilities of administrative and clinical staff are determined as per govt. regulations and standards operating procedures.  </t>
  </si>
  <si>
    <t>ME D11.1.</t>
  </si>
  <si>
    <t xml:space="preserve">The facility has established job description as per govt guidelines </t>
  </si>
  <si>
    <t>Job description of Specialist Doctor is defined and communicated</t>
  </si>
  <si>
    <t>Regular + contractual</t>
  </si>
  <si>
    <t>Job description of General duty Doctor is defined and communicated</t>
  </si>
  <si>
    <t>Job description of nursing staff  is defined and communicated</t>
  </si>
  <si>
    <t>Job description of paramedic staff is defined and communicated</t>
  </si>
  <si>
    <t>Regular + contractual. Lab technician, X ray technician, OT technician, MRD technician etc.</t>
  </si>
  <si>
    <t>Job description of counsellor  is defined and communicated</t>
  </si>
  <si>
    <t>Job description of  ward boy is defined and communicated</t>
  </si>
  <si>
    <t>Job description of security staff is defined and communicated</t>
  </si>
  <si>
    <t>Job description of  cleaning staff is defined and communicated</t>
  </si>
  <si>
    <t>Job description of Administrative staff is defined and communicated</t>
  </si>
  <si>
    <t>Regular + Contractual MS, Hospital Manager, supervisor, Matron, Ward Master. Pharmacist etc.</t>
  </si>
  <si>
    <t>ME D11.2.</t>
  </si>
  <si>
    <t xml:space="preserve">The facility has a established procedure for duty roster and deputation to different departments </t>
  </si>
  <si>
    <t>Duty roster of doctors is prepared, updated and communicated</t>
  </si>
  <si>
    <t>Duty roster of Nurses is prepared, updated and communicated</t>
  </si>
  <si>
    <t>Duty roster of Paramedics is prepared, updated and communicated</t>
  </si>
  <si>
    <t>Duty roster of Cleaning staff is prepared, updated and communicated</t>
  </si>
  <si>
    <t>Duty roster of security staff is prepared, updated and communicated</t>
  </si>
  <si>
    <t xml:space="preserve">There is provision of Rotatory   posting of staff </t>
  </si>
  <si>
    <t>Facility has  established line of reporting for clinical and administrative staff</t>
  </si>
  <si>
    <t>ME D11.3.</t>
  </si>
  <si>
    <t>The facility ensures the adherence to dress code as mandated by its administration / the health department</t>
  </si>
  <si>
    <t>Facility has policy for dress code for different cadre of hospital.</t>
  </si>
  <si>
    <t xml:space="preserve">I Cards  have been provided to staff </t>
  </si>
  <si>
    <t xml:space="preserve">Name plate  have been provided to staff </t>
  </si>
  <si>
    <t>Standard D12</t>
  </si>
  <si>
    <t>Facility has established procedure for monitoring the quality of outsourced services and adheres to contractual obligations</t>
  </si>
  <si>
    <t>ME D12.1.</t>
  </si>
  <si>
    <t>There is established system for contract management for out sourced services</t>
  </si>
  <si>
    <t xml:space="preserve">Valid contract for disposal for Bio Medical waste with common treatment facility </t>
  </si>
  <si>
    <t xml:space="preserve">Selection of outsourced agencies done through competitive tendering system </t>
  </si>
  <si>
    <t>Eligibility criteria is explicitly defined as per term of reference</t>
  </si>
  <si>
    <t>There is system to make payment as per  adequacy and quality of services provided by the vendor</t>
  </si>
  <si>
    <t>Check for  that Contract document has provision for  dedication of payment if quality of services is not good</t>
  </si>
  <si>
    <t>Payment to the outsourced services are made on time</t>
  </si>
  <si>
    <t>ME D12.2.</t>
  </si>
  <si>
    <t>There is a system of periodic review of quality of out sourced services</t>
  </si>
  <si>
    <t>Facility as defined criteria for assessment of quality of outsourced services</t>
  </si>
  <si>
    <t xml:space="preserve">Regular monitoring and evaluation of staff is done according against defined criteria </t>
  </si>
  <si>
    <t xml:space="preserve">Actions are taken against non compliance / deviation from contractual obligations </t>
  </si>
  <si>
    <t>Records of blacklisted vendors are available with facility</t>
  </si>
  <si>
    <t xml:space="preserve">Area of Concern - E Clinical Services </t>
  </si>
  <si>
    <t>Standard E1</t>
  </si>
  <si>
    <t xml:space="preserve">The facility has defined procedures for registration,  consultation and admission of patients. </t>
  </si>
  <si>
    <t>ME E1.1.</t>
  </si>
  <si>
    <t xml:space="preserve">The facility has established procedure for registration of patients </t>
  </si>
  <si>
    <t>ME E1.2.</t>
  </si>
  <si>
    <t xml:space="preserve">The facility has a established procedure for OPD consultation </t>
  </si>
  <si>
    <t>ME E1.3</t>
  </si>
  <si>
    <t xml:space="preserve">There is established procedure for admission of patients </t>
  </si>
  <si>
    <t>Facility ensures that there is process for admission of patients after routine working hours</t>
  </si>
  <si>
    <t>ME E1.4</t>
  </si>
  <si>
    <t xml:space="preserve">There is established procedure for managing patients, in case beds are not available at the facility </t>
  </si>
  <si>
    <t>Facility updates daily availability of vacant patient beds in different in door units</t>
  </si>
  <si>
    <t>Facility has established plan for accommodating high patient load due to situation like disaster/ mass casualty or disease outbreak</t>
  </si>
  <si>
    <t>Facility has policy for internal adjustment of the patient within cold wards for accommodating patient as extra temporary measure</t>
  </si>
  <si>
    <t>Standard E2</t>
  </si>
  <si>
    <t xml:space="preserve">The facility has defined and established procedures for clinical assessment and reassessment of the patients. </t>
  </si>
  <si>
    <t>ME E2.1</t>
  </si>
  <si>
    <t xml:space="preserve">There is established procedure for initial assessment of patients </t>
  </si>
  <si>
    <t>ME E2.2</t>
  </si>
  <si>
    <t xml:space="preserve">There is established procedure for follow-up/ reassessment of Patients </t>
  </si>
  <si>
    <t>Standard E3</t>
  </si>
  <si>
    <t>Facility has defined and established procedures for continuity of care of patient and referral</t>
  </si>
  <si>
    <t>ME E3.1.</t>
  </si>
  <si>
    <t>Facility has established procedure for continuity of care during interdepartmental transfer</t>
  </si>
  <si>
    <t xml:space="preserve">Facility has established policy for co ordination and handover during interdepartmental transfer </t>
  </si>
  <si>
    <t xml:space="preserve">There is a policy  for consultation of  the patient to other specialist with in the hospital </t>
  </si>
  <si>
    <t>ME E3.2.</t>
  </si>
  <si>
    <t>Facility provides appropriate referral linkages to the patients/Services  for transfer to other/higher facilities to assure their continuity of care.</t>
  </si>
  <si>
    <t xml:space="preserve">There is policy for referral of patient for which services can not be provided at the facility  </t>
  </si>
  <si>
    <t>Facility maintain list of higher centres where patient can be managed.</t>
  </si>
  <si>
    <t xml:space="preserve">Facility ensures the referral patient to public healthcare facilities </t>
  </si>
  <si>
    <t>Facility defines and communicate referral criteria for different departments</t>
  </si>
  <si>
    <t>There is system to check that patient are not unduly referred for the services those can be available at the facility</t>
  </si>
  <si>
    <t>ME E3.3</t>
  </si>
  <si>
    <t xml:space="preserve">A person is identified for care during all steps of care </t>
  </si>
  <si>
    <t>ME E3.4</t>
  </si>
  <si>
    <t xml:space="preserve">Facility is connected to medical colleges through telemedicine services </t>
  </si>
  <si>
    <t xml:space="preserve">There is functional telemedicine centre </t>
  </si>
  <si>
    <t xml:space="preserve">Telemedicine services are utilized for continual medical education </t>
  </si>
  <si>
    <t>Standard E4</t>
  </si>
  <si>
    <t>The facility has defined and established procedures for nursing care</t>
  </si>
  <si>
    <t>ME E4.1</t>
  </si>
  <si>
    <t xml:space="preserve">Procedure for identification of patients is established at the facility </t>
  </si>
  <si>
    <t>There is policy for identification of patient  before any clinical procedure</t>
  </si>
  <si>
    <t>ME E4.2.</t>
  </si>
  <si>
    <t>Procedure for ensuring timely and accurate nursing care as per treatment plan is established at the facility</t>
  </si>
  <si>
    <t xml:space="preserve">There is a policy  for  ensuring  accuracy of verbal/telephonic orders  </t>
  </si>
  <si>
    <t>ME E4.3</t>
  </si>
  <si>
    <t>There is established procedure of patient hand over, whenever staff duty change happens</t>
  </si>
  <si>
    <t>Hospital has policy for patient hand over during shift change</t>
  </si>
  <si>
    <t>ME E4.4</t>
  </si>
  <si>
    <t xml:space="preserve">Nursing records are maintained </t>
  </si>
  <si>
    <t>Hospital has policy for maintaining nursing records</t>
  </si>
  <si>
    <t>ME E4.5</t>
  </si>
  <si>
    <t xml:space="preserve">There is procedure for periodic monitoring of patients </t>
  </si>
  <si>
    <t>There is policy for periodic monitoring of patient</t>
  </si>
  <si>
    <t>Standard E5</t>
  </si>
  <si>
    <t xml:space="preserve">Facility has a procedure to identify high risk and vulnerable patients.  </t>
  </si>
  <si>
    <t>ME E5.1</t>
  </si>
  <si>
    <t xml:space="preserve">The facility identifies vulnerable patients and ensure their safe care </t>
  </si>
  <si>
    <t>Hospital identify and communicate the category of patient considered as vulnerable</t>
  </si>
  <si>
    <t>ME E5.2</t>
  </si>
  <si>
    <t>The facility identifies high risk  patients and ensure their care, as per their need</t>
  </si>
  <si>
    <t>Hospital identify and communicate the category of patient considered as high risk</t>
  </si>
  <si>
    <t>Standard E6</t>
  </si>
  <si>
    <t xml:space="preserve"> Facility follows standard treatment guidelines defined by state/Central government for prescribing the generic drugs &amp; their rational use. </t>
  </si>
  <si>
    <t>ME E6.1.</t>
  </si>
  <si>
    <t>Facility ensured that drugs are prescribed in generic name only</t>
  </si>
  <si>
    <t>Facility has policy and enabling order for prescribing drugs in generic drug only</t>
  </si>
  <si>
    <t>ME E6.2</t>
  </si>
  <si>
    <t>There is procedure of rational use of drugs</t>
  </si>
  <si>
    <t>Facility provides adequate copies of STG to respective department</t>
  </si>
  <si>
    <t>Facility maintains a list of updated version of STG</t>
  </si>
  <si>
    <t xml:space="preserve">Facility provides training on use of STG </t>
  </si>
  <si>
    <t>Standard E7</t>
  </si>
  <si>
    <t>Facility has defined procedures for safe drug administration</t>
  </si>
  <si>
    <t>ME E7.1</t>
  </si>
  <si>
    <t xml:space="preserve">There is process for identifying and cautious administration of high alert drugs  </t>
  </si>
  <si>
    <t>ME E7.2.</t>
  </si>
  <si>
    <t>Medication orders are written legibly and adequately</t>
  </si>
  <si>
    <t>ME E7.3</t>
  </si>
  <si>
    <t xml:space="preserve">There is a procedure to check drug before administration/ dispensing </t>
  </si>
  <si>
    <t>Facility has policy for reporting of adverse drug reaction</t>
  </si>
  <si>
    <t>ME E7.4</t>
  </si>
  <si>
    <t xml:space="preserve">There is a system to ensure right medicine is given to right patient </t>
  </si>
  <si>
    <t>ME E7.5</t>
  </si>
  <si>
    <t xml:space="preserve">Patient is counselled for self drug administration </t>
  </si>
  <si>
    <t>Standard E8</t>
  </si>
  <si>
    <t>Facility has defined and established procedures for maintaining, updating of patients’ clinical records and their storage</t>
  </si>
  <si>
    <t>ME E8.1</t>
  </si>
  <si>
    <t xml:space="preserve">All the assessments, re-assessment and investigations are recorded and updated </t>
  </si>
  <si>
    <t>ME E8.2</t>
  </si>
  <si>
    <t xml:space="preserve">All treatment plan prescription/orders are recorded in the patient records. </t>
  </si>
  <si>
    <t>ME E8.3</t>
  </si>
  <si>
    <t xml:space="preserve">Care provided to each patient is recorded in the patient records </t>
  </si>
  <si>
    <t>ME E8.4</t>
  </si>
  <si>
    <t xml:space="preserve">Procedures performed are written on patients records </t>
  </si>
  <si>
    <t>ME E8.5</t>
  </si>
  <si>
    <t xml:space="preserve">Adequate form and formats are available at point of use </t>
  </si>
  <si>
    <t>ME E8.6.</t>
  </si>
  <si>
    <t xml:space="preserve">Register/records are maintained as per guidelines </t>
  </si>
  <si>
    <t>ME E8.7</t>
  </si>
  <si>
    <t>The facility ensures safe and adequate storage and retrieval  of medical records</t>
  </si>
  <si>
    <t>Hospital has policy for retention period for different kinds of records</t>
  </si>
  <si>
    <t>Hospital has policy for safe disposal of records</t>
  </si>
  <si>
    <t>Standard E9</t>
  </si>
  <si>
    <t>The facility has defined and established procedures for discharge of patient.</t>
  </si>
  <si>
    <t>ME E9.1</t>
  </si>
  <si>
    <t xml:space="preserve">Discharge is done after assessing patient readiness </t>
  </si>
  <si>
    <t>ME E9.2</t>
  </si>
  <si>
    <t xml:space="preserve">Case summary and follow-up instructions are provided at the discharge  </t>
  </si>
  <si>
    <t>ME E9.3</t>
  </si>
  <si>
    <t xml:space="preserve">Counselling services are provided as during discharges wherever required </t>
  </si>
  <si>
    <t>ME E9.4</t>
  </si>
  <si>
    <t>The facility has established procedure for patients leaving the facility against medical advice, absconding, etc</t>
  </si>
  <si>
    <t>Standard E10</t>
  </si>
  <si>
    <t>The facility has defined and established procedures for intensive care.</t>
  </si>
  <si>
    <t>ME E10.1</t>
  </si>
  <si>
    <t>The facility has established procedure for shifting the patient to step-down/ward  based on explicit assessment criteria</t>
  </si>
  <si>
    <t>ME E10.2</t>
  </si>
  <si>
    <t>The facility has defined and established procedure for intensive care</t>
  </si>
  <si>
    <t>ME E10.3</t>
  </si>
  <si>
    <t xml:space="preserve">The facility has explicit clinical criteria for providing intubation &amp; extubation, and care of patients on ventilation and subsequently on its removal </t>
  </si>
  <si>
    <t>Standard E11</t>
  </si>
  <si>
    <t xml:space="preserve">The facility has defined and established procedures for Emergency Services and Disaster Management </t>
  </si>
  <si>
    <t>ME E11.1</t>
  </si>
  <si>
    <t xml:space="preserve">There is procedure for Receiving and triage of patients </t>
  </si>
  <si>
    <t>ME E11.2</t>
  </si>
  <si>
    <t>Emergency protocols are defined and implemented</t>
  </si>
  <si>
    <t>ME E11.3.</t>
  </si>
  <si>
    <t xml:space="preserve">The facility has disaster management plan in place </t>
  </si>
  <si>
    <t xml:space="preserve">Hospital has prepared disaster plan </t>
  </si>
  <si>
    <t xml:space="preserve">Disaster management committee has been constituted </t>
  </si>
  <si>
    <t>ME E11.4</t>
  </si>
  <si>
    <t>The facility ensures adequate and timely availability of ambulances services and mobilisation of resources, as per requirement</t>
  </si>
  <si>
    <t>ME E11.5</t>
  </si>
  <si>
    <t xml:space="preserve">There is procedure for handling medico legal cases </t>
  </si>
  <si>
    <t>Standard E12</t>
  </si>
  <si>
    <t xml:space="preserve">The facility has defined and established procedures of diagnostic services  </t>
  </si>
  <si>
    <t>ME E12.1</t>
  </si>
  <si>
    <t xml:space="preserve">There are established  procedures for Pre-testing Activities </t>
  </si>
  <si>
    <t>ME E12.2</t>
  </si>
  <si>
    <t xml:space="preserve">There are established  procedures for testing Activities </t>
  </si>
  <si>
    <t>ME E12.3</t>
  </si>
  <si>
    <t xml:space="preserve">There are established  procedures for Post-testing Activities </t>
  </si>
  <si>
    <t>Standard E13</t>
  </si>
  <si>
    <t>The facility has defined and established procedures for Blood Bank/Storage Management and Transfusion.</t>
  </si>
  <si>
    <t>ME E13.1</t>
  </si>
  <si>
    <t xml:space="preserve">Blood bank has defined and implemented donor selection criteria </t>
  </si>
  <si>
    <t>ME E13.2</t>
  </si>
  <si>
    <t xml:space="preserve">There is established procedure for the collection of blood </t>
  </si>
  <si>
    <t>ME E13.3</t>
  </si>
  <si>
    <t xml:space="preserve">There is established procedure for the testing of blood </t>
  </si>
  <si>
    <t>ME E13.4</t>
  </si>
  <si>
    <t xml:space="preserve">There is established procedure for preparation of blood component </t>
  </si>
  <si>
    <t>ME E13.5</t>
  </si>
  <si>
    <t xml:space="preserve">There is establish procedure for labelling and identification of blood and its product </t>
  </si>
  <si>
    <t>ME E13.6</t>
  </si>
  <si>
    <t xml:space="preserve">There is established procedure for storage of blood </t>
  </si>
  <si>
    <t>ME E13.7</t>
  </si>
  <si>
    <t xml:space="preserve">There is established the compatibility testing </t>
  </si>
  <si>
    <t>ME E13.8</t>
  </si>
  <si>
    <t xml:space="preserve">There is established procedure for issuing blood </t>
  </si>
  <si>
    <t>ME E13.9</t>
  </si>
  <si>
    <t xml:space="preserve">There is established procedure for transfusion of blood </t>
  </si>
  <si>
    <t>ME E13.10</t>
  </si>
  <si>
    <t xml:space="preserve">There is a established procedure for monitoring and reporting Transfusion complication </t>
  </si>
  <si>
    <t>Standard E14</t>
  </si>
  <si>
    <t xml:space="preserve">Facility has established procedures for Anaesthetic Services </t>
  </si>
  <si>
    <t>ME E14.1</t>
  </si>
  <si>
    <t xml:space="preserve">Facility has established procedures for Pre Anaesthetic Check up </t>
  </si>
  <si>
    <t>ME E14.2</t>
  </si>
  <si>
    <t xml:space="preserve">Facility has established procedures for monitoring during anaesthesia </t>
  </si>
  <si>
    <t>ME E14.3</t>
  </si>
  <si>
    <t xml:space="preserve">Facility has established procedures for Post Anaesthesia care </t>
  </si>
  <si>
    <t>Standard E15</t>
  </si>
  <si>
    <t xml:space="preserve">Facility has defined and established procedures of Surgical Services </t>
  </si>
  <si>
    <t>ME E15.1</t>
  </si>
  <si>
    <t xml:space="preserve">Facility has established procedures OT Scheduling </t>
  </si>
  <si>
    <t>ME E15.2</t>
  </si>
  <si>
    <t xml:space="preserve">Facility has established procedures for Preoperative care </t>
  </si>
  <si>
    <t>ME E15.3</t>
  </si>
  <si>
    <t xml:space="preserve">Facility has established procedures for Surgical Safety </t>
  </si>
  <si>
    <t>ME E15.4</t>
  </si>
  <si>
    <t xml:space="preserve">Facility has established procedures for Post operative care </t>
  </si>
  <si>
    <t>Standard E16</t>
  </si>
  <si>
    <t>The facility has defined and established procedures for end of life care and death</t>
  </si>
  <si>
    <t>ME E16.1.</t>
  </si>
  <si>
    <t xml:space="preserve">Death of admitted patient is adequately recorded and communicated </t>
  </si>
  <si>
    <t xml:space="preserve">Facility has a standard procedure to decent communicate death to relatives </t>
  </si>
  <si>
    <t>ME E16.2</t>
  </si>
  <si>
    <t>The facility has standard procedures for handling the death in the hospital</t>
  </si>
  <si>
    <t>ME E16.3</t>
  </si>
  <si>
    <t>The facility has standard operating procedure for end of life support</t>
  </si>
  <si>
    <t xml:space="preserve">Facility has established has established policy of end of life care </t>
  </si>
  <si>
    <t>ME E16.4</t>
  </si>
  <si>
    <t>The facility has standard procedures for conducting post-mortem, its recording and meeting its obligation under the law</t>
  </si>
  <si>
    <t>Standard E17</t>
  </si>
  <si>
    <t xml:space="preserve">Facility has established procedures for Antenatal care as per  guidelines </t>
  </si>
  <si>
    <t>ME E17.1.</t>
  </si>
  <si>
    <t>There is an established procedure for Registration and follow up of pregnant women.</t>
  </si>
  <si>
    <t>ME E17.2</t>
  </si>
  <si>
    <t>There is an established procedure for History taking, Physical examination, and counselling for each antenatal visit.</t>
  </si>
  <si>
    <t>ME E17.3</t>
  </si>
  <si>
    <t>Facility ensures availability of diagnostic and drugs during antenatal care of pregnant women</t>
  </si>
  <si>
    <t>ME E17.4</t>
  </si>
  <si>
    <t>There is an established procedure for identification of High risk pregnancy and appropriate treatment/referral as per scope of services.</t>
  </si>
  <si>
    <t>ME E17.5</t>
  </si>
  <si>
    <t xml:space="preserve">There is an established procedure for identification and management of moderate and severe anaemia </t>
  </si>
  <si>
    <t>ME E17.6</t>
  </si>
  <si>
    <t>Counselling of pregnant women is done as per standard protocol and gestational age</t>
  </si>
  <si>
    <t>Standard E18</t>
  </si>
  <si>
    <t xml:space="preserve">Facility ensures standard practices and materials for decontamination and cleaning of instruments and  procedures areas </t>
  </si>
  <si>
    <t>ME E18.1</t>
  </si>
  <si>
    <t>Established procedure and standard protocols for management of different stages of labour including AMTSL (Active Management of third Stage of labour)</t>
  </si>
  <si>
    <t>ME E18.2</t>
  </si>
  <si>
    <t>There is an established procedure for assisted and C-section deliveries per scope of services.</t>
  </si>
  <si>
    <t>ME E18.3</t>
  </si>
  <si>
    <t>There is established procedure for management of Obstetrics Emergencies as per scope of services.</t>
  </si>
  <si>
    <t>ME E18.4</t>
  </si>
  <si>
    <t>There is an established procedure for new born resuscitation and newborn care.</t>
  </si>
  <si>
    <t>Standard E19</t>
  </si>
  <si>
    <t xml:space="preserve">Facility has established procedures for postnatal care as per guidelines </t>
  </si>
  <si>
    <t>ME E19.1</t>
  </si>
  <si>
    <t xml:space="preserve">Post partum Care is Provided to Mother </t>
  </si>
  <si>
    <t>ME E19.2</t>
  </si>
  <si>
    <t>Facility ensures adequate stay of Mother and newborn as per standard Protocols.</t>
  </si>
  <si>
    <t>ME E19.3</t>
  </si>
  <si>
    <t>There is an established procedure for Post partum counselling of mother</t>
  </si>
  <si>
    <t>ME E19.4</t>
  </si>
  <si>
    <t>Stabilization/treatment/referral of post natal complication</t>
  </si>
  <si>
    <t>ME E19.5</t>
  </si>
  <si>
    <t>There is established procedure for discharge and follow up of mother and newborn.</t>
  </si>
  <si>
    <t>Standard E20</t>
  </si>
  <si>
    <t xml:space="preserve">The facility has established procedures for care of new born, infant and child as per guidelines </t>
  </si>
  <si>
    <t>ME E20.1</t>
  </si>
  <si>
    <t xml:space="preserve">The facility provides immunization services as per guidelines </t>
  </si>
  <si>
    <t xml:space="preserve">Facility has established produce for reporting and follow up of AEFI </t>
  </si>
  <si>
    <t xml:space="preserve">Staff is trained for detecting , managing and reporting of AEFIs </t>
  </si>
  <si>
    <t>ME E20.2</t>
  </si>
  <si>
    <t>Triage, Assessment &amp; Management of newborns having 
emergency signs are done as per guidelines</t>
  </si>
  <si>
    <t>ME E20.3</t>
  </si>
  <si>
    <t xml:space="preserve">Management of Low birth weight
newborns is done as per  guidelines </t>
  </si>
  <si>
    <t>ME E20.4</t>
  </si>
  <si>
    <t xml:space="preserve">Management of neonatal asphyxia, jaundice and sepsis is done as per guidelines </t>
  </si>
  <si>
    <t>ME E20.5</t>
  </si>
  <si>
    <t xml:space="preserve">Management of children presenting
with fever, cough/ breathlessness is done as per guidelines </t>
  </si>
  <si>
    <t>ME E20.6</t>
  </si>
  <si>
    <t xml:space="preserve">Management of children with severe
Acute Malnutrition is done as per  guidelines </t>
  </si>
  <si>
    <t>ME E20.7</t>
  </si>
  <si>
    <t xml:space="preserve">Management of children presenting
diarrhoea is done per  guidelines </t>
  </si>
  <si>
    <t>Standard E21</t>
  </si>
  <si>
    <t>Facility has established procedures for abortion and family planning as per government guidelines and law</t>
  </si>
  <si>
    <t>ME E21.1</t>
  </si>
  <si>
    <t xml:space="preserve">Family planning counselling services provided as per guidelines </t>
  </si>
  <si>
    <t>ME E21.2</t>
  </si>
  <si>
    <t>Facility provides spacing method of family planning as per guideline</t>
  </si>
  <si>
    <t>ME E21.3</t>
  </si>
  <si>
    <t>Facility provides limiting method of family planning as per guideline</t>
  </si>
  <si>
    <t>ME E21.4</t>
  </si>
  <si>
    <t>Facility provide counselling services for abortion as per guideline</t>
  </si>
  <si>
    <t>ME E21.5</t>
  </si>
  <si>
    <t>Facility provide abortion services for 1st trimester as per guideline</t>
  </si>
  <si>
    <t>ME E21.6</t>
  </si>
  <si>
    <t>Facility provide abortion services for 2nd trimester as per guideline</t>
  </si>
  <si>
    <t>Standard E22</t>
  </si>
  <si>
    <t xml:space="preserve">Facility provides Adolescent Reproductive and Sexual Health services as per guidelines  </t>
  </si>
  <si>
    <t>ME E22.1</t>
  </si>
  <si>
    <t>Facility provides Promotive ARSH Services</t>
  </si>
  <si>
    <t>ME E22.2</t>
  </si>
  <si>
    <t>Facility provides Preventive ARSH Services</t>
  </si>
  <si>
    <t>ME E22.3</t>
  </si>
  <si>
    <t>Facility Provides Curative ARSH Services</t>
  </si>
  <si>
    <t>ME E22.4</t>
  </si>
  <si>
    <t>Facility Provides Referral Services for ARSH</t>
  </si>
  <si>
    <t>Standard E23</t>
  </si>
  <si>
    <t xml:space="preserve">Facility provides National health program as per operational/Clinical Guidelines </t>
  </si>
  <si>
    <t>ME E23.1</t>
  </si>
  <si>
    <t xml:space="preserve">Facility provides service under National Vector Borne Disease Control Program as per guidelines </t>
  </si>
  <si>
    <t>ME E23.2</t>
  </si>
  <si>
    <t xml:space="preserve">Facility provides service under Revised National TB Control Program as per guidelines </t>
  </si>
  <si>
    <t>ME E23.3</t>
  </si>
  <si>
    <t>Facility provides service under National Leprosy Eradication Program as per guidelines</t>
  </si>
  <si>
    <t>ME E23.4</t>
  </si>
  <si>
    <t>Facility provides service under National AIDS Control program as per guidelines</t>
  </si>
  <si>
    <t>ME E23.5</t>
  </si>
  <si>
    <t xml:space="preserve">Facility provides service under National program for control of Blindness as per guidelines </t>
  </si>
  <si>
    <t>ME E23.6</t>
  </si>
  <si>
    <t xml:space="preserve">Facility provides service under Mental Health Program  as per guidelines </t>
  </si>
  <si>
    <t>ME E23.7</t>
  </si>
  <si>
    <t xml:space="preserve">Facility provides service under National programme for the health care of the elderly as per guidelines </t>
  </si>
  <si>
    <t>ME E23.8</t>
  </si>
  <si>
    <t xml:space="preserve">Facility provides service under National Programme for Prevention and Control of cancer, diabetes, cardiovascular diseases &amp; stroke (NPCDCS)  as per guidelines </t>
  </si>
  <si>
    <t>ME E23.9</t>
  </si>
  <si>
    <t>Facility provide service for Integrated disease surveillance program</t>
  </si>
  <si>
    <t>ME E23.10</t>
  </si>
  <si>
    <t>Facility provide services under National  program for prevention and control of  deafness</t>
  </si>
  <si>
    <t>Area of Concern - F Infection Control</t>
  </si>
  <si>
    <t>Standard F1</t>
  </si>
  <si>
    <t>Facility has infection control program and procedures in place for prevention and measurement of hospital associated infection</t>
  </si>
  <si>
    <t>ME F1.1.</t>
  </si>
  <si>
    <t xml:space="preserve">Facility has functional infection control committee </t>
  </si>
  <si>
    <t xml:space="preserve">Infection control committee constitute at the facility </t>
  </si>
  <si>
    <t>ICC is approved by appropriate authority</t>
  </si>
  <si>
    <t>Roles and responsibilities are defined and communicated to its members</t>
  </si>
  <si>
    <t xml:space="preserve">ICC meet at periodic time interval </t>
  </si>
  <si>
    <t>Records of Infection control activities are maintained</t>
  </si>
  <si>
    <t>ME F1.2.</t>
  </si>
  <si>
    <t>Facility  has provision for Passive  and active culture surveillance of critical &amp; high risk areas</t>
  </si>
  <si>
    <t xml:space="preserve">Facility has in-house/ linkage with microbiology lab for culture surveillance </t>
  </si>
  <si>
    <t xml:space="preserve">There is defined  format for requisition and reporting of culture surveillance </t>
  </si>
  <si>
    <t>Reports of culture surveillance are collated  and analyzed</t>
  </si>
  <si>
    <t>Feedback is given to the respective departments</t>
  </si>
  <si>
    <t>ME F1.3</t>
  </si>
  <si>
    <t xml:space="preserve">Facility measures hospital associated infection rates </t>
  </si>
  <si>
    <t>Sample are taken for culture  to detect HAI in suspected cases.</t>
  </si>
  <si>
    <t>There is defined criteria and format for reporting HAI based on clinical observation</t>
  </si>
  <si>
    <t>Reports from different department are collated and analyzed</t>
  </si>
  <si>
    <t>ME F1.4.</t>
  </si>
  <si>
    <t xml:space="preserve">There is Provision of Periodic Medical Checkups and immunization of staff </t>
  </si>
  <si>
    <t xml:space="preserve">Records of immunization available </t>
  </si>
  <si>
    <t xml:space="preserve">Records of Medical Checkups are available </t>
  </si>
  <si>
    <t>ME F1.5.</t>
  </si>
  <si>
    <t>Facility has established procedures for regular monitoring of infection control practices</t>
  </si>
  <si>
    <t>There is designated person for Co coordinating  infection control activities</t>
  </si>
  <si>
    <t>Infection control nurse</t>
  </si>
  <si>
    <t>There is defined format/checklist for monitoring of hand washing and infection control practices</t>
  </si>
  <si>
    <t>ME F1.6.</t>
  </si>
  <si>
    <t>Facility has defined and established antibiotic policy</t>
  </si>
  <si>
    <t xml:space="preserve">Facility has antibiotic policy in place </t>
  </si>
  <si>
    <t xml:space="preserve">There is system for reporting Anti Microbial Resistance with in the facility </t>
  </si>
  <si>
    <t xml:space="preserve">Antibiotic policy includes plan for identifying, transferring , discharging and readmitting patients with specific antimicrobial resistant pathogen </t>
  </si>
  <si>
    <t>Policy Includes Rational Use of Antibiotics</t>
  </si>
  <si>
    <t>Standard treatment guidelines are followed while developing Antibiotic Policy</t>
  </si>
  <si>
    <t xml:space="preserve">There is procedure for periodic Laboratory Surveillance for Antibiotic Resistance </t>
  </si>
  <si>
    <t xml:space="preserve">Facility Measures the Antibiotic Consumption Rates </t>
  </si>
  <si>
    <t>Standard F2</t>
  </si>
  <si>
    <t>Facility has defined and Implemented procedures for ensuring hand hygiene practices and antisepsis</t>
  </si>
  <si>
    <t>ME F2.1</t>
  </si>
  <si>
    <t xml:space="preserve">Hand washing facilities are provided at point of use </t>
  </si>
  <si>
    <t>Facility ensures uninterrupted and adequate supply of antiseptic soap and alcohol hand rub in all departments</t>
  </si>
  <si>
    <t>ME F2.2</t>
  </si>
  <si>
    <t xml:space="preserve">Staff is trained and adhere to standard hand washing practices </t>
  </si>
  <si>
    <t xml:space="preserve">Check for the records that training have been provided </t>
  </si>
  <si>
    <t>ME F2.3</t>
  </si>
  <si>
    <t>Facility ensures standard practices and materials for antisepsis</t>
  </si>
  <si>
    <t>Facility ensures uninterrupted and adequate supply of antiseptics</t>
  </si>
  <si>
    <t>Standard F3</t>
  </si>
  <si>
    <t xml:space="preserve">Facility ensures standard practices and materials for Personal protection </t>
  </si>
  <si>
    <t>ME F3.1</t>
  </si>
  <si>
    <t xml:space="preserve">Facility ensures adequate personal protection equipments as per requirements </t>
  </si>
  <si>
    <t>Availability of Heavy duty gloves for cleaning staff</t>
  </si>
  <si>
    <t>Availability of gum boats for cleaning staff</t>
  </si>
  <si>
    <t>Availability of mask  for cleaning staff</t>
  </si>
  <si>
    <t>Availability of apron for cleaning staff</t>
  </si>
  <si>
    <t>Facility ensure adequate and regular supply of personal protective equipments</t>
  </si>
  <si>
    <t>ME F3.2</t>
  </si>
  <si>
    <t xml:space="preserve">Staff is adhere to standard personal protection practices </t>
  </si>
  <si>
    <t>There is policy for judicious use of personal protective equipments specially sterile gloves</t>
  </si>
  <si>
    <t>Standard F4</t>
  </si>
  <si>
    <t xml:space="preserve">Facility has standard Procedures for processing of equipments and instruments </t>
  </si>
  <si>
    <t>ME F4.1</t>
  </si>
  <si>
    <t>Facility ensure adequate supply of disinfectant at the point of use</t>
  </si>
  <si>
    <t>Disinfectant like hypochlorite, bleaching powder etc.</t>
  </si>
  <si>
    <t>Staff is trained for preparation of disinfectant solution</t>
  </si>
  <si>
    <t>ME F4.2</t>
  </si>
  <si>
    <t xml:space="preserve">Facility ensures standard practices and materials for disinfection and sterilization of instruments and equipments </t>
  </si>
  <si>
    <t>Standard F5</t>
  </si>
  <si>
    <t xml:space="preserve">Physical layout and environmental control of the patient care areas ensures infection prevention </t>
  </si>
  <si>
    <t>ME F5.1</t>
  </si>
  <si>
    <t xml:space="preserve">Layout of the department is conducive for the infection control practices </t>
  </si>
  <si>
    <t>ME F5.2</t>
  </si>
  <si>
    <t xml:space="preserve">Facility ensures availability of  standard materials for cleaning and disinfection of patient care areas </t>
  </si>
  <si>
    <t xml:space="preserve">Facility ensure the availability of good quality disinfectant and cleaning material </t>
  </si>
  <si>
    <t>ME F5.3</t>
  </si>
  <si>
    <t xml:space="preserve">Facility ensures standard practices followed for cleaning and disinfection of patient care areas </t>
  </si>
  <si>
    <t>ME F5.4</t>
  </si>
  <si>
    <t xml:space="preserve">Facility ensures segregation infectious patients </t>
  </si>
  <si>
    <t xml:space="preserve">Hospital  has policy for identification and segregation of infectious patient </t>
  </si>
  <si>
    <t>ME F5.5</t>
  </si>
  <si>
    <t xml:space="preserve">Facility ensures air quality of high risk area </t>
  </si>
  <si>
    <t>Standard F6</t>
  </si>
  <si>
    <t xml:space="preserve">Facility has defined and established procedures for segregation, collection, treatment and disposal of Bio Medical and hazardous Waste. </t>
  </si>
  <si>
    <t>ME F6.1</t>
  </si>
  <si>
    <t>Facility Ensures segregation of Bio Medical Waste as per guidelines</t>
  </si>
  <si>
    <t>Facility ensures adequate and regular supply of colour coded liners</t>
  </si>
  <si>
    <t>There is established procedure for daily monitoring of proper segregation of Bio medical waste by a designated person</t>
  </si>
  <si>
    <t>ME F6.2</t>
  </si>
  <si>
    <t xml:space="preserve">Facility ensures management of sharps as per guidelines </t>
  </si>
  <si>
    <t>Facility ensures supply of puncture proof containers and needle cutters</t>
  </si>
  <si>
    <t>Facility ensures availability of post exposure prophylaxis drugs</t>
  </si>
  <si>
    <t>There is system for reporting of needle stick injuries</t>
  </si>
  <si>
    <t>ME F6.3.</t>
  </si>
  <si>
    <t xml:space="preserve">Facility ensures transportation and disposal of waste as per guidelines </t>
  </si>
  <si>
    <t xml:space="preserve">Facility has secured designated place for storage of Bio Medical waste before disposal </t>
  </si>
  <si>
    <t>BMW is stored in lock and key and unauthorized entry is prohibited</t>
  </si>
  <si>
    <t>Log book /Record of waste generated is maintained</t>
  </si>
  <si>
    <t>No signs of burning within the premises.</t>
  </si>
  <si>
    <t>Check that infectious liquid waste is not directly drained in to municipal sewerage system</t>
  </si>
  <si>
    <t xml:space="preserve">Disinfection &amp; mutilation of solid plastic waste before disposal </t>
  </si>
  <si>
    <t>Display of Bio Hazard sign at the point of use</t>
  </si>
  <si>
    <t>Infectious Waste is not stored more than 48hours</t>
  </si>
  <si>
    <t>Facility identify non infectious hazardous waste and its proper disposal</t>
  </si>
  <si>
    <t>Disposal of anatomical waste as per BMW rule</t>
  </si>
  <si>
    <t>Preferably by CTWF/in-house incinerator</t>
  </si>
  <si>
    <t>Disposal of solid infectious waste as per BMW rule</t>
  </si>
  <si>
    <t>Disposal of sharp waste as per BMW rule</t>
  </si>
  <si>
    <t>Preferably by CTWF/disinfection followed by mutilation/shredding</t>
  </si>
  <si>
    <t>Disposal of infectious plastic waste as per BMW rule</t>
  </si>
  <si>
    <t>Preferably by CTWF/Disposal as general plastic waste after decontamination and mutilation</t>
  </si>
  <si>
    <t>Annual report to the pollution control board is submitted</t>
  </si>
  <si>
    <t xml:space="preserve">Biomedical waste transported in authorized vehicle </t>
  </si>
  <si>
    <t>Area of Concern - G Quality Management</t>
  </si>
  <si>
    <t>Standard G1</t>
  </si>
  <si>
    <t xml:space="preserve">The facility has established organizational framework for quality improvement </t>
  </si>
  <si>
    <t>ME G1.1</t>
  </si>
  <si>
    <t xml:space="preserve">The facility has a quality team in place </t>
  </si>
  <si>
    <t>District Quality Team for district hospitals are  Constituted</t>
  </si>
  <si>
    <t>Check for Office order by designated authority</t>
  </si>
  <si>
    <t>There is designated person for co coordinating overall quality assurance program at the facility</t>
  </si>
  <si>
    <t>Hospital Manager</t>
  </si>
  <si>
    <t xml:space="preserve">There is designated head of the quality team </t>
  </si>
  <si>
    <t>MS</t>
  </si>
  <si>
    <t xml:space="preserve">Team members are aware for of there respective responsibilities </t>
  </si>
  <si>
    <t>ME G1.2.</t>
  </si>
  <si>
    <t>The facility reviews quality of its services at periodic intervals</t>
  </si>
  <si>
    <t>Quality team meets monthly and review the quality activities</t>
  </si>
  <si>
    <t xml:space="preserve">Minutes of meeting are recorded </t>
  </si>
  <si>
    <t xml:space="preserve">   </t>
  </si>
  <si>
    <t xml:space="preserve">Results for internal /External assessment are discussed in the meeting </t>
  </si>
  <si>
    <t xml:space="preserve">Check the meeting records </t>
  </si>
  <si>
    <t>Hospital performance and indicators are reviewed in meeting</t>
  </si>
  <si>
    <t xml:space="preserve">Progress on time bound action plan is reviewed </t>
  </si>
  <si>
    <t xml:space="preserve">Follow up actions from  previous meetings are reviewed  </t>
  </si>
  <si>
    <t>Resource requirement and support from higher level are discussed</t>
  </si>
  <si>
    <t>Quality team review that all the services mentioned in RMNCHA  are delivered as per guideline</t>
  </si>
  <si>
    <t>Quality team review that all the services mentioned in National Health Program are delivered as per guideline</t>
  </si>
  <si>
    <t>Resolution of the meeting are effectively communicated to hospital staff</t>
  </si>
  <si>
    <t xml:space="preserve">Check how resolution are communicated to staff </t>
  </si>
  <si>
    <t>Quality team report regularly to DQAC about Key Performance Indicators</t>
  </si>
  <si>
    <t>Quality Team DQAC about internal assessment results and action taken</t>
  </si>
  <si>
    <t>Standard G2</t>
  </si>
  <si>
    <t>Facility has established system for patient and employee satisfaction</t>
  </si>
  <si>
    <t>ME G2.1.</t>
  </si>
  <si>
    <t>Patient Satisfaction surveys are conducted at periodic intervals</t>
  </si>
  <si>
    <t xml:space="preserve">There is person designated to co ordinate satisfaction survey </t>
  </si>
  <si>
    <t xml:space="preserve">Patient feedback form are available in local language </t>
  </si>
  <si>
    <t>Adequate sample size is taken to conduct patient satisfaction</t>
  </si>
  <si>
    <t>There is procedure to conduct employee satisfaction survey at periodic intervals</t>
  </si>
  <si>
    <t>ME G2.2.</t>
  </si>
  <si>
    <t xml:space="preserve">Facility analyses the patient feed back and do root cause analysis </t>
  </si>
  <si>
    <t>There is procedure for compilation of patient  feedback forms</t>
  </si>
  <si>
    <t xml:space="preserve">Patient feedback is analyzed on monthly basis </t>
  </si>
  <si>
    <t>Overall department wise/attribute wise score are calculated</t>
  </si>
  <si>
    <t>Root cause analysis is done for low performing attributes</t>
  </si>
  <si>
    <t>Results of Patient satisfaction survey are recorded and disseminated to concerned staff</t>
  </si>
  <si>
    <t>There is procedure for analysis  of Employee satisfaction survey</t>
  </si>
  <si>
    <t>There is procedure for root cause analysis  of Employee satisfaction survey</t>
  </si>
  <si>
    <t>ME G2.3.</t>
  </si>
  <si>
    <t xml:space="preserve">Facility prepares the action plans for the areas of low satisfaction </t>
  </si>
  <si>
    <t xml:space="preserve"> There is procedure for preparing Action plan for improving patient satisfaction</t>
  </si>
  <si>
    <t xml:space="preserve">There is procedure to take corrective and preventive action </t>
  </si>
  <si>
    <t>There is procedure for preparing action plan for improving employee satisfaction</t>
  </si>
  <si>
    <t>Standard G3</t>
  </si>
  <si>
    <t xml:space="preserve">Facility have established internal and external quality assurance programs wherever it is critical to quality. </t>
  </si>
  <si>
    <t>ME G3.1.</t>
  </si>
  <si>
    <t xml:space="preserve">Facility has established internal quality assurance program at relevant departments </t>
  </si>
  <si>
    <t>Daily round schedule is defined and practiced</t>
  </si>
  <si>
    <t>ME G3.2.</t>
  </si>
  <si>
    <t xml:space="preserve">Facility has established external assurance programs at relevant departments </t>
  </si>
  <si>
    <t>External Quality assurance is done on defined interval by DQAC</t>
  </si>
  <si>
    <t>External Quality assurance is done on defined interval by SQAC</t>
  </si>
  <si>
    <t>ME G3.3.</t>
  </si>
  <si>
    <t>Facility has established system for use of check lists in different departments and services</t>
  </si>
  <si>
    <t xml:space="preserve">There is system for reviewing departmental checklist and taking appropriate action </t>
  </si>
  <si>
    <t>At departmental /Hospital Level</t>
  </si>
  <si>
    <t>Standard G4</t>
  </si>
  <si>
    <t xml:space="preserve">Facility has established, documented implemented and maintained Standard Operating Procedures for all key processes and support services. </t>
  </si>
  <si>
    <t>ME G4.1.</t>
  </si>
  <si>
    <t xml:space="preserve">Departmental standard operating procedures are available </t>
  </si>
  <si>
    <t xml:space="preserve">Hospital has documented Quality system manual </t>
  </si>
  <si>
    <t xml:space="preserve">Hospital has Records of distribution of Standard operating procedure </t>
  </si>
  <si>
    <t>Hospital has system for periodic review of the standard procedures as and when required</t>
  </si>
  <si>
    <t>ME G4.2.</t>
  </si>
  <si>
    <t xml:space="preserve">Standard Operating Procedures adequately describes process and procedures </t>
  </si>
  <si>
    <t>Hospital has documented system for Internal audits at defined intervals</t>
  </si>
  <si>
    <t>Hospital has documented procedure for control of documents and records</t>
  </si>
  <si>
    <t xml:space="preserve">Hospital  has documented  procedure for defining Quality objectives </t>
  </si>
  <si>
    <t xml:space="preserve">Hospital has documented procedure for action planning </t>
  </si>
  <si>
    <t>Hospital has documented procedure for training and CMEs  of hospital staff at defined intervals</t>
  </si>
  <si>
    <t xml:space="preserve">Hospital has documented procedure for monthly  review meeting </t>
  </si>
  <si>
    <t>ME G4.3.</t>
  </si>
  <si>
    <t xml:space="preserve">Staff is trained and aware of the standard procedures written in SOPs </t>
  </si>
  <si>
    <t xml:space="preserve">Check Staff is  trained for relevant part of SOPs </t>
  </si>
  <si>
    <t>Check for the training records</t>
  </si>
  <si>
    <t>ME G4.4</t>
  </si>
  <si>
    <t xml:space="preserve">Work instructions are displayed at Point of use </t>
  </si>
  <si>
    <t>Standard G 5</t>
  </si>
  <si>
    <t xml:space="preserve">Facility maps its key processes and seeks to make them more efficient by reducing non value adding activities and wastages </t>
  </si>
  <si>
    <t>ME G5.1.</t>
  </si>
  <si>
    <t xml:space="preserve">Facility maps its critical processes </t>
  </si>
  <si>
    <t>Process mapping of critical processes done</t>
  </si>
  <si>
    <t>ME G5.2.</t>
  </si>
  <si>
    <t xml:space="preserve">Facility identifies non value adding activities / waste / redundant activities </t>
  </si>
  <si>
    <t xml:space="preserve">Non value adding activities are identified </t>
  </si>
  <si>
    <t>ME G5.3.</t>
  </si>
  <si>
    <t xml:space="preserve">Facility takes corrective action to improve the processes </t>
  </si>
  <si>
    <t xml:space="preserve">Processes are rearranged as per requirement </t>
  </si>
  <si>
    <t>Standard G6</t>
  </si>
  <si>
    <t>The facility has established system of periodic review as internal  assessment , medical &amp; death audit and prescription audit</t>
  </si>
  <si>
    <t>ME G6.1.</t>
  </si>
  <si>
    <t xml:space="preserve">The facility conducts periodic internal assessment </t>
  </si>
  <si>
    <t>Internal audit  plan is prepared .</t>
  </si>
  <si>
    <t>Internal audit  schedule  is prepared .</t>
  </si>
  <si>
    <t>Internal Assessors are identified</t>
  </si>
  <si>
    <t>Training of internal assessors is done</t>
  </si>
  <si>
    <t>There is process of communicating about the assessment to concerned departments</t>
  </si>
  <si>
    <t>Records of internal assessment are maintained</t>
  </si>
  <si>
    <t xml:space="preserve">Person is designed for co coordinating internal assessment </t>
  </si>
  <si>
    <t>ME G6.2.</t>
  </si>
  <si>
    <t xml:space="preserve">The facility conducts the periodic prescription/ medical/death audits </t>
  </si>
  <si>
    <t>There is established committee for reviewing maternal death</t>
  </si>
  <si>
    <t>There is established committee for reviewing new born death</t>
  </si>
  <si>
    <t>There is established committee for medical and death audit</t>
  </si>
  <si>
    <t>Drug and therapeutic committee for Prescription audits</t>
  </si>
  <si>
    <t>Medical audits are conducted at periodic interval</t>
  </si>
  <si>
    <t>Death audits are conducted at periodic interval</t>
  </si>
  <si>
    <t>Maternal and death audits are conducted as per guideline</t>
  </si>
  <si>
    <t>Prescription audits are conducted at periodic interval</t>
  </si>
  <si>
    <t>There is predefined criteria and format for medical audit</t>
  </si>
  <si>
    <t>There is predefined criteria and format for prescription audit</t>
  </si>
  <si>
    <t>There is predefined criteria and format for death audit</t>
  </si>
  <si>
    <t>Training has been provided for conducting medical and death audits</t>
  </si>
  <si>
    <t>ME G6.3.</t>
  </si>
  <si>
    <t>The facility ensures non compliances are enumerated and recorded adequately</t>
  </si>
  <si>
    <t>ME G6.4.</t>
  </si>
  <si>
    <t xml:space="preserve">Action plan is made on the gaps found in the assessment / audit process </t>
  </si>
  <si>
    <t xml:space="preserve">Departmental Action plan is reviewed periodically  </t>
  </si>
  <si>
    <t>ME G6.5.</t>
  </si>
  <si>
    <t xml:space="preserve">Corrective and preventive actions are taken to address issues, observed in the assessment &amp; audit </t>
  </si>
  <si>
    <t>There is system to ensure that corrective and preventive action are taken timely</t>
  </si>
  <si>
    <t>Standard G7</t>
  </si>
  <si>
    <t xml:space="preserve">The facility has defined and established Quality Policy &amp; Quality Objectives </t>
  </si>
  <si>
    <t>ME G7.1.</t>
  </si>
  <si>
    <t xml:space="preserve">The facility defines its quality policy </t>
  </si>
  <si>
    <t>Quality policy are defined and displayed in local language</t>
  </si>
  <si>
    <t>Quality policy is in local language</t>
  </si>
  <si>
    <t>ME G7.2.</t>
  </si>
  <si>
    <t>The facility periodically defines its quality objectives and key departments have their own objectives</t>
  </si>
  <si>
    <t>Quality objective are reviewed at periodic intervals</t>
  </si>
  <si>
    <r>
      <t xml:space="preserve">Quality Objectives are </t>
    </r>
    <r>
      <rPr>
        <sz val="11"/>
        <color theme="1"/>
        <rFont val="Calibri"/>
        <family val="2"/>
        <scheme val="minor"/>
      </rPr>
      <t>SMART</t>
    </r>
  </si>
  <si>
    <t>ME G7.3.</t>
  </si>
  <si>
    <t xml:space="preserve">Quality policy and objectives are disseminated and staff is aware of that </t>
  </si>
  <si>
    <t xml:space="preserve">Check the top management  is aware of quality policy and objectives </t>
  </si>
  <si>
    <t>ME G7.4.</t>
  </si>
  <si>
    <t xml:space="preserve">Progress towards quality objectives is monitored periodically </t>
  </si>
  <si>
    <t>Top management review progress on Quality objectives  periodically</t>
  </si>
  <si>
    <t>Standard G8</t>
  </si>
  <si>
    <t>Facility seeks continually improvement by practicing Quality method and tools.</t>
  </si>
  <si>
    <t>ME G8.1.</t>
  </si>
  <si>
    <t xml:space="preserve">Facility uses method for quality improvement in services </t>
  </si>
  <si>
    <t>PDCA</t>
  </si>
  <si>
    <t>5S</t>
  </si>
  <si>
    <t>Mistake proofing</t>
  </si>
  <si>
    <t>Six Sigma</t>
  </si>
  <si>
    <t>ME G8.2.</t>
  </si>
  <si>
    <t xml:space="preserve">Facility uses tools for quality improvement in services </t>
  </si>
  <si>
    <t>6 basic tools of Quality</t>
  </si>
  <si>
    <t>Prateo/Priorization</t>
  </si>
  <si>
    <t>Gantt Chart/Project Management</t>
  </si>
  <si>
    <t xml:space="preserve">Area of Concern - H Outcome </t>
  </si>
  <si>
    <t xml:space="preserve">Standard H1 </t>
  </si>
  <si>
    <t xml:space="preserve">The facility measures Productivity Indicators and ensures compliance with State/National benchmarks </t>
  </si>
  <si>
    <t>ME H1.1.</t>
  </si>
  <si>
    <t xml:space="preserve">Facility measures productivity Indicators on monthly basis </t>
  </si>
  <si>
    <t xml:space="preserve">Bed Occupancy Rate </t>
  </si>
  <si>
    <t xml:space="preserve">No. of total admissions per thousand population </t>
  </si>
  <si>
    <t>IPD per thousand population</t>
  </si>
  <si>
    <t xml:space="preserve">OPD consultation per Thousand Population </t>
  </si>
  <si>
    <t>Number of beds per 10 thousand</t>
  </si>
  <si>
    <t>Maternal mortality per 1000 deliveries</t>
  </si>
  <si>
    <t>Neonatal mortality per 1000 live births</t>
  </si>
  <si>
    <t>Nurse to bed ratio</t>
  </si>
  <si>
    <t>No. of meeting held under RKS</t>
  </si>
  <si>
    <t>ME H1.2.</t>
  </si>
  <si>
    <t>The Facility measures equity indicators periodically</t>
  </si>
  <si>
    <t>Proportion of BPL patient in hospital</t>
  </si>
  <si>
    <t xml:space="preserve">Standard H2 </t>
  </si>
  <si>
    <t xml:space="preserve">Facility ensures compliance of key productivity indicators with national/state benchmarks </t>
  </si>
  <si>
    <t>The facility measures Efficiency Indicators and ensure to reach State/National Benchmark</t>
  </si>
  <si>
    <t xml:space="preserve">Facility measures efficiency Indicators on monthly basis </t>
  </si>
  <si>
    <t xml:space="preserve">Overall Referral Rate </t>
  </si>
  <si>
    <t>Overall discharge rate</t>
  </si>
  <si>
    <t>Proportion of obstetric cases out of total IPD</t>
  </si>
  <si>
    <t>ME H2.2.</t>
  </si>
  <si>
    <t>Proportion of fund/ grant utilized</t>
  </si>
  <si>
    <t>Standard H3</t>
  </si>
  <si>
    <t xml:space="preserve">Facility ensures compliance of key efficiency indicators with national/state benchmarks </t>
  </si>
  <si>
    <t>The facility measures Clinical Care &amp; Safety Indicators and tries to reach State/National benchmark</t>
  </si>
  <si>
    <t xml:space="preserve">Facility measures Clinical Care &amp; Safety Indicators on monthly basis </t>
  </si>
  <si>
    <t xml:space="preserve">Average Length of Stay </t>
  </si>
  <si>
    <t xml:space="preserve">Crude mortality rate </t>
  </si>
  <si>
    <t>ME H3.2.</t>
  </si>
  <si>
    <t>Hospital acquired infection rate</t>
  </si>
  <si>
    <t>Surgical Site, Device related hospital acquired infection rate</t>
  </si>
  <si>
    <t>Standard H4</t>
  </si>
  <si>
    <t xml:space="preserve">Facility ensures compliance of key Clinical Care &amp; Safety with national/state benchmarks </t>
  </si>
  <si>
    <t xml:space="preserve">The facility measures Service Quality Indicators and endeavours to reach State/National benchmark </t>
  </si>
  <si>
    <t xml:space="preserve">Facility measures Service Quality Indicators on monthly basis </t>
  </si>
  <si>
    <t xml:space="preserve"> overall LAMA Rate </t>
  </si>
  <si>
    <t>Patient satisfaction Score IPD</t>
  </si>
  <si>
    <t xml:space="preserve">Staff Satisfaction Score </t>
  </si>
  <si>
    <t>ME H4.2.</t>
  </si>
  <si>
    <t>Turn over rate of contractual staff</t>
  </si>
  <si>
    <t xml:space="preserve">Facility ensures compliance of key Service Quality with national/state benchmarks </t>
  </si>
  <si>
    <t>ME A 2.1.</t>
  </si>
  <si>
    <t>ME A2.4.</t>
  </si>
  <si>
    <t>ME A3.1.</t>
  </si>
  <si>
    <t>ME A 3.3</t>
  </si>
  <si>
    <t>RR/SI/OB</t>
  </si>
  <si>
    <t>SI/RR/OB</t>
  </si>
  <si>
    <t>RR/PI</t>
  </si>
  <si>
    <t>RR/OB</t>
  </si>
  <si>
    <t xml:space="preserve">OB/SI </t>
  </si>
  <si>
    <t xml:space="preserve">Hospital has System for immediate reporting of any  disease out break authorities </t>
  </si>
  <si>
    <t>ME H1.3</t>
  </si>
  <si>
    <t>ME H2.1</t>
  </si>
  <si>
    <t>ME H3.1</t>
  </si>
  <si>
    <t>ME H4.1</t>
  </si>
  <si>
    <t xml:space="preserve">Reference No. </t>
  </si>
  <si>
    <t xml:space="preserve">The facility provides services under National Programme for prevention and control of Blindness as per guidelines </t>
  </si>
  <si>
    <t xml:space="preserve">Services are delivered in a manner that is sensitive to gender, religious and cultural needs, and there are no barrier on account of physical  economic, cultural or social reasons </t>
  </si>
  <si>
    <t>ME A2.2.</t>
  </si>
  <si>
    <t>ME A2.5.</t>
  </si>
  <si>
    <t>ME A3.2</t>
  </si>
  <si>
    <t xml:space="preserve">Area of Concern wise Score </t>
  </si>
  <si>
    <t>A</t>
  </si>
  <si>
    <t xml:space="preserve">Service Provision </t>
  </si>
  <si>
    <t>B</t>
  </si>
  <si>
    <t xml:space="preserve">Patient Rights </t>
  </si>
  <si>
    <t>C</t>
  </si>
  <si>
    <t xml:space="preserve">Inputs </t>
  </si>
  <si>
    <t>D</t>
  </si>
  <si>
    <t xml:space="preserve">Support Services </t>
  </si>
  <si>
    <t>E</t>
  </si>
  <si>
    <t xml:space="preserve">Clinical Services </t>
  </si>
  <si>
    <t>F</t>
  </si>
  <si>
    <t>Infection Control</t>
  </si>
  <si>
    <t>G</t>
  </si>
  <si>
    <t xml:space="preserve">Quality Management </t>
  </si>
  <si>
    <t>H</t>
  </si>
  <si>
    <t xml:space="preserve">Outcome </t>
  </si>
  <si>
    <t>Administration Score</t>
  </si>
  <si>
    <t xml:space="preserve">Administration Score Card </t>
  </si>
  <si>
    <t xml:space="preserve">Obtained </t>
  </si>
  <si>
    <t>Maximum</t>
  </si>
  <si>
    <t xml:space="preserve">Percent </t>
  </si>
  <si>
    <t>Total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</si>
</sst>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left" vertical="top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9" fillId="5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9" fillId="5" borderId="0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2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0" fillId="0" borderId="2" xfId="0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13" fillId="0" borderId="1" xfId="0" applyFont="1" applyBorder="1" applyAlignment="1">
      <alignment horizontal="left" vertical="top" wrapText="1"/>
    </xf>
    <xf numFmtId="0" fontId="13" fillId="6" borderId="1" xfId="0" applyFont="1" applyFill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12" fillId="6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top" wrapText="1"/>
    </xf>
    <xf numFmtId="0" fontId="13" fillId="6" borderId="2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1" xfId="0" applyFill="1" applyBorder="1" applyAlignment="1">
      <alignment vertical="center" wrapText="1"/>
    </xf>
    <xf numFmtId="0" fontId="12" fillId="6" borderId="6" xfId="0" applyFont="1" applyFill="1" applyBorder="1" applyAlignment="1">
      <alignment horizontal="left" vertical="top" wrapText="1"/>
    </xf>
    <xf numFmtId="0" fontId="13" fillId="6" borderId="6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/>
    </xf>
    <xf numFmtId="0" fontId="13" fillId="6" borderId="5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1" fillId="2" borderId="7" xfId="0" applyFont="1" applyFill="1" applyBorder="1" applyAlignment="1">
      <alignment horizontal="left" vertical="top"/>
    </xf>
    <xf numFmtId="0" fontId="18" fillId="0" borderId="1" xfId="0" applyFont="1" applyBorder="1" applyAlignment="1">
      <alignment wrapText="1"/>
    </xf>
    <xf numFmtId="0" fontId="13" fillId="6" borderId="8" xfId="0" applyFont="1" applyFill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14" fillId="0" borderId="1" xfId="0" applyNumberFormat="1" applyFon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13" fillId="0" borderId="2" xfId="0" applyFont="1" applyFill="1" applyBorder="1" applyAlignment="1">
      <alignment horizontal="left" vertical="top" wrapText="1"/>
    </xf>
    <xf numFmtId="0" fontId="14" fillId="0" borderId="1" xfId="0" applyFont="1" applyBorder="1"/>
    <xf numFmtId="0" fontId="0" fillId="0" borderId="4" xfId="0" applyBorder="1" applyAlignment="1">
      <alignment horizontal="left" vertical="top"/>
    </xf>
    <xf numFmtId="0" fontId="12" fillId="6" borderId="1" xfId="0" applyFont="1" applyFill="1" applyBorder="1" applyAlignment="1">
      <alignment horizontal="left" vertical="top" wrapText="1"/>
    </xf>
    <xf numFmtId="0" fontId="0" fillId="0" borderId="1" xfId="0" applyFill="1" applyBorder="1"/>
    <xf numFmtId="0" fontId="14" fillId="6" borderId="1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3" fillId="2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13" fillId="0" borderId="11" xfId="0" applyFont="1" applyFill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1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5" borderId="1" xfId="0" applyFont="1" applyFill="1" applyBorder="1"/>
    <xf numFmtId="0" fontId="0" fillId="0" borderId="5" xfId="0" applyBorder="1"/>
    <xf numFmtId="0" fontId="13" fillId="0" borderId="2" xfId="0" applyFont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13" fillId="0" borderId="1" xfId="0" applyFont="1" applyBorder="1" applyAlignment="1">
      <alignment wrapText="1"/>
    </xf>
    <xf numFmtId="0" fontId="13" fillId="0" borderId="1" xfId="0" applyFont="1" applyFill="1" applyBorder="1" applyAlignment="1">
      <alignment vertical="top" wrapText="1"/>
    </xf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/>
    </xf>
    <xf numFmtId="0" fontId="14" fillId="0" borderId="5" xfId="0" applyFont="1" applyBorder="1"/>
    <xf numFmtId="0" fontId="14" fillId="0" borderId="5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23" fillId="0" borderId="2" xfId="0" applyFont="1" applyBorder="1" applyAlignment="1">
      <alignment vertical="top" wrapText="1"/>
    </xf>
    <xf numFmtId="0" fontId="24" fillId="4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top" wrapText="1"/>
    </xf>
    <xf numFmtId="0" fontId="21" fillId="6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top" wrapText="1"/>
    </xf>
    <xf numFmtId="0" fontId="25" fillId="6" borderId="2" xfId="0" applyFont="1" applyFill="1" applyBorder="1" applyAlignment="1">
      <alignment horizontal="center" vertical="top" wrapText="1"/>
    </xf>
    <xf numFmtId="0" fontId="25" fillId="6" borderId="4" xfId="0" applyFont="1" applyFill="1" applyBorder="1" applyAlignment="1">
      <alignment horizontal="center" vertical="top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horizontal="center" vertical="top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0070C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818"/>
  <sheetViews>
    <sheetView tabSelected="1" showWhiteSpace="0" topLeftCell="A79" zoomScale="70" zoomScaleNormal="70" zoomScalePageLayoutView="60" workbookViewId="0">
      <selection activeCell="C86" sqref="C86"/>
    </sheetView>
  </sheetViews>
  <sheetFormatPr defaultColWidth="9.140625" defaultRowHeight="15"/>
  <cols>
    <col min="1" max="1" width="17.85546875" style="1" customWidth="1"/>
    <col min="2" max="2" width="36.7109375" style="1" customWidth="1"/>
    <col min="3" max="3" width="27.5703125" style="1" customWidth="1"/>
    <col min="4" max="4" width="13.140625" style="1" customWidth="1"/>
    <col min="5" max="5" width="13.7109375" style="91" customWidth="1"/>
    <col min="6" max="6" width="22.28515625" style="1" customWidth="1"/>
    <col min="7" max="7" width="17.85546875" style="1" customWidth="1"/>
    <col min="8" max="16384" width="9.140625" style="1"/>
  </cols>
  <sheetData>
    <row r="1" spans="1:9" ht="33.75">
      <c r="A1" s="106" t="s">
        <v>0</v>
      </c>
      <c r="B1" s="106"/>
      <c r="C1" s="106"/>
      <c r="D1" s="106"/>
      <c r="E1" s="106"/>
      <c r="F1" s="106"/>
      <c r="G1" s="106"/>
    </row>
    <row r="2" spans="1:9" ht="26.25">
      <c r="A2" s="107" t="s">
        <v>1</v>
      </c>
      <c r="B2" s="108"/>
      <c r="C2" s="108"/>
      <c r="D2" s="108"/>
      <c r="E2" s="108"/>
      <c r="F2" s="108"/>
      <c r="G2" s="109"/>
    </row>
    <row r="3" spans="1:9" ht="30">
      <c r="A3" s="2" t="s">
        <v>1404</v>
      </c>
      <c r="B3" s="3" t="s">
        <v>2</v>
      </c>
      <c r="C3" s="4" t="s">
        <v>3</v>
      </c>
      <c r="D3" s="5" t="s">
        <v>4</v>
      </c>
      <c r="E3" s="87" t="s">
        <v>5</v>
      </c>
      <c r="F3" s="5" t="s">
        <v>6</v>
      </c>
      <c r="G3" s="6" t="s">
        <v>7</v>
      </c>
    </row>
    <row r="4" spans="1:9" ht="18.75">
      <c r="A4" s="7"/>
      <c r="B4" s="110" t="s">
        <v>8</v>
      </c>
      <c r="C4" s="111"/>
      <c r="D4" s="111"/>
      <c r="E4" s="111"/>
      <c r="F4" s="111"/>
      <c r="G4" s="111"/>
      <c r="H4" s="1">
        <f>H5+H25+H33+H39+H54+H63</f>
        <v>33</v>
      </c>
      <c r="I4" s="1">
        <f>I5+I25+I33+I39+I54+I63</f>
        <v>66</v>
      </c>
    </row>
    <row r="5" spans="1:9" ht="39.950000000000003" customHeight="1">
      <c r="A5" s="8" t="s">
        <v>9</v>
      </c>
      <c r="B5" s="112" t="s">
        <v>10</v>
      </c>
      <c r="C5" s="113"/>
      <c r="D5" s="113"/>
      <c r="E5" s="113"/>
      <c r="F5" s="113"/>
      <c r="G5" s="114"/>
      <c r="H5" s="1">
        <f>SUM(D21:D24)</f>
        <v>4</v>
      </c>
      <c r="I5" s="1">
        <f>COUNT(D21:D24)*2</f>
        <v>8</v>
      </c>
    </row>
    <row r="6" spans="1:9" ht="31.5" hidden="1">
      <c r="A6" s="9" t="s">
        <v>11</v>
      </c>
      <c r="B6" s="10" t="s">
        <v>12</v>
      </c>
      <c r="C6" s="11"/>
      <c r="D6" s="12"/>
      <c r="E6" s="88"/>
      <c r="F6" s="12"/>
      <c r="G6" s="12"/>
    </row>
    <row r="7" spans="1:9" ht="31.5" hidden="1">
      <c r="A7" s="9" t="s">
        <v>13</v>
      </c>
      <c r="B7" s="10" t="s">
        <v>14</v>
      </c>
      <c r="C7" s="11"/>
      <c r="D7" s="12"/>
      <c r="E7" s="88"/>
      <c r="F7" s="12"/>
      <c r="G7" s="12"/>
    </row>
    <row r="8" spans="1:9" ht="31.5" hidden="1">
      <c r="A8" s="9" t="s">
        <v>15</v>
      </c>
      <c r="B8" s="10" t="s">
        <v>16</v>
      </c>
      <c r="C8" s="11"/>
      <c r="D8" s="12"/>
      <c r="E8" s="88"/>
      <c r="F8" s="12"/>
      <c r="G8" s="12"/>
    </row>
    <row r="9" spans="1:9" ht="31.5" hidden="1">
      <c r="A9" s="9" t="s">
        <v>17</v>
      </c>
      <c r="B9" s="10" t="s">
        <v>18</v>
      </c>
      <c r="C9" s="11"/>
      <c r="D9" s="12"/>
      <c r="E9" s="88"/>
      <c r="F9" s="12"/>
      <c r="G9" s="12"/>
    </row>
    <row r="10" spans="1:9" ht="31.5" hidden="1">
      <c r="A10" s="9" t="s">
        <v>19</v>
      </c>
      <c r="B10" s="10" t="s">
        <v>20</v>
      </c>
      <c r="C10" s="11"/>
      <c r="D10" s="12"/>
      <c r="E10" s="88"/>
      <c r="F10" s="12"/>
      <c r="G10" s="12"/>
    </row>
    <row r="11" spans="1:9" ht="15.75" hidden="1">
      <c r="A11" s="9" t="s">
        <v>21</v>
      </c>
      <c r="B11" s="10" t="s">
        <v>22</v>
      </c>
      <c r="C11" s="12"/>
      <c r="D11" s="12"/>
      <c r="E11" s="88"/>
      <c r="F11" s="12"/>
      <c r="G11" s="12"/>
    </row>
    <row r="12" spans="1:9" ht="31.5" hidden="1">
      <c r="A12" s="9" t="s">
        <v>23</v>
      </c>
      <c r="B12" s="10" t="s">
        <v>24</v>
      </c>
      <c r="C12" s="11"/>
      <c r="D12" s="12"/>
      <c r="E12" s="88"/>
      <c r="F12" s="12"/>
      <c r="G12" s="12"/>
    </row>
    <row r="13" spans="1:9" ht="31.5" hidden="1">
      <c r="A13" s="9" t="s">
        <v>25</v>
      </c>
      <c r="B13" s="10" t="s">
        <v>26</v>
      </c>
      <c r="C13" s="12"/>
      <c r="D13" s="12"/>
      <c r="E13" s="88"/>
      <c r="F13" s="12"/>
      <c r="G13" s="12"/>
    </row>
    <row r="14" spans="1:9" ht="31.5" hidden="1">
      <c r="A14" s="9" t="s">
        <v>27</v>
      </c>
      <c r="B14" s="10" t="s">
        <v>28</v>
      </c>
      <c r="C14" s="12"/>
      <c r="D14" s="12"/>
      <c r="E14" s="88"/>
      <c r="F14" s="12"/>
      <c r="G14" s="12"/>
    </row>
    <row r="15" spans="1:9" ht="31.5" hidden="1">
      <c r="A15" s="9" t="s">
        <v>29</v>
      </c>
      <c r="B15" s="10" t="s">
        <v>30</v>
      </c>
      <c r="C15" s="12"/>
      <c r="D15" s="12"/>
      <c r="E15" s="88"/>
      <c r="F15" s="12"/>
      <c r="G15" s="12"/>
    </row>
    <row r="16" spans="1:9" ht="15.75" hidden="1">
      <c r="A16" s="9" t="s">
        <v>31</v>
      </c>
      <c r="B16" s="10" t="s">
        <v>32</v>
      </c>
      <c r="C16" s="12"/>
      <c r="D16" s="12"/>
      <c r="E16" s="88"/>
      <c r="F16" s="12"/>
      <c r="G16" s="12"/>
    </row>
    <row r="17" spans="1:9" ht="31.5" hidden="1">
      <c r="A17" s="9" t="s">
        <v>33</v>
      </c>
      <c r="B17" s="10" t="s">
        <v>34</v>
      </c>
      <c r="C17" s="12"/>
      <c r="D17" s="12"/>
      <c r="E17" s="88"/>
      <c r="F17" s="12"/>
      <c r="G17" s="12"/>
    </row>
    <row r="18" spans="1:9" ht="31.5" hidden="1">
      <c r="A18" s="9" t="s">
        <v>35</v>
      </c>
      <c r="B18" s="10" t="s">
        <v>36</v>
      </c>
      <c r="C18" s="12"/>
      <c r="D18" s="12"/>
      <c r="E18" s="88"/>
      <c r="F18" s="12"/>
      <c r="G18" s="12"/>
    </row>
    <row r="19" spans="1:9" ht="31.5" hidden="1">
      <c r="A19" s="9" t="s">
        <v>37</v>
      </c>
      <c r="B19" s="10" t="s">
        <v>38</v>
      </c>
      <c r="C19" s="11"/>
      <c r="D19" s="12"/>
      <c r="E19" s="88"/>
      <c r="F19" s="12"/>
      <c r="G19" s="12"/>
    </row>
    <row r="20" spans="1:9" ht="30" hidden="1" customHeight="1">
      <c r="A20" s="9" t="s">
        <v>39</v>
      </c>
      <c r="B20" s="10" t="s">
        <v>40</v>
      </c>
      <c r="C20" s="11"/>
      <c r="D20" s="12"/>
      <c r="E20" s="88"/>
      <c r="F20" s="12"/>
      <c r="G20" s="12"/>
    </row>
    <row r="21" spans="1:9" ht="31.5">
      <c r="A21" s="13" t="s">
        <v>41</v>
      </c>
      <c r="B21" s="10" t="s">
        <v>42</v>
      </c>
      <c r="C21" s="14" t="s">
        <v>43</v>
      </c>
      <c r="D21" s="12">
        <v>1</v>
      </c>
      <c r="E21" s="88" t="s">
        <v>44</v>
      </c>
      <c r="F21" s="12"/>
      <c r="G21" s="12"/>
    </row>
    <row r="22" spans="1:9" ht="30">
      <c r="A22" s="13"/>
      <c r="B22" s="10"/>
      <c r="C22" s="15" t="s">
        <v>45</v>
      </c>
      <c r="D22" s="12">
        <v>1</v>
      </c>
      <c r="E22" s="88" t="s">
        <v>44</v>
      </c>
      <c r="F22" s="12"/>
      <c r="G22" s="12"/>
    </row>
    <row r="23" spans="1:9" ht="31.5">
      <c r="A23" s="13" t="s">
        <v>46</v>
      </c>
      <c r="B23" s="10" t="s">
        <v>47</v>
      </c>
      <c r="C23" s="14" t="s">
        <v>48</v>
      </c>
      <c r="D23" s="12">
        <v>1</v>
      </c>
      <c r="E23" s="88" t="s">
        <v>44</v>
      </c>
      <c r="F23" s="12"/>
      <c r="G23" s="12"/>
    </row>
    <row r="24" spans="1:9" ht="31.5">
      <c r="A24" s="13" t="s">
        <v>49</v>
      </c>
      <c r="B24" s="10" t="s">
        <v>50</v>
      </c>
      <c r="C24" s="14" t="s">
        <v>51</v>
      </c>
      <c r="D24" s="12">
        <v>1</v>
      </c>
      <c r="E24" s="88" t="s">
        <v>44</v>
      </c>
      <c r="F24" s="12"/>
      <c r="G24" s="12"/>
    </row>
    <row r="25" spans="1:9" ht="39.950000000000003" customHeight="1">
      <c r="A25" s="8" t="s">
        <v>64</v>
      </c>
      <c r="B25" s="112" t="s">
        <v>53</v>
      </c>
      <c r="C25" s="113"/>
      <c r="D25" s="113"/>
      <c r="E25" s="113"/>
      <c r="F25" s="113"/>
      <c r="G25" s="114"/>
      <c r="H25" s="1">
        <f>SUM(D26:D31)</f>
        <v>5</v>
      </c>
      <c r="I25" s="1">
        <f>COUNT(D26:D31)*2</f>
        <v>10</v>
      </c>
    </row>
    <row r="26" spans="1:9" ht="31.5">
      <c r="A26" s="8" t="s">
        <v>1390</v>
      </c>
      <c r="B26" s="16" t="s">
        <v>54</v>
      </c>
      <c r="C26" s="14" t="s">
        <v>55</v>
      </c>
      <c r="D26" s="12">
        <v>1</v>
      </c>
      <c r="E26" s="88" t="s">
        <v>44</v>
      </c>
      <c r="F26" s="12"/>
      <c r="G26" s="12"/>
    </row>
    <row r="27" spans="1:9" ht="31.5" hidden="1">
      <c r="A27" s="17" t="s">
        <v>1407</v>
      </c>
      <c r="B27" s="16" t="s">
        <v>56</v>
      </c>
      <c r="C27" s="11"/>
      <c r="D27" s="12"/>
      <c r="E27" s="88"/>
      <c r="F27" s="12"/>
      <c r="G27" s="12"/>
    </row>
    <row r="28" spans="1:9" ht="31.5">
      <c r="A28" s="8" t="s">
        <v>72</v>
      </c>
      <c r="B28" s="16" t="s">
        <v>57</v>
      </c>
      <c r="C28" s="11" t="s">
        <v>58</v>
      </c>
      <c r="D28" s="12">
        <v>1</v>
      </c>
      <c r="E28" s="88" t="s">
        <v>44</v>
      </c>
      <c r="F28" s="12"/>
      <c r="G28" s="12"/>
    </row>
    <row r="29" spans="1:9" ht="52.5" customHeight="1">
      <c r="A29" s="8" t="s">
        <v>1391</v>
      </c>
      <c r="B29" s="16" t="s">
        <v>59</v>
      </c>
      <c r="C29" s="14" t="s">
        <v>60</v>
      </c>
      <c r="D29" s="12">
        <v>1</v>
      </c>
      <c r="E29" s="88" t="s">
        <v>44</v>
      </c>
      <c r="F29" s="12"/>
      <c r="G29" s="12"/>
    </row>
    <row r="30" spans="1:9" ht="30">
      <c r="A30" s="8"/>
      <c r="B30" s="16"/>
      <c r="C30" s="14" t="s">
        <v>61</v>
      </c>
      <c r="D30" s="12">
        <v>1</v>
      </c>
      <c r="E30" s="88" t="s">
        <v>44</v>
      </c>
      <c r="G30" s="12"/>
    </row>
    <row r="31" spans="1:9" ht="30">
      <c r="A31" s="8"/>
      <c r="B31" s="16"/>
      <c r="C31" s="18" t="s">
        <v>62</v>
      </c>
      <c r="D31" s="12">
        <v>1</v>
      </c>
      <c r="E31" s="88" t="s">
        <v>44</v>
      </c>
      <c r="F31" s="18"/>
      <c r="G31" s="12"/>
    </row>
    <row r="32" spans="1:9" ht="31.5" hidden="1">
      <c r="A32" s="17" t="s">
        <v>1408</v>
      </c>
      <c r="B32" s="16" t="s">
        <v>63</v>
      </c>
      <c r="C32" s="14"/>
      <c r="D32" s="12"/>
      <c r="E32" s="88"/>
      <c r="F32" s="12"/>
      <c r="G32" s="12"/>
    </row>
    <row r="33" spans="1:9" ht="39.950000000000003" customHeight="1">
      <c r="A33" s="8" t="s">
        <v>52</v>
      </c>
      <c r="B33" s="112" t="s">
        <v>65</v>
      </c>
      <c r="C33" s="113"/>
      <c r="D33" s="113"/>
      <c r="E33" s="113"/>
      <c r="F33" s="113"/>
      <c r="G33" s="114"/>
      <c r="H33" s="1">
        <f>SUM(D34:D38)</f>
        <v>5</v>
      </c>
      <c r="I33" s="1">
        <f>COUNT(D34:D38)*2</f>
        <v>10</v>
      </c>
    </row>
    <row r="34" spans="1:9" ht="60">
      <c r="A34" s="8" t="s">
        <v>1392</v>
      </c>
      <c r="B34" s="16" t="s">
        <v>66</v>
      </c>
      <c r="C34" s="14" t="s">
        <v>67</v>
      </c>
      <c r="D34" s="12">
        <v>1</v>
      </c>
      <c r="E34" s="88" t="s">
        <v>44</v>
      </c>
      <c r="F34" s="14" t="s">
        <v>68</v>
      </c>
      <c r="G34" s="12"/>
    </row>
    <row r="35" spans="1:9" ht="60">
      <c r="A35" s="8" t="s">
        <v>69</v>
      </c>
      <c r="B35" s="16"/>
      <c r="C35" s="14" t="s">
        <v>70</v>
      </c>
      <c r="D35" s="12">
        <v>1</v>
      </c>
      <c r="E35" s="88" t="s">
        <v>44</v>
      </c>
      <c r="F35" s="14" t="s">
        <v>68</v>
      </c>
      <c r="G35" s="12"/>
    </row>
    <row r="36" spans="1:9" ht="15.75">
      <c r="A36" s="8" t="s">
        <v>69</v>
      </c>
      <c r="B36" s="16"/>
      <c r="C36" s="14" t="s">
        <v>71</v>
      </c>
      <c r="D36" s="12">
        <v>1</v>
      </c>
      <c r="E36" s="88" t="s">
        <v>44</v>
      </c>
      <c r="F36" s="12"/>
      <c r="G36" s="12"/>
    </row>
    <row r="37" spans="1:9" ht="45">
      <c r="A37" s="8" t="s">
        <v>1409</v>
      </c>
      <c r="B37" s="16" t="s">
        <v>73</v>
      </c>
      <c r="C37" s="14" t="s">
        <v>74</v>
      </c>
      <c r="D37" s="12">
        <v>1</v>
      </c>
      <c r="E37" s="88" t="s">
        <v>44</v>
      </c>
      <c r="F37" s="14" t="s">
        <v>75</v>
      </c>
      <c r="G37" s="12"/>
    </row>
    <row r="38" spans="1:9" ht="31.5">
      <c r="A38" s="8" t="s">
        <v>1393</v>
      </c>
      <c r="B38" s="16" t="s">
        <v>76</v>
      </c>
      <c r="C38" s="14" t="s">
        <v>77</v>
      </c>
      <c r="D38" s="12">
        <v>1</v>
      </c>
      <c r="E38" s="88" t="s">
        <v>44</v>
      </c>
      <c r="F38" s="12"/>
      <c r="G38" s="12"/>
    </row>
    <row r="39" spans="1:9" ht="39.950000000000003" customHeight="1">
      <c r="A39" s="8" t="s">
        <v>78</v>
      </c>
      <c r="B39" s="112" t="s">
        <v>79</v>
      </c>
      <c r="C39" s="113"/>
      <c r="D39" s="113"/>
      <c r="E39" s="113"/>
      <c r="F39" s="113"/>
      <c r="G39" s="114"/>
      <c r="H39" s="1">
        <f>SUM(D42:D53)</f>
        <v>8</v>
      </c>
      <c r="I39" s="1">
        <f>COUNT(D42:D51)*2</f>
        <v>16</v>
      </c>
    </row>
    <row r="40" spans="1:9" ht="47.25" hidden="1">
      <c r="A40" s="17" t="s">
        <v>80</v>
      </c>
      <c r="B40" s="10" t="s">
        <v>81</v>
      </c>
      <c r="C40" s="12"/>
      <c r="D40" s="12"/>
      <c r="E40" s="88"/>
      <c r="F40" s="12"/>
      <c r="G40" s="12"/>
    </row>
    <row r="41" spans="1:9" ht="47.25" hidden="1">
      <c r="A41" s="17" t="s">
        <v>82</v>
      </c>
      <c r="B41" s="10" t="s">
        <v>83</v>
      </c>
      <c r="C41" s="12"/>
      <c r="D41" s="12"/>
      <c r="E41" s="88"/>
      <c r="F41" s="12"/>
      <c r="G41" s="12"/>
    </row>
    <row r="42" spans="1:9" ht="150">
      <c r="A42" s="8" t="s">
        <v>84</v>
      </c>
      <c r="B42" s="10" t="s">
        <v>85</v>
      </c>
      <c r="C42" s="14" t="s">
        <v>86</v>
      </c>
      <c r="D42" s="14">
        <v>1</v>
      </c>
      <c r="E42" s="20" t="s">
        <v>138</v>
      </c>
      <c r="F42" s="14" t="s">
        <v>87</v>
      </c>
      <c r="G42" s="12"/>
    </row>
    <row r="43" spans="1:9" ht="47.25">
      <c r="A43" s="8" t="s">
        <v>88</v>
      </c>
      <c r="B43" s="10" t="s">
        <v>89</v>
      </c>
      <c r="C43" s="14" t="s">
        <v>90</v>
      </c>
      <c r="D43" s="12">
        <v>1</v>
      </c>
      <c r="E43" s="88" t="s">
        <v>44</v>
      </c>
      <c r="F43" s="12"/>
      <c r="G43" s="12"/>
    </row>
    <row r="44" spans="1:9" ht="30">
      <c r="A44" s="8"/>
      <c r="B44" s="10"/>
      <c r="C44" s="14" t="s">
        <v>91</v>
      </c>
      <c r="D44" s="12">
        <v>1</v>
      </c>
      <c r="E44" s="88" t="s">
        <v>44</v>
      </c>
      <c r="F44" s="12"/>
      <c r="G44" s="12"/>
    </row>
    <row r="45" spans="1:9" ht="63" hidden="1">
      <c r="A45" s="17" t="s">
        <v>92</v>
      </c>
      <c r="B45" s="10" t="s">
        <v>1405</v>
      </c>
      <c r="C45" s="12"/>
      <c r="D45" s="12"/>
      <c r="E45" s="88" t="s">
        <v>44</v>
      </c>
      <c r="F45" s="12"/>
      <c r="G45" s="12"/>
    </row>
    <row r="46" spans="1:9" ht="47.25" hidden="1">
      <c r="A46" s="17" t="s">
        <v>93</v>
      </c>
      <c r="B46" s="10" t="s">
        <v>94</v>
      </c>
      <c r="C46" s="12"/>
      <c r="D46" s="12"/>
      <c r="E46" s="88" t="s">
        <v>44</v>
      </c>
      <c r="F46" s="12"/>
      <c r="G46" s="12"/>
    </row>
    <row r="47" spans="1:9" ht="47.25">
      <c r="A47" s="8" t="s">
        <v>95</v>
      </c>
      <c r="B47" s="10" t="s">
        <v>96</v>
      </c>
      <c r="C47" s="11" t="s">
        <v>97</v>
      </c>
      <c r="D47" s="12">
        <v>1</v>
      </c>
      <c r="E47" s="88" t="s">
        <v>44</v>
      </c>
      <c r="F47" s="12"/>
      <c r="G47" s="12"/>
    </row>
    <row r="48" spans="1:9" ht="78.75">
      <c r="A48" s="8" t="s">
        <v>98</v>
      </c>
      <c r="B48" s="10" t="s">
        <v>99</v>
      </c>
      <c r="C48" s="12" t="s">
        <v>100</v>
      </c>
      <c r="D48" s="12">
        <v>1</v>
      </c>
      <c r="E48" s="88" t="s">
        <v>44</v>
      </c>
      <c r="F48" s="12"/>
      <c r="G48" s="12"/>
    </row>
    <row r="49" spans="1:9" ht="47.25">
      <c r="A49" s="8" t="s">
        <v>101</v>
      </c>
      <c r="B49" s="10" t="s">
        <v>102</v>
      </c>
      <c r="C49" s="18" t="s">
        <v>1399</v>
      </c>
      <c r="D49" s="12">
        <v>1</v>
      </c>
      <c r="E49" s="88" t="s">
        <v>138</v>
      </c>
      <c r="F49" s="12"/>
      <c r="G49" s="12"/>
    </row>
    <row r="50" spans="1:9" ht="45">
      <c r="A50" s="8"/>
      <c r="B50" s="10"/>
      <c r="C50" s="18" t="s">
        <v>103</v>
      </c>
      <c r="D50" s="12">
        <v>1</v>
      </c>
      <c r="E50" s="88" t="s">
        <v>138</v>
      </c>
      <c r="F50" s="12"/>
      <c r="G50" s="12"/>
    </row>
    <row r="51" spans="1:9" ht="45">
      <c r="A51" s="8"/>
      <c r="B51" s="10"/>
      <c r="C51" s="18" t="s">
        <v>104</v>
      </c>
      <c r="D51" s="12">
        <v>1</v>
      </c>
      <c r="E51" s="88" t="s">
        <v>138</v>
      </c>
      <c r="F51" s="12"/>
      <c r="G51" s="12"/>
    </row>
    <row r="52" spans="1:9" ht="47.25" hidden="1">
      <c r="A52" s="17"/>
      <c r="B52" s="10" t="s">
        <v>105</v>
      </c>
      <c r="C52" s="12"/>
      <c r="D52" s="12"/>
      <c r="E52" s="88"/>
      <c r="F52" s="12"/>
      <c r="G52" s="12"/>
    </row>
    <row r="53" spans="1:9" ht="30" hidden="1">
      <c r="A53" s="19"/>
      <c r="B53" s="20" t="s">
        <v>106</v>
      </c>
      <c r="C53" s="12"/>
      <c r="D53" s="12"/>
      <c r="E53" s="88"/>
      <c r="F53" s="12"/>
      <c r="G53" s="12"/>
    </row>
    <row r="54" spans="1:9" ht="39.950000000000003" customHeight="1">
      <c r="A54" s="8" t="s">
        <v>107</v>
      </c>
      <c r="B54" s="112" t="s">
        <v>108</v>
      </c>
      <c r="C54" s="113"/>
      <c r="D54" s="113"/>
      <c r="E54" s="113"/>
      <c r="F54" s="113"/>
      <c r="G54" s="114"/>
      <c r="H54" s="1">
        <f>SUM(D55:D62)</f>
        <v>8</v>
      </c>
      <c r="I54" s="1">
        <f>COUNT(D55:D62)*2</f>
        <v>16</v>
      </c>
    </row>
    <row r="55" spans="1:9" ht="30" customHeight="1">
      <c r="A55" s="8" t="s">
        <v>109</v>
      </c>
      <c r="B55" s="21" t="s">
        <v>110</v>
      </c>
      <c r="C55" s="18" t="s">
        <v>111</v>
      </c>
      <c r="D55" s="12">
        <v>1</v>
      </c>
      <c r="E55" s="88" t="s">
        <v>44</v>
      </c>
      <c r="F55" s="12"/>
      <c r="G55" s="12"/>
    </row>
    <row r="56" spans="1:9" ht="30">
      <c r="A56" s="8" t="s">
        <v>112</v>
      </c>
      <c r="B56" s="21" t="s">
        <v>113</v>
      </c>
      <c r="C56" s="18" t="s">
        <v>114</v>
      </c>
      <c r="D56" s="12">
        <v>1</v>
      </c>
      <c r="E56" s="88" t="s">
        <v>44</v>
      </c>
      <c r="F56" s="12"/>
      <c r="G56" s="12"/>
    </row>
    <row r="57" spans="1:9" ht="30">
      <c r="A57" s="8" t="s">
        <v>115</v>
      </c>
      <c r="B57" s="21" t="s">
        <v>116</v>
      </c>
      <c r="C57" s="18" t="s">
        <v>117</v>
      </c>
      <c r="D57" s="12">
        <v>1</v>
      </c>
      <c r="E57" s="88" t="s">
        <v>44</v>
      </c>
      <c r="F57" s="12"/>
      <c r="G57" s="12"/>
    </row>
    <row r="58" spans="1:9" ht="31.5">
      <c r="A58" s="8" t="s">
        <v>118</v>
      </c>
      <c r="B58" s="21" t="s">
        <v>119</v>
      </c>
      <c r="C58" s="18" t="s">
        <v>120</v>
      </c>
      <c r="D58" s="12">
        <v>1</v>
      </c>
      <c r="E58" s="88" t="s">
        <v>44</v>
      </c>
      <c r="F58" s="12"/>
      <c r="G58" s="12"/>
    </row>
    <row r="59" spans="1:9" ht="31.5">
      <c r="A59" s="8" t="s">
        <v>121</v>
      </c>
      <c r="B59" s="21" t="s">
        <v>122</v>
      </c>
      <c r="C59" s="18" t="s">
        <v>123</v>
      </c>
      <c r="D59" s="12">
        <v>1</v>
      </c>
      <c r="E59" s="88" t="s">
        <v>44</v>
      </c>
      <c r="F59" s="12"/>
      <c r="G59" s="12"/>
    </row>
    <row r="60" spans="1:9" ht="31.5">
      <c r="A60" s="8" t="s">
        <v>124</v>
      </c>
      <c r="B60" s="21" t="s">
        <v>125</v>
      </c>
      <c r="C60" s="14" t="s">
        <v>126</v>
      </c>
      <c r="D60" s="12">
        <v>1</v>
      </c>
      <c r="E60" s="88" t="s">
        <v>44</v>
      </c>
      <c r="F60" s="12"/>
      <c r="G60" s="12"/>
    </row>
    <row r="61" spans="1:9" ht="31.5">
      <c r="A61" s="8" t="s">
        <v>127</v>
      </c>
      <c r="B61" s="21" t="s">
        <v>128</v>
      </c>
      <c r="C61" s="18" t="s">
        <v>129</v>
      </c>
      <c r="D61" s="12">
        <v>1</v>
      </c>
      <c r="E61" s="88" t="s">
        <v>44</v>
      </c>
      <c r="F61" s="12"/>
      <c r="G61" s="12"/>
    </row>
    <row r="62" spans="1:9" ht="34.5" customHeight="1">
      <c r="A62" s="22" t="s">
        <v>130</v>
      </c>
      <c r="B62" s="16" t="s">
        <v>131</v>
      </c>
      <c r="C62" s="18" t="s">
        <v>132</v>
      </c>
      <c r="D62" s="12">
        <v>1</v>
      </c>
      <c r="E62" s="88" t="s">
        <v>44</v>
      </c>
      <c r="F62" s="12"/>
      <c r="G62" s="12"/>
    </row>
    <row r="63" spans="1:9" ht="39.950000000000003" customHeight="1">
      <c r="A63" s="8" t="s">
        <v>133</v>
      </c>
      <c r="B63" s="103" t="s">
        <v>134</v>
      </c>
      <c r="C63" s="104"/>
      <c r="D63" s="104"/>
      <c r="E63" s="104"/>
      <c r="F63" s="104"/>
      <c r="G63" s="105"/>
      <c r="H63" s="1">
        <f>SUM(D64:D66)</f>
        <v>3</v>
      </c>
      <c r="I63" s="1">
        <f>COUNT(D64:D66)*2</f>
        <v>6</v>
      </c>
    </row>
    <row r="64" spans="1:9" ht="63">
      <c r="A64" s="13" t="s">
        <v>135</v>
      </c>
      <c r="B64" s="21" t="s">
        <v>136</v>
      </c>
      <c r="C64" s="11" t="s">
        <v>137</v>
      </c>
      <c r="D64" s="12">
        <v>1</v>
      </c>
      <c r="E64" s="88" t="s">
        <v>138</v>
      </c>
      <c r="F64" s="12"/>
      <c r="G64" s="12"/>
    </row>
    <row r="65" spans="1:9" ht="63">
      <c r="A65" s="13" t="s">
        <v>139</v>
      </c>
      <c r="B65" s="21" t="s">
        <v>140</v>
      </c>
      <c r="C65" s="11" t="s">
        <v>141</v>
      </c>
      <c r="D65" s="12">
        <v>1</v>
      </c>
      <c r="E65" s="88" t="s">
        <v>138</v>
      </c>
      <c r="F65" s="12"/>
      <c r="G65" s="12"/>
    </row>
    <row r="66" spans="1:9" ht="45">
      <c r="A66" s="13"/>
      <c r="B66" s="21"/>
      <c r="C66" s="11" t="s">
        <v>142</v>
      </c>
      <c r="D66" s="12">
        <v>1</v>
      </c>
      <c r="E66" s="88" t="s">
        <v>138</v>
      </c>
      <c r="F66" s="12"/>
      <c r="G66" s="12"/>
    </row>
    <row r="67" spans="1:9" ht="18.75">
      <c r="A67" s="23"/>
      <c r="B67" s="110" t="s">
        <v>143</v>
      </c>
      <c r="C67" s="111"/>
      <c r="D67" s="111"/>
      <c r="E67" s="111"/>
      <c r="F67" s="111"/>
      <c r="G67" s="111"/>
      <c r="H67" s="1">
        <f>H68+H98+H122+H127+H141</f>
        <v>76</v>
      </c>
      <c r="I67" s="1">
        <f>I68+I98+I122+I127+I141</f>
        <v>152</v>
      </c>
    </row>
    <row r="68" spans="1:9" ht="39.950000000000003" customHeight="1">
      <c r="A68" s="22" t="s">
        <v>144</v>
      </c>
      <c r="B68" s="112" t="s">
        <v>145</v>
      </c>
      <c r="C68" s="113"/>
      <c r="D68" s="113"/>
      <c r="E68" s="113"/>
      <c r="F68" s="113"/>
      <c r="G68" s="114"/>
      <c r="H68" s="1">
        <f>SUM(D69:D96)</f>
        <v>27</v>
      </c>
      <c r="I68" s="1">
        <f>COUNT(D69:D96)*2</f>
        <v>54</v>
      </c>
    </row>
    <row r="69" spans="1:9" ht="45">
      <c r="A69" s="24" t="s">
        <v>146</v>
      </c>
      <c r="B69" s="25" t="s">
        <v>147</v>
      </c>
      <c r="C69" s="26" t="s">
        <v>148</v>
      </c>
      <c r="D69" s="12">
        <v>1</v>
      </c>
      <c r="E69" s="88" t="s">
        <v>149</v>
      </c>
      <c r="F69" s="12"/>
      <c r="G69" s="12"/>
    </row>
    <row r="70" spans="1:9" ht="75">
      <c r="A70" s="24" t="s">
        <v>69</v>
      </c>
      <c r="B70" s="25"/>
      <c r="C70" s="27" t="s">
        <v>150</v>
      </c>
      <c r="D70" s="12">
        <v>1</v>
      </c>
      <c r="E70" s="88" t="s">
        <v>149</v>
      </c>
      <c r="F70" s="12"/>
      <c r="G70" s="12"/>
    </row>
    <row r="71" spans="1:9" ht="30">
      <c r="A71" s="24" t="s">
        <v>69</v>
      </c>
      <c r="B71" s="25"/>
      <c r="C71" s="14" t="s">
        <v>151</v>
      </c>
      <c r="D71" s="12">
        <v>1</v>
      </c>
      <c r="E71" s="88" t="s">
        <v>149</v>
      </c>
      <c r="F71" s="12"/>
      <c r="G71" s="12"/>
    </row>
    <row r="72" spans="1:9" ht="30">
      <c r="A72" s="24" t="s">
        <v>69</v>
      </c>
      <c r="B72" s="25"/>
      <c r="C72" s="14" t="s">
        <v>152</v>
      </c>
      <c r="D72" s="12">
        <v>1</v>
      </c>
      <c r="E72" s="88" t="s">
        <v>149</v>
      </c>
      <c r="F72" s="12"/>
      <c r="G72" s="12"/>
    </row>
    <row r="73" spans="1:9" ht="30">
      <c r="A73" s="24"/>
      <c r="B73" s="25"/>
      <c r="C73" s="14" t="s">
        <v>153</v>
      </c>
      <c r="D73" s="12">
        <v>1</v>
      </c>
      <c r="E73" s="88" t="s">
        <v>149</v>
      </c>
      <c r="F73" s="12"/>
      <c r="G73" s="12"/>
    </row>
    <row r="74" spans="1:9" ht="36.75" customHeight="1">
      <c r="A74" s="24"/>
      <c r="B74" s="25"/>
      <c r="C74" s="14" t="s">
        <v>154</v>
      </c>
      <c r="D74" s="12">
        <v>1</v>
      </c>
      <c r="E74" s="88" t="s">
        <v>149</v>
      </c>
      <c r="F74" s="12"/>
      <c r="G74" s="12"/>
    </row>
    <row r="75" spans="1:9" ht="47.25">
      <c r="A75" s="24" t="s">
        <v>155</v>
      </c>
      <c r="B75" s="25" t="s">
        <v>156</v>
      </c>
      <c r="C75" s="28" t="s">
        <v>157</v>
      </c>
      <c r="D75" s="12">
        <v>1</v>
      </c>
      <c r="E75" s="88" t="s">
        <v>149</v>
      </c>
      <c r="F75" s="12"/>
      <c r="G75" s="12"/>
    </row>
    <row r="76" spans="1:9" ht="60">
      <c r="A76" s="24"/>
      <c r="B76" s="25"/>
      <c r="C76" s="28" t="s">
        <v>158</v>
      </c>
      <c r="D76" s="12">
        <v>1</v>
      </c>
      <c r="E76" s="88" t="s">
        <v>149</v>
      </c>
      <c r="F76" s="12"/>
      <c r="G76" s="12"/>
    </row>
    <row r="77" spans="1:9" ht="45">
      <c r="A77" s="24"/>
      <c r="B77" s="25"/>
      <c r="C77" s="28" t="s">
        <v>159</v>
      </c>
      <c r="D77" s="12">
        <v>1</v>
      </c>
      <c r="E77" s="88" t="s">
        <v>149</v>
      </c>
      <c r="F77" s="12"/>
      <c r="G77" s="12"/>
    </row>
    <row r="78" spans="1:9" ht="30">
      <c r="A78" s="24"/>
      <c r="B78" s="25"/>
      <c r="C78" s="28" t="s">
        <v>160</v>
      </c>
      <c r="D78" s="12">
        <v>1</v>
      </c>
      <c r="E78" s="88" t="s">
        <v>149</v>
      </c>
      <c r="F78" s="12"/>
      <c r="G78" s="12"/>
    </row>
    <row r="79" spans="1:9" ht="47.25">
      <c r="A79" s="24" t="s">
        <v>161</v>
      </c>
      <c r="B79" s="25" t="s">
        <v>162</v>
      </c>
      <c r="C79" s="14" t="s">
        <v>163</v>
      </c>
      <c r="D79" s="12">
        <v>1</v>
      </c>
      <c r="E79" s="88" t="s">
        <v>149</v>
      </c>
      <c r="F79" s="12"/>
      <c r="G79" s="12"/>
    </row>
    <row r="80" spans="1:9" ht="45">
      <c r="A80" s="24" t="s">
        <v>69</v>
      </c>
      <c r="B80" s="25"/>
      <c r="C80" s="14" t="s">
        <v>164</v>
      </c>
      <c r="D80" s="12">
        <v>1</v>
      </c>
      <c r="E80" s="88" t="s">
        <v>149</v>
      </c>
      <c r="F80" s="12"/>
      <c r="G80" s="12"/>
    </row>
    <row r="81" spans="1:7" ht="45">
      <c r="A81" s="24"/>
      <c r="B81" s="25"/>
      <c r="C81" s="14" t="s">
        <v>165</v>
      </c>
      <c r="D81" s="12">
        <v>1</v>
      </c>
      <c r="E81" s="88" t="s">
        <v>149</v>
      </c>
      <c r="F81" s="12"/>
      <c r="G81" s="12"/>
    </row>
    <row r="82" spans="1:7" ht="30">
      <c r="A82" s="24"/>
      <c r="B82" s="25"/>
      <c r="C82" s="14" t="s">
        <v>166</v>
      </c>
      <c r="D82" s="12">
        <v>1</v>
      </c>
      <c r="E82" s="88" t="s">
        <v>149</v>
      </c>
      <c r="F82" s="12"/>
      <c r="G82" s="12"/>
    </row>
    <row r="83" spans="1:7" ht="45">
      <c r="A83" s="24"/>
      <c r="B83" s="25"/>
      <c r="C83" s="14" t="s">
        <v>167</v>
      </c>
      <c r="D83" s="12">
        <v>1</v>
      </c>
      <c r="E83" s="88" t="s">
        <v>149</v>
      </c>
      <c r="F83" s="12"/>
      <c r="G83" s="12"/>
    </row>
    <row r="84" spans="1:7" ht="30">
      <c r="A84" s="24"/>
      <c r="B84" s="25"/>
      <c r="C84" s="14" t="s">
        <v>168</v>
      </c>
      <c r="D84" s="12">
        <v>1</v>
      </c>
      <c r="E84" s="88" t="s">
        <v>149</v>
      </c>
      <c r="F84" s="12"/>
      <c r="G84" s="12"/>
    </row>
    <row r="85" spans="1:7" ht="45">
      <c r="A85" s="24"/>
      <c r="B85" s="25"/>
      <c r="C85" s="14" t="s">
        <v>169</v>
      </c>
      <c r="D85" s="12">
        <v>1</v>
      </c>
      <c r="E85" s="88" t="s">
        <v>149</v>
      </c>
      <c r="F85" s="12"/>
      <c r="G85" s="12"/>
    </row>
    <row r="86" spans="1:7" ht="45">
      <c r="A86" s="24"/>
      <c r="B86" s="25"/>
      <c r="C86" s="14" t="s">
        <v>170</v>
      </c>
      <c r="D86" s="12">
        <v>1</v>
      </c>
      <c r="E86" s="88" t="s">
        <v>149</v>
      </c>
      <c r="F86" s="12"/>
      <c r="G86" s="12"/>
    </row>
    <row r="87" spans="1:7" ht="45">
      <c r="A87" s="24"/>
      <c r="B87" s="25"/>
      <c r="C87" s="120" t="s">
        <v>171</v>
      </c>
      <c r="D87" s="12">
        <v>1</v>
      </c>
      <c r="E87" s="88" t="s">
        <v>149</v>
      </c>
      <c r="F87" s="12"/>
      <c r="G87" s="12"/>
    </row>
    <row r="88" spans="1:7" ht="45">
      <c r="A88" s="24"/>
      <c r="B88" s="25"/>
      <c r="C88" s="14" t="s">
        <v>172</v>
      </c>
      <c r="D88" s="12">
        <v>1</v>
      </c>
      <c r="E88" s="88" t="s">
        <v>149</v>
      </c>
      <c r="F88" s="12"/>
      <c r="G88" s="12"/>
    </row>
    <row r="89" spans="1:7" ht="45">
      <c r="A89" s="24"/>
      <c r="B89" s="25"/>
      <c r="C89" s="120" t="s">
        <v>173</v>
      </c>
      <c r="D89" s="12">
        <v>1</v>
      </c>
      <c r="E89" s="88" t="s">
        <v>149</v>
      </c>
      <c r="F89" s="12"/>
      <c r="G89" s="12"/>
    </row>
    <row r="90" spans="1:7" ht="60">
      <c r="A90" s="24" t="s">
        <v>174</v>
      </c>
      <c r="B90" s="25" t="s">
        <v>175</v>
      </c>
      <c r="C90" s="14" t="s">
        <v>176</v>
      </c>
      <c r="D90" s="12">
        <v>1</v>
      </c>
      <c r="E90" s="88" t="s">
        <v>149</v>
      </c>
      <c r="F90" s="12"/>
      <c r="G90" s="12"/>
    </row>
    <row r="91" spans="1:7" ht="47.25" hidden="1">
      <c r="A91" s="29" t="s">
        <v>177</v>
      </c>
      <c r="B91" s="25" t="s">
        <v>178</v>
      </c>
      <c r="C91" s="12"/>
      <c r="D91" s="12"/>
      <c r="E91" s="88"/>
      <c r="F91" s="12"/>
      <c r="G91" s="12"/>
    </row>
    <row r="92" spans="1:7" ht="45">
      <c r="A92" s="24" t="s">
        <v>179</v>
      </c>
      <c r="B92" s="25" t="s">
        <v>180</v>
      </c>
      <c r="C92" s="28" t="s">
        <v>181</v>
      </c>
      <c r="D92" s="12">
        <v>1</v>
      </c>
      <c r="E92" s="88" t="s">
        <v>149</v>
      </c>
      <c r="F92" s="12"/>
      <c r="G92" s="12"/>
    </row>
    <row r="93" spans="1:7" ht="47.25">
      <c r="A93" s="24" t="s">
        <v>182</v>
      </c>
      <c r="B93" s="25" t="s">
        <v>183</v>
      </c>
      <c r="C93" s="14" t="s">
        <v>184</v>
      </c>
      <c r="D93" s="12">
        <v>1</v>
      </c>
      <c r="E93" s="88" t="s">
        <v>149</v>
      </c>
      <c r="F93" s="12"/>
      <c r="G93" s="12"/>
    </row>
    <row r="94" spans="1:7" ht="45">
      <c r="A94" s="24" t="s">
        <v>69</v>
      </c>
      <c r="B94" s="25"/>
      <c r="C94" s="14" t="s">
        <v>185</v>
      </c>
      <c r="D94" s="12">
        <v>1</v>
      </c>
      <c r="E94" s="88" t="s">
        <v>149</v>
      </c>
      <c r="F94" s="12"/>
      <c r="G94" s="12"/>
    </row>
    <row r="95" spans="1:7" ht="30">
      <c r="A95" s="24" t="s">
        <v>69</v>
      </c>
      <c r="B95" s="25"/>
      <c r="C95" s="14" t="s">
        <v>186</v>
      </c>
      <c r="D95" s="12">
        <v>1</v>
      </c>
      <c r="E95" s="88" t="s">
        <v>149</v>
      </c>
      <c r="F95" s="12"/>
      <c r="G95" s="12"/>
    </row>
    <row r="96" spans="1:7" ht="30">
      <c r="A96" s="24" t="s">
        <v>69</v>
      </c>
      <c r="B96" s="25"/>
      <c r="C96" s="14" t="s">
        <v>187</v>
      </c>
      <c r="D96" s="12">
        <v>1</v>
      </c>
      <c r="E96" s="88" t="s">
        <v>149</v>
      </c>
      <c r="F96" s="12"/>
      <c r="G96" s="12"/>
    </row>
    <row r="97" spans="1:9" ht="47.25" hidden="1">
      <c r="A97" s="29" t="s">
        <v>188</v>
      </c>
      <c r="B97" s="25" t="s">
        <v>189</v>
      </c>
      <c r="C97" s="12"/>
      <c r="D97" s="12"/>
      <c r="E97" s="88"/>
      <c r="F97" s="12"/>
      <c r="G97" s="12"/>
    </row>
    <row r="98" spans="1:9" ht="39.950000000000003" customHeight="1">
      <c r="A98" s="22" t="s">
        <v>190</v>
      </c>
      <c r="B98" s="103" t="s">
        <v>1406</v>
      </c>
      <c r="C98" s="104"/>
      <c r="D98" s="104"/>
      <c r="E98" s="104"/>
      <c r="F98" s="104"/>
      <c r="G98" s="105"/>
      <c r="H98" s="1">
        <f>SUM(D99:D121)</f>
        <v>23</v>
      </c>
      <c r="I98" s="1">
        <f>COUNT(D99:D121)*2</f>
        <v>46</v>
      </c>
    </row>
    <row r="99" spans="1:9" ht="45">
      <c r="A99" s="24" t="s">
        <v>191</v>
      </c>
      <c r="B99" s="30" t="s">
        <v>192</v>
      </c>
      <c r="C99" s="14" t="s">
        <v>193</v>
      </c>
      <c r="D99" s="12">
        <v>1</v>
      </c>
      <c r="E99" s="88" t="s">
        <v>194</v>
      </c>
      <c r="F99" s="12"/>
      <c r="G99" s="12"/>
    </row>
    <row r="100" spans="1:9" ht="63">
      <c r="A100" s="24" t="s">
        <v>195</v>
      </c>
      <c r="B100" s="30" t="s">
        <v>196</v>
      </c>
      <c r="C100" s="31" t="s">
        <v>197</v>
      </c>
      <c r="D100" s="12">
        <v>1</v>
      </c>
      <c r="E100" s="88" t="s">
        <v>198</v>
      </c>
      <c r="F100" s="12"/>
      <c r="G100" s="12"/>
    </row>
    <row r="101" spans="1:9" ht="45">
      <c r="A101" s="24"/>
      <c r="B101" s="30"/>
      <c r="C101" s="18" t="s">
        <v>199</v>
      </c>
      <c r="D101" s="12">
        <v>1</v>
      </c>
      <c r="E101" s="88" t="s">
        <v>149</v>
      </c>
      <c r="F101" s="12"/>
      <c r="G101" s="12"/>
    </row>
    <row r="102" spans="1:9" ht="30">
      <c r="A102" s="24"/>
      <c r="B102" s="30"/>
      <c r="C102" s="18" t="s">
        <v>200</v>
      </c>
      <c r="D102" s="12">
        <v>1</v>
      </c>
      <c r="E102" s="88" t="s">
        <v>201</v>
      </c>
      <c r="F102" s="12"/>
      <c r="G102" s="12"/>
    </row>
    <row r="103" spans="1:9" ht="60">
      <c r="A103" s="24"/>
      <c r="B103" s="30"/>
      <c r="C103" s="18" t="s">
        <v>202</v>
      </c>
      <c r="D103" s="12">
        <v>1</v>
      </c>
      <c r="E103" s="88" t="s">
        <v>203</v>
      </c>
      <c r="F103" s="12"/>
      <c r="G103" s="12"/>
    </row>
    <row r="104" spans="1:9" ht="67.5" customHeight="1">
      <c r="A104" s="24" t="s">
        <v>204</v>
      </c>
      <c r="B104" s="32" t="s">
        <v>205</v>
      </c>
      <c r="C104" s="14" t="s">
        <v>206</v>
      </c>
      <c r="D104" s="12">
        <v>1</v>
      </c>
      <c r="E104" s="88" t="s">
        <v>149</v>
      </c>
      <c r="G104" s="12"/>
    </row>
    <row r="105" spans="1:9" ht="67.5" customHeight="1">
      <c r="A105" s="24"/>
      <c r="B105" s="30"/>
      <c r="C105" s="14" t="s">
        <v>207</v>
      </c>
      <c r="D105" s="12">
        <v>1</v>
      </c>
      <c r="E105" s="88" t="s">
        <v>149</v>
      </c>
      <c r="G105" s="12"/>
    </row>
    <row r="106" spans="1:9" ht="67.5" customHeight="1">
      <c r="A106" s="24"/>
      <c r="B106" s="30"/>
      <c r="C106" s="14" t="s">
        <v>208</v>
      </c>
      <c r="D106" s="12">
        <v>1</v>
      </c>
      <c r="E106" s="88" t="s">
        <v>149</v>
      </c>
      <c r="G106" s="12"/>
    </row>
    <row r="107" spans="1:9" ht="67.5" customHeight="1">
      <c r="A107" s="24"/>
      <c r="B107" s="30"/>
      <c r="C107" s="14" t="s">
        <v>209</v>
      </c>
      <c r="D107" s="12">
        <v>1</v>
      </c>
      <c r="E107" s="88" t="s">
        <v>149</v>
      </c>
      <c r="F107" s="12"/>
      <c r="G107" s="12"/>
    </row>
    <row r="108" spans="1:9" ht="41.25" customHeight="1">
      <c r="A108" s="24"/>
      <c r="B108" s="30"/>
      <c r="C108" s="11" t="s">
        <v>210</v>
      </c>
      <c r="D108" s="12">
        <v>1</v>
      </c>
      <c r="E108" s="88" t="s">
        <v>149</v>
      </c>
      <c r="F108" s="33" t="s">
        <v>211</v>
      </c>
      <c r="G108" s="12"/>
    </row>
    <row r="109" spans="1:9" ht="41.25" customHeight="1">
      <c r="A109" s="24"/>
      <c r="B109" s="30"/>
      <c r="C109" s="11" t="s">
        <v>212</v>
      </c>
      <c r="D109" s="12">
        <v>1</v>
      </c>
      <c r="E109" s="88" t="s">
        <v>149</v>
      </c>
      <c r="F109" s="12"/>
      <c r="G109" s="12"/>
    </row>
    <row r="110" spans="1:9" ht="41.25" customHeight="1">
      <c r="A110" s="24"/>
      <c r="B110" s="30"/>
      <c r="C110" s="11" t="s">
        <v>213</v>
      </c>
      <c r="D110" s="12">
        <v>1</v>
      </c>
      <c r="E110" s="88" t="s">
        <v>149</v>
      </c>
      <c r="F110" s="12" t="s">
        <v>214</v>
      </c>
      <c r="G110" s="12"/>
    </row>
    <row r="111" spans="1:9" ht="41.25" customHeight="1">
      <c r="A111" s="24"/>
      <c r="B111" s="30"/>
      <c r="C111" s="11" t="s">
        <v>215</v>
      </c>
      <c r="D111" s="12">
        <v>1</v>
      </c>
      <c r="E111" s="88" t="s">
        <v>149</v>
      </c>
      <c r="F111" s="14" t="s">
        <v>216</v>
      </c>
      <c r="G111" s="12"/>
    </row>
    <row r="112" spans="1:9" ht="41.25" customHeight="1">
      <c r="A112" s="24"/>
      <c r="B112" s="30"/>
      <c r="C112" s="11" t="s">
        <v>217</v>
      </c>
      <c r="D112" s="12">
        <v>1</v>
      </c>
      <c r="E112" s="88" t="s">
        <v>149</v>
      </c>
      <c r="F112" s="14"/>
      <c r="G112" s="12"/>
    </row>
    <row r="113" spans="1:9" ht="41.25" customHeight="1">
      <c r="A113" s="24"/>
      <c r="B113" s="30"/>
      <c r="C113" s="11" t="s">
        <v>218</v>
      </c>
      <c r="D113" s="12">
        <v>1</v>
      </c>
      <c r="E113" s="88" t="s">
        <v>149</v>
      </c>
      <c r="F113" s="14"/>
      <c r="G113" s="12"/>
    </row>
    <row r="114" spans="1:9" ht="41.25" customHeight="1">
      <c r="A114" s="24"/>
      <c r="B114" s="30"/>
      <c r="C114" s="14" t="s">
        <v>219</v>
      </c>
      <c r="D114" s="12">
        <v>1</v>
      </c>
      <c r="E114" s="88" t="s">
        <v>149</v>
      </c>
      <c r="F114" s="12"/>
      <c r="G114" s="12"/>
    </row>
    <row r="115" spans="1:9" ht="41.25" customHeight="1">
      <c r="A115" s="24"/>
      <c r="B115" s="30"/>
      <c r="C115" s="14" t="s">
        <v>220</v>
      </c>
      <c r="D115" s="12">
        <v>1</v>
      </c>
      <c r="E115" s="88" t="s">
        <v>149</v>
      </c>
      <c r="F115" s="12"/>
      <c r="G115" s="12"/>
    </row>
    <row r="116" spans="1:9" ht="41.25" customHeight="1">
      <c r="A116" s="24"/>
      <c r="B116" s="30"/>
      <c r="C116" s="14" t="s">
        <v>221</v>
      </c>
      <c r="D116" s="12">
        <v>1</v>
      </c>
      <c r="E116" s="88" t="s">
        <v>149</v>
      </c>
      <c r="F116" s="14" t="s">
        <v>222</v>
      </c>
      <c r="G116" s="12"/>
    </row>
    <row r="117" spans="1:9" ht="47.25">
      <c r="A117" s="24" t="s">
        <v>223</v>
      </c>
      <c r="B117" s="30" t="s">
        <v>224</v>
      </c>
      <c r="C117" s="14" t="s">
        <v>224</v>
      </c>
      <c r="D117" s="12">
        <v>1</v>
      </c>
      <c r="E117" s="88" t="s">
        <v>201</v>
      </c>
      <c r="F117" s="12"/>
      <c r="G117" s="12"/>
    </row>
    <row r="118" spans="1:9" ht="75">
      <c r="A118" s="24"/>
      <c r="B118" s="30"/>
      <c r="C118" s="14" t="s">
        <v>225</v>
      </c>
      <c r="D118" s="12">
        <v>1</v>
      </c>
      <c r="E118" s="88" t="s">
        <v>203</v>
      </c>
      <c r="F118" s="12"/>
      <c r="G118" s="12"/>
    </row>
    <row r="119" spans="1:9" ht="47.25">
      <c r="A119" s="24" t="s">
        <v>226</v>
      </c>
      <c r="B119" s="34" t="s">
        <v>227</v>
      </c>
      <c r="C119" s="35" t="s">
        <v>228</v>
      </c>
      <c r="D119" s="12">
        <v>1</v>
      </c>
      <c r="E119" s="88" t="s">
        <v>203</v>
      </c>
      <c r="F119" s="14" t="s">
        <v>229</v>
      </c>
      <c r="G119" s="12"/>
    </row>
    <row r="120" spans="1:9" ht="60">
      <c r="A120" s="24"/>
      <c r="B120" s="30"/>
      <c r="C120" s="35" t="s">
        <v>230</v>
      </c>
      <c r="D120" s="12">
        <v>1</v>
      </c>
      <c r="E120" s="88" t="s">
        <v>203</v>
      </c>
      <c r="F120" s="14" t="s">
        <v>231</v>
      </c>
      <c r="G120" s="12"/>
    </row>
    <row r="121" spans="1:9" ht="75">
      <c r="A121" s="24"/>
      <c r="B121" s="30"/>
      <c r="C121" s="14" t="s">
        <v>232</v>
      </c>
      <c r="D121" s="12">
        <v>1</v>
      </c>
      <c r="E121" s="88" t="s">
        <v>203</v>
      </c>
      <c r="F121" s="14" t="s">
        <v>233</v>
      </c>
      <c r="G121" s="12"/>
    </row>
    <row r="122" spans="1:9" ht="39.950000000000003" customHeight="1">
      <c r="A122" s="24" t="s">
        <v>234</v>
      </c>
      <c r="B122" s="112" t="s">
        <v>235</v>
      </c>
      <c r="C122" s="113"/>
      <c r="D122" s="113"/>
      <c r="E122" s="113"/>
      <c r="F122" s="113"/>
      <c r="G122" s="114"/>
      <c r="H122" s="1">
        <f>SUM(D123:D126)</f>
        <v>4</v>
      </c>
      <c r="I122" s="1">
        <f>COUNT(D123:D126)*2</f>
        <v>8</v>
      </c>
    </row>
    <row r="123" spans="1:9" ht="45">
      <c r="A123" s="24" t="s">
        <v>236</v>
      </c>
      <c r="B123" s="30" t="s">
        <v>237</v>
      </c>
      <c r="C123" s="14" t="s">
        <v>238</v>
      </c>
      <c r="D123" s="12">
        <v>1</v>
      </c>
      <c r="E123" s="88" t="s">
        <v>203</v>
      </c>
      <c r="F123" s="12"/>
      <c r="G123" s="12"/>
    </row>
    <row r="124" spans="1:9" ht="60">
      <c r="A124" s="24" t="s">
        <v>239</v>
      </c>
      <c r="B124" s="30" t="s">
        <v>240</v>
      </c>
      <c r="C124" s="14" t="s">
        <v>241</v>
      </c>
      <c r="D124" s="12">
        <v>1</v>
      </c>
      <c r="E124" s="88" t="s">
        <v>203</v>
      </c>
      <c r="F124" s="12"/>
      <c r="G124" s="12"/>
    </row>
    <row r="125" spans="1:9" ht="90">
      <c r="A125" s="24" t="s">
        <v>242</v>
      </c>
      <c r="B125" s="30" t="s">
        <v>243</v>
      </c>
      <c r="C125" s="14" t="s">
        <v>244</v>
      </c>
      <c r="D125" s="12">
        <v>1</v>
      </c>
      <c r="E125" s="88" t="s">
        <v>203</v>
      </c>
      <c r="F125" s="12"/>
      <c r="G125" s="12"/>
    </row>
    <row r="126" spans="1:9" ht="90">
      <c r="A126" s="24" t="s">
        <v>245</v>
      </c>
      <c r="B126" s="30" t="s">
        <v>246</v>
      </c>
      <c r="C126" s="14" t="s">
        <v>247</v>
      </c>
      <c r="D126" s="12">
        <v>1</v>
      </c>
      <c r="E126" s="88" t="s">
        <v>203</v>
      </c>
      <c r="F126" s="12"/>
      <c r="G126" s="12"/>
    </row>
    <row r="127" spans="1:9" ht="39.950000000000003" customHeight="1">
      <c r="A127" s="22" t="s">
        <v>248</v>
      </c>
      <c r="B127" s="112" t="s">
        <v>249</v>
      </c>
      <c r="C127" s="113"/>
      <c r="D127" s="113"/>
      <c r="E127" s="113"/>
      <c r="F127" s="113"/>
      <c r="G127" s="114"/>
      <c r="H127" s="1">
        <f>SUM(D128:D139)</f>
        <v>11</v>
      </c>
      <c r="I127" s="1">
        <f>COUNT(D128:D139)*2</f>
        <v>22</v>
      </c>
    </row>
    <row r="128" spans="1:9" ht="47.25">
      <c r="A128" s="24" t="s">
        <v>250</v>
      </c>
      <c r="B128" s="37" t="s">
        <v>251</v>
      </c>
      <c r="C128" s="14" t="s">
        <v>252</v>
      </c>
      <c r="D128" s="12">
        <v>1</v>
      </c>
      <c r="E128" s="88" t="s">
        <v>203</v>
      </c>
      <c r="F128" s="12"/>
      <c r="G128" s="12"/>
    </row>
    <row r="129" spans="1:9" ht="31.5">
      <c r="A129" s="24" t="s">
        <v>253</v>
      </c>
      <c r="B129" s="37" t="s">
        <v>254</v>
      </c>
      <c r="C129" s="38" t="s">
        <v>255</v>
      </c>
      <c r="D129" s="12">
        <v>1</v>
      </c>
      <c r="E129" s="88" t="s">
        <v>149</v>
      </c>
      <c r="F129" s="12"/>
      <c r="G129" s="12"/>
    </row>
    <row r="130" spans="1:9" ht="31.5">
      <c r="A130" s="24" t="s">
        <v>256</v>
      </c>
      <c r="B130" s="37" t="s">
        <v>257</v>
      </c>
      <c r="C130" s="14" t="s">
        <v>258</v>
      </c>
      <c r="D130" s="12">
        <v>1</v>
      </c>
      <c r="E130" s="88" t="s">
        <v>259</v>
      </c>
      <c r="F130" s="12"/>
      <c r="G130" s="12"/>
    </row>
    <row r="131" spans="1:9" ht="60">
      <c r="A131" s="24"/>
      <c r="B131" s="37"/>
      <c r="C131" s="14" t="s">
        <v>260</v>
      </c>
      <c r="D131" s="12">
        <v>1</v>
      </c>
      <c r="E131" s="88" t="s">
        <v>138</v>
      </c>
      <c r="F131" s="12"/>
      <c r="G131" s="12"/>
    </row>
    <row r="132" spans="1:9" ht="47.25" hidden="1">
      <c r="A132" s="29" t="s">
        <v>261</v>
      </c>
      <c r="B132" s="37" t="s">
        <v>262</v>
      </c>
      <c r="C132" s="12"/>
      <c r="D132" s="12"/>
      <c r="E132" s="88"/>
      <c r="F132" s="12"/>
      <c r="G132" s="12"/>
    </row>
    <row r="133" spans="1:9" ht="93" customHeight="1">
      <c r="A133" s="24" t="s">
        <v>263</v>
      </c>
      <c r="B133" s="39" t="s">
        <v>264</v>
      </c>
      <c r="C133" s="15" t="s">
        <v>265</v>
      </c>
      <c r="D133" s="12">
        <v>1</v>
      </c>
      <c r="E133" s="88" t="s">
        <v>149</v>
      </c>
      <c r="F133" s="12"/>
      <c r="G133" s="12"/>
    </row>
    <row r="134" spans="1:9" ht="66" customHeight="1">
      <c r="A134" s="24"/>
      <c r="B134" s="39"/>
      <c r="C134" s="14" t="s">
        <v>266</v>
      </c>
      <c r="D134" s="12">
        <v>1</v>
      </c>
      <c r="E134" s="88" t="s">
        <v>203</v>
      </c>
      <c r="F134" s="12"/>
      <c r="G134" s="12"/>
    </row>
    <row r="135" spans="1:9" ht="93" customHeight="1">
      <c r="A135" s="24"/>
      <c r="B135" s="39"/>
      <c r="C135" s="14" t="s">
        <v>267</v>
      </c>
      <c r="D135" s="12">
        <v>1</v>
      </c>
      <c r="E135" s="88" t="s">
        <v>203</v>
      </c>
      <c r="F135" s="12"/>
      <c r="G135" s="12"/>
    </row>
    <row r="136" spans="1:9" ht="45">
      <c r="A136" s="24"/>
      <c r="B136" s="39"/>
      <c r="C136" s="14" t="s">
        <v>268</v>
      </c>
      <c r="D136" s="12">
        <v>1</v>
      </c>
      <c r="E136" s="88" t="s">
        <v>269</v>
      </c>
      <c r="F136" s="12"/>
      <c r="G136" s="12"/>
    </row>
    <row r="137" spans="1:9" ht="44.25" customHeight="1">
      <c r="A137" s="24" t="s">
        <v>69</v>
      </c>
      <c r="B137" s="39"/>
      <c r="C137" s="14" t="s">
        <v>270</v>
      </c>
      <c r="D137" s="12">
        <v>1</v>
      </c>
      <c r="E137" s="88" t="s">
        <v>203</v>
      </c>
      <c r="F137" s="12"/>
      <c r="G137" s="12"/>
    </row>
    <row r="138" spans="1:9" ht="40.5" customHeight="1">
      <c r="A138" s="24" t="s">
        <v>69</v>
      </c>
      <c r="B138" s="39"/>
      <c r="C138" s="14" t="s">
        <v>271</v>
      </c>
      <c r="D138" s="12">
        <v>1</v>
      </c>
      <c r="E138" s="88" t="s">
        <v>269</v>
      </c>
      <c r="F138" s="12"/>
      <c r="G138" s="12"/>
    </row>
    <row r="139" spans="1:9" ht="30">
      <c r="A139" s="24" t="s">
        <v>69</v>
      </c>
      <c r="B139" s="39"/>
      <c r="C139" s="14" t="s">
        <v>272</v>
      </c>
      <c r="D139" s="12">
        <v>1</v>
      </c>
      <c r="E139" s="88" t="s">
        <v>269</v>
      </c>
      <c r="F139" s="12"/>
      <c r="G139" s="12"/>
    </row>
    <row r="140" spans="1:9" ht="15.75" hidden="1">
      <c r="A140" s="29" t="s">
        <v>69</v>
      </c>
      <c r="B140" s="39"/>
      <c r="D140" s="12"/>
      <c r="E140" s="88"/>
      <c r="F140" s="12"/>
      <c r="G140" s="12"/>
    </row>
    <row r="141" spans="1:9" ht="39.950000000000003" customHeight="1">
      <c r="A141" s="24" t="s">
        <v>273</v>
      </c>
      <c r="B141" s="112" t="s">
        <v>274</v>
      </c>
      <c r="C141" s="113"/>
      <c r="D141" s="113"/>
      <c r="E141" s="113"/>
      <c r="F141" s="113"/>
      <c r="G141" s="114"/>
      <c r="H141" s="1">
        <f>SUM(D142:D152)</f>
        <v>11</v>
      </c>
      <c r="I141" s="1">
        <f>COUNT(D142:D152)*2</f>
        <v>22</v>
      </c>
    </row>
    <row r="142" spans="1:9" ht="63">
      <c r="A142" s="24" t="s">
        <v>275</v>
      </c>
      <c r="B142" s="30" t="s">
        <v>276</v>
      </c>
      <c r="C142" s="14" t="s">
        <v>277</v>
      </c>
      <c r="D142" s="12">
        <v>1</v>
      </c>
      <c r="E142" s="88" t="s">
        <v>203</v>
      </c>
      <c r="F142" s="12"/>
      <c r="G142" s="12"/>
    </row>
    <row r="143" spans="1:9" ht="47.25">
      <c r="A143" s="24" t="s">
        <v>278</v>
      </c>
      <c r="B143" s="30" t="s">
        <v>279</v>
      </c>
      <c r="C143" s="14" t="s">
        <v>280</v>
      </c>
      <c r="D143" s="12">
        <v>1</v>
      </c>
      <c r="E143" s="88" t="s">
        <v>203</v>
      </c>
      <c r="F143" s="12"/>
      <c r="G143" s="12"/>
    </row>
    <row r="144" spans="1:9" ht="47.25">
      <c r="A144" s="24" t="s">
        <v>281</v>
      </c>
      <c r="B144" s="30" t="s">
        <v>282</v>
      </c>
      <c r="C144" s="14" t="s">
        <v>283</v>
      </c>
      <c r="D144" s="12">
        <v>1</v>
      </c>
      <c r="E144" s="88" t="s">
        <v>203</v>
      </c>
      <c r="F144" s="12"/>
      <c r="G144" s="12"/>
    </row>
    <row r="145" spans="1:9" ht="63">
      <c r="A145" s="24" t="s">
        <v>284</v>
      </c>
      <c r="B145" s="30" t="s">
        <v>285</v>
      </c>
      <c r="C145" s="11" t="s">
        <v>286</v>
      </c>
      <c r="D145" s="12">
        <v>1</v>
      </c>
      <c r="E145" s="88" t="s">
        <v>201</v>
      </c>
      <c r="F145" s="12"/>
      <c r="G145" s="12"/>
    </row>
    <row r="146" spans="1:9" ht="45">
      <c r="A146" s="24"/>
      <c r="B146" s="30"/>
      <c r="C146" s="11" t="s">
        <v>287</v>
      </c>
      <c r="D146" s="12">
        <v>1</v>
      </c>
      <c r="E146" s="88" t="s">
        <v>203</v>
      </c>
      <c r="F146" s="12"/>
      <c r="G146" s="12"/>
    </row>
    <row r="147" spans="1:9" ht="63">
      <c r="A147" s="24" t="s">
        <v>288</v>
      </c>
      <c r="B147" s="30" t="s">
        <v>289</v>
      </c>
      <c r="C147" s="14" t="s">
        <v>290</v>
      </c>
      <c r="D147" s="12">
        <v>1</v>
      </c>
      <c r="E147" s="88" t="s">
        <v>203</v>
      </c>
      <c r="F147" s="12"/>
      <c r="G147" s="12"/>
    </row>
    <row r="148" spans="1:9" ht="47.25">
      <c r="A148" s="24" t="s">
        <v>291</v>
      </c>
      <c r="B148" s="40" t="s">
        <v>292</v>
      </c>
      <c r="C148" s="26" t="s">
        <v>293</v>
      </c>
      <c r="D148" s="12">
        <v>1</v>
      </c>
      <c r="E148" s="88" t="s">
        <v>149</v>
      </c>
      <c r="F148" s="12"/>
      <c r="G148" s="12"/>
    </row>
    <row r="149" spans="1:9" ht="45">
      <c r="A149" s="24"/>
      <c r="B149" s="40"/>
      <c r="C149" s="26" t="s">
        <v>294</v>
      </c>
      <c r="D149" s="12">
        <v>1</v>
      </c>
      <c r="E149" s="88" t="s">
        <v>295</v>
      </c>
      <c r="F149" s="12"/>
      <c r="G149" s="12"/>
    </row>
    <row r="150" spans="1:9" ht="33.75" customHeight="1">
      <c r="A150" s="24"/>
      <c r="B150" s="40"/>
      <c r="C150" s="26" t="s">
        <v>296</v>
      </c>
      <c r="D150" s="12">
        <v>1</v>
      </c>
      <c r="E150" s="88" t="s">
        <v>297</v>
      </c>
      <c r="F150" s="12"/>
      <c r="G150" s="12"/>
    </row>
    <row r="151" spans="1:9" ht="45">
      <c r="A151" s="24"/>
      <c r="B151" s="40"/>
      <c r="C151" s="26" t="s">
        <v>298</v>
      </c>
      <c r="D151" s="12">
        <v>1</v>
      </c>
      <c r="E151" s="88" t="s">
        <v>149</v>
      </c>
      <c r="F151" s="12"/>
      <c r="G151" s="12"/>
    </row>
    <row r="152" spans="1:9" ht="45">
      <c r="A152" s="24"/>
      <c r="B152" s="40"/>
      <c r="C152" s="26" t="s">
        <v>299</v>
      </c>
      <c r="D152" s="12">
        <v>1</v>
      </c>
      <c r="E152" s="88" t="s">
        <v>203</v>
      </c>
      <c r="F152" s="12"/>
      <c r="G152" s="12"/>
    </row>
    <row r="153" spans="1:9" ht="18.75">
      <c r="A153" s="23"/>
      <c r="B153" s="110" t="s">
        <v>300</v>
      </c>
      <c r="C153" s="111"/>
      <c r="D153" s="111"/>
      <c r="E153" s="111"/>
      <c r="F153" s="111"/>
      <c r="G153" s="111"/>
      <c r="H153" s="1">
        <f>H154+H183+H206+H217+H263+H267</f>
        <v>109</v>
      </c>
      <c r="I153" s="1">
        <f>I154+I183+I206+I217+I263+I267</f>
        <v>218</v>
      </c>
    </row>
    <row r="154" spans="1:9" ht="39.950000000000003" customHeight="1">
      <c r="A154" s="24" t="s">
        <v>301</v>
      </c>
      <c r="B154" s="103" t="s">
        <v>302</v>
      </c>
      <c r="C154" s="104"/>
      <c r="D154" s="104"/>
      <c r="E154" s="104"/>
      <c r="F154" s="104"/>
      <c r="G154" s="105"/>
      <c r="H154" s="1">
        <f>SUM(D155:D182)</f>
        <v>28</v>
      </c>
      <c r="I154" s="1">
        <f>COUNT(D155:D182)*2</f>
        <v>56</v>
      </c>
    </row>
    <row r="155" spans="1:9" ht="47.25" customHeight="1">
      <c r="A155" s="24" t="s">
        <v>303</v>
      </c>
      <c r="B155" s="41" t="s">
        <v>304</v>
      </c>
      <c r="C155" s="42" t="s">
        <v>305</v>
      </c>
      <c r="D155" s="12">
        <v>1</v>
      </c>
      <c r="E155" s="88" t="s">
        <v>306</v>
      </c>
      <c r="F155" s="12"/>
      <c r="G155" s="12"/>
    </row>
    <row r="156" spans="1:9" ht="127.5" customHeight="1">
      <c r="A156" s="24"/>
      <c r="B156" s="41"/>
      <c r="C156" s="42" t="s">
        <v>307</v>
      </c>
      <c r="D156" s="12">
        <v>1</v>
      </c>
      <c r="E156" s="88" t="s">
        <v>306</v>
      </c>
      <c r="F156" s="14" t="s">
        <v>308</v>
      </c>
      <c r="G156" s="12"/>
    </row>
    <row r="157" spans="1:9" ht="31.5">
      <c r="A157" s="24" t="s">
        <v>309</v>
      </c>
      <c r="B157" s="43" t="s">
        <v>310</v>
      </c>
      <c r="C157" s="14" t="s">
        <v>311</v>
      </c>
      <c r="D157" s="12">
        <v>1</v>
      </c>
      <c r="E157" s="88" t="s">
        <v>149</v>
      </c>
      <c r="F157" s="12"/>
      <c r="G157" s="12"/>
    </row>
    <row r="158" spans="1:9" ht="45">
      <c r="A158" s="24" t="s">
        <v>69</v>
      </c>
      <c r="B158" s="43"/>
      <c r="C158" s="14" t="s">
        <v>312</v>
      </c>
      <c r="D158" s="12">
        <v>1</v>
      </c>
      <c r="E158" s="88" t="s">
        <v>149</v>
      </c>
      <c r="F158" s="12"/>
      <c r="G158" s="12"/>
    </row>
    <row r="159" spans="1:9" ht="45">
      <c r="A159" s="24"/>
      <c r="B159" s="43"/>
      <c r="C159" s="14" t="s">
        <v>313</v>
      </c>
      <c r="D159" s="12">
        <v>1</v>
      </c>
      <c r="E159" s="88" t="s">
        <v>314</v>
      </c>
      <c r="F159" s="12"/>
      <c r="G159" s="12"/>
    </row>
    <row r="160" spans="1:9" ht="45">
      <c r="A160" s="24"/>
      <c r="B160" s="43"/>
      <c r="C160" s="14" t="s">
        <v>315</v>
      </c>
      <c r="D160" s="12">
        <v>1</v>
      </c>
      <c r="E160" s="88" t="s">
        <v>314</v>
      </c>
      <c r="F160" s="12"/>
      <c r="G160" s="12"/>
    </row>
    <row r="161" spans="1:7" ht="40.5" customHeight="1">
      <c r="A161" s="24"/>
      <c r="B161" s="43"/>
      <c r="C161" s="26" t="s">
        <v>316</v>
      </c>
      <c r="D161" s="12">
        <v>1</v>
      </c>
      <c r="E161" s="88" t="s">
        <v>149</v>
      </c>
      <c r="F161" s="12"/>
      <c r="G161" s="12"/>
    </row>
    <row r="162" spans="1:7" ht="33.75" customHeight="1">
      <c r="A162" s="24"/>
      <c r="B162" s="43"/>
      <c r="C162" s="26" t="s">
        <v>317</v>
      </c>
      <c r="D162" s="12">
        <v>1</v>
      </c>
      <c r="E162" s="88" t="s">
        <v>314</v>
      </c>
      <c r="G162" s="12"/>
    </row>
    <row r="163" spans="1:7" ht="33.75" customHeight="1">
      <c r="A163" s="24"/>
      <c r="B163" s="43"/>
      <c r="C163" s="20" t="s">
        <v>318</v>
      </c>
      <c r="D163" s="12">
        <v>1</v>
      </c>
      <c r="E163" s="88" t="s">
        <v>314</v>
      </c>
      <c r="F163" s="20"/>
      <c r="G163" s="12"/>
    </row>
    <row r="164" spans="1:7" ht="45">
      <c r="A164" s="24" t="s">
        <v>319</v>
      </c>
      <c r="B164" s="41" t="s">
        <v>320</v>
      </c>
      <c r="C164" s="11" t="s">
        <v>321</v>
      </c>
      <c r="D164" s="12">
        <v>1</v>
      </c>
      <c r="E164" s="88" t="s">
        <v>149</v>
      </c>
      <c r="F164" s="12"/>
      <c r="G164" s="12"/>
    </row>
    <row r="165" spans="1:7" ht="60">
      <c r="A165" s="24" t="s">
        <v>69</v>
      </c>
      <c r="B165" s="41"/>
      <c r="C165" s="11" t="s">
        <v>322</v>
      </c>
      <c r="D165" s="12">
        <v>1</v>
      </c>
      <c r="E165" s="88" t="s">
        <v>149</v>
      </c>
      <c r="F165" s="12"/>
      <c r="G165" s="12"/>
    </row>
    <row r="166" spans="1:7" ht="45">
      <c r="A166" s="24" t="s">
        <v>69</v>
      </c>
      <c r="B166" s="41"/>
      <c r="C166" s="11" t="s">
        <v>323</v>
      </c>
      <c r="D166" s="12">
        <v>1</v>
      </c>
      <c r="E166" s="88" t="s">
        <v>149</v>
      </c>
      <c r="F166" s="12"/>
      <c r="G166" s="12"/>
    </row>
    <row r="167" spans="1:7" ht="105">
      <c r="A167" s="24" t="s">
        <v>69</v>
      </c>
      <c r="B167" s="41"/>
      <c r="C167" s="11" t="s">
        <v>324</v>
      </c>
      <c r="D167" s="12">
        <v>1</v>
      </c>
      <c r="E167" s="88" t="s">
        <v>149</v>
      </c>
      <c r="F167" s="14" t="s">
        <v>325</v>
      </c>
      <c r="G167" s="12"/>
    </row>
    <row r="168" spans="1:7" ht="45">
      <c r="A168" s="24" t="s">
        <v>69</v>
      </c>
      <c r="B168" s="41"/>
      <c r="C168" s="14" t="s">
        <v>326</v>
      </c>
      <c r="D168" s="12">
        <v>1</v>
      </c>
      <c r="E168" s="88" t="s">
        <v>149</v>
      </c>
      <c r="F168" s="14" t="s">
        <v>327</v>
      </c>
      <c r="G168" s="12"/>
    </row>
    <row r="169" spans="1:7" ht="45">
      <c r="A169" s="24"/>
      <c r="B169" s="41"/>
      <c r="C169" s="14" t="s">
        <v>328</v>
      </c>
      <c r="D169" s="12">
        <v>1</v>
      </c>
      <c r="E169" s="88" t="s">
        <v>149</v>
      </c>
      <c r="F169" s="14" t="s">
        <v>329</v>
      </c>
      <c r="G169" s="12"/>
    </row>
    <row r="170" spans="1:7" ht="45">
      <c r="A170" s="24"/>
      <c r="B170" s="41"/>
      <c r="C170" s="11" t="s">
        <v>330</v>
      </c>
      <c r="D170" s="92">
        <v>1</v>
      </c>
      <c r="E170" s="93" t="s">
        <v>149</v>
      </c>
      <c r="F170" s="11" t="s">
        <v>331</v>
      </c>
      <c r="G170" s="12"/>
    </row>
    <row r="171" spans="1:7" ht="60">
      <c r="A171" s="24" t="s">
        <v>332</v>
      </c>
      <c r="B171" s="41" t="s">
        <v>333</v>
      </c>
      <c r="C171" s="14" t="s">
        <v>334</v>
      </c>
      <c r="D171" s="12">
        <v>1</v>
      </c>
      <c r="E171" s="88" t="s">
        <v>149</v>
      </c>
      <c r="F171" s="12"/>
      <c r="G171" s="12"/>
    </row>
    <row r="172" spans="1:7" ht="45">
      <c r="A172" s="24"/>
      <c r="B172" s="41"/>
      <c r="C172" s="14" t="s">
        <v>335</v>
      </c>
      <c r="D172" s="12">
        <v>1</v>
      </c>
      <c r="E172" s="88" t="s">
        <v>149</v>
      </c>
      <c r="F172" s="12"/>
      <c r="G172" s="12"/>
    </row>
    <row r="173" spans="1:7" ht="47.25">
      <c r="A173" s="24" t="s">
        <v>336</v>
      </c>
      <c r="B173" s="41" t="s">
        <v>337</v>
      </c>
      <c r="C173" s="14" t="s">
        <v>338</v>
      </c>
      <c r="D173" s="12">
        <v>1</v>
      </c>
      <c r="E173" s="88" t="s">
        <v>149</v>
      </c>
      <c r="F173" s="12"/>
      <c r="G173" s="12"/>
    </row>
    <row r="174" spans="1:7" ht="45">
      <c r="A174" s="24" t="s">
        <v>69</v>
      </c>
      <c r="B174" s="41"/>
      <c r="C174" s="14" t="s">
        <v>339</v>
      </c>
      <c r="D174" s="12">
        <v>1</v>
      </c>
      <c r="E174" s="88" t="s">
        <v>295</v>
      </c>
      <c r="F174" s="12"/>
      <c r="G174" s="12"/>
    </row>
    <row r="175" spans="1:7" ht="30">
      <c r="A175" s="24" t="s">
        <v>69</v>
      </c>
      <c r="B175" s="41"/>
      <c r="C175" s="14" t="s">
        <v>340</v>
      </c>
      <c r="D175" s="12">
        <v>1</v>
      </c>
      <c r="E175" s="88" t="s">
        <v>149</v>
      </c>
      <c r="F175" s="12"/>
      <c r="G175" s="12"/>
    </row>
    <row r="176" spans="1:7" ht="60">
      <c r="A176" s="24"/>
      <c r="B176" s="41"/>
      <c r="C176" s="14" t="s">
        <v>341</v>
      </c>
      <c r="D176" s="12">
        <v>1</v>
      </c>
      <c r="E176" s="88" t="s">
        <v>306</v>
      </c>
      <c r="F176" s="14" t="s">
        <v>342</v>
      </c>
      <c r="G176" s="12"/>
    </row>
    <row r="177" spans="1:9" ht="63" customHeight="1">
      <c r="A177" s="24"/>
      <c r="B177" s="41"/>
      <c r="C177" s="14" t="s">
        <v>343</v>
      </c>
      <c r="D177" s="12">
        <v>1</v>
      </c>
      <c r="E177" s="88" t="s">
        <v>306</v>
      </c>
      <c r="F177" s="14" t="s">
        <v>344</v>
      </c>
      <c r="G177" s="12"/>
    </row>
    <row r="178" spans="1:9" ht="63" customHeight="1">
      <c r="A178" s="24"/>
      <c r="B178" s="41"/>
      <c r="C178" s="14" t="s">
        <v>345</v>
      </c>
      <c r="D178" s="12">
        <v>1</v>
      </c>
      <c r="E178" s="88" t="s">
        <v>306</v>
      </c>
      <c r="F178" s="12"/>
      <c r="G178" s="12"/>
    </row>
    <row r="179" spans="1:9" ht="63" customHeight="1">
      <c r="A179" s="24"/>
      <c r="B179" s="41"/>
      <c r="C179" s="14" t="s">
        <v>346</v>
      </c>
      <c r="D179" s="12">
        <v>1</v>
      </c>
      <c r="E179" s="88" t="s">
        <v>306</v>
      </c>
      <c r="F179" s="12"/>
      <c r="G179" s="12"/>
    </row>
    <row r="180" spans="1:9" ht="47.25" customHeight="1">
      <c r="A180" s="24"/>
      <c r="B180" s="41"/>
      <c r="C180" s="14" t="s">
        <v>347</v>
      </c>
      <c r="D180" s="12">
        <v>1</v>
      </c>
      <c r="E180" s="88" t="s">
        <v>306</v>
      </c>
      <c r="F180" s="12"/>
      <c r="G180" s="12"/>
    </row>
    <row r="181" spans="1:9" ht="31.5">
      <c r="A181" s="24" t="s">
        <v>348</v>
      </c>
      <c r="B181" s="41" t="s">
        <v>349</v>
      </c>
      <c r="C181" s="14" t="s">
        <v>350</v>
      </c>
      <c r="D181" s="12">
        <v>1</v>
      </c>
      <c r="E181" s="88" t="s">
        <v>306</v>
      </c>
      <c r="F181" s="12"/>
      <c r="G181" s="12"/>
    </row>
    <row r="182" spans="1:9" ht="78.75">
      <c r="A182" s="24" t="s">
        <v>351</v>
      </c>
      <c r="B182" s="44" t="s">
        <v>352</v>
      </c>
      <c r="C182" s="14" t="s">
        <v>353</v>
      </c>
      <c r="D182" s="12">
        <v>1</v>
      </c>
      <c r="E182" s="88" t="s">
        <v>149</v>
      </c>
      <c r="F182" s="12"/>
      <c r="G182" s="12"/>
    </row>
    <row r="183" spans="1:9" ht="39.950000000000003" customHeight="1">
      <c r="A183" s="24" t="s">
        <v>354</v>
      </c>
      <c r="B183" s="112" t="s">
        <v>355</v>
      </c>
      <c r="C183" s="113"/>
      <c r="D183" s="113"/>
      <c r="E183" s="113"/>
      <c r="F183" s="113"/>
      <c r="G183" s="114"/>
      <c r="H183" s="1">
        <f>SUM(D184:D205)</f>
        <v>22</v>
      </c>
      <c r="I183" s="1">
        <f>COUNT(D184:D205)*2</f>
        <v>44</v>
      </c>
    </row>
    <row r="184" spans="1:9" ht="47.25" customHeight="1">
      <c r="A184" s="24" t="s">
        <v>356</v>
      </c>
      <c r="B184" s="45" t="s">
        <v>357</v>
      </c>
      <c r="C184" s="40" t="s">
        <v>358</v>
      </c>
      <c r="D184" s="12">
        <v>1</v>
      </c>
      <c r="E184" s="88" t="s">
        <v>306</v>
      </c>
      <c r="F184" s="12" t="s">
        <v>359</v>
      </c>
      <c r="G184" s="12"/>
    </row>
    <row r="185" spans="1:9" ht="47.25" customHeight="1">
      <c r="A185" s="24"/>
      <c r="B185" s="45"/>
      <c r="C185" s="40" t="s">
        <v>360</v>
      </c>
      <c r="D185" s="12">
        <v>1</v>
      </c>
      <c r="E185" s="88" t="s">
        <v>306</v>
      </c>
      <c r="F185" s="14" t="s">
        <v>361</v>
      </c>
      <c r="G185" s="12"/>
    </row>
    <row r="186" spans="1:9" ht="47.25" customHeight="1">
      <c r="A186" s="24"/>
      <c r="B186" s="45"/>
      <c r="C186" s="40" t="s">
        <v>362</v>
      </c>
      <c r="D186" s="12">
        <v>1</v>
      </c>
      <c r="E186" s="88" t="s">
        <v>306</v>
      </c>
      <c r="F186" s="14" t="s">
        <v>363</v>
      </c>
      <c r="G186" s="12"/>
    </row>
    <row r="187" spans="1:9" ht="47.25" customHeight="1">
      <c r="A187" s="24"/>
      <c r="B187" s="45"/>
      <c r="C187" s="40" t="s">
        <v>364</v>
      </c>
      <c r="D187" s="12">
        <v>1</v>
      </c>
      <c r="E187" s="88" t="s">
        <v>306</v>
      </c>
      <c r="F187" s="14" t="s">
        <v>365</v>
      </c>
      <c r="G187" s="12"/>
    </row>
    <row r="188" spans="1:9" ht="47.25">
      <c r="A188" s="24" t="s">
        <v>366</v>
      </c>
      <c r="B188" s="43" t="s">
        <v>367</v>
      </c>
      <c r="C188" s="46" t="s">
        <v>368</v>
      </c>
      <c r="D188" s="12">
        <v>1</v>
      </c>
      <c r="E188" s="88" t="s">
        <v>306</v>
      </c>
      <c r="F188" s="12"/>
      <c r="G188" s="12"/>
    </row>
    <row r="189" spans="1:9" ht="30">
      <c r="A189" s="24" t="s">
        <v>69</v>
      </c>
      <c r="B189" s="43"/>
      <c r="C189" s="46" t="s">
        <v>369</v>
      </c>
      <c r="D189" s="12">
        <v>1</v>
      </c>
      <c r="E189" s="88" t="s">
        <v>306</v>
      </c>
      <c r="G189" s="12"/>
    </row>
    <row r="190" spans="1:9" ht="27.75" customHeight="1">
      <c r="A190" s="24" t="s">
        <v>69</v>
      </c>
      <c r="B190" s="43"/>
      <c r="C190" s="47" t="s">
        <v>370</v>
      </c>
      <c r="D190" s="12">
        <v>1</v>
      </c>
      <c r="E190" s="88" t="s">
        <v>306</v>
      </c>
      <c r="F190" s="12"/>
      <c r="G190" s="12"/>
    </row>
    <row r="191" spans="1:9" ht="27.75" customHeight="1">
      <c r="A191" s="24" t="s">
        <v>69</v>
      </c>
      <c r="B191" s="43"/>
      <c r="C191" s="14" t="s">
        <v>371</v>
      </c>
      <c r="D191" s="12">
        <v>1</v>
      </c>
      <c r="E191" s="88" t="s">
        <v>306</v>
      </c>
      <c r="F191" s="12"/>
      <c r="G191" s="12"/>
    </row>
    <row r="192" spans="1:9" ht="75">
      <c r="A192" s="24" t="s">
        <v>372</v>
      </c>
      <c r="B192" s="43" t="s">
        <v>373</v>
      </c>
      <c r="C192" s="48" t="s">
        <v>374</v>
      </c>
      <c r="D192" s="12">
        <v>1</v>
      </c>
      <c r="E192" s="88" t="s">
        <v>306</v>
      </c>
      <c r="F192" s="12"/>
      <c r="G192" s="12"/>
    </row>
    <row r="193" spans="1:9" ht="45">
      <c r="A193" s="24" t="s">
        <v>69</v>
      </c>
      <c r="B193" s="49"/>
      <c r="C193" s="18" t="s">
        <v>375</v>
      </c>
      <c r="D193" s="12">
        <v>1</v>
      </c>
      <c r="E193" s="88" t="s">
        <v>306</v>
      </c>
      <c r="F193" s="12"/>
      <c r="G193" s="12"/>
    </row>
    <row r="194" spans="1:9" ht="45">
      <c r="A194" s="24"/>
      <c r="B194" s="49"/>
      <c r="C194" s="18" t="s">
        <v>376</v>
      </c>
      <c r="D194" s="12">
        <v>1</v>
      </c>
      <c r="E194" s="88" t="s">
        <v>149</v>
      </c>
      <c r="F194" s="12"/>
      <c r="G194" s="12"/>
    </row>
    <row r="195" spans="1:9" ht="45">
      <c r="A195" s="24"/>
      <c r="B195" s="49"/>
      <c r="C195" s="18" t="s">
        <v>377</v>
      </c>
      <c r="D195" s="12">
        <v>1</v>
      </c>
      <c r="E195" s="88" t="s">
        <v>149</v>
      </c>
      <c r="F195" s="12"/>
      <c r="G195" s="12"/>
    </row>
    <row r="196" spans="1:9" ht="45">
      <c r="A196" s="24"/>
      <c r="B196" s="49"/>
      <c r="C196" s="18" t="s">
        <v>378</v>
      </c>
      <c r="D196" s="12">
        <v>1</v>
      </c>
      <c r="E196" s="88" t="s">
        <v>314</v>
      </c>
      <c r="F196" s="12"/>
      <c r="G196" s="12"/>
    </row>
    <row r="197" spans="1:9" ht="31.5">
      <c r="A197" s="24" t="s">
        <v>379</v>
      </c>
      <c r="B197" s="50" t="s">
        <v>380</v>
      </c>
      <c r="C197" s="26" t="s">
        <v>381</v>
      </c>
      <c r="D197" s="12">
        <v>1</v>
      </c>
      <c r="E197" s="88" t="s">
        <v>149</v>
      </c>
      <c r="F197" s="12"/>
      <c r="G197" s="12"/>
    </row>
    <row r="198" spans="1:9" ht="60">
      <c r="A198" s="24" t="s">
        <v>69</v>
      </c>
      <c r="B198" s="50"/>
      <c r="C198" s="38" t="s">
        <v>382</v>
      </c>
      <c r="D198" s="12">
        <v>1</v>
      </c>
      <c r="E198" s="88" t="s">
        <v>149</v>
      </c>
      <c r="F198" s="12"/>
      <c r="G198" s="12"/>
    </row>
    <row r="199" spans="1:9" ht="45">
      <c r="A199" s="24" t="s">
        <v>69</v>
      </c>
      <c r="B199" s="50"/>
      <c r="C199" s="38" t="s">
        <v>383</v>
      </c>
      <c r="D199" s="12">
        <v>1</v>
      </c>
      <c r="E199" s="88" t="s">
        <v>149</v>
      </c>
      <c r="G199" s="12"/>
    </row>
    <row r="200" spans="1:9" ht="30">
      <c r="A200" s="24" t="s">
        <v>69</v>
      </c>
      <c r="B200" s="50"/>
      <c r="C200" s="11" t="s">
        <v>384</v>
      </c>
      <c r="D200" s="12">
        <v>1</v>
      </c>
      <c r="E200" s="88" t="s">
        <v>149</v>
      </c>
      <c r="G200" s="12"/>
    </row>
    <row r="201" spans="1:9" ht="30">
      <c r="A201" s="24" t="s">
        <v>69</v>
      </c>
      <c r="B201" s="50"/>
      <c r="C201" s="38" t="s">
        <v>385</v>
      </c>
      <c r="D201" s="12">
        <v>1</v>
      </c>
      <c r="E201" s="88" t="s">
        <v>149</v>
      </c>
      <c r="F201" s="12"/>
      <c r="G201" s="12"/>
    </row>
    <row r="202" spans="1:9" ht="45">
      <c r="A202" s="24" t="s">
        <v>69</v>
      </c>
      <c r="B202" s="50"/>
      <c r="C202" s="38" t="s">
        <v>386</v>
      </c>
      <c r="D202" s="12">
        <v>1</v>
      </c>
      <c r="E202" s="88" t="s">
        <v>149</v>
      </c>
      <c r="F202" s="12"/>
      <c r="G202" s="12"/>
    </row>
    <row r="203" spans="1:9" ht="60">
      <c r="A203" s="24"/>
      <c r="B203" s="40"/>
      <c r="C203" s="38" t="s">
        <v>387</v>
      </c>
      <c r="D203" s="12">
        <v>1</v>
      </c>
      <c r="E203" s="88" t="s">
        <v>149</v>
      </c>
      <c r="F203" s="12"/>
      <c r="G203" s="12"/>
    </row>
    <row r="204" spans="1:9" ht="30">
      <c r="A204" s="51"/>
      <c r="B204" s="52"/>
      <c r="C204" s="15" t="s">
        <v>388</v>
      </c>
      <c r="D204" s="53">
        <v>1</v>
      </c>
      <c r="E204" s="90" t="s">
        <v>149</v>
      </c>
      <c r="F204" s="53"/>
      <c r="G204" s="53"/>
    </row>
    <row r="205" spans="1:9" s="94" customFormat="1" ht="45">
      <c r="A205" s="24"/>
      <c r="B205" s="40"/>
      <c r="C205" s="54" t="s">
        <v>383</v>
      </c>
      <c r="D205" s="12">
        <v>1</v>
      </c>
      <c r="E205" s="88" t="s">
        <v>149</v>
      </c>
      <c r="F205" s="12"/>
      <c r="G205" s="12"/>
    </row>
    <row r="206" spans="1:9" ht="39.950000000000003" customHeight="1">
      <c r="A206" s="55" t="s">
        <v>389</v>
      </c>
      <c r="B206" s="115" t="s">
        <v>390</v>
      </c>
      <c r="C206" s="116"/>
      <c r="D206" s="116"/>
      <c r="E206" s="116"/>
      <c r="F206" s="116"/>
      <c r="G206" s="117"/>
      <c r="H206" s="1">
        <f>SUM(D207:D216)</f>
        <v>10</v>
      </c>
      <c r="I206" s="1">
        <f>COUNT(D207:D216)*2</f>
        <v>20</v>
      </c>
    </row>
    <row r="207" spans="1:9" ht="60">
      <c r="A207" s="24" t="s">
        <v>391</v>
      </c>
      <c r="B207" s="45" t="s">
        <v>392</v>
      </c>
      <c r="C207" s="56" t="s">
        <v>393</v>
      </c>
      <c r="D207" s="12">
        <v>1</v>
      </c>
      <c r="E207" s="88" t="s">
        <v>149</v>
      </c>
      <c r="F207" s="12"/>
      <c r="G207" s="12"/>
    </row>
    <row r="208" spans="1:9" ht="30">
      <c r="A208" s="24" t="s">
        <v>69</v>
      </c>
      <c r="B208" s="57"/>
      <c r="C208" s="56" t="s">
        <v>394</v>
      </c>
      <c r="D208" s="12">
        <v>1</v>
      </c>
      <c r="E208" s="88" t="s">
        <v>149</v>
      </c>
      <c r="F208" s="12"/>
      <c r="G208" s="12"/>
    </row>
    <row r="209" spans="1:9" ht="45">
      <c r="A209" s="24" t="s">
        <v>69</v>
      </c>
      <c r="B209" s="57"/>
      <c r="C209" s="14" t="s">
        <v>395</v>
      </c>
      <c r="D209" s="12">
        <v>1</v>
      </c>
      <c r="E209" s="88" t="s">
        <v>306</v>
      </c>
      <c r="F209" s="12"/>
      <c r="G209" s="12"/>
    </row>
    <row r="210" spans="1:9" ht="30">
      <c r="A210" s="24" t="s">
        <v>69</v>
      </c>
      <c r="B210" s="57"/>
      <c r="C210" s="14" t="s">
        <v>396</v>
      </c>
      <c r="D210" s="12">
        <v>1</v>
      </c>
      <c r="E210" s="88" t="s">
        <v>149</v>
      </c>
      <c r="F210" s="12"/>
      <c r="G210" s="12"/>
    </row>
    <row r="211" spans="1:9" ht="45">
      <c r="A211" s="24"/>
      <c r="B211" s="57"/>
      <c r="C211" s="14" t="s">
        <v>397</v>
      </c>
      <c r="D211" s="12">
        <v>1</v>
      </c>
      <c r="E211" s="88" t="s">
        <v>306</v>
      </c>
      <c r="F211" s="12"/>
      <c r="G211" s="12"/>
    </row>
    <row r="212" spans="1:9" ht="45">
      <c r="A212" s="24"/>
      <c r="B212" s="57"/>
      <c r="C212" s="14" t="s">
        <v>398</v>
      </c>
      <c r="D212" s="12">
        <v>1</v>
      </c>
      <c r="E212" s="88" t="s">
        <v>306</v>
      </c>
      <c r="F212" s="12"/>
      <c r="G212" s="12"/>
    </row>
    <row r="213" spans="1:9" ht="31.5">
      <c r="A213" s="24" t="s">
        <v>399</v>
      </c>
      <c r="B213" s="57" t="s">
        <v>400</v>
      </c>
      <c r="C213" s="14" t="s">
        <v>401</v>
      </c>
      <c r="D213" s="12">
        <v>1</v>
      </c>
      <c r="E213" s="88" t="s">
        <v>149</v>
      </c>
      <c r="F213" s="12"/>
      <c r="G213" s="12"/>
    </row>
    <row r="214" spans="1:9" ht="65.25" customHeight="1">
      <c r="A214" s="24"/>
      <c r="B214" s="57"/>
      <c r="C214" s="14" t="s">
        <v>402</v>
      </c>
      <c r="D214" s="12">
        <v>1</v>
      </c>
      <c r="E214" s="88" t="s">
        <v>306</v>
      </c>
      <c r="F214" s="12"/>
      <c r="G214" s="12"/>
    </row>
    <row r="215" spans="1:9" ht="63">
      <c r="A215" s="24" t="s">
        <v>403</v>
      </c>
      <c r="B215" s="45" t="s">
        <v>404</v>
      </c>
      <c r="C215" s="14" t="s">
        <v>405</v>
      </c>
      <c r="D215" s="12">
        <v>1</v>
      </c>
      <c r="E215" s="88" t="s">
        <v>306</v>
      </c>
      <c r="F215" s="12"/>
      <c r="G215" s="12"/>
    </row>
    <row r="216" spans="1:9" ht="30">
      <c r="A216" s="24"/>
      <c r="B216" s="40"/>
      <c r="C216" s="14" t="s">
        <v>406</v>
      </c>
      <c r="D216" s="12">
        <v>1</v>
      </c>
      <c r="E216" s="88" t="s">
        <v>306</v>
      </c>
      <c r="F216" s="12"/>
      <c r="G216" s="12"/>
    </row>
    <row r="217" spans="1:9" ht="39.950000000000003" customHeight="1">
      <c r="A217" s="24" t="s">
        <v>407</v>
      </c>
      <c r="B217" s="103" t="s">
        <v>408</v>
      </c>
      <c r="C217" s="104"/>
      <c r="D217" s="104"/>
      <c r="E217" s="104"/>
      <c r="F217" s="104"/>
      <c r="G217" s="105"/>
      <c r="H217" s="1">
        <f>SUM(D218:D261)</f>
        <v>44</v>
      </c>
      <c r="I217" s="1">
        <f>COUNT(D218:D261)*2</f>
        <v>88</v>
      </c>
    </row>
    <row r="218" spans="1:9" ht="31.5">
      <c r="A218" s="24" t="s">
        <v>409</v>
      </c>
      <c r="B218" s="58" t="s">
        <v>410</v>
      </c>
      <c r="C218" s="59" t="s">
        <v>411</v>
      </c>
      <c r="D218" s="12">
        <v>1</v>
      </c>
      <c r="E218" s="88" t="s">
        <v>412</v>
      </c>
      <c r="F218" s="12" t="s">
        <v>413</v>
      </c>
      <c r="G218" s="12"/>
    </row>
    <row r="219" spans="1:9" ht="30">
      <c r="A219" s="24" t="s">
        <v>69</v>
      </c>
      <c r="B219" s="58"/>
      <c r="C219" s="59" t="s">
        <v>414</v>
      </c>
      <c r="D219" s="12">
        <v>1</v>
      </c>
      <c r="E219" s="88" t="s">
        <v>412</v>
      </c>
      <c r="F219" s="12" t="s">
        <v>413</v>
      </c>
      <c r="G219" s="12"/>
    </row>
    <row r="220" spans="1:9" ht="30">
      <c r="A220" s="24"/>
      <c r="B220" s="58"/>
      <c r="C220" s="59" t="s">
        <v>415</v>
      </c>
      <c r="D220" s="12">
        <v>1</v>
      </c>
      <c r="E220" s="88" t="s">
        <v>412</v>
      </c>
      <c r="F220" s="12"/>
      <c r="G220" s="12"/>
    </row>
    <row r="221" spans="1:9" ht="15.75">
      <c r="A221" s="24" t="s">
        <v>69</v>
      </c>
      <c r="B221" s="58"/>
      <c r="C221" s="59" t="s">
        <v>416</v>
      </c>
      <c r="D221" s="12">
        <v>1</v>
      </c>
      <c r="E221" s="88" t="s">
        <v>412</v>
      </c>
      <c r="F221" s="12" t="s">
        <v>413</v>
      </c>
      <c r="G221" s="12"/>
    </row>
    <row r="222" spans="1:9" ht="15.75">
      <c r="A222" s="24" t="s">
        <v>69</v>
      </c>
      <c r="B222" s="58"/>
      <c r="C222" s="59" t="s">
        <v>417</v>
      </c>
      <c r="D222" s="12">
        <v>1</v>
      </c>
      <c r="E222" s="88" t="s">
        <v>412</v>
      </c>
      <c r="F222" s="12" t="s">
        <v>413</v>
      </c>
      <c r="G222" s="12"/>
    </row>
    <row r="223" spans="1:9" ht="30">
      <c r="A223" s="24" t="s">
        <v>69</v>
      </c>
      <c r="B223" s="58"/>
      <c r="C223" s="59" t="s">
        <v>418</v>
      </c>
      <c r="D223" s="12">
        <v>1</v>
      </c>
      <c r="E223" s="88" t="s">
        <v>412</v>
      </c>
      <c r="F223" s="12" t="s">
        <v>413</v>
      </c>
      <c r="G223" s="12"/>
    </row>
    <row r="224" spans="1:9" ht="30">
      <c r="A224" s="24" t="s">
        <v>69</v>
      </c>
      <c r="B224" s="58"/>
      <c r="C224" s="59" t="s">
        <v>419</v>
      </c>
      <c r="D224" s="12">
        <v>1</v>
      </c>
      <c r="E224" s="88" t="s">
        <v>412</v>
      </c>
      <c r="F224" s="12" t="s">
        <v>413</v>
      </c>
      <c r="G224" s="12"/>
    </row>
    <row r="225" spans="1:7" ht="15.75">
      <c r="A225" s="24" t="s">
        <v>69</v>
      </c>
      <c r="B225" s="58"/>
      <c r="C225" s="59" t="s">
        <v>420</v>
      </c>
      <c r="D225" s="12">
        <v>1</v>
      </c>
      <c r="E225" s="88" t="s">
        <v>412</v>
      </c>
      <c r="F225" s="12" t="s">
        <v>413</v>
      </c>
      <c r="G225" s="12"/>
    </row>
    <row r="226" spans="1:7" ht="15.75">
      <c r="A226" s="24" t="s">
        <v>69</v>
      </c>
      <c r="B226" s="58"/>
      <c r="C226" s="59" t="s">
        <v>421</v>
      </c>
      <c r="D226" s="12">
        <v>1</v>
      </c>
      <c r="E226" s="88" t="s">
        <v>412</v>
      </c>
      <c r="F226" s="12" t="s">
        <v>413</v>
      </c>
      <c r="G226" s="12"/>
    </row>
    <row r="227" spans="1:7" ht="15.75">
      <c r="A227" s="24" t="s">
        <v>69</v>
      </c>
      <c r="B227" s="58"/>
      <c r="C227" s="59" t="s">
        <v>422</v>
      </c>
      <c r="D227" s="12">
        <v>1</v>
      </c>
      <c r="E227" s="88" t="s">
        <v>412</v>
      </c>
      <c r="F227" s="12" t="s">
        <v>413</v>
      </c>
      <c r="G227" s="12"/>
    </row>
    <row r="228" spans="1:7" ht="15.75">
      <c r="A228" s="24" t="s">
        <v>69</v>
      </c>
      <c r="B228" s="58"/>
      <c r="C228" s="59" t="s">
        <v>423</v>
      </c>
      <c r="D228" s="12">
        <v>1</v>
      </c>
      <c r="E228" s="88" t="s">
        <v>412</v>
      </c>
      <c r="F228" s="12" t="s">
        <v>413</v>
      </c>
      <c r="G228" s="12"/>
    </row>
    <row r="229" spans="1:7" ht="33.75" customHeight="1">
      <c r="A229" s="24" t="s">
        <v>69</v>
      </c>
      <c r="B229" s="58"/>
      <c r="C229" s="59" t="s">
        <v>424</v>
      </c>
      <c r="D229" s="12">
        <v>1</v>
      </c>
      <c r="E229" s="88" t="s">
        <v>412</v>
      </c>
      <c r="F229" s="12" t="s">
        <v>413</v>
      </c>
      <c r="G229" s="12"/>
    </row>
    <row r="230" spans="1:7" ht="15.75">
      <c r="A230" s="24" t="s">
        <v>69</v>
      </c>
      <c r="B230" s="58"/>
      <c r="C230" s="59" t="s">
        <v>425</v>
      </c>
      <c r="D230" s="12">
        <v>1</v>
      </c>
      <c r="E230" s="88" t="s">
        <v>412</v>
      </c>
      <c r="F230" s="12" t="s">
        <v>413</v>
      </c>
      <c r="G230" s="12"/>
    </row>
    <row r="231" spans="1:7" ht="34.5" customHeight="1">
      <c r="A231" s="24" t="s">
        <v>69</v>
      </c>
      <c r="B231" s="58"/>
      <c r="C231" s="59" t="s">
        <v>426</v>
      </c>
      <c r="D231" s="12">
        <v>1</v>
      </c>
      <c r="E231" s="88" t="s">
        <v>412</v>
      </c>
      <c r="F231" s="12" t="s">
        <v>413</v>
      </c>
      <c r="G231" s="12"/>
    </row>
    <row r="232" spans="1:7" ht="29.25" customHeight="1">
      <c r="A232" s="24" t="s">
        <v>69</v>
      </c>
      <c r="B232" s="58"/>
      <c r="C232" s="59" t="s">
        <v>427</v>
      </c>
      <c r="D232" s="12">
        <v>1</v>
      </c>
      <c r="E232" s="88" t="s">
        <v>412</v>
      </c>
      <c r="F232" s="12" t="s">
        <v>413</v>
      </c>
      <c r="G232" s="12"/>
    </row>
    <row r="233" spans="1:7" ht="47.25">
      <c r="A233" s="24" t="s">
        <v>428</v>
      </c>
      <c r="B233" s="58" t="s">
        <v>429</v>
      </c>
      <c r="C233" s="54" t="s">
        <v>430</v>
      </c>
      <c r="D233" s="12">
        <v>1</v>
      </c>
      <c r="E233" s="88" t="s">
        <v>412</v>
      </c>
      <c r="F233" s="12" t="s">
        <v>413</v>
      </c>
      <c r="G233" s="12"/>
    </row>
    <row r="234" spans="1:7" ht="47.25">
      <c r="A234" s="24" t="s">
        <v>431</v>
      </c>
      <c r="B234" s="58" t="s">
        <v>432</v>
      </c>
      <c r="C234" s="54" t="s">
        <v>433</v>
      </c>
      <c r="D234" s="12">
        <v>1</v>
      </c>
      <c r="E234" s="88" t="s">
        <v>412</v>
      </c>
      <c r="F234" s="12" t="s">
        <v>413</v>
      </c>
      <c r="G234" s="12"/>
    </row>
    <row r="235" spans="1:7" ht="47.25">
      <c r="A235" s="24" t="s">
        <v>434</v>
      </c>
      <c r="B235" s="58" t="s">
        <v>435</v>
      </c>
      <c r="C235" s="60" t="s">
        <v>436</v>
      </c>
      <c r="D235" s="12">
        <v>1</v>
      </c>
      <c r="E235" s="88" t="s">
        <v>412</v>
      </c>
      <c r="F235" s="12" t="s">
        <v>413</v>
      </c>
      <c r="G235" s="12"/>
    </row>
    <row r="236" spans="1:7" ht="15.75">
      <c r="A236" s="24" t="s">
        <v>69</v>
      </c>
      <c r="B236" s="58"/>
      <c r="C236" s="60" t="s">
        <v>437</v>
      </c>
      <c r="D236" s="12">
        <v>1</v>
      </c>
      <c r="E236" s="88" t="s">
        <v>138</v>
      </c>
      <c r="F236" s="12" t="s">
        <v>413</v>
      </c>
      <c r="G236" s="12"/>
    </row>
    <row r="237" spans="1:7" ht="15.75">
      <c r="A237" s="24" t="s">
        <v>69</v>
      </c>
      <c r="B237" s="58"/>
      <c r="C237" s="60" t="s">
        <v>438</v>
      </c>
      <c r="D237" s="12">
        <v>1</v>
      </c>
      <c r="E237" s="88" t="s">
        <v>138</v>
      </c>
      <c r="F237" s="12" t="s">
        <v>413</v>
      </c>
      <c r="G237" s="12"/>
    </row>
    <row r="238" spans="1:7" ht="15.75">
      <c r="A238" s="24" t="s">
        <v>69</v>
      </c>
      <c r="B238" s="58"/>
      <c r="C238" s="60" t="s">
        <v>439</v>
      </c>
      <c r="D238" s="12">
        <v>1</v>
      </c>
      <c r="E238" s="88" t="s">
        <v>138</v>
      </c>
      <c r="F238" s="12" t="s">
        <v>413</v>
      </c>
      <c r="G238" s="12"/>
    </row>
    <row r="239" spans="1:7" ht="15.75">
      <c r="A239" s="24" t="s">
        <v>69</v>
      </c>
      <c r="B239" s="58"/>
      <c r="C239" s="60" t="s">
        <v>440</v>
      </c>
      <c r="D239" s="12">
        <v>1</v>
      </c>
      <c r="E239" s="88" t="s">
        <v>138</v>
      </c>
      <c r="F239" s="12" t="s">
        <v>413</v>
      </c>
      <c r="G239" s="12"/>
    </row>
    <row r="240" spans="1:7" ht="30">
      <c r="A240" s="24" t="s">
        <v>69</v>
      </c>
      <c r="B240" s="58"/>
      <c r="C240" s="60" t="s">
        <v>441</v>
      </c>
      <c r="D240" s="12">
        <v>1</v>
      </c>
      <c r="E240" s="88" t="s">
        <v>138</v>
      </c>
      <c r="F240" s="12" t="s">
        <v>413</v>
      </c>
      <c r="G240" s="12"/>
    </row>
    <row r="241" spans="1:7" ht="15.75">
      <c r="A241" s="24" t="s">
        <v>69</v>
      </c>
      <c r="B241" s="58"/>
      <c r="C241" s="60" t="s">
        <v>442</v>
      </c>
      <c r="D241" s="12">
        <v>1</v>
      </c>
      <c r="E241" s="88" t="s">
        <v>138</v>
      </c>
      <c r="F241" s="12" t="s">
        <v>413</v>
      </c>
      <c r="G241" s="12"/>
    </row>
    <row r="242" spans="1:7" ht="15.75">
      <c r="A242" s="24" t="s">
        <v>69</v>
      </c>
      <c r="B242" s="58"/>
      <c r="C242" s="60" t="s">
        <v>443</v>
      </c>
      <c r="D242" s="12">
        <v>1</v>
      </c>
      <c r="E242" s="88" t="s">
        <v>138</v>
      </c>
      <c r="F242" s="12" t="s">
        <v>413</v>
      </c>
      <c r="G242" s="12"/>
    </row>
    <row r="243" spans="1:7" ht="15.75">
      <c r="A243" s="24" t="s">
        <v>69</v>
      </c>
      <c r="B243" s="58"/>
      <c r="C243" s="60" t="s">
        <v>444</v>
      </c>
      <c r="D243" s="12">
        <v>1</v>
      </c>
      <c r="E243" s="88" t="s">
        <v>138</v>
      </c>
      <c r="F243" s="12" t="s">
        <v>413</v>
      </c>
      <c r="G243" s="12"/>
    </row>
    <row r="244" spans="1:7" ht="15.75">
      <c r="A244" s="24" t="s">
        <v>69</v>
      </c>
      <c r="B244" s="58"/>
      <c r="C244" s="60" t="s">
        <v>445</v>
      </c>
      <c r="D244" s="12">
        <v>1</v>
      </c>
      <c r="E244" s="88" t="s">
        <v>138</v>
      </c>
      <c r="F244" s="12" t="s">
        <v>413</v>
      </c>
      <c r="G244" s="12"/>
    </row>
    <row r="245" spans="1:7" ht="15.75">
      <c r="A245" s="24" t="s">
        <v>69</v>
      </c>
      <c r="B245" s="58"/>
      <c r="C245" s="60" t="s">
        <v>446</v>
      </c>
      <c r="D245" s="12">
        <v>1</v>
      </c>
      <c r="E245" s="88" t="s">
        <v>138</v>
      </c>
      <c r="F245" s="12" t="s">
        <v>413</v>
      </c>
      <c r="G245" s="12"/>
    </row>
    <row r="246" spans="1:7" ht="15.75">
      <c r="A246" s="24" t="s">
        <v>69</v>
      </c>
      <c r="B246" s="39"/>
      <c r="C246" s="60" t="s">
        <v>447</v>
      </c>
      <c r="D246" s="12">
        <v>1</v>
      </c>
      <c r="E246" s="88" t="s">
        <v>138</v>
      </c>
      <c r="F246" s="12" t="s">
        <v>413</v>
      </c>
      <c r="G246" s="12"/>
    </row>
    <row r="247" spans="1:7" ht="15.75">
      <c r="A247" s="24" t="s">
        <v>69</v>
      </c>
      <c r="B247" s="58"/>
      <c r="C247" s="60" t="s">
        <v>448</v>
      </c>
      <c r="D247" s="12">
        <v>1</v>
      </c>
      <c r="E247" s="88" t="s">
        <v>138</v>
      </c>
      <c r="F247" s="12" t="s">
        <v>413</v>
      </c>
      <c r="G247" s="12"/>
    </row>
    <row r="248" spans="1:7" ht="31.5">
      <c r="A248" s="24" t="s">
        <v>449</v>
      </c>
      <c r="B248" s="58" t="s">
        <v>450</v>
      </c>
      <c r="C248" s="60" t="s">
        <v>451</v>
      </c>
      <c r="D248" s="12">
        <v>1</v>
      </c>
      <c r="E248" s="88" t="s">
        <v>138</v>
      </c>
      <c r="G248" s="12"/>
    </row>
    <row r="249" spans="1:7" ht="48" customHeight="1">
      <c r="A249" s="24" t="s">
        <v>69</v>
      </c>
      <c r="B249" s="58"/>
      <c r="C249" s="54" t="s">
        <v>452</v>
      </c>
      <c r="D249" s="12">
        <v>1</v>
      </c>
      <c r="E249" s="88" t="s">
        <v>138</v>
      </c>
      <c r="F249" s="12"/>
      <c r="G249" s="12"/>
    </row>
    <row r="250" spans="1:7" ht="30">
      <c r="A250" s="24" t="s">
        <v>69</v>
      </c>
      <c r="B250" s="58"/>
      <c r="C250" s="60" t="s">
        <v>453</v>
      </c>
      <c r="D250" s="12">
        <v>1</v>
      </c>
      <c r="E250" s="88" t="s">
        <v>138</v>
      </c>
      <c r="F250" s="12"/>
      <c r="G250" s="12"/>
    </row>
    <row r="251" spans="1:7" ht="65.25" customHeight="1">
      <c r="A251" s="24" t="s">
        <v>454</v>
      </c>
      <c r="B251" s="58" t="s">
        <v>455</v>
      </c>
      <c r="C251" s="15" t="s">
        <v>456</v>
      </c>
      <c r="D251" s="12">
        <v>1</v>
      </c>
      <c r="E251" s="88" t="s">
        <v>138</v>
      </c>
      <c r="G251" s="12"/>
    </row>
    <row r="252" spans="1:7" ht="60">
      <c r="A252" s="24"/>
      <c r="B252" s="58"/>
      <c r="C252" s="14" t="s">
        <v>457</v>
      </c>
      <c r="D252" s="12">
        <v>1</v>
      </c>
      <c r="E252" s="88" t="s">
        <v>138</v>
      </c>
      <c r="F252" s="54"/>
      <c r="G252" s="12"/>
    </row>
    <row r="253" spans="1:7" ht="45">
      <c r="A253" s="24"/>
      <c r="B253" s="58"/>
      <c r="C253" s="54" t="s">
        <v>458</v>
      </c>
      <c r="D253" s="12">
        <v>1</v>
      </c>
      <c r="E253" s="88" t="s">
        <v>138</v>
      </c>
      <c r="F253" s="54"/>
      <c r="G253" s="12"/>
    </row>
    <row r="254" spans="1:7" ht="45">
      <c r="A254" s="24"/>
      <c r="B254" s="58"/>
      <c r="C254" s="14" t="s">
        <v>459</v>
      </c>
      <c r="D254" s="12">
        <v>1</v>
      </c>
      <c r="E254" s="88" t="s">
        <v>138</v>
      </c>
      <c r="F254" s="54"/>
      <c r="G254" s="12"/>
    </row>
    <row r="255" spans="1:7" ht="45">
      <c r="A255" s="24"/>
      <c r="B255" s="58"/>
      <c r="C255" s="54" t="s">
        <v>460</v>
      </c>
      <c r="D255" s="12">
        <v>1</v>
      </c>
      <c r="E255" s="88" t="s">
        <v>138</v>
      </c>
      <c r="F255" s="54"/>
      <c r="G255" s="12"/>
    </row>
    <row r="256" spans="1:7" ht="30">
      <c r="A256" s="24"/>
      <c r="B256" s="58"/>
      <c r="C256" s="54" t="s">
        <v>461</v>
      </c>
      <c r="D256" s="12">
        <v>1</v>
      </c>
      <c r="E256" s="88" t="s">
        <v>138</v>
      </c>
      <c r="F256" s="54"/>
      <c r="G256" s="12"/>
    </row>
    <row r="257" spans="1:9" ht="30">
      <c r="A257" s="24"/>
      <c r="B257" s="58"/>
      <c r="C257" s="15" t="s">
        <v>462</v>
      </c>
      <c r="D257" s="12">
        <v>1</v>
      </c>
      <c r="E257" s="88" t="s">
        <v>138</v>
      </c>
      <c r="F257" s="54"/>
      <c r="G257" s="12"/>
    </row>
    <row r="258" spans="1:9" ht="15.75">
      <c r="A258" s="24"/>
      <c r="B258" s="58"/>
      <c r="C258" s="54" t="s">
        <v>463</v>
      </c>
      <c r="D258" s="12">
        <v>1</v>
      </c>
      <c r="E258" s="88" t="s">
        <v>138</v>
      </c>
      <c r="F258" s="54"/>
      <c r="G258" s="12"/>
    </row>
    <row r="259" spans="1:9" ht="45">
      <c r="A259" s="24"/>
      <c r="B259" s="58"/>
      <c r="C259" s="54" t="s">
        <v>464</v>
      </c>
      <c r="D259" s="12">
        <v>1</v>
      </c>
      <c r="E259" s="88" t="s">
        <v>138</v>
      </c>
      <c r="F259" s="54"/>
      <c r="G259" s="12"/>
    </row>
    <row r="260" spans="1:9" ht="30">
      <c r="A260" s="24"/>
      <c r="B260" s="58"/>
      <c r="C260" s="54" t="s">
        <v>465</v>
      </c>
      <c r="D260" s="12">
        <v>1</v>
      </c>
      <c r="E260" s="88" t="s">
        <v>138</v>
      </c>
      <c r="F260" s="61"/>
      <c r="G260" s="12"/>
    </row>
    <row r="261" spans="1:9" ht="45">
      <c r="A261" s="24" t="s">
        <v>466</v>
      </c>
      <c r="B261" s="58" t="s">
        <v>467</v>
      </c>
      <c r="C261" s="14" t="s">
        <v>468</v>
      </c>
      <c r="D261" s="12">
        <v>1</v>
      </c>
      <c r="E261" s="88" t="s">
        <v>138</v>
      </c>
      <c r="G261" s="12"/>
    </row>
    <row r="262" spans="1:9" ht="15.75" hidden="1">
      <c r="A262" s="29" t="s">
        <v>69</v>
      </c>
      <c r="B262" s="58"/>
      <c r="C262" s="12"/>
      <c r="D262" s="12"/>
      <c r="E262" s="88"/>
      <c r="F262" s="12"/>
      <c r="G262" s="12"/>
    </row>
    <row r="263" spans="1:9" ht="39.950000000000003" customHeight="1">
      <c r="A263" s="24" t="s">
        <v>469</v>
      </c>
      <c r="B263" s="112" t="s">
        <v>470</v>
      </c>
      <c r="C263" s="113"/>
      <c r="D263" s="113"/>
      <c r="E263" s="113"/>
      <c r="F263" s="113"/>
      <c r="G263" s="114"/>
      <c r="H263" s="1">
        <f>SUM(D264)</f>
        <v>1</v>
      </c>
      <c r="I263" s="1">
        <f>COUNT(D264)*2</f>
        <v>2</v>
      </c>
    </row>
    <row r="264" spans="1:9" ht="45">
      <c r="A264" s="24" t="s">
        <v>471</v>
      </c>
      <c r="B264" s="58" t="s">
        <v>472</v>
      </c>
      <c r="C264" s="14" t="s">
        <v>473</v>
      </c>
      <c r="D264" s="12">
        <v>1</v>
      </c>
      <c r="E264" s="88" t="s">
        <v>138</v>
      </c>
      <c r="F264" s="12"/>
      <c r="G264" s="12"/>
    </row>
    <row r="265" spans="1:9" ht="31.5" hidden="1">
      <c r="A265" s="29" t="s">
        <v>474</v>
      </c>
      <c r="B265" s="58" t="s">
        <v>475</v>
      </c>
      <c r="C265" s="12"/>
      <c r="D265" s="12"/>
      <c r="E265" s="88"/>
      <c r="F265" s="12"/>
      <c r="G265" s="12"/>
    </row>
    <row r="266" spans="1:9" ht="47.25" hidden="1">
      <c r="A266" s="29" t="s">
        <v>476</v>
      </c>
      <c r="B266" s="43" t="s">
        <v>477</v>
      </c>
      <c r="C266" s="12"/>
      <c r="D266" s="12"/>
      <c r="E266" s="88"/>
      <c r="F266" s="12"/>
      <c r="G266" s="12"/>
    </row>
    <row r="267" spans="1:9" ht="39.950000000000003" customHeight="1">
      <c r="A267" s="24" t="s">
        <v>478</v>
      </c>
      <c r="B267" s="112" t="s">
        <v>479</v>
      </c>
      <c r="C267" s="113"/>
      <c r="D267" s="113"/>
      <c r="E267" s="113"/>
      <c r="F267" s="113"/>
      <c r="G267" s="114"/>
      <c r="H267" s="1">
        <f>SUM(D273:D276)</f>
        <v>4</v>
      </c>
      <c r="I267" s="1">
        <f>COUNT(D273:D276)*2</f>
        <v>8</v>
      </c>
    </row>
    <row r="268" spans="1:9" ht="47.25" hidden="1">
      <c r="A268" s="29" t="s">
        <v>480</v>
      </c>
      <c r="B268" s="58" t="s">
        <v>481</v>
      </c>
      <c r="C268" s="12"/>
      <c r="D268" s="12"/>
      <c r="E268" s="88"/>
      <c r="F268" s="12"/>
      <c r="G268" s="12"/>
    </row>
    <row r="269" spans="1:9" ht="63" hidden="1">
      <c r="A269" s="29" t="s">
        <v>482</v>
      </c>
      <c r="B269" s="58" t="s">
        <v>483</v>
      </c>
      <c r="C269" s="12"/>
      <c r="D269" s="12"/>
      <c r="E269" s="88"/>
      <c r="F269" s="12"/>
      <c r="G269" s="12"/>
    </row>
    <row r="270" spans="1:9" ht="63" hidden="1">
      <c r="A270" s="29" t="s">
        <v>484</v>
      </c>
      <c r="B270" s="58" t="s">
        <v>485</v>
      </c>
      <c r="C270" s="12"/>
      <c r="D270" s="12"/>
      <c r="E270" s="88"/>
      <c r="F270" s="12"/>
      <c r="G270" s="12"/>
    </row>
    <row r="271" spans="1:9" ht="63" hidden="1">
      <c r="A271" s="29" t="s">
        <v>486</v>
      </c>
      <c r="B271" s="62" t="s">
        <v>487</v>
      </c>
      <c r="C271" s="12"/>
      <c r="D271" s="12"/>
      <c r="E271" s="88"/>
      <c r="F271" s="12"/>
      <c r="G271" s="12"/>
    </row>
    <row r="272" spans="1:9" ht="15.75" hidden="1">
      <c r="A272" s="29" t="s">
        <v>488</v>
      </c>
      <c r="B272" s="58" t="s">
        <v>489</v>
      </c>
      <c r="C272" s="12"/>
      <c r="D272" s="12"/>
      <c r="E272" s="88"/>
      <c r="F272" s="12"/>
      <c r="G272" s="12"/>
    </row>
    <row r="273" spans="1:9" ht="60">
      <c r="A273" s="24" t="s">
        <v>490</v>
      </c>
      <c r="B273" s="62" t="s">
        <v>491</v>
      </c>
      <c r="C273" s="14" t="s">
        <v>492</v>
      </c>
      <c r="D273" s="12">
        <v>1</v>
      </c>
      <c r="E273" s="63" t="s">
        <v>149</v>
      </c>
      <c r="F273" s="14" t="s">
        <v>493</v>
      </c>
      <c r="G273" s="12"/>
    </row>
    <row r="274" spans="1:9" ht="45">
      <c r="A274" s="24"/>
      <c r="B274" s="62"/>
      <c r="C274" s="14" t="s">
        <v>494</v>
      </c>
      <c r="D274" s="12">
        <v>1</v>
      </c>
      <c r="E274" s="63" t="s">
        <v>149</v>
      </c>
      <c r="F274" s="14" t="s">
        <v>495</v>
      </c>
      <c r="G274" s="12"/>
    </row>
    <row r="275" spans="1:9" ht="47.25">
      <c r="A275" s="24" t="s">
        <v>496</v>
      </c>
      <c r="B275" s="58" t="s">
        <v>497</v>
      </c>
      <c r="C275" s="14" t="s">
        <v>498</v>
      </c>
      <c r="D275" s="12">
        <v>1</v>
      </c>
      <c r="E275" s="63" t="s">
        <v>149</v>
      </c>
      <c r="F275" s="64"/>
      <c r="G275" s="12"/>
    </row>
    <row r="276" spans="1:9" ht="30">
      <c r="A276" s="24"/>
      <c r="B276" s="58"/>
      <c r="C276" s="14" t="s">
        <v>499</v>
      </c>
      <c r="D276" s="12">
        <v>1</v>
      </c>
      <c r="E276" s="63" t="s">
        <v>149</v>
      </c>
      <c r="F276" s="12"/>
      <c r="G276" s="12"/>
    </row>
    <row r="277" spans="1:9" ht="18.75">
      <c r="A277" s="23"/>
      <c r="B277" s="110" t="s">
        <v>500</v>
      </c>
      <c r="C277" s="111"/>
      <c r="D277" s="111"/>
      <c r="E277" s="111"/>
      <c r="F277" s="111"/>
      <c r="G277" s="111"/>
      <c r="H277" s="1">
        <f>H278+H289+H299+H325+H353+H382+H386+H397+H406+H423+H443</f>
        <v>149</v>
      </c>
      <c r="I277" s="1">
        <f>I278+I289+I299+I325+I353+I382+I386+I397+I406+I423+I443</f>
        <v>298</v>
      </c>
    </row>
    <row r="278" spans="1:9" ht="39.950000000000003" customHeight="1">
      <c r="A278" s="22" t="s">
        <v>501</v>
      </c>
      <c r="B278" s="112" t="s">
        <v>502</v>
      </c>
      <c r="C278" s="113"/>
      <c r="D278" s="113"/>
      <c r="E278" s="113"/>
      <c r="F278" s="113"/>
      <c r="G278" s="114"/>
      <c r="H278" s="1">
        <f>SUM(D279:D287)</f>
        <v>9</v>
      </c>
      <c r="I278" s="1">
        <f>COUNT(D279:D288)*2</f>
        <v>18</v>
      </c>
    </row>
    <row r="279" spans="1:9" ht="45">
      <c r="A279" s="24" t="s">
        <v>503</v>
      </c>
      <c r="B279" s="40" t="s">
        <v>504</v>
      </c>
      <c r="C279" s="14" t="s">
        <v>505</v>
      </c>
      <c r="D279" s="12">
        <v>1</v>
      </c>
      <c r="E279" s="88" t="s">
        <v>138</v>
      </c>
      <c r="F279" s="12"/>
      <c r="G279" s="12"/>
    </row>
    <row r="280" spans="1:9" ht="60">
      <c r="A280" s="24"/>
      <c r="B280" s="40"/>
      <c r="C280" s="54" t="s">
        <v>506</v>
      </c>
      <c r="D280" s="12">
        <v>1</v>
      </c>
      <c r="E280" s="88" t="s">
        <v>138</v>
      </c>
      <c r="F280" s="12"/>
      <c r="G280" s="12"/>
    </row>
    <row r="281" spans="1:9" ht="30">
      <c r="A281" s="24"/>
      <c r="B281" s="40"/>
      <c r="C281" s="14" t="s">
        <v>507</v>
      </c>
      <c r="D281" s="12">
        <v>1</v>
      </c>
      <c r="E281" s="88" t="s">
        <v>138</v>
      </c>
      <c r="G281" s="12"/>
    </row>
    <row r="282" spans="1:9" ht="45">
      <c r="A282" s="24"/>
      <c r="B282" s="40"/>
      <c r="C282" s="54" t="s">
        <v>508</v>
      </c>
      <c r="D282" s="12">
        <v>1</v>
      </c>
      <c r="E282" s="88" t="s">
        <v>138</v>
      </c>
      <c r="F282" s="54"/>
      <c r="G282" s="12"/>
    </row>
    <row r="283" spans="1:9" ht="30">
      <c r="A283" s="24"/>
      <c r="B283" s="40"/>
      <c r="C283" s="54" t="s">
        <v>509</v>
      </c>
      <c r="D283" s="12">
        <v>1</v>
      </c>
      <c r="E283" s="88" t="s">
        <v>138</v>
      </c>
      <c r="F283" s="54"/>
      <c r="G283" s="12"/>
    </row>
    <row r="284" spans="1:9" ht="75">
      <c r="A284" s="24"/>
      <c r="B284" s="40"/>
      <c r="C284" s="20" t="s">
        <v>510</v>
      </c>
      <c r="D284" s="12">
        <v>1</v>
      </c>
      <c r="E284" s="88" t="s">
        <v>138</v>
      </c>
      <c r="F284" s="54"/>
      <c r="G284" s="12"/>
    </row>
    <row r="285" spans="1:9" ht="75">
      <c r="A285" s="24"/>
      <c r="B285" s="40"/>
      <c r="C285" s="46" t="s">
        <v>511</v>
      </c>
      <c r="D285" s="12">
        <v>1</v>
      </c>
      <c r="E285" s="88" t="s">
        <v>138</v>
      </c>
      <c r="F285" s="54"/>
      <c r="G285" s="12"/>
    </row>
    <row r="286" spans="1:9" ht="47.25">
      <c r="A286" s="24" t="s">
        <v>512</v>
      </c>
      <c r="B286" s="39" t="s">
        <v>513</v>
      </c>
      <c r="C286" s="14" t="s">
        <v>514</v>
      </c>
      <c r="D286" s="12">
        <v>1</v>
      </c>
      <c r="E286" s="88" t="s">
        <v>138</v>
      </c>
      <c r="F286" s="12"/>
      <c r="G286" s="12"/>
    </row>
    <row r="287" spans="1:9" ht="30">
      <c r="A287" s="24"/>
      <c r="B287" s="39"/>
      <c r="C287" s="14" t="s">
        <v>515</v>
      </c>
      <c r="D287" s="12">
        <v>1</v>
      </c>
      <c r="E287" s="88" t="s">
        <v>269</v>
      </c>
      <c r="F287" s="12"/>
      <c r="G287" s="12"/>
    </row>
    <row r="288" spans="1:9" ht="47.25" hidden="1">
      <c r="A288" s="29" t="s">
        <v>516</v>
      </c>
      <c r="B288" s="39" t="s">
        <v>517</v>
      </c>
      <c r="C288" s="12"/>
      <c r="D288" s="12"/>
      <c r="E288" s="88"/>
      <c r="F288" s="12"/>
      <c r="G288" s="12"/>
    </row>
    <row r="289" spans="1:9" ht="39.950000000000003" customHeight="1">
      <c r="A289" s="24" t="s">
        <v>518</v>
      </c>
      <c r="B289" s="112" t="s">
        <v>519</v>
      </c>
      <c r="C289" s="113"/>
      <c r="D289" s="113"/>
      <c r="E289" s="113"/>
      <c r="F289" s="113"/>
      <c r="G289" s="114"/>
      <c r="H289" s="1">
        <f>SUM(D293:D298)</f>
        <v>5</v>
      </c>
      <c r="I289" s="1">
        <f>COUNT(D293:D298)*2</f>
        <v>10</v>
      </c>
    </row>
    <row r="290" spans="1:9" ht="47.25" hidden="1">
      <c r="A290" s="29" t="s">
        <v>520</v>
      </c>
      <c r="B290" s="39" t="s">
        <v>521</v>
      </c>
      <c r="C290" s="12"/>
      <c r="D290" s="12"/>
      <c r="E290" s="88"/>
      <c r="F290" s="12"/>
      <c r="G290" s="12"/>
    </row>
    <row r="291" spans="1:9" ht="31.5" hidden="1">
      <c r="A291" s="29" t="s">
        <v>522</v>
      </c>
      <c r="B291" s="40" t="s">
        <v>523</v>
      </c>
      <c r="C291" s="12"/>
      <c r="D291" s="12"/>
      <c r="E291" s="88"/>
      <c r="F291" s="12"/>
      <c r="G291" s="12"/>
    </row>
    <row r="292" spans="1:9" ht="31.5" hidden="1">
      <c r="A292" s="29" t="s">
        <v>524</v>
      </c>
      <c r="B292" s="39" t="s">
        <v>525</v>
      </c>
      <c r="C292" s="54"/>
      <c r="D292" s="12"/>
      <c r="E292" s="88"/>
      <c r="F292" s="12"/>
      <c r="G292" s="12"/>
    </row>
    <row r="293" spans="1:9" ht="45">
      <c r="A293" s="24" t="s">
        <v>526</v>
      </c>
      <c r="B293" s="39" t="s">
        <v>527</v>
      </c>
      <c r="C293" s="14" t="s">
        <v>528</v>
      </c>
      <c r="D293" s="12">
        <v>1</v>
      </c>
      <c r="E293" s="88" t="s">
        <v>138</v>
      </c>
      <c r="F293" s="12"/>
      <c r="G293" s="12"/>
    </row>
    <row r="294" spans="1:9" ht="60">
      <c r="A294" s="24"/>
      <c r="B294" s="39"/>
      <c r="C294" s="14" t="s">
        <v>529</v>
      </c>
      <c r="D294" s="12">
        <v>1</v>
      </c>
      <c r="E294" s="88" t="s">
        <v>138</v>
      </c>
      <c r="F294" s="12"/>
      <c r="G294" s="12"/>
    </row>
    <row r="295" spans="1:9" ht="60">
      <c r="A295" s="24" t="s">
        <v>530</v>
      </c>
      <c r="B295" s="40" t="s">
        <v>531</v>
      </c>
      <c r="C295" s="14" t="s">
        <v>532</v>
      </c>
      <c r="D295" s="12">
        <v>1</v>
      </c>
      <c r="E295" s="88" t="s">
        <v>412</v>
      </c>
      <c r="F295" s="12" t="s">
        <v>533</v>
      </c>
      <c r="G295" s="12"/>
    </row>
    <row r="296" spans="1:9" ht="60">
      <c r="A296" s="24" t="s">
        <v>534</v>
      </c>
      <c r="B296" s="14" t="s">
        <v>535</v>
      </c>
      <c r="C296" s="20" t="s">
        <v>536</v>
      </c>
      <c r="D296" s="12">
        <v>1</v>
      </c>
      <c r="E296" s="88" t="s">
        <v>203</v>
      </c>
      <c r="F296" s="12"/>
      <c r="G296" s="12"/>
    </row>
    <row r="297" spans="1:9" ht="47.25" hidden="1">
      <c r="A297" s="29" t="s">
        <v>537</v>
      </c>
      <c r="B297" s="39" t="s">
        <v>538</v>
      </c>
      <c r="C297" s="12"/>
      <c r="D297" s="12"/>
      <c r="E297" s="88"/>
      <c r="F297" s="12"/>
      <c r="G297" s="12"/>
    </row>
    <row r="298" spans="1:9" ht="90">
      <c r="A298" s="24" t="s">
        <v>539</v>
      </c>
      <c r="B298" s="39" t="s">
        <v>540</v>
      </c>
      <c r="C298" s="14" t="s">
        <v>541</v>
      </c>
      <c r="D298" s="12">
        <v>1</v>
      </c>
      <c r="E298" s="88" t="s">
        <v>203</v>
      </c>
      <c r="F298" s="12"/>
      <c r="G298" s="12"/>
    </row>
    <row r="299" spans="1:9" ht="39.950000000000003" customHeight="1">
      <c r="A299" s="22" t="s">
        <v>542</v>
      </c>
      <c r="B299" s="112" t="s">
        <v>543</v>
      </c>
      <c r="C299" s="113"/>
      <c r="D299" s="113"/>
      <c r="E299" s="113"/>
      <c r="F299" s="113"/>
      <c r="G299" s="114"/>
      <c r="H299" s="1">
        <f>SUM(D300:D324)</f>
        <v>24</v>
      </c>
      <c r="I299" s="1">
        <f>COUNT(D300:D324)*2</f>
        <v>48</v>
      </c>
    </row>
    <row r="300" spans="1:9" ht="47.25">
      <c r="A300" s="24" t="s">
        <v>544</v>
      </c>
      <c r="B300" s="16" t="s">
        <v>545</v>
      </c>
      <c r="C300" s="11" t="s">
        <v>546</v>
      </c>
      <c r="D300" s="12">
        <v>1</v>
      </c>
      <c r="E300" s="88" t="s">
        <v>149</v>
      </c>
      <c r="F300" s="12"/>
      <c r="G300" s="12"/>
    </row>
    <row r="301" spans="1:9" ht="30">
      <c r="A301" s="24"/>
      <c r="B301" s="16"/>
      <c r="C301" s="11" t="s">
        <v>547</v>
      </c>
      <c r="D301" s="12">
        <v>1</v>
      </c>
      <c r="E301" s="88" t="s">
        <v>149</v>
      </c>
      <c r="F301" s="14" t="s">
        <v>548</v>
      </c>
      <c r="G301" s="12"/>
    </row>
    <row r="302" spans="1:9" ht="30">
      <c r="A302" s="24"/>
      <c r="B302" s="16"/>
      <c r="C302" s="11" t="s">
        <v>549</v>
      </c>
      <c r="D302" s="12">
        <v>1</v>
      </c>
      <c r="E302" s="88" t="s">
        <v>149</v>
      </c>
      <c r="F302" s="12"/>
      <c r="G302" s="12"/>
    </row>
    <row r="303" spans="1:9" ht="60">
      <c r="A303" s="24"/>
      <c r="B303" s="16"/>
      <c r="C303" s="11" t="s">
        <v>550</v>
      </c>
      <c r="D303" s="12">
        <v>1</v>
      </c>
      <c r="E303" s="88" t="s">
        <v>149</v>
      </c>
      <c r="F303" s="12"/>
      <c r="G303" s="12"/>
    </row>
    <row r="304" spans="1:9" ht="30">
      <c r="A304" s="24"/>
      <c r="B304" s="16"/>
      <c r="C304" s="11" t="s">
        <v>551</v>
      </c>
      <c r="D304" s="12">
        <v>1</v>
      </c>
      <c r="E304" s="88" t="s">
        <v>149</v>
      </c>
      <c r="F304" s="12"/>
      <c r="G304" s="12"/>
    </row>
    <row r="305" spans="1:7" ht="60">
      <c r="A305" s="24" t="s">
        <v>552</v>
      </c>
      <c r="B305" s="16" t="s">
        <v>553</v>
      </c>
      <c r="C305" s="14" t="s">
        <v>554</v>
      </c>
      <c r="D305" s="12">
        <v>1</v>
      </c>
      <c r="E305" s="88" t="s">
        <v>149</v>
      </c>
      <c r="F305" s="12"/>
      <c r="G305" s="12"/>
    </row>
    <row r="306" spans="1:7" ht="30">
      <c r="A306" s="24" t="s">
        <v>69</v>
      </c>
      <c r="B306" s="16"/>
      <c r="C306" s="14" t="s">
        <v>555</v>
      </c>
      <c r="D306" s="12">
        <v>1</v>
      </c>
      <c r="E306" s="88" t="s">
        <v>306</v>
      </c>
      <c r="F306" s="12"/>
      <c r="G306" s="12"/>
    </row>
    <row r="307" spans="1:7" ht="45">
      <c r="A307" s="24" t="s">
        <v>69</v>
      </c>
      <c r="B307" s="16"/>
      <c r="C307" s="14" t="s">
        <v>556</v>
      </c>
      <c r="D307" s="12">
        <v>1</v>
      </c>
      <c r="E307" s="88" t="s">
        <v>306</v>
      </c>
      <c r="F307" s="12"/>
      <c r="G307" s="12"/>
    </row>
    <row r="308" spans="1:7" ht="30">
      <c r="A308" s="24"/>
      <c r="B308" s="16"/>
      <c r="C308" s="14" t="s">
        <v>557</v>
      </c>
      <c r="D308" s="12">
        <v>1</v>
      </c>
      <c r="E308" s="88" t="s">
        <v>306</v>
      </c>
      <c r="F308" s="12"/>
      <c r="G308" s="12"/>
    </row>
    <row r="309" spans="1:7" ht="47.25" hidden="1">
      <c r="A309" s="29" t="s">
        <v>558</v>
      </c>
      <c r="B309" s="16" t="s">
        <v>559</v>
      </c>
      <c r="C309" s="12"/>
      <c r="D309" s="12"/>
      <c r="E309" s="88"/>
      <c r="F309" s="12"/>
      <c r="G309" s="12"/>
    </row>
    <row r="310" spans="1:7" ht="45">
      <c r="A310" s="24" t="s">
        <v>560</v>
      </c>
      <c r="B310" s="16" t="s">
        <v>561</v>
      </c>
      <c r="C310" s="14" t="s">
        <v>562</v>
      </c>
      <c r="D310" s="12">
        <v>1</v>
      </c>
      <c r="E310" s="88" t="s">
        <v>203</v>
      </c>
      <c r="F310" s="12"/>
      <c r="G310" s="12"/>
    </row>
    <row r="311" spans="1:7" ht="30">
      <c r="A311" s="24" t="s">
        <v>69</v>
      </c>
      <c r="B311" s="16"/>
      <c r="C311" s="14" t="s">
        <v>563</v>
      </c>
      <c r="D311" s="12">
        <v>1</v>
      </c>
      <c r="E311" s="88" t="s">
        <v>203</v>
      </c>
      <c r="F311" s="12"/>
      <c r="G311" s="12"/>
    </row>
    <row r="312" spans="1:7" ht="30">
      <c r="A312" s="24" t="s">
        <v>69</v>
      </c>
      <c r="B312" s="16"/>
      <c r="C312" s="14" t="s">
        <v>564</v>
      </c>
      <c r="D312" s="12">
        <v>1</v>
      </c>
      <c r="E312" s="88" t="s">
        <v>203</v>
      </c>
      <c r="F312" s="12"/>
      <c r="G312" s="12"/>
    </row>
    <row r="313" spans="1:7" ht="45">
      <c r="A313" s="24" t="s">
        <v>69</v>
      </c>
      <c r="B313" s="16"/>
      <c r="C313" s="14" t="s">
        <v>565</v>
      </c>
      <c r="D313" s="12">
        <v>1</v>
      </c>
      <c r="E313" s="88" t="s">
        <v>203</v>
      </c>
      <c r="F313" s="12"/>
      <c r="G313" s="12"/>
    </row>
    <row r="314" spans="1:7" ht="30">
      <c r="A314" s="24" t="s">
        <v>69</v>
      </c>
      <c r="B314" s="16"/>
      <c r="C314" s="14" t="s">
        <v>566</v>
      </c>
      <c r="D314" s="12">
        <v>1</v>
      </c>
      <c r="E314" s="88" t="s">
        <v>203</v>
      </c>
      <c r="F314" s="12"/>
      <c r="G314" s="12"/>
    </row>
    <row r="315" spans="1:7" ht="45">
      <c r="A315" s="24" t="s">
        <v>69</v>
      </c>
      <c r="B315" s="16"/>
      <c r="C315" s="14" t="s">
        <v>567</v>
      </c>
      <c r="D315" s="12">
        <v>1</v>
      </c>
      <c r="E315" s="88" t="s">
        <v>203</v>
      </c>
      <c r="F315" s="12"/>
      <c r="G315" s="12"/>
    </row>
    <row r="316" spans="1:7" ht="60">
      <c r="A316" s="24" t="s">
        <v>69</v>
      </c>
      <c r="B316" s="16"/>
      <c r="C316" s="14" t="s">
        <v>568</v>
      </c>
      <c r="D316" s="12">
        <v>1</v>
      </c>
      <c r="E316" s="88" t="s">
        <v>203</v>
      </c>
      <c r="F316" s="12"/>
      <c r="G316" s="12"/>
    </row>
    <row r="317" spans="1:7" ht="45">
      <c r="A317" s="24" t="s">
        <v>69</v>
      </c>
      <c r="B317" s="16"/>
      <c r="C317" s="14" t="s">
        <v>569</v>
      </c>
      <c r="D317" s="12">
        <v>1</v>
      </c>
      <c r="E317" s="88" t="s">
        <v>1394</v>
      </c>
      <c r="F317" s="12"/>
      <c r="G317" s="12"/>
    </row>
    <row r="318" spans="1:7" ht="45">
      <c r="A318" s="24" t="s">
        <v>69</v>
      </c>
      <c r="B318" s="16"/>
      <c r="C318" s="14" t="s">
        <v>570</v>
      </c>
      <c r="D318" s="12">
        <v>1</v>
      </c>
      <c r="E318" s="88" t="s">
        <v>203</v>
      </c>
      <c r="F318" s="12"/>
      <c r="G318" s="12"/>
    </row>
    <row r="319" spans="1:7" ht="45">
      <c r="A319" s="24" t="s">
        <v>69</v>
      </c>
      <c r="B319" s="16"/>
      <c r="C319" s="14" t="s">
        <v>571</v>
      </c>
      <c r="D319" s="12">
        <v>1</v>
      </c>
      <c r="E319" s="88" t="s">
        <v>203</v>
      </c>
      <c r="F319" s="12"/>
      <c r="G319" s="12"/>
    </row>
    <row r="320" spans="1:7" ht="30">
      <c r="A320" s="24" t="s">
        <v>572</v>
      </c>
      <c r="B320" s="27" t="s">
        <v>573</v>
      </c>
      <c r="C320" s="14" t="s">
        <v>574</v>
      </c>
      <c r="D320" s="12">
        <v>1</v>
      </c>
      <c r="E320" s="88" t="s">
        <v>259</v>
      </c>
      <c r="F320" s="12"/>
      <c r="G320" s="12"/>
    </row>
    <row r="321" spans="1:9" ht="45">
      <c r="A321" s="24" t="s">
        <v>69</v>
      </c>
      <c r="B321" s="27"/>
      <c r="C321" s="14" t="s">
        <v>575</v>
      </c>
      <c r="D321" s="12">
        <v>1</v>
      </c>
      <c r="E321" s="88" t="s">
        <v>138</v>
      </c>
      <c r="F321" s="12"/>
      <c r="G321" s="12"/>
    </row>
    <row r="322" spans="1:9" ht="45">
      <c r="A322" s="24" t="s">
        <v>69</v>
      </c>
      <c r="B322" s="27"/>
      <c r="C322" s="14" t="s">
        <v>576</v>
      </c>
      <c r="D322" s="12">
        <v>1</v>
      </c>
      <c r="E322" s="88" t="s">
        <v>138</v>
      </c>
      <c r="F322" s="12"/>
      <c r="G322" s="12"/>
    </row>
    <row r="323" spans="1:9" ht="45">
      <c r="A323" s="24" t="s">
        <v>69</v>
      </c>
      <c r="B323" s="27"/>
      <c r="C323" s="14" t="s">
        <v>577</v>
      </c>
      <c r="D323" s="12">
        <v>1</v>
      </c>
      <c r="E323" s="88" t="s">
        <v>203</v>
      </c>
      <c r="F323" s="12"/>
      <c r="G323" s="12"/>
    </row>
    <row r="324" spans="1:9" ht="45">
      <c r="A324" s="24"/>
      <c r="B324" s="27"/>
      <c r="C324" s="14" t="s">
        <v>578</v>
      </c>
      <c r="D324" s="12">
        <v>1</v>
      </c>
      <c r="E324" s="88" t="s">
        <v>203</v>
      </c>
      <c r="F324" s="12"/>
      <c r="G324" s="12"/>
    </row>
    <row r="325" spans="1:9" ht="39.950000000000003" customHeight="1">
      <c r="A325" s="22" t="s">
        <v>579</v>
      </c>
      <c r="B325" s="103" t="s">
        <v>580</v>
      </c>
      <c r="C325" s="104"/>
      <c r="D325" s="104"/>
      <c r="E325" s="104"/>
      <c r="F325" s="104"/>
      <c r="G325" s="105"/>
      <c r="H325" s="1">
        <f>SUM(D326:D352)</f>
        <v>26</v>
      </c>
      <c r="I325" s="1">
        <f>COUNT(D326:D352)*2</f>
        <v>52</v>
      </c>
    </row>
    <row r="326" spans="1:9" ht="31.5">
      <c r="A326" s="24" t="s">
        <v>581</v>
      </c>
      <c r="B326" s="65" t="s">
        <v>582</v>
      </c>
      <c r="C326" s="18" t="s">
        <v>583</v>
      </c>
      <c r="D326" s="12">
        <v>1</v>
      </c>
      <c r="E326" s="88" t="s">
        <v>149</v>
      </c>
      <c r="F326" s="12"/>
      <c r="G326" s="12"/>
    </row>
    <row r="327" spans="1:9" ht="45">
      <c r="A327" s="24" t="s">
        <v>69</v>
      </c>
      <c r="B327" s="65"/>
      <c r="C327" s="11" t="s">
        <v>584</v>
      </c>
      <c r="D327" s="12">
        <v>1</v>
      </c>
      <c r="E327" s="88" t="s">
        <v>149</v>
      </c>
      <c r="F327" s="12"/>
      <c r="G327" s="12"/>
    </row>
    <row r="328" spans="1:9" ht="30">
      <c r="A328" s="24" t="s">
        <v>69</v>
      </c>
      <c r="B328" s="65"/>
      <c r="C328" s="18" t="s">
        <v>585</v>
      </c>
      <c r="D328" s="12">
        <v>1</v>
      </c>
      <c r="E328" s="88" t="s">
        <v>149</v>
      </c>
      <c r="F328" s="12"/>
      <c r="G328" s="12"/>
    </row>
    <row r="329" spans="1:9" ht="47.25" customHeight="1">
      <c r="A329" s="24" t="s">
        <v>69</v>
      </c>
      <c r="B329" s="65"/>
      <c r="C329" s="11" t="s">
        <v>586</v>
      </c>
      <c r="D329" s="12">
        <v>1</v>
      </c>
      <c r="E329" s="88" t="s">
        <v>306</v>
      </c>
      <c r="F329" s="12"/>
      <c r="G329" s="12"/>
    </row>
    <row r="330" spans="1:9" ht="60">
      <c r="A330" s="24" t="s">
        <v>587</v>
      </c>
      <c r="B330" s="21" t="s">
        <v>588</v>
      </c>
      <c r="C330" s="14" t="s">
        <v>589</v>
      </c>
      <c r="D330" s="12">
        <v>1</v>
      </c>
      <c r="E330" s="88" t="s">
        <v>306</v>
      </c>
      <c r="F330" s="12"/>
      <c r="G330" s="12"/>
    </row>
    <row r="331" spans="1:9" ht="45">
      <c r="A331" s="24"/>
      <c r="B331" s="21"/>
      <c r="C331" s="18" t="s">
        <v>590</v>
      </c>
      <c r="D331" s="66">
        <v>1</v>
      </c>
      <c r="E331" s="88" t="s">
        <v>138</v>
      </c>
      <c r="F331" s="18" t="s">
        <v>591</v>
      </c>
      <c r="G331" s="12"/>
    </row>
    <row r="332" spans="1:9" ht="60">
      <c r="A332" s="24" t="s">
        <v>592</v>
      </c>
      <c r="B332" s="10" t="s">
        <v>593</v>
      </c>
      <c r="C332" s="54" t="s">
        <v>594</v>
      </c>
      <c r="D332" s="12">
        <v>1</v>
      </c>
      <c r="E332" s="88" t="s">
        <v>306</v>
      </c>
      <c r="F332" s="12"/>
      <c r="G332" s="12"/>
    </row>
    <row r="333" spans="1:9" ht="30">
      <c r="A333" s="24" t="s">
        <v>69</v>
      </c>
      <c r="B333" s="10"/>
      <c r="C333" s="14" t="s">
        <v>595</v>
      </c>
      <c r="D333" s="12">
        <v>1</v>
      </c>
      <c r="E333" s="88" t="s">
        <v>149</v>
      </c>
      <c r="F333" s="12"/>
      <c r="G333" s="12"/>
    </row>
    <row r="334" spans="1:9" ht="45">
      <c r="A334" s="24" t="s">
        <v>69</v>
      </c>
      <c r="B334" s="10"/>
      <c r="C334" s="11" t="s">
        <v>596</v>
      </c>
      <c r="D334" s="12">
        <v>1</v>
      </c>
      <c r="E334" s="88" t="s">
        <v>295</v>
      </c>
      <c r="F334" s="12"/>
      <c r="G334" s="12"/>
    </row>
    <row r="335" spans="1:9" ht="30">
      <c r="A335" s="24" t="s">
        <v>69</v>
      </c>
      <c r="B335" s="10"/>
      <c r="C335" s="11" t="s">
        <v>597</v>
      </c>
      <c r="D335" s="12">
        <v>1</v>
      </c>
      <c r="E335" s="88" t="s">
        <v>149</v>
      </c>
      <c r="F335" s="12"/>
      <c r="G335" s="12"/>
    </row>
    <row r="336" spans="1:9" ht="45">
      <c r="A336" s="24" t="s">
        <v>69</v>
      </c>
      <c r="B336" s="10"/>
      <c r="C336" s="11" t="s">
        <v>598</v>
      </c>
      <c r="D336" s="12">
        <v>1</v>
      </c>
      <c r="E336" s="88" t="s">
        <v>149</v>
      </c>
      <c r="F336" s="12"/>
      <c r="G336" s="12"/>
    </row>
    <row r="337" spans="1:7" ht="45">
      <c r="A337" s="24" t="s">
        <v>69</v>
      </c>
      <c r="B337" s="10"/>
      <c r="C337" s="11" t="s">
        <v>599</v>
      </c>
      <c r="D337" s="12">
        <v>1</v>
      </c>
      <c r="E337" s="88" t="s">
        <v>203</v>
      </c>
      <c r="F337" s="12"/>
      <c r="G337" s="12"/>
    </row>
    <row r="338" spans="1:7" ht="31.5">
      <c r="A338" s="24" t="s">
        <v>600</v>
      </c>
      <c r="B338" s="10" t="s">
        <v>601</v>
      </c>
      <c r="C338" s="11" t="s">
        <v>602</v>
      </c>
      <c r="D338" s="12">
        <v>1</v>
      </c>
      <c r="E338" s="88" t="s">
        <v>149</v>
      </c>
      <c r="F338" s="12"/>
      <c r="G338" s="12"/>
    </row>
    <row r="339" spans="1:7" ht="30">
      <c r="A339" s="24" t="s">
        <v>69</v>
      </c>
      <c r="B339" s="10"/>
      <c r="C339" s="11" t="s">
        <v>603</v>
      </c>
      <c r="D339" s="12">
        <v>1</v>
      </c>
      <c r="E339" s="88" t="s">
        <v>149</v>
      </c>
      <c r="F339" s="12"/>
      <c r="G339" s="12"/>
    </row>
    <row r="340" spans="1:7" ht="30">
      <c r="A340" s="24" t="s">
        <v>69</v>
      </c>
      <c r="B340" s="10"/>
      <c r="C340" s="11" t="s">
        <v>604</v>
      </c>
      <c r="D340" s="12">
        <v>1</v>
      </c>
      <c r="E340" s="88" t="s">
        <v>149</v>
      </c>
      <c r="F340" s="12"/>
      <c r="G340" s="12"/>
    </row>
    <row r="341" spans="1:7" ht="45">
      <c r="A341" s="24" t="s">
        <v>69</v>
      </c>
      <c r="B341" s="10"/>
      <c r="C341" s="11" t="s">
        <v>605</v>
      </c>
      <c r="D341" s="12">
        <v>1</v>
      </c>
      <c r="E341" s="88" t="s">
        <v>149</v>
      </c>
      <c r="F341" s="12"/>
      <c r="G341" s="12"/>
    </row>
    <row r="342" spans="1:7" ht="30">
      <c r="A342" s="24" t="s">
        <v>69</v>
      </c>
      <c r="B342" s="10"/>
      <c r="C342" s="11" t="s">
        <v>606</v>
      </c>
      <c r="D342" s="12">
        <v>1</v>
      </c>
      <c r="E342" s="88" t="s">
        <v>149</v>
      </c>
      <c r="F342" s="12"/>
      <c r="G342" s="12"/>
    </row>
    <row r="343" spans="1:7" ht="45">
      <c r="A343" s="24" t="s">
        <v>69</v>
      </c>
      <c r="B343" s="10"/>
      <c r="C343" s="11" t="s">
        <v>607</v>
      </c>
      <c r="D343" s="12">
        <v>1</v>
      </c>
      <c r="E343" s="88" t="s">
        <v>149</v>
      </c>
      <c r="F343" s="12"/>
      <c r="G343" s="12"/>
    </row>
    <row r="344" spans="1:7" ht="30">
      <c r="A344" s="24" t="s">
        <v>69</v>
      </c>
      <c r="B344" s="10"/>
      <c r="C344" s="11" t="s">
        <v>608</v>
      </c>
      <c r="D344" s="12">
        <v>1</v>
      </c>
      <c r="E344" s="88" t="s">
        <v>149</v>
      </c>
      <c r="F344" s="12"/>
      <c r="G344" s="12"/>
    </row>
    <row r="345" spans="1:7" ht="15.75">
      <c r="A345" s="24" t="s">
        <v>69</v>
      </c>
      <c r="B345" s="10"/>
      <c r="C345" s="11" t="s">
        <v>609</v>
      </c>
      <c r="D345" s="12">
        <v>1</v>
      </c>
      <c r="E345" s="88" t="s">
        <v>149</v>
      </c>
      <c r="F345" s="12"/>
      <c r="G345" s="12"/>
    </row>
    <row r="346" spans="1:7" ht="15.75" hidden="1">
      <c r="A346" s="29" t="s">
        <v>69</v>
      </c>
      <c r="B346" s="10"/>
      <c r="D346" s="12"/>
      <c r="E346" s="88"/>
      <c r="F346" s="12"/>
      <c r="G346" s="12"/>
    </row>
    <row r="347" spans="1:7" ht="31.5">
      <c r="A347" s="24" t="s">
        <v>610</v>
      </c>
      <c r="B347" s="10" t="s">
        <v>611</v>
      </c>
      <c r="C347" s="11" t="s">
        <v>612</v>
      </c>
      <c r="D347" s="12">
        <v>1</v>
      </c>
      <c r="E347" s="88" t="s">
        <v>203</v>
      </c>
      <c r="F347" s="12"/>
      <c r="G347" s="12"/>
    </row>
    <row r="348" spans="1:7" ht="30">
      <c r="A348" s="24" t="s">
        <v>69</v>
      </c>
      <c r="B348" s="10"/>
      <c r="C348" s="11" t="s">
        <v>613</v>
      </c>
      <c r="D348" s="12">
        <v>1</v>
      </c>
      <c r="E348" s="88" t="s">
        <v>306</v>
      </c>
      <c r="F348" s="12"/>
      <c r="G348" s="12"/>
    </row>
    <row r="349" spans="1:7" ht="45">
      <c r="A349" s="24" t="s">
        <v>69</v>
      </c>
      <c r="B349" s="10"/>
      <c r="C349" s="11" t="s">
        <v>614</v>
      </c>
      <c r="D349" s="12">
        <v>1</v>
      </c>
      <c r="E349" s="88" t="s">
        <v>149</v>
      </c>
      <c r="F349" s="12"/>
      <c r="G349" s="12"/>
    </row>
    <row r="350" spans="1:7" ht="30">
      <c r="A350" s="24" t="s">
        <v>69</v>
      </c>
      <c r="B350" s="10"/>
      <c r="C350" s="11" t="s">
        <v>615</v>
      </c>
      <c r="D350" s="12">
        <v>1</v>
      </c>
      <c r="E350" s="88" t="s">
        <v>149</v>
      </c>
      <c r="F350" s="12"/>
      <c r="G350" s="12"/>
    </row>
    <row r="351" spans="1:7" ht="47.25">
      <c r="A351" s="24" t="s">
        <v>616</v>
      </c>
      <c r="B351" s="10" t="s">
        <v>617</v>
      </c>
      <c r="C351" s="14" t="s">
        <v>618</v>
      </c>
      <c r="D351" s="12">
        <v>1</v>
      </c>
      <c r="E351" s="88" t="s">
        <v>203</v>
      </c>
      <c r="F351" s="12"/>
      <c r="G351" s="12"/>
    </row>
    <row r="352" spans="1:7" ht="30">
      <c r="A352" s="24" t="s">
        <v>69</v>
      </c>
      <c r="B352" s="10"/>
      <c r="C352" s="14" t="s">
        <v>619</v>
      </c>
      <c r="D352" s="12">
        <v>1</v>
      </c>
      <c r="E352" s="88" t="s">
        <v>203</v>
      </c>
      <c r="F352" s="12"/>
      <c r="G352" s="12"/>
    </row>
    <row r="353" spans="1:9" ht="39.950000000000003" customHeight="1">
      <c r="A353" s="22" t="s">
        <v>620</v>
      </c>
      <c r="B353" s="103" t="s">
        <v>621</v>
      </c>
      <c r="C353" s="104"/>
      <c r="D353" s="104"/>
      <c r="E353" s="104"/>
      <c r="F353" s="104"/>
      <c r="G353" s="105"/>
      <c r="H353" s="1">
        <f>SUM(D354:D381)</f>
        <v>23</v>
      </c>
      <c r="I353" s="1">
        <f>COUNT(D354:D381)*2</f>
        <v>46</v>
      </c>
    </row>
    <row r="354" spans="1:9" ht="47.25">
      <c r="A354" s="24" t="s">
        <v>622</v>
      </c>
      <c r="B354" s="10" t="s">
        <v>623</v>
      </c>
      <c r="C354" s="14" t="s">
        <v>624</v>
      </c>
      <c r="D354" s="12">
        <v>1</v>
      </c>
      <c r="E354" s="88" t="s">
        <v>412</v>
      </c>
      <c r="F354" s="14" t="s">
        <v>625</v>
      </c>
      <c r="G354" s="12"/>
    </row>
    <row r="355" spans="1:9" ht="45">
      <c r="A355" s="24" t="s">
        <v>69</v>
      </c>
      <c r="B355" s="10"/>
      <c r="C355" s="14" t="s">
        <v>626</v>
      </c>
      <c r="D355" s="12">
        <v>1</v>
      </c>
      <c r="E355" s="88" t="s">
        <v>314</v>
      </c>
      <c r="F355" s="12"/>
      <c r="G355" s="12"/>
    </row>
    <row r="356" spans="1:9" ht="30">
      <c r="A356" s="24" t="s">
        <v>69</v>
      </c>
      <c r="B356" s="10"/>
      <c r="C356" s="14" t="s">
        <v>627</v>
      </c>
      <c r="D356" s="12">
        <v>1</v>
      </c>
      <c r="E356" s="88" t="s">
        <v>149</v>
      </c>
      <c r="F356" s="12"/>
      <c r="G356" s="12"/>
    </row>
    <row r="357" spans="1:9" ht="30">
      <c r="A357" s="24" t="s">
        <v>69</v>
      </c>
      <c r="B357" s="10"/>
      <c r="C357" s="14" t="s">
        <v>628</v>
      </c>
      <c r="D357" s="12">
        <v>1</v>
      </c>
      <c r="E357" s="88" t="s">
        <v>306</v>
      </c>
      <c r="F357" s="14" t="s">
        <v>629</v>
      </c>
      <c r="G357" s="12"/>
    </row>
    <row r="358" spans="1:9" ht="75">
      <c r="A358" s="24"/>
      <c r="B358" s="10"/>
      <c r="C358" s="14" t="s">
        <v>630</v>
      </c>
      <c r="D358" s="12">
        <v>1</v>
      </c>
      <c r="E358" s="88" t="s">
        <v>269</v>
      </c>
      <c r="F358" s="14"/>
      <c r="G358" s="12"/>
    </row>
    <row r="359" spans="1:9" ht="30">
      <c r="A359" s="24"/>
      <c r="B359" s="10"/>
      <c r="C359" s="14" t="s">
        <v>631</v>
      </c>
      <c r="D359" s="12">
        <v>1</v>
      </c>
      <c r="E359" s="88" t="s">
        <v>269</v>
      </c>
      <c r="F359" s="14"/>
      <c r="G359" s="12"/>
    </row>
    <row r="360" spans="1:9" ht="30">
      <c r="A360" s="24"/>
      <c r="B360" s="10"/>
      <c r="C360" s="14" t="s">
        <v>632</v>
      </c>
      <c r="D360" s="12">
        <v>1</v>
      </c>
      <c r="E360" s="88" t="s">
        <v>149</v>
      </c>
      <c r="F360" s="14"/>
      <c r="G360" s="12"/>
    </row>
    <row r="361" spans="1:9" ht="60">
      <c r="A361" s="24"/>
      <c r="B361" s="10"/>
      <c r="C361" s="46" t="s">
        <v>633</v>
      </c>
      <c r="D361" s="12">
        <v>1</v>
      </c>
      <c r="E361" s="88" t="s">
        <v>203</v>
      </c>
      <c r="F361" s="14"/>
      <c r="G361" s="12"/>
    </row>
    <row r="362" spans="1:9" ht="47.25">
      <c r="A362" s="24" t="s">
        <v>634</v>
      </c>
      <c r="B362" s="10" t="s">
        <v>635</v>
      </c>
      <c r="C362" s="15" t="s">
        <v>636</v>
      </c>
      <c r="D362" s="12">
        <v>1</v>
      </c>
      <c r="E362" s="88" t="s">
        <v>314</v>
      </c>
      <c r="F362" s="12"/>
      <c r="G362" s="12"/>
    </row>
    <row r="363" spans="1:9" ht="60">
      <c r="A363" s="24"/>
      <c r="B363" s="10"/>
      <c r="C363" s="14" t="s">
        <v>637</v>
      </c>
      <c r="D363" s="12">
        <v>1</v>
      </c>
      <c r="E363" s="88" t="s">
        <v>203</v>
      </c>
      <c r="F363" s="11"/>
      <c r="G363" s="12"/>
    </row>
    <row r="364" spans="1:9" ht="60">
      <c r="A364" s="24"/>
      <c r="B364" s="10"/>
      <c r="C364" s="14" t="s">
        <v>638</v>
      </c>
      <c r="D364" s="12">
        <v>1</v>
      </c>
      <c r="E364" s="88" t="s">
        <v>203</v>
      </c>
      <c r="F364" s="11"/>
      <c r="G364" s="12"/>
    </row>
    <row r="365" spans="1:9" ht="30">
      <c r="A365" s="24" t="s">
        <v>69</v>
      </c>
      <c r="B365" s="10"/>
      <c r="C365" s="14" t="s">
        <v>639</v>
      </c>
      <c r="D365" s="12">
        <v>1</v>
      </c>
      <c r="E365" s="88" t="s">
        <v>412</v>
      </c>
      <c r="F365" s="12"/>
      <c r="G365" s="12"/>
    </row>
    <row r="366" spans="1:9" ht="30">
      <c r="A366" s="24"/>
      <c r="B366" s="10"/>
      <c r="C366" s="14" t="s">
        <v>640</v>
      </c>
      <c r="D366" s="12">
        <v>1</v>
      </c>
      <c r="E366" s="88" t="s">
        <v>203</v>
      </c>
      <c r="F366" s="12" t="s">
        <v>641</v>
      </c>
      <c r="G366" s="12"/>
    </row>
    <row r="367" spans="1:9" ht="30">
      <c r="A367" s="24"/>
      <c r="B367" s="10"/>
      <c r="C367" s="11" t="s">
        <v>642</v>
      </c>
      <c r="D367" s="12">
        <v>1</v>
      </c>
      <c r="E367" s="88" t="s">
        <v>259</v>
      </c>
      <c r="F367" s="12"/>
      <c r="G367" s="12"/>
    </row>
    <row r="368" spans="1:9" ht="15.75" hidden="1">
      <c r="A368" s="29" t="s">
        <v>69</v>
      </c>
      <c r="B368" s="10"/>
      <c r="D368" s="12"/>
      <c r="E368" s="88"/>
      <c r="F368" s="12"/>
      <c r="G368" s="12"/>
    </row>
    <row r="369" spans="1:9" ht="45">
      <c r="A369" s="24" t="s">
        <v>643</v>
      </c>
      <c r="B369" s="67" t="s">
        <v>644</v>
      </c>
      <c r="C369" s="14" t="s">
        <v>645</v>
      </c>
      <c r="D369" s="12">
        <v>1</v>
      </c>
      <c r="E369" s="88" t="s">
        <v>149</v>
      </c>
      <c r="F369" s="12"/>
      <c r="G369" s="12"/>
    </row>
    <row r="370" spans="1:9" ht="45">
      <c r="A370" s="24"/>
      <c r="B370" s="67"/>
      <c r="C370" s="14" t="s">
        <v>646</v>
      </c>
      <c r="D370" s="12">
        <v>1</v>
      </c>
      <c r="E370" s="88" t="s">
        <v>314</v>
      </c>
      <c r="F370" s="12" t="s">
        <v>647</v>
      </c>
      <c r="G370" s="12"/>
    </row>
    <row r="371" spans="1:9" ht="43.9" customHeight="1">
      <c r="A371" s="24"/>
      <c r="B371" s="67"/>
      <c r="C371" s="14" t="s">
        <v>648</v>
      </c>
      <c r="D371" s="12">
        <v>1</v>
      </c>
      <c r="E371" s="88" t="s">
        <v>412</v>
      </c>
      <c r="F371" s="14" t="s">
        <v>649</v>
      </c>
      <c r="G371" s="12"/>
    </row>
    <row r="372" spans="1:9" ht="45">
      <c r="A372" s="24"/>
      <c r="B372" s="67"/>
      <c r="C372" s="14" t="s">
        <v>650</v>
      </c>
      <c r="D372" s="12">
        <v>1</v>
      </c>
      <c r="E372" s="88" t="s">
        <v>306</v>
      </c>
      <c r="F372" s="12"/>
      <c r="G372" s="12"/>
    </row>
    <row r="373" spans="1:9" ht="45">
      <c r="A373" s="24"/>
      <c r="B373" s="67"/>
      <c r="C373" s="14" t="s">
        <v>651</v>
      </c>
      <c r="D373" s="12">
        <v>1</v>
      </c>
      <c r="E373" s="88" t="s">
        <v>203</v>
      </c>
      <c r="F373" s="12"/>
      <c r="G373" s="12"/>
    </row>
    <row r="374" spans="1:9" ht="60">
      <c r="A374" s="24"/>
      <c r="B374" s="67"/>
      <c r="C374" s="14" t="s">
        <v>652</v>
      </c>
      <c r="D374" s="12">
        <v>1</v>
      </c>
      <c r="E374" s="88" t="s">
        <v>1395</v>
      </c>
      <c r="F374" s="12"/>
      <c r="G374" s="12"/>
    </row>
    <row r="375" spans="1:9" ht="60">
      <c r="A375" s="24"/>
      <c r="B375" s="67"/>
      <c r="C375" s="14" t="s">
        <v>653</v>
      </c>
      <c r="D375" s="12">
        <v>1</v>
      </c>
      <c r="E375" s="88" t="s">
        <v>138</v>
      </c>
      <c r="F375" s="12"/>
      <c r="G375" s="12"/>
    </row>
    <row r="376" spans="1:9" ht="30">
      <c r="A376" s="24"/>
      <c r="B376" s="67"/>
      <c r="C376" s="14" t="s">
        <v>654</v>
      </c>
      <c r="D376" s="12">
        <v>1</v>
      </c>
      <c r="E376" s="88" t="s">
        <v>314</v>
      </c>
      <c r="F376" s="12"/>
      <c r="G376" s="12"/>
    </row>
    <row r="377" spans="1:9" ht="45">
      <c r="A377" s="24"/>
      <c r="B377" s="67"/>
      <c r="C377" s="14" t="s">
        <v>655</v>
      </c>
      <c r="D377" s="12">
        <v>1</v>
      </c>
      <c r="E377" s="88" t="s">
        <v>149</v>
      </c>
      <c r="F377" s="12"/>
      <c r="G377" s="12"/>
    </row>
    <row r="378" spans="1:9" ht="39.950000000000003" hidden="1" customHeight="1">
      <c r="A378" s="36" t="s">
        <v>656</v>
      </c>
      <c r="B378" s="112" t="s">
        <v>657</v>
      </c>
      <c r="C378" s="113"/>
      <c r="D378" s="113"/>
      <c r="E378" s="113"/>
      <c r="F378" s="113"/>
      <c r="G378" s="114"/>
    </row>
    <row r="379" spans="1:9" ht="47.25" hidden="1">
      <c r="A379" s="36" t="s">
        <v>658</v>
      </c>
      <c r="B379" s="39" t="s">
        <v>659</v>
      </c>
      <c r="C379" s="12"/>
      <c r="D379" s="12"/>
      <c r="E379" s="88"/>
      <c r="F379" s="12"/>
      <c r="G379" s="12"/>
    </row>
    <row r="380" spans="1:9" ht="47.25" hidden="1">
      <c r="A380" s="36" t="s">
        <v>660</v>
      </c>
      <c r="B380" s="39" t="s">
        <v>661</v>
      </c>
      <c r="C380" s="12"/>
      <c r="D380" s="12"/>
      <c r="E380" s="88"/>
      <c r="F380" s="12"/>
      <c r="G380" s="12"/>
    </row>
    <row r="381" spans="1:9" ht="60" hidden="1">
      <c r="A381" s="36" t="s">
        <v>662</v>
      </c>
      <c r="B381" s="20" t="s">
        <v>663</v>
      </c>
      <c r="C381" s="12"/>
      <c r="D381" s="12"/>
      <c r="E381" s="88"/>
      <c r="F381" s="12"/>
      <c r="G381" s="12"/>
    </row>
    <row r="382" spans="1:9" ht="39.950000000000003" customHeight="1">
      <c r="A382" s="24" t="s">
        <v>664</v>
      </c>
      <c r="B382" s="112" t="s">
        <v>665</v>
      </c>
      <c r="C382" s="113"/>
      <c r="D382" s="113"/>
      <c r="E382" s="113"/>
      <c r="F382" s="113"/>
      <c r="G382" s="114"/>
      <c r="H382" s="1">
        <f>SUM(D384)</f>
        <v>1</v>
      </c>
      <c r="I382" s="1">
        <f>COUNT(D384)*2</f>
        <v>2</v>
      </c>
    </row>
    <row r="383" spans="1:9" ht="31.5" hidden="1">
      <c r="A383" s="29" t="s">
        <v>666</v>
      </c>
      <c r="B383" s="39" t="s">
        <v>667</v>
      </c>
      <c r="C383" s="12"/>
      <c r="D383" s="12"/>
      <c r="E383" s="88"/>
      <c r="F383" s="12"/>
      <c r="G383" s="12"/>
    </row>
    <row r="384" spans="1:9" ht="47.25">
      <c r="A384" s="24" t="s">
        <v>668</v>
      </c>
      <c r="B384" s="39" t="s">
        <v>669</v>
      </c>
      <c r="C384" s="14" t="s">
        <v>670</v>
      </c>
      <c r="D384" s="12">
        <v>1</v>
      </c>
      <c r="E384" s="88" t="s">
        <v>203</v>
      </c>
      <c r="F384" s="12"/>
      <c r="G384" s="12"/>
    </row>
    <row r="385" spans="1:9" ht="45" hidden="1">
      <c r="A385" s="29" t="s">
        <v>671</v>
      </c>
      <c r="B385" s="20" t="s">
        <v>672</v>
      </c>
      <c r="C385" s="12"/>
      <c r="D385" s="12"/>
      <c r="E385" s="88"/>
      <c r="F385" s="12"/>
      <c r="G385" s="12"/>
    </row>
    <row r="386" spans="1:9" ht="39.950000000000003" customHeight="1">
      <c r="A386" s="22" t="s">
        <v>673</v>
      </c>
      <c r="B386" s="112" t="s">
        <v>674</v>
      </c>
      <c r="C386" s="113"/>
      <c r="D386" s="113"/>
      <c r="E386" s="113"/>
      <c r="F386" s="113"/>
      <c r="G386" s="114"/>
      <c r="H386" s="1">
        <f>SUM(D387:D396)</f>
        <v>10</v>
      </c>
      <c r="I386" s="1">
        <f>COUNT(D387:D396)*2</f>
        <v>20</v>
      </c>
    </row>
    <row r="387" spans="1:9" ht="60">
      <c r="A387" s="24" t="s">
        <v>675</v>
      </c>
      <c r="B387" s="39" t="s">
        <v>676</v>
      </c>
      <c r="C387" s="11" t="s">
        <v>677</v>
      </c>
      <c r="D387" s="12">
        <v>1</v>
      </c>
      <c r="E387" s="88" t="s">
        <v>269</v>
      </c>
      <c r="F387" s="12"/>
      <c r="G387" s="12"/>
    </row>
    <row r="388" spans="1:9" ht="45">
      <c r="A388" s="24" t="s">
        <v>69</v>
      </c>
      <c r="B388" s="39"/>
      <c r="C388" s="11" t="s">
        <v>678</v>
      </c>
      <c r="D388" s="12">
        <v>1</v>
      </c>
      <c r="E388" s="88" t="s">
        <v>269</v>
      </c>
      <c r="F388" s="12"/>
      <c r="G388" s="12"/>
    </row>
    <row r="389" spans="1:9" ht="30">
      <c r="A389" s="24" t="s">
        <v>69</v>
      </c>
      <c r="B389" s="39"/>
      <c r="C389" s="11" t="s">
        <v>679</v>
      </c>
      <c r="D389" s="12">
        <v>1</v>
      </c>
      <c r="E389" s="88" t="s">
        <v>269</v>
      </c>
      <c r="F389" s="12"/>
      <c r="G389" s="12"/>
    </row>
    <row r="390" spans="1:9" ht="30">
      <c r="A390" s="24" t="s">
        <v>69</v>
      </c>
      <c r="B390" s="39"/>
      <c r="C390" s="11" t="s">
        <v>680</v>
      </c>
      <c r="D390" s="12">
        <v>1</v>
      </c>
      <c r="E390" s="88" t="s">
        <v>269</v>
      </c>
      <c r="F390" s="12"/>
      <c r="G390" s="12"/>
    </row>
    <row r="391" spans="1:9" ht="45">
      <c r="A391" s="24" t="s">
        <v>69</v>
      </c>
      <c r="B391" s="39"/>
      <c r="C391" s="11" t="s">
        <v>681</v>
      </c>
      <c r="D391" s="12">
        <v>1</v>
      </c>
      <c r="E391" s="88" t="s">
        <v>269</v>
      </c>
      <c r="F391" s="12"/>
      <c r="G391" s="12"/>
    </row>
    <row r="392" spans="1:9" ht="45">
      <c r="A392" s="24" t="s">
        <v>69</v>
      </c>
      <c r="B392" s="39"/>
      <c r="C392" s="11" t="s">
        <v>682</v>
      </c>
      <c r="D392" s="12">
        <v>1</v>
      </c>
      <c r="E392" s="88" t="s">
        <v>269</v>
      </c>
      <c r="F392" s="12"/>
      <c r="G392" s="12"/>
    </row>
    <row r="393" spans="1:9" ht="52.5" customHeight="1">
      <c r="A393" s="24" t="s">
        <v>69</v>
      </c>
      <c r="B393" s="39"/>
      <c r="C393" s="11" t="s">
        <v>683</v>
      </c>
      <c r="D393" s="12">
        <v>1</v>
      </c>
      <c r="E393" s="88" t="s">
        <v>203</v>
      </c>
      <c r="F393" s="12"/>
      <c r="G393" s="12"/>
    </row>
    <row r="394" spans="1:9" ht="47.25">
      <c r="A394" s="24" t="s">
        <v>684</v>
      </c>
      <c r="B394" s="10" t="s">
        <v>685</v>
      </c>
      <c r="C394" s="14" t="s">
        <v>686</v>
      </c>
      <c r="D394" s="12">
        <v>1</v>
      </c>
      <c r="E394" s="88" t="s">
        <v>203</v>
      </c>
      <c r="F394" s="12"/>
      <c r="G394" s="12"/>
    </row>
    <row r="395" spans="1:9" ht="45">
      <c r="A395" s="55"/>
      <c r="B395" s="10"/>
      <c r="C395" s="14" t="s">
        <v>687</v>
      </c>
      <c r="D395" s="12">
        <v>1</v>
      </c>
      <c r="E395" s="88" t="s">
        <v>203</v>
      </c>
      <c r="F395" s="12"/>
      <c r="G395" s="12"/>
    </row>
    <row r="396" spans="1:9" ht="30">
      <c r="A396" s="55"/>
      <c r="B396" s="10"/>
      <c r="C396" s="14" t="s">
        <v>688</v>
      </c>
      <c r="D396" s="12">
        <v>1</v>
      </c>
      <c r="E396" s="88" t="s">
        <v>203</v>
      </c>
      <c r="F396" s="12"/>
      <c r="G396" s="64"/>
    </row>
    <row r="397" spans="1:9" ht="39.950000000000003" customHeight="1">
      <c r="A397" s="68" t="s">
        <v>689</v>
      </c>
      <c r="B397" s="112" t="s">
        <v>690</v>
      </c>
      <c r="C397" s="113"/>
      <c r="D397" s="113"/>
      <c r="E397" s="113"/>
      <c r="F397" s="113"/>
      <c r="G397" s="114"/>
      <c r="H397" s="1">
        <f>SUM(D398:D405)</f>
        <v>8</v>
      </c>
      <c r="I397" s="1">
        <f>COUNT(D398:D405)*2</f>
        <v>16</v>
      </c>
    </row>
    <row r="398" spans="1:9" ht="45">
      <c r="A398" s="24" t="s">
        <v>691</v>
      </c>
      <c r="B398" s="39" t="s">
        <v>692</v>
      </c>
      <c r="C398" s="15" t="s">
        <v>693</v>
      </c>
      <c r="D398" s="12">
        <v>1</v>
      </c>
      <c r="E398" s="88" t="s">
        <v>203</v>
      </c>
      <c r="F398" s="14"/>
      <c r="G398" s="12"/>
    </row>
    <row r="399" spans="1:9" ht="30">
      <c r="A399" s="24"/>
      <c r="B399" s="39"/>
      <c r="C399" s="14" t="s">
        <v>694</v>
      </c>
      <c r="D399" s="12">
        <v>1</v>
      </c>
      <c r="E399" s="88" t="s">
        <v>269</v>
      </c>
      <c r="F399" s="14"/>
      <c r="G399" s="12"/>
    </row>
    <row r="400" spans="1:9" ht="60">
      <c r="A400" s="24" t="s">
        <v>69</v>
      </c>
      <c r="B400" s="39"/>
      <c r="C400" s="14" t="s">
        <v>695</v>
      </c>
      <c r="D400" s="12">
        <v>1</v>
      </c>
      <c r="E400" s="88" t="s">
        <v>1396</v>
      </c>
      <c r="F400" s="14" t="s">
        <v>696</v>
      </c>
      <c r="G400" s="12"/>
    </row>
    <row r="401" spans="1:9" ht="30">
      <c r="A401" s="24" t="s">
        <v>69</v>
      </c>
      <c r="B401" s="39"/>
      <c r="C401" s="14" t="s">
        <v>697</v>
      </c>
      <c r="D401" s="12">
        <v>1</v>
      </c>
      <c r="E401" s="88" t="s">
        <v>1396</v>
      </c>
      <c r="F401" s="12"/>
      <c r="G401" s="12"/>
    </row>
    <row r="402" spans="1:9" ht="45">
      <c r="A402" s="24" t="s">
        <v>69</v>
      </c>
      <c r="B402" s="39"/>
      <c r="C402" s="14" t="s">
        <v>698</v>
      </c>
      <c r="D402" s="12">
        <v>1</v>
      </c>
      <c r="E402" s="88" t="s">
        <v>203</v>
      </c>
      <c r="F402" s="12"/>
      <c r="G402" s="12"/>
    </row>
    <row r="403" spans="1:9" ht="30">
      <c r="A403" s="24" t="s">
        <v>69</v>
      </c>
      <c r="B403" s="39"/>
      <c r="C403" s="14" t="s">
        <v>699</v>
      </c>
      <c r="D403" s="12">
        <v>1</v>
      </c>
      <c r="E403" s="88" t="s">
        <v>269</v>
      </c>
      <c r="F403" s="12"/>
      <c r="G403" s="12"/>
    </row>
    <row r="404" spans="1:9" ht="47.25">
      <c r="A404" s="24" t="s">
        <v>700</v>
      </c>
      <c r="B404" s="39" t="s">
        <v>701</v>
      </c>
      <c r="C404" s="14" t="s">
        <v>702</v>
      </c>
      <c r="D404" s="12">
        <v>1</v>
      </c>
      <c r="E404" s="88" t="s">
        <v>203</v>
      </c>
      <c r="F404" s="12"/>
      <c r="G404" s="12"/>
    </row>
    <row r="405" spans="1:9" ht="30">
      <c r="A405" s="24" t="s">
        <v>69</v>
      </c>
      <c r="B405" s="39"/>
      <c r="C405" s="14" t="s">
        <v>703</v>
      </c>
      <c r="D405" s="12">
        <v>1</v>
      </c>
      <c r="E405" s="88" t="s">
        <v>203</v>
      </c>
      <c r="F405" s="12"/>
      <c r="G405" s="12"/>
    </row>
    <row r="406" spans="1:9" ht="39.950000000000003" customHeight="1">
      <c r="A406" s="22" t="s">
        <v>704</v>
      </c>
      <c r="B406" s="112" t="s">
        <v>705</v>
      </c>
      <c r="C406" s="113"/>
      <c r="D406" s="113"/>
      <c r="E406" s="113"/>
      <c r="F406" s="113"/>
      <c r="G406" s="114"/>
      <c r="H406" s="1">
        <f>SUM(D407:D421)</f>
        <v>15</v>
      </c>
      <c r="I406" s="1">
        <f>COUNT(D407:D422)*2</f>
        <v>30</v>
      </c>
    </row>
    <row r="407" spans="1:9" ht="47.25">
      <c r="A407" s="24" t="s">
        <v>706</v>
      </c>
      <c r="B407" s="39" t="s">
        <v>707</v>
      </c>
      <c r="C407" s="11" t="s">
        <v>708</v>
      </c>
      <c r="D407" s="12">
        <v>1</v>
      </c>
      <c r="E407" s="88" t="s">
        <v>269</v>
      </c>
      <c r="F407" s="12"/>
      <c r="G407" s="12"/>
    </row>
    <row r="408" spans="1:9" ht="60">
      <c r="A408" s="24" t="s">
        <v>69</v>
      </c>
      <c r="B408" s="39"/>
      <c r="C408" s="11" t="s">
        <v>709</v>
      </c>
      <c r="D408" s="12">
        <v>1</v>
      </c>
      <c r="E408" s="88" t="s">
        <v>269</v>
      </c>
      <c r="F408" s="12"/>
      <c r="G408" s="12"/>
    </row>
    <row r="409" spans="1:9" ht="45">
      <c r="A409" s="24" t="s">
        <v>69</v>
      </c>
      <c r="B409" s="39"/>
      <c r="C409" s="11" t="s">
        <v>710</v>
      </c>
      <c r="D409" s="12">
        <v>1</v>
      </c>
      <c r="E409" s="88" t="s">
        <v>269</v>
      </c>
      <c r="F409" s="12"/>
      <c r="G409" s="12"/>
    </row>
    <row r="410" spans="1:9" ht="30">
      <c r="A410" s="24"/>
      <c r="B410" s="39"/>
      <c r="C410" s="11" t="s">
        <v>711</v>
      </c>
      <c r="D410" s="12">
        <v>1</v>
      </c>
      <c r="E410" s="88" t="s">
        <v>269</v>
      </c>
      <c r="F410" s="12"/>
      <c r="G410" s="12"/>
    </row>
    <row r="411" spans="1:9" ht="47.25">
      <c r="A411" s="24" t="s">
        <v>712</v>
      </c>
      <c r="B411" s="39" t="s">
        <v>713</v>
      </c>
      <c r="C411" s="14" t="s">
        <v>714</v>
      </c>
      <c r="D411" s="12">
        <v>1</v>
      </c>
      <c r="E411" s="88" t="s">
        <v>269</v>
      </c>
      <c r="F411" s="12"/>
      <c r="G411" s="12"/>
    </row>
    <row r="412" spans="1:9" ht="15.75">
      <c r="A412" s="24"/>
      <c r="B412" s="39"/>
      <c r="C412" s="14" t="s">
        <v>715</v>
      </c>
      <c r="D412" s="12">
        <v>1</v>
      </c>
      <c r="E412" s="88" t="s">
        <v>269</v>
      </c>
      <c r="F412" s="12"/>
      <c r="G412" s="12"/>
    </row>
    <row r="413" spans="1:9" ht="45">
      <c r="A413" s="24"/>
      <c r="B413" s="39"/>
      <c r="C413" s="14" t="s">
        <v>716</v>
      </c>
      <c r="D413" s="12">
        <v>1</v>
      </c>
      <c r="E413" s="88" t="s">
        <v>269</v>
      </c>
      <c r="F413" s="14" t="s">
        <v>717</v>
      </c>
      <c r="G413" s="12"/>
    </row>
    <row r="414" spans="1:9" ht="30">
      <c r="A414" s="24"/>
      <c r="B414" s="39"/>
      <c r="C414" s="14" t="s">
        <v>718</v>
      </c>
      <c r="D414" s="12">
        <v>1</v>
      </c>
      <c r="E414" s="88" t="s">
        <v>269</v>
      </c>
      <c r="F414" s="12"/>
      <c r="G414" s="12"/>
    </row>
    <row r="415" spans="1:9" ht="15.75">
      <c r="A415" s="24"/>
      <c r="B415" s="39"/>
      <c r="C415" s="14" t="s">
        <v>719</v>
      </c>
      <c r="D415" s="12">
        <v>1</v>
      </c>
      <c r="E415" s="88" t="s">
        <v>269</v>
      </c>
      <c r="F415" s="12"/>
      <c r="G415" s="12"/>
    </row>
    <row r="416" spans="1:9" ht="15.75">
      <c r="A416" s="24"/>
      <c r="B416" s="39"/>
      <c r="C416" s="14" t="s">
        <v>720</v>
      </c>
      <c r="D416" s="12">
        <v>1</v>
      </c>
      <c r="E416" s="88" t="s">
        <v>269</v>
      </c>
      <c r="F416" s="12"/>
      <c r="G416" s="12"/>
    </row>
    <row r="417" spans="1:9" ht="30">
      <c r="A417" s="24"/>
      <c r="B417" s="39"/>
      <c r="C417" s="14" t="s">
        <v>721</v>
      </c>
      <c r="D417" s="12">
        <v>1</v>
      </c>
      <c r="E417" s="88" t="s">
        <v>269</v>
      </c>
      <c r="F417" s="12"/>
      <c r="G417" s="12"/>
    </row>
    <row r="418" spans="1:9" ht="30">
      <c r="A418" s="24"/>
      <c r="B418" s="39"/>
      <c r="C418" s="14" t="s">
        <v>722</v>
      </c>
      <c r="D418" s="12">
        <v>1</v>
      </c>
      <c r="E418" s="88" t="s">
        <v>269</v>
      </c>
      <c r="F418" s="12"/>
      <c r="G418" s="12"/>
    </row>
    <row r="419" spans="1:9" ht="30">
      <c r="A419" s="24"/>
      <c r="B419" s="39"/>
      <c r="C419" s="14" t="s">
        <v>723</v>
      </c>
      <c r="D419" s="12">
        <v>1</v>
      </c>
      <c r="E419" s="88" t="s">
        <v>269</v>
      </c>
      <c r="F419" s="12"/>
      <c r="G419" s="12"/>
    </row>
    <row r="420" spans="1:9" ht="15.75">
      <c r="A420" s="24"/>
      <c r="B420" s="39"/>
      <c r="C420" s="14" t="s">
        <v>724</v>
      </c>
      <c r="D420" s="12">
        <v>1</v>
      </c>
      <c r="E420" s="88" t="s">
        <v>269</v>
      </c>
      <c r="F420" s="12"/>
      <c r="G420" s="12"/>
    </row>
    <row r="421" spans="1:9" ht="30">
      <c r="A421" s="24"/>
      <c r="B421" s="39"/>
      <c r="C421" s="14" t="s">
        <v>725</v>
      </c>
      <c r="D421" s="12">
        <v>1</v>
      </c>
      <c r="E421" s="88" t="s">
        <v>269</v>
      </c>
      <c r="F421" s="12"/>
      <c r="G421" s="12"/>
    </row>
    <row r="422" spans="1:9" ht="47.25" hidden="1">
      <c r="A422" s="29" t="s">
        <v>726</v>
      </c>
      <c r="B422" s="40" t="s">
        <v>727</v>
      </c>
      <c r="C422" s="12"/>
      <c r="D422" s="12"/>
      <c r="E422" s="88"/>
      <c r="F422" s="12"/>
      <c r="G422" s="12"/>
    </row>
    <row r="423" spans="1:9" ht="39.950000000000003" customHeight="1">
      <c r="A423" s="22" t="s">
        <v>728</v>
      </c>
      <c r="B423" s="112" t="s">
        <v>729</v>
      </c>
      <c r="C423" s="113"/>
      <c r="D423" s="113"/>
      <c r="E423" s="113"/>
      <c r="F423" s="113"/>
      <c r="G423" s="114"/>
      <c r="H423" s="1">
        <f>SUM(D424:D442)</f>
        <v>19</v>
      </c>
      <c r="I423" s="1">
        <f>COUNT(D424:D442)*2</f>
        <v>38</v>
      </c>
    </row>
    <row r="424" spans="1:9" ht="45">
      <c r="A424" s="24" t="s">
        <v>730</v>
      </c>
      <c r="B424" s="16" t="s">
        <v>731</v>
      </c>
      <c r="C424" s="14" t="s">
        <v>732</v>
      </c>
      <c r="D424" s="12">
        <v>1</v>
      </c>
      <c r="E424" s="88" t="s">
        <v>269</v>
      </c>
      <c r="F424" s="12" t="s">
        <v>733</v>
      </c>
      <c r="G424" s="12"/>
    </row>
    <row r="425" spans="1:9" ht="45">
      <c r="A425" s="24"/>
      <c r="B425" s="16"/>
      <c r="C425" s="14" t="s">
        <v>734</v>
      </c>
      <c r="D425" s="12">
        <v>1</v>
      </c>
      <c r="E425" s="88" t="s">
        <v>269</v>
      </c>
      <c r="F425" s="12" t="s">
        <v>733</v>
      </c>
      <c r="G425" s="12"/>
    </row>
    <row r="426" spans="1:9" ht="45">
      <c r="A426" s="24" t="s">
        <v>69</v>
      </c>
      <c r="B426" s="16"/>
      <c r="C426" s="14" t="s">
        <v>735</v>
      </c>
      <c r="D426" s="12">
        <v>1</v>
      </c>
      <c r="E426" s="88" t="s">
        <v>269</v>
      </c>
      <c r="F426" s="12" t="s">
        <v>733</v>
      </c>
      <c r="G426" s="12"/>
    </row>
    <row r="427" spans="1:9" ht="75">
      <c r="A427" s="24" t="s">
        <v>69</v>
      </c>
      <c r="B427" s="16"/>
      <c r="C427" s="14" t="s">
        <v>736</v>
      </c>
      <c r="D427" s="12">
        <v>1</v>
      </c>
      <c r="E427" s="88" t="s">
        <v>269</v>
      </c>
      <c r="F427" s="14" t="s">
        <v>737</v>
      </c>
      <c r="G427" s="12"/>
    </row>
    <row r="428" spans="1:9" ht="45">
      <c r="A428" s="24"/>
      <c r="B428" s="16"/>
      <c r="C428" s="14" t="s">
        <v>738</v>
      </c>
      <c r="D428" s="12">
        <v>1</v>
      </c>
      <c r="E428" s="88" t="s">
        <v>269</v>
      </c>
      <c r="F428" s="12" t="s">
        <v>733</v>
      </c>
      <c r="G428" s="12"/>
    </row>
    <row r="429" spans="1:9" ht="45">
      <c r="A429" s="24"/>
      <c r="B429" s="16"/>
      <c r="C429" s="14" t="s">
        <v>739</v>
      </c>
      <c r="D429" s="12">
        <v>1</v>
      </c>
      <c r="E429" s="88" t="s">
        <v>269</v>
      </c>
      <c r="F429" s="12" t="s">
        <v>733</v>
      </c>
      <c r="G429" s="12"/>
    </row>
    <row r="430" spans="1:9" ht="45">
      <c r="A430" s="24"/>
      <c r="B430" s="16"/>
      <c r="C430" s="14" t="s">
        <v>740</v>
      </c>
      <c r="D430" s="12">
        <v>1</v>
      </c>
      <c r="E430" s="88" t="s">
        <v>269</v>
      </c>
      <c r="F430" s="12" t="s">
        <v>733</v>
      </c>
      <c r="G430" s="12"/>
    </row>
    <row r="431" spans="1:9" ht="45">
      <c r="A431" s="24"/>
      <c r="B431" s="16"/>
      <c r="C431" s="14" t="s">
        <v>741</v>
      </c>
      <c r="D431" s="12">
        <v>1</v>
      </c>
      <c r="E431" s="88" t="s">
        <v>269</v>
      </c>
      <c r="F431" s="12" t="s">
        <v>733</v>
      </c>
      <c r="G431" s="12"/>
    </row>
    <row r="432" spans="1:9" ht="75">
      <c r="A432" s="24"/>
      <c r="B432" s="16"/>
      <c r="C432" s="14" t="s">
        <v>742</v>
      </c>
      <c r="D432" s="12">
        <v>1</v>
      </c>
      <c r="E432" s="88" t="s">
        <v>269</v>
      </c>
      <c r="F432" s="14" t="s">
        <v>743</v>
      </c>
      <c r="G432" s="12"/>
    </row>
    <row r="433" spans="1:9" ht="47.25">
      <c r="A433" s="24" t="s">
        <v>744</v>
      </c>
      <c r="B433" s="16" t="s">
        <v>745</v>
      </c>
      <c r="C433" s="14" t="s">
        <v>746</v>
      </c>
      <c r="D433" s="12">
        <v>1</v>
      </c>
      <c r="E433" s="88" t="s">
        <v>203</v>
      </c>
      <c r="F433" s="12"/>
      <c r="G433" s="12"/>
    </row>
    <row r="434" spans="1:9" ht="45">
      <c r="A434" s="24"/>
      <c r="B434" s="16"/>
      <c r="C434" s="14" t="s">
        <v>747</v>
      </c>
      <c r="D434" s="12">
        <v>1</v>
      </c>
      <c r="E434" s="88" t="s">
        <v>203</v>
      </c>
      <c r="F434" s="12"/>
      <c r="G434" s="12"/>
    </row>
    <row r="435" spans="1:9" ht="45">
      <c r="A435" s="24"/>
      <c r="B435" s="16"/>
      <c r="C435" s="14" t="s">
        <v>748</v>
      </c>
      <c r="D435" s="12">
        <v>1</v>
      </c>
      <c r="E435" s="88" t="s">
        <v>203</v>
      </c>
      <c r="F435" s="12"/>
      <c r="G435" s="12"/>
    </row>
    <row r="436" spans="1:9" ht="45">
      <c r="A436" s="24"/>
      <c r="B436" s="16"/>
      <c r="C436" s="14" t="s">
        <v>749</v>
      </c>
      <c r="D436" s="12">
        <v>1</v>
      </c>
      <c r="E436" s="88" t="s">
        <v>203</v>
      </c>
      <c r="F436" s="12"/>
      <c r="G436" s="12"/>
    </row>
    <row r="437" spans="1:9" ht="45">
      <c r="A437" s="24"/>
      <c r="B437" s="16"/>
      <c r="C437" s="14" t="s">
        <v>750</v>
      </c>
      <c r="D437" s="12">
        <v>1</v>
      </c>
      <c r="E437" s="88" t="s">
        <v>203</v>
      </c>
      <c r="F437" s="12"/>
      <c r="G437" s="12"/>
    </row>
    <row r="438" spans="1:9" ht="30">
      <c r="A438" s="24"/>
      <c r="B438" s="16"/>
      <c r="C438" s="14" t="s">
        <v>751</v>
      </c>
      <c r="D438" s="12">
        <v>1</v>
      </c>
      <c r="E438" s="88" t="s">
        <v>203</v>
      </c>
      <c r="F438" s="12"/>
      <c r="G438" s="12"/>
    </row>
    <row r="439" spans="1:9" ht="45">
      <c r="A439" s="24"/>
      <c r="B439" s="16"/>
      <c r="C439" s="14" t="s">
        <v>752</v>
      </c>
      <c r="D439" s="12">
        <v>1</v>
      </c>
      <c r="E439" s="88" t="s">
        <v>203</v>
      </c>
      <c r="F439" s="12"/>
      <c r="G439" s="12"/>
    </row>
    <row r="440" spans="1:9" ht="63">
      <c r="A440" s="24" t="s">
        <v>753</v>
      </c>
      <c r="B440" s="16" t="s">
        <v>754</v>
      </c>
      <c r="C440" s="14" t="s">
        <v>755</v>
      </c>
      <c r="D440" s="12">
        <v>1</v>
      </c>
      <c r="E440" s="88" t="s">
        <v>203</v>
      </c>
      <c r="F440" s="12"/>
      <c r="G440" s="12"/>
    </row>
    <row r="441" spans="1:9" ht="30">
      <c r="A441" s="24" t="s">
        <v>69</v>
      </c>
      <c r="B441" s="16"/>
      <c r="C441" s="14" t="s">
        <v>756</v>
      </c>
      <c r="D441" s="12">
        <v>1</v>
      </c>
      <c r="E441" s="88" t="s">
        <v>149</v>
      </c>
      <c r="F441" s="12"/>
      <c r="G441" s="12"/>
    </row>
    <row r="442" spans="1:9" ht="30">
      <c r="A442" s="24" t="s">
        <v>69</v>
      </c>
      <c r="B442" s="16"/>
      <c r="C442" s="14" t="s">
        <v>757</v>
      </c>
      <c r="D442" s="12">
        <v>1</v>
      </c>
      <c r="E442" s="88" t="s">
        <v>149</v>
      </c>
      <c r="F442" s="12"/>
      <c r="G442" s="12"/>
    </row>
    <row r="443" spans="1:9" ht="39.950000000000003" customHeight="1">
      <c r="A443" s="22" t="s">
        <v>758</v>
      </c>
      <c r="B443" s="112" t="s">
        <v>759</v>
      </c>
      <c r="C443" s="113"/>
      <c r="D443" s="113"/>
      <c r="E443" s="113"/>
      <c r="F443" s="113"/>
      <c r="G443" s="114"/>
      <c r="H443" s="1">
        <f>SUM(D444:D452)</f>
        <v>9</v>
      </c>
      <c r="I443" s="1">
        <f>COUNT(D444:D452)*2</f>
        <v>18</v>
      </c>
    </row>
    <row r="444" spans="1:9" ht="45">
      <c r="A444" s="24" t="s">
        <v>760</v>
      </c>
      <c r="B444" s="59" t="s">
        <v>761</v>
      </c>
      <c r="C444" s="11" t="s">
        <v>762</v>
      </c>
      <c r="D444" s="12">
        <v>1</v>
      </c>
      <c r="E444" s="88" t="s">
        <v>269</v>
      </c>
      <c r="F444" s="12"/>
      <c r="G444" s="12"/>
    </row>
    <row r="445" spans="1:9" ht="60">
      <c r="A445" s="24" t="s">
        <v>69</v>
      </c>
      <c r="B445" s="59"/>
      <c r="C445" s="11" t="s">
        <v>763</v>
      </c>
      <c r="D445" s="12">
        <v>1</v>
      </c>
      <c r="E445" s="88" t="s">
        <v>269</v>
      </c>
      <c r="F445" s="12"/>
      <c r="G445" s="12"/>
    </row>
    <row r="446" spans="1:9" ht="45">
      <c r="A446" s="24"/>
      <c r="B446" s="59"/>
      <c r="C446" s="11" t="s">
        <v>764</v>
      </c>
      <c r="D446" s="12">
        <v>1</v>
      </c>
      <c r="E446" s="88" t="s">
        <v>269</v>
      </c>
      <c r="F446" s="12"/>
      <c r="G446" s="12"/>
    </row>
    <row r="447" spans="1:9" ht="90">
      <c r="A447" s="24" t="s">
        <v>69</v>
      </c>
      <c r="B447" s="59"/>
      <c r="C447" s="14" t="s">
        <v>765</v>
      </c>
      <c r="D447" s="12">
        <v>1</v>
      </c>
      <c r="E447" s="88" t="s">
        <v>269</v>
      </c>
      <c r="F447" s="11" t="s">
        <v>766</v>
      </c>
      <c r="G447" s="12"/>
    </row>
    <row r="448" spans="1:9" ht="30">
      <c r="A448" s="24" t="s">
        <v>69</v>
      </c>
      <c r="B448" s="59"/>
      <c r="C448" s="11" t="s">
        <v>767</v>
      </c>
      <c r="D448" s="12">
        <v>1</v>
      </c>
      <c r="E448" s="88" t="s">
        <v>269</v>
      </c>
      <c r="F448" s="12"/>
      <c r="G448" s="12"/>
    </row>
    <row r="449" spans="1:9" ht="45">
      <c r="A449" s="24" t="s">
        <v>768</v>
      </c>
      <c r="B449" s="59" t="s">
        <v>769</v>
      </c>
      <c r="C449" s="11" t="s">
        <v>770</v>
      </c>
      <c r="D449" s="12">
        <v>1</v>
      </c>
      <c r="E449" s="88" t="s">
        <v>269</v>
      </c>
      <c r="F449" s="12"/>
      <c r="G449" s="12"/>
    </row>
    <row r="450" spans="1:9" ht="60">
      <c r="A450" s="24"/>
      <c r="B450" s="59"/>
      <c r="C450" s="26" t="s">
        <v>771</v>
      </c>
      <c r="D450" s="12">
        <v>1</v>
      </c>
      <c r="E450" s="88" t="s">
        <v>269</v>
      </c>
      <c r="F450" s="12"/>
      <c r="G450" s="12"/>
    </row>
    <row r="451" spans="1:9" ht="45">
      <c r="A451" s="24"/>
      <c r="B451" s="59"/>
      <c r="C451" s="18" t="s">
        <v>772</v>
      </c>
      <c r="D451" s="12">
        <v>1</v>
      </c>
      <c r="E451" s="88" t="s">
        <v>203</v>
      </c>
      <c r="F451" s="12"/>
      <c r="G451" s="12"/>
    </row>
    <row r="452" spans="1:9" ht="45">
      <c r="A452" s="24"/>
      <c r="B452" s="59"/>
      <c r="C452" s="11" t="s">
        <v>773</v>
      </c>
      <c r="D452" s="12">
        <v>1</v>
      </c>
      <c r="E452" s="88" t="s">
        <v>269</v>
      </c>
      <c r="F452" s="12"/>
      <c r="G452" s="12"/>
    </row>
    <row r="453" spans="1:9" ht="18.75">
      <c r="A453" s="23"/>
      <c r="B453" s="110" t="s">
        <v>774</v>
      </c>
      <c r="C453" s="111"/>
      <c r="D453" s="111"/>
      <c r="E453" s="111"/>
      <c r="F453" s="111"/>
      <c r="G453" s="111"/>
      <c r="H453" s="1">
        <f>H454+H464+H476+H482+H485+H493+H496+H514+H545+H568</f>
        <v>29</v>
      </c>
      <c r="I453" s="1">
        <f>I454+I464+I476+I482+I485+I493+I496+I514+I545+I568</f>
        <v>58</v>
      </c>
    </row>
    <row r="454" spans="1:9" ht="39.950000000000003" customHeight="1">
      <c r="A454" s="22" t="s">
        <v>775</v>
      </c>
      <c r="B454" s="103" t="s">
        <v>776</v>
      </c>
      <c r="C454" s="104"/>
      <c r="D454" s="104"/>
      <c r="E454" s="104"/>
      <c r="F454" s="104"/>
      <c r="G454" s="105"/>
      <c r="H454" s="1">
        <f>SUM(D457:D460)</f>
        <v>0</v>
      </c>
      <c r="I454" s="1">
        <f>COUNT(D457:D460)*2</f>
        <v>0</v>
      </c>
    </row>
    <row r="455" spans="1:9" ht="31.5" hidden="1">
      <c r="A455" s="29" t="s">
        <v>777</v>
      </c>
      <c r="B455" s="10" t="s">
        <v>778</v>
      </c>
      <c r="D455" s="12"/>
      <c r="E455" s="88"/>
      <c r="F455" s="12"/>
      <c r="G455" s="12"/>
    </row>
    <row r="456" spans="1:9" ht="31.5" hidden="1">
      <c r="A456" s="29" t="s">
        <v>779</v>
      </c>
      <c r="B456" s="10" t="s">
        <v>780</v>
      </c>
      <c r="C456" s="39"/>
      <c r="D456" s="12"/>
      <c r="E456" s="88"/>
      <c r="F456" s="12"/>
      <c r="G456" s="12"/>
    </row>
    <row r="457" spans="1:9" ht="60">
      <c r="A457" s="24" t="s">
        <v>781</v>
      </c>
      <c r="B457" s="10" t="s">
        <v>782</v>
      </c>
      <c r="C457" s="14" t="s">
        <v>783</v>
      </c>
      <c r="D457" s="12"/>
      <c r="E457" s="88" t="s">
        <v>203</v>
      </c>
      <c r="F457" s="12"/>
      <c r="G457" s="12"/>
    </row>
    <row r="458" spans="1:9" ht="60">
      <c r="A458" s="24" t="s">
        <v>784</v>
      </c>
      <c r="B458" s="10" t="s">
        <v>785</v>
      </c>
      <c r="C458" s="14" t="s">
        <v>786</v>
      </c>
      <c r="D458" s="12"/>
      <c r="E458" s="88" t="s">
        <v>297</v>
      </c>
      <c r="F458" s="12"/>
      <c r="G458" s="12"/>
    </row>
    <row r="459" spans="1:9" ht="75">
      <c r="A459" s="24"/>
      <c r="B459" s="10"/>
      <c r="C459" s="14" t="s">
        <v>787</v>
      </c>
      <c r="D459" s="12"/>
      <c r="E459" s="88" t="s">
        <v>203</v>
      </c>
      <c r="F459" s="12"/>
      <c r="G459" s="12"/>
    </row>
    <row r="460" spans="1:9" ht="75">
      <c r="A460" s="24"/>
      <c r="B460" s="10"/>
      <c r="C460" s="14" t="s">
        <v>788</v>
      </c>
      <c r="D460" s="12"/>
      <c r="E460" s="88" t="s">
        <v>203</v>
      </c>
      <c r="F460" s="12"/>
      <c r="G460" s="12"/>
    </row>
    <row r="461" spans="1:9" ht="39.950000000000003" hidden="1" customHeight="1">
      <c r="A461" s="36" t="s">
        <v>789</v>
      </c>
      <c r="B461" s="112" t="s">
        <v>790</v>
      </c>
      <c r="C461" s="113"/>
      <c r="D461" s="113"/>
      <c r="E461" s="113"/>
      <c r="F461" s="113"/>
      <c r="G461" s="114"/>
    </row>
    <row r="462" spans="1:9" ht="31.5" hidden="1">
      <c r="A462" s="29" t="s">
        <v>791</v>
      </c>
      <c r="B462" s="39" t="s">
        <v>792</v>
      </c>
      <c r="C462" s="12"/>
      <c r="D462" s="12"/>
      <c r="E462" s="88"/>
      <c r="F462" s="12"/>
      <c r="G462" s="12"/>
    </row>
    <row r="463" spans="1:9" ht="31.5" hidden="1">
      <c r="A463" s="29" t="s">
        <v>793</v>
      </c>
      <c r="B463" s="39" t="s">
        <v>794</v>
      </c>
      <c r="C463" s="12"/>
      <c r="D463" s="12"/>
      <c r="E463" s="88"/>
      <c r="F463" s="12"/>
      <c r="G463" s="12"/>
    </row>
    <row r="464" spans="1:9" ht="39.950000000000003" customHeight="1">
      <c r="A464" s="22" t="s">
        <v>795</v>
      </c>
      <c r="B464" s="112" t="s">
        <v>796</v>
      </c>
      <c r="C464" s="113"/>
      <c r="D464" s="113"/>
      <c r="E464" s="113"/>
      <c r="F464" s="113"/>
      <c r="G464" s="114"/>
      <c r="H464" s="1">
        <f>SUM(D465:D474)</f>
        <v>9</v>
      </c>
      <c r="I464" s="1">
        <f>COUNT(D465:D474)*2</f>
        <v>18</v>
      </c>
    </row>
    <row r="465" spans="1:9" ht="63">
      <c r="A465" s="24" t="s">
        <v>797</v>
      </c>
      <c r="B465" s="39" t="s">
        <v>798</v>
      </c>
      <c r="C465" s="39" t="s">
        <v>799</v>
      </c>
      <c r="D465" s="12">
        <v>1</v>
      </c>
      <c r="E465" s="88" t="s">
        <v>203</v>
      </c>
      <c r="F465" s="12"/>
      <c r="G465" s="12"/>
    </row>
    <row r="466" spans="1:9" ht="63">
      <c r="A466" s="69" t="s">
        <v>69</v>
      </c>
      <c r="B466" s="39"/>
      <c r="C466" s="39" t="s">
        <v>800</v>
      </c>
      <c r="D466" s="12">
        <v>1</v>
      </c>
      <c r="E466" s="88" t="s">
        <v>203</v>
      </c>
      <c r="F466" s="12"/>
      <c r="G466" s="12"/>
    </row>
    <row r="467" spans="1:9" ht="63">
      <c r="A467" s="24" t="s">
        <v>801</v>
      </c>
      <c r="B467" s="14" t="s">
        <v>802</v>
      </c>
      <c r="C467" s="39" t="s">
        <v>803</v>
      </c>
      <c r="D467" s="12">
        <v>1</v>
      </c>
      <c r="E467" s="88" t="s">
        <v>203</v>
      </c>
      <c r="F467" s="12"/>
      <c r="G467" s="12"/>
    </row>
    <row r="468" spans="1:9" ht="47.25">
      <c r="A468" s="69" t="s">
        <v>69</v>
      </c>
      <c r="B468" s="39"/>
      <c r="C468" s="37" t="s">
        <v>804</v>
      </c>
      <c r="D468" s="12">
        <v>1</v>
      </c>
      <c r="E468" s="88" t="s">
        <v>203</v>
      </c>
      <c r="F468" s="12"/>
      <c r="G468" s="12"/>
    </row>
    <row r="469" spans="1:9" ht="47.25">
      <c r="A469" s="69" t="s">
        <v>69</v>
      </c>
      <c r="B469" s="39"/>
      <c r="C469" s="37" t="s">
        <v>805</v>
      </c>
      <c r="D469" s="12">
        <v>1</v>
      </c>
      <c r="E469" s="88" t="s">
        <v>203</v>
      </c>
      <c r="F469" s="12"/>
      <c r="G469" s="12"/>
    </row>
    <row r="470" spans="1:9" ht="45">
      <c r="A470" s="69" t="s">
        <v>69</v>
      </c>
      <c r="B470" s="12"/>
      <c r="C470" s="15" t="s">
        <v>806</v>
      </c>
      <c r="D470" s="12">
        <v>1</v>
      </c>
      <c r="E470" s="88" t="s">
        <v>203</v>
      </c>
      <c r="G470" s="12"/>
    </row>
    <row r="471" spans="1:9" ht="78.75">
      <c r="A471" s="69"/>
      <c r="B471" s="12"/>
      <c r="C471" s="37" t="s">
        <v>807</v>
      </c>
      <c r="D471" s="12">
        <v>1</v>
      </c>
      <c r="E471" s="88" t="s">
        <v>1397</v>
      </c>
      <c r="F471" s="37"/>
      <c r="G471" s="12"/>
    </row>
    <row r="472" spans="1:9" ht="31.5" hidden="1">
      <c r="A472" s="29" t="s">
        <v>808</v>
      </c>
      <c r="B472" s="39" t="s">
        <v>809</v>
      </c>
      <c r="C472" s="12"/>
      <c r="D472" s="12"/>
      <c r="E472" s="88"/>
      <c r="F472" s="12"/>
      <c r="G472" s="12"/>
    </row>
    <row r="473" spans="1:9" ht="47.25">
      <c r="A473" s="24" t="s">
        <v>810</v>
      </c>
      <c r="B473" s="39" t="s">
        <v>811</v>
      </c>
      <c r="C473" s="14" t="s">
        <v>812</v>
      </c>
      <c r="D473" s="12">
        <v>1</v>
      </c>
      <c r="E473" s="88" t="s">
        <v>149</v>
      </c>
      <c r="F473" s="12"/>
      <c r="G473" s="12"/>
    </row>
    <row r="474" spans="1:9" ht="45">
      <c r="A474" s="24"/>
      <c r="B474" s="39"/>
      <c r="C474" s="14" t="s">
        <v>813</v>
      </c>
      <c r="D474" s="12">
        <v>1</v>
      </c>
      <c r="E474" s="88" t="s">
        <v>203</v>
      </c>
      <c r="F474" s="12"/>
      <c r="G474" s="12"/>
    </row>
    <row r="475" spans="1:9" ht="15.75" hidden="1">
      <c r="A475" s="29"/>
      <c r="B475" s="39"/>
      <c r="C475" s="14"/>
      <c r="D475" s="12"/>
      <c r="E475" s="88"/>
      <c r="F475" s="12"/>
      <c r="G475" s="12"/>
    </row>
    <row r="476" spans="1:9" ht="39.950000000000003" customHeight="1">
      <c r="A476" s="22" t="s">
        <v>814</v>
      </c>
      <c r="B476" s="103" t="s">
        <v>815</v>
      </c>
      <c r="C476" s="104"/>
      <c r="D476" s="104"/>
      <c r="E476" s="104"/>
      <c r="F476" s="104"/>
      <c r="G476" s="105"/>
      <c r="H476" s="1">
        <f>SUM(D477:D481)</f>
        <v>5</v>
      </c>
      <c r="I476" s="1">
        <f>COUNT(D477:D481)*2</f>
        <v>10</v>
      </c>
    </row>
    <row r="477" spans="1:9" ht="45">
      <c r="A477" s="24" t="s">
        <v>816</v>
      </c>
      <c r="B477" s="10" t="s">
        <v>817</v>
      </c>
      <c r="C477" s="14" t="s">
        <v>818</v>
      </c>
      <c r="D477" s="12">
        <v>1</v>
      </c>
      <c r="E477" s="88" t="s">
        <v>203</v>
      </c>
      <c r="F477" s="12"/>
      <c r="G477" s="12"/>
    </row>
    <row r="478" spans="1:9" ht="47.25">
      <c r="A478" s="24" t="s">
        <v>819</v>
      </c>
      <c r="B478" s="20" t="s">
        <v>820</v>
      </c>
      <c r="C478" s="39" t="s">
        <v>821</v>
      </c>
      <c r="D478" s="12">
        <v>1</v>
      </c>
      <c r="E478" s="88" t="s">
        <v>203</v>
      </c>
      <c r="F478" s="12"/>
      <c r="G478" s="12"/>
    </row>
    <row r="479" spans="1:9" ht="47.25">
      <c r="A479" s="24" t="s">
        <v>822</v>
      </c>
      <c r="B479" s="10" t="s">
        <v>823</v>
      </c>
      <c r="C479" s="14" t="s">
        <v>824</v>
      </c>
      <c r="D479" s="12">
        <v>1</v>
      </c>
      <c r="E479" s="88" t="s">
        <v>203</v>
      </c>
      <c r="F479" s="12"/>
      <c r="G479" s="12"/>
    </row>
    <row r="480" spans="1:9" ht="30">
      <c r="A480" s="24" t="s">
        <v>825</v>
      </c>
      <c r="B480" s="10" t="s">
        <v>826</v>
      </c>
      <c r="C480" s="14" t="s">
        <v>827</v>
      </c>
      <c r="D480" s="12">
        <v>1</v>
      </c>
      <c r="E480" s="88" t="s">
        <v>203</v>
      </c>
      <c r="F480" s="12"/>
      <c r="G480" s="12"/>
    </row>
    <row r="481" spans="1:9" ht="31.5">
      <c r="A481" s="24" t="s">
        <v>828</v>
      </c>
      <c r="B481" s="10" t="s">
        <v>829</v>
      </c>
      <c r="C481" s="14" t="s">
        <v>830</v>
      </c>
      <c r="D481" s="12">
        <v>1</v>
      </c>
      <c r="E481" s="88" t="s">
        <v>203</v>
      </c>
      <c r="F481" s="12"/>
      <c r="G481" s="12"/>
    </row>
    <row r="482" spans="1:9" ht="39.950000000000003" customHeight="1">
      <c r="A482" s="24" t="s">
        <v>831</v>
      </c>
      <c r="B482" s="103" t="s">
        <v>832</v>
      </c>
      <c r="C482" s="104"/>
      <c r="D482" s="104"/>
      <c r="E482" s="104"/>
      <c r="F482" s="104"/>
      <c r="G482" s="105"/>
      <c r="H482" s="1">
        <f>SUM(D483:D484)</f>
        <v>2</v>
      </c>
      <c r="I482" s="1">
        <f>COUNT(D483:D484)*2</f>
        <v>4</v>
      </c>
    </row>
    <row r="483" spans="1:9" ht="60">
      <c r="A483" s="24" t="s">
        <v>833</v>
      </c>
      <c r="B483" s="20" t="s">
        <v>834</v>
      </c>
      <c r="C483" s="14" t="s">
        <v>835</v>
      </c>
      <c r="D483" s="12">
        <v>1</v>
      </c>
      <c r="E483" s="88" t="s">
        <v>1398</v>
      </c>
      <c r="F483" s="12"/>
      <c r="G483" s="12"/>
    </row>
    <row r="484" spans="1:9" ht="60">
      <c r="A484" s="24" t="s">
        <v>836</v>
      </c>
      <c r="B484" s="20" t="s">
        <v>837</v>
      </c>
      <c r="C484" s="14" t="s">
        <v>838</v>
      </c>
      <c r="D484" s="12">
        <v>1</v>
      </c>
      <c r="E484" s="88" t="s">
        <v>1398</v>
      </c>
      <c r="F484" s="12"/>
      <c r="G484" s="12"/>
    </row>
    <row r="485" spans="1:9" ht="39.950000000000003" customHeight="1">
      <c r="A485" s="22" t="s">
        <v>839</v>
      </c>
      <c r="B485" s="112" t="s">
        <v>840</v>
      </c>
      <c r="C485" s="113"/>
      <c r="D485" s="113"/>
      <c r="E485" s="113"/>
      <c r="F485" s="113"/>
      <c r="G485" s="114"/>
      <c r="H485" s="1">
        <f>SUM(D486:D489)</f>
        <v>4</v>
      </c>
      <c r="I485" s="1">
        <f>COUNT(D486:D489)*2</f>
        <v>8</v>
      </c>
    </row>
    <row r="486" spans="1:9" ht="60">
      <c r="A486" s="24" t="s">
        <v>841</v>
      </c>
      <c r="B486" s="70" t="s">
        <v>842</v>
      </c>
      <c r="C486" s="15" t="s">
        <v>843</v>
      </c>
      <c r="D486" s="12">
        <v>1</v>
      </c>
      <c r="E486" s="88" t="s">
        <v>269</v>
      </c>
      <c r="G486" s="12"/>
    </row>
    <row r="487" spans="1:9" ht="45">
      <c r="A487" s="24" t="s">
        <v>844</v>
      </c>
      <c r="B487" s="70" t="s">
        <v>845</v>
      </c>
      <c r="C487" s="14" t="s">
        <v>846</v>
      </c>
      <c r="D487" s="12">
        <v>1</v>
      </c>
      <c r="E487" s="88" t="s">
        <v>138</v>
      </c>
      <c r="F487" s="12"/>
      <c r="G487" s="12"/>
    </row>
    <row r="488" spans="1:9" ht="30">
      <c r="A488" s="24"/>
      <c r="B488" s="70"/>
      <c r="C488" s="14" t="s">
        <v>847</v>
      </c>
      <c r="D488" s="12">
        <v>1</v>
      </c>
      <c r="E488" s="88" t="s">
        <v>269</v>
      </c>
      <c r="F488" s="12"/>
      <c r="G488" s="12"/>
    </row>
    <row r="489" spans="1:9" ht="30">
      <c r="A489" s="24"/>
      <c r="B489" s="70"/>
      <c r="C489" s="14" t="s">
        <v>848</v>
      </c>
      <c r="D489" s="12">
        <v>1</v>
      </c>
      <c r="E489" s="88" t="s">
        <v>138</v>
      </c>
      <c r="F489" s="12"/>
      <c r="G489" s="12"/>
    </row>
    <row r="490" spans="1:9" ht="39.950000000000003" customHeight="1">
      <c r="A490" s="22" t="s">
        <v>849</v>
      </c>
      <c r="B490" s="103" t="s">
        <v>850</v>
      </c>
      <c r="C490" s="104"/>
      <c r="D490" s="104"/>
      <c r="E490" s="104"/>
      <c r="F490" s="104"/>
      <c r="G490" s="105"/>
    </row>
    <row r="491" spans="1:9" ht="47.25" hidden="1">
      <c r="A491" s="29" t="s">
        <v>851</v>
      </c>
      <c r="B491" s="21" t="s">
        <v>852</v>
      </c>
      <c r="C491" s="12"/>
      <c r="D491" s="12"/>
      <c r="E491" s="88"/>
      <c r="F491" s="12"/>
      <c r="G491" s="12"/>
    </row>
    <row r="492" spans="1:9" ht="31.5" hidden="1">
      <c r="A492" s="29" t="s">
        <v>853</v>
      </c>
      <c r="B492" s="21" t="s">
        <v>854</v>
      </c>
      <c r="C492" s="39"/>
      <c r="D492" s="12"/>
      <c r="E492" s="88"/>
      <c r="F492" s="12"/>
      <c r="G492" s="12"/>
    </row>
    <row r="493" spans="1:9" ht="45">
      <c r="A493" s="24" t="s">
        <v>855</v>
      </c>
      <c r="B493" s="21" t="s">
        <v>856</v>
      </c>
      <c r="C493" s="14" t="s">
        <v>857</v>
      </c>
      <c r="D493" s="12">
        <v>1</v>
      </c>
      <c r="E493" s="88" t="s">
        <v>203</v>
      </c>
      <c r="F493" s="12"/>
      <c r="G493" s="12"/>
      <c r="H493" s="1">
        <f>SUM(D493)</f>
        <v>1</v>
      </c>
      <c r="I493" s="1">
        <f>COUNT(D493)*2</f>
        <v>2</v>
      </c>
    </row>
    <row r="494" spans="1:9" ht="31.5" hidden="1">
      <c r="A494" s="29" t="s">
        <v>858</v>
      </c>
      <c r="B494" s="21" t="s">
        <v>859</v>
      </c>
      <c r="C494" s="12"/>
      <c r="D494" s="12"/>
      <c r="E494" s="88"/>
      <c r="F494" s="12"/>
      <c r="G494" s="12"/>
    </row>
    <row r="495" spans="1:9" ht="31.5" hidden="1">
      <c r="A495" s="29" t="s">
        <v>860</v>
      </c>
      <c r="B495" s="21" t="s">
        <v>861</v>
      </c>
      <c r="C495" s="12"/>
      <c r="D495" s="12"/>
      <c r="E495" s="88"/>
      <c r="F495" s="12"/>
      <c r="G495" s="12"/>
    </row>
    <row r="496" spans="1:9" ht="39.950000000000003" customHeight="1">
      <c r="A496" s="22" t="s">
        <v>862</v>
      </c>
      <c r="B496" s="112" t="s">
        <v>863</v>
      </c>
      <c r="C496" s="113"/>
      <c r="D496" s="113"/>
      <c r="E496" s="113"/>
      <c r="F496" s="113"/>
      <c r="G496" s="114"/>
      <c r="H496" s="1">
        <f>SUM(D503:D504)</f>
        <v>2</v>
      </c>
      <c r="I496" s="1">
        <f>COUNT(D503:D504)*2</f>
        <v>4</v>
      </c>
    </row>
    <row r="497" spans="1:7" ht="47.25" hidden="1">
      <c r="A497" s="29" t="s">
        <v>864</v>
      </c>
      <c r="B497" s="10" t="s">
        <v>865</v>
      </c>
      <c r="C497" s="12"/>
      <c r="D497" s="12"/>
      <c r="E497" s="88"/>
      <c r="F497" s="12"/>
      <c r="G497" s="12"/>
    </row>
    <row r="498" spans="1:7" ht="47.25" hidden="1">
      <c r="A498" s="29" t="s">
        <v>866</v>
      </c>
      <c r="B498" s="10" t="s">
        <v>867</v>
      </c>
      <c r="C498" s="12"/>
      <c r="D498" s="12"/>
      <c r="E498" s="88"/>
      <c r="F498" s="12"/>
      <c r="G498" s="12"/>
    </row>
    <row r="499" spans="1:7" ht="31.5" hidden="1">
      <c r="A499" s="29" t="s">
        <v>868</v>
      </c>
      <c r="B499" s="10" t="s">
        <v>869</v>
      </c>
      <c r="C499" s="12"/>
      <c r="D499" s="12"/>
      <c r="E499" s="88"/>
      <c r="F499" s="12"/>
      <c r="G499" s="12"/>
    </row>
    <row r="500" spans="1:7" ht="31.5" hidden="1">
      <c r="A500" s="29" t="s">
        <v>870</v>
      </c>
      <c r="B500" s="65" t="s">
        <v>871</v>
      </c>
      <c r="C500" s="12"/>
      <c r="D500" s="12"/>
      <c r="E500" s="88"/>
      <c r="F500" s="12"/>
      <c r="G500" s="12"/>
    </row>
    <row r="501" spans="1:7" ht="31.5" hidden="1">
      <c r="A501" s="29" t="s">
        <v>872</v>
      </c>
      <c r="B501" s="21" t="s">
        <v>873</v>
      </c>
      <c r="C501" s="12"/>
      <c r="D501" s="12"/>
      <c r="E501" s="88"/>
      <c r="F501" s="12"/>
      <c r="G501" s="12"/>
    </row>
    <row r="502" spans="1:7" ht="31.5" hidden="1">
      <c r="A502" s="29" t="s">
        <v>874</v>
      </c>
      <c r="B502" s="21" t="s">
        <v>875</v>
      </c>
      <c r="C502" s="14"/>
      <c r="D502" s="12"/>
      <c r="E502" s="88"/>
      <c r="F502" s="12"/>
      <c r="G502" s="12"/>
    </row>
    <row r="503" spans="1:7" ht="47.25">
      <c r="A503" s="24" t="s">
        <v>876</v>
      </c>
      <c r="B503" s="21" t="s">
        <v>877</v>
      </c>
      <c r="C503" s="14" t="s">
        <v>878</v>
      </c>
      <c r="D503" s="12">
        <v>1</v>
      </c>
      <c r="E503" s="88" t="s">
        <v>269</v>
      </c>
      <c r="F503" s="12"/>
      <c r="G503" s="12"/>
    </row>
    <row r="504" spans="1:7" ht="30">
      <c r="A504" s="24"/>
      <c r="B504" s="21"/>
      <c r="C504" s="14" t="s">
        <v>879</v>
      </c>
      <c r="D504" s="12">
        <v>1</v>
      </c>
      <c r="E504" s="88" t="s">
        <v>269</v>
      </c>
      <c r="F504" s="12"/>
      <c r="G504" s="12"/>
    </row>
    <row r="505" spans="1:7" ht="39.950000000000003" hidden="1" customHeight="1">
      <c r="A505" s="36" t="s">
        <v>880</v>
      </c>
      <c r="B505" s="103" t="s">
        <v>881</v>
      </c>
      <c r="C505" s="104"/>
      <c r="D505" s="104"/>
      <c r="E505" s="104"/>
      <c r="F505" s="104"/>
      <c r="G505" s="105"/>
    </row>
    <row r="506" spans="1:7" ht="31.5" hidden="1">
      <c r="A506" s="29" t="s">
        <v>882</v>
      </c>
      <c r="B506" s="10" t="s">
        <v>883</v>
      </c>
      <c r="C506" s="12"/>
      <c r="D506" s="12"/>
      <c r="E506" s="88"/>
      <c r="F506" s="12"/>
      <c r="G506" s="12"/>
    </row>
    <row r="507" spans="1:7" ht="47.25" hidden="1">
      <c r="A507" s="29" t="s">
        <v>884</v>
      </c>
      <c r="B507" s="10" t="s">
        <v>885</v>
      </c>
      <c r="C507" s="12"/>
      <c r="D507" s="12"/>
      <c r="E507" s="88"/>
      <c r="F507" s="12"/>
      <c r="G507" s="12"/>
    </row>
    <row r="508" spans="1:7" ht="31.5" hidden="1">
      <c r="A508" s="29" t="s">
        <v>886</v>
      </c>
      <c r="B508" s="10" t="s">
        <v>887</v>
      </c>
      <c r="C508" s="12"/>
      <c r="D508" s="12"/>
      <c r="E508" s="88"/>
      <c r="F508" s="12"/>
      <c r="G508" s="12"/>
    </row>
    <row r="509" spans="1:7" ht="63" hidden="1">
      <c r="A509" s="29" t="s">
        <v>888</v>
      </c>
      <c r="B509" s="10" t="s">
        <v>889</v>
      </c>
      <c r="C509" s="12"/>
      <c r="D509" s="12"/>
      <c r="E509" s="88"/>
      <c r="F509" s="12"/>
      <c r="G509" s="12"/>
    </row>
    <row r="510" spans="1:7" ht="39.950000000000003" hidden="1" customHeight="1">
      <c r="A510" s="36" t="s">
        <v>890</v>
      </c>
      <c r="B510" s="112" t="s">
        <v>891</v>
      </c>
      <c r="C510" s="113"/>
      <c r="D510" s="113"/>
      <c r="E510" s="113"/>
      <c r="F510" s="113"/>
      <c r="G510" s="114"/>
    </row>
    <row r="511" spans="1:7" ht="60" hidden="1">
      <c r="A511" s="29" t="s">
        <v>892</v>
      </c>
      <c r="B511" s="14" t="s">
        <v>893</v>
      </c>
      <c r="C511" s="12"/>
      <c r="D511" s="12"/>
      <c r="E511" s="88"/>
      <c r="F511" s="12"/>
      <c r="G511" s="12"/>
    </row>
    <row r="512" spans="1:7" ht="45" hidden="1">
      <c r="A512" s="29" t="s">
        <v>894</v>
      </c>
      <c r="B512" s="14" t="s">
        <v>895</v>
      </c>
      <c r="C512" s="12"/>
      <c r="D512" s="12"/>
      <c r="E512" s="88"/>
      <c r="F512" s="12"/>
      <c r="G512" s="12"/>
    </row>
    <row r="513" spans="1:9" ht="78.75" hidden="1">
      <c r="A513" s="29" t="s">
        <v>896</v>
      </c>
      <c r="B513" s="39" t="s">
        <v>897</v>
      </c>
      <c r="C513" s="12"/>
      <c r="D513" s="12"/>
      <c r="E513" s="88"/>
      <c r="F513" s="12"/>
      <c r="G513" s="12"/>
    </row>
    <row r="514" spans="1:9" ht="39.950000000000003" customHeight="1">
      <c r="A514" s="22" t="s">
        <v>898</v>
      </c>
      <c r="B514" s="103" t="s">
        <v>899</v>
      </c>
      <c r="C514" s="118"/>
      <c r="D514" s="104"/>
      <c r="E514" s="104"/>
      <c r="F514" s="118"/>
      <c r="G514" s="105"/>
      <c r="H514" s="1">
        <f>SUM(D517:D518)</f>
        <v>2</v>
      </c>
      <c r="I514" s="1">
        <f>COUNT(D517:D518)*2</f>
        <v>4</v>
      </c>
    </row>
    <row r="515" spans="1:9" ht="31.5" hidden="1">
      <c r="A515" s="29" t="s">
        <v>900</v>
      </c>
      <c r="B515" s="10" t="s">
        <v>901</v>
      </c>
      <c r="C515" s="12"/>
      <c r="D515" s="12"/>
      <c r="E515" s="88"/>
      <c r="F515" s="12"/>
      <c r="G515" s="18"/>
    </row>
    <row r="516" spans="1:9" ht="31.5" hidden="1">
      <c r="A516" s="29" t="s">
        <v>902</v>
      </c>
      <c r="B516" s="10" t="s">
        <v>903</v>
      </c>
      <c r="C516" s="12"/>
      <c r="D516" s="12"/>
      <c r="E516" s="88"/>
      <c r="F516" s="12"/>
      <c r="G516" s="18"/>
    </row>
    <row r="517" spans="1:9" ht="31.5">
      <c r="A517" s="24" t="s">
        <v>904</v>
      </c>
      <c r="B517" s="10" t="s">
        <v>905</v>
      </c>
      <c r="C517" s="14" t="s">
        <v>906</v>
      </c>
      <c r="D517" s="12">
        <v>1</v>
      </c>
      <c r="E517" s="88" t="s">
        <v>269</v>
      </c>
      <c r="F517" s="12"/>
      <c r="G517" s="18" t="s">
        <v>117</v>
      </c>
    </row>
    <row r="518" spans="1:9" ht="45">
      <c r="A518" s="24" t="s">
        <v>69</v>
      </c>
      <c r="B518" s="10"/>
      <c r="C518" s="14" t="s">
        <v>907</v>
      </c>
      <c r="D518" s="12">
        <v>1</v>
      </c>
      <c r="E518" s="88" t="s">
        <v>269</v>
      </c>
      <c r="F518" s="12"/>
      <c r="G518" s="18" t="s">
        <v>120</v>
      </c>
    </row>
    <row r="519" spans="1:9" ht="63" hidden="1">
      <c r="A519" s="29" t="s">
        <v>908</v>
      </c>
      <c r="B519" s="65" t="s">
        <v>909</v>
      </c>
      <c r="C519" s="12"/>
      <c r="D519" s="12"/>
      <c r="E519" s="88"/>
      <c r="F519" s="12"/>
      <c r="G519" s="12"/>
    </row>
    <row r="520" spans="1:9" ht="31.5" hidden="1">
      <c r="A520" s="29" t="s">
        <v>910</v>
      </c>
      <c r="B520" s="10" t="s">
        <v>911</v>
      </c>
      <c r="C520" s="12"/>
      <c r="D520" s="12"/>
      <c r="E520" s="88"/>
      <c r="F520" s="12"/>
      <c r="G520" s="12"/>
    </row>
    <row r="521" spans="1:9" ht="39.950000000000003" hidden="1" customHeight="1">
      <c r="A521" s="36" t="s">
        <v>912</v>
      </c>
      <c r="B521" s="112" t="s">
        <v>913</v>
      </c>
      <c r="C521" s="113"/>
      <c r="D521" s="113"/>
      <c r="E521" s="113"/>
      <c r="F521" s="113"/>
      <c r="G521" s="114"/>
    </row>
    <row r="522" spans="1:9" ht="31.5" hidden="1">
      <c r="A522" s="29" t="s">
        <v>914</v>
      </c>
      <c r="B522" s="39" t="s">
        <v>915</v>
      </c>
      <c r="C522" s="12"/>
      <c r="D522" s="12"/>
      <c r="E522" s="88"/>
      <c r="F522" s="12"/>
      <c r="G522" s="12"/>
    </row>
    <row r="523" spans="1:9" ht="31.5" hidden="1">
      <c r="A523" s="29" t="s">
        <v>916</v>
      </c>
      <c r="B523" s="39" t="s">
        <v>917</v>
      </c>
      <c r="C523" s="12"/>
      <c r="D523" s="12"/>
      <c r="E523" s="88"/>
      <c r="F523" s="12"/>
      <c r="G523" s="12"/>
    </row>
    <row r="524" spans="1:9" ht="31.5" hidden="1">
      <c r="A524" s="29" t="s">
        <v>918</v>
      </c>
      <c r="B524" s="39" t="s">
        <v>919</v>
      </c>
      <c r="C524" s="12"/>
      <c r="D524" s="12"/>
      <c r="E524" s="88"/>
      <c r="F524" s="12"/>
      <c r="G524" s="12"/>
    </row>
    <row r="525" spans="1:9" ht="39.950000000000003" hidden="1" customHeight="1">
      <c r="A525" s="36" t="s">
        <v>920</v>
      </c>
      <c r="B525" s="112" t="s">
        <v>921</v>
      </c>
      <c r="C525" s="113"/>
      <c r="D525" s="113"/>
      <c r="E525" s="113"/>
      <c r="F525" s="113"/>
      <c r="G525" s="114"/>
    </row>
    <row r="526" spans="1:9" ht="31.5" hidden="1">
      <c r="A526" s="29" t="s">
        <v>922</v>
      </c>
      <c r="B526" s="39" t="s">
        <v>923</v>
      </c>
      <c r="C526" s="12"/>
      <c r="D526" s="12"/>
      <c r="E526" s="88"/>
      <c r="F526" s="12"/>
      <c r="G526" s="12"/>
    </row>
    <row r="527" spans="1:9" ht="31.5" hidden="1">
      <c r="A527" s="29" t="s">
        <v>924</v>
      </c>
      <c r="B527" s="39" t="s">
        <v>925</v>
      </c>
      <c r="C527" s="12"/>
      <c r="D527" s="12"/>
      <c r="E527" s="88"/>
      <c r="F527" s="12"/>
      <c r="G527" s="12"/>
    </row>
    <row r="528" spans="1:9" ht="31.5" hidden="1">
      <c r="A528" s="29" t="s">
        <v>926</v>
      </c>
      <c r="B528" s="39" t="s">
        <v>927</v>
      </c>
      <c r="C528" s="12"/>
      <c r="D528" s="12"/>
      <c r="E528" s="88"/>
      <c r="F528" s="12"/>
      <c r="G528" s="12"/>
    </row>
    <row r="529" spans="1:7" ht="31.5" hidden="1">
      <c r="A529" s="29" t="s">
        <v>928</v>
      </c>
      <c r="B529" s="39" t="s">
        <v>929</v>
      </c>
      <c r="C529" s="12"/>
      <c r="D529" s="12"/>
      <c r="E529" s="88"/>
      <c r="F529" s="12"/>
      <c r="G529" s="12"/>
    </row>
    <row r="530" spans="1:7" ht="47.25" hidden="1">
      <c r="A530" s="29" t="s">
        <v>930</v>
      </c>
      <c r="B530" s="39" t="s">
        <v>931</v>
      </c>
      <c r="C530" s="12"/>
      <c r="D530" s="12"/>
      <c r="E530" s="88"/>
      <c r="F530" s="12"/>
      <c r="G530" s="12"/>
    </row>
    <row r="531" spans="1:7" ht="31.5" hidden="1">
      <c r="A531" s="29" t="s">
        <v>932</v>
      </c>
      <c r="B531" s="39" t="s">
        <v>933</v>
      </c>
      <c r="C531" s="12"/>
      <c r="D531" s="12"/>
      <c r="E531" s="88"/>
      <c r="F531" s="12"/>
      <c r="G531" s="12"/>
    </row>
    <row r="532" spans="1:7" ht="31.5" hidden="1">
      <c r="A532" s="29" t="s">
        <v>934</v>
      </c>
      <c r="B532" s="39" t="s">
        <v>935</v>
      </c>
      <c r="C532" s="12"/>
      <c r="D532" s="12"/>
      <c r="E532" s="88"/>
      <c r="F532" s="12"/>
      <c r="G532" s="12"/>
    </row>
    <row r="533" spans="1:7" ht="31.5" hidden="1">
      <c r="A533" s="29" t="s">
        <v>936</v>
      </c>
      <c r="B533" s="21" t="s">
        <v>937</v>
      </c>
      <c r="C533" s="12"/>
      <c r="D533" s="12"/>
      <c r="E533" s="88"/>
      <c r="F533" s="12"/>
      <c r="G533" s="12"/>
    </row>
    <row r="534" spans="1:7" ht="31.5" hidden="1">
      <c r="A534" s="29" t="s">
        <v>938</v>
      </c>
      <c r="B534" s="21" t="s">
        <v>939</v>
      </c>
      <c r="C534" s="12"/>
      <c r="D534" s="12"/>
      <c r="E534" s="88"/>
      <c r="F534" s="12"/>
      <c r="G534" s="12"/>
    </row>
    <row r="535" spans="1:7" ht="47.25" hidden="1">
      <c r="A535" s="29" t="s">
        <v>940</v>
      </c>
      <c r="B535" s="21" t="s">
        <v>941</v>
      </c>
      <c r="C535" s="12"/>
      <c r="D535" s="12"/>
      <c r="E535" s="88"/>
      <c r="F535" s="12"/>
      <c r="G535" s="12"/>
    </row>
    <row r="536" spans="1:7" ht="39.950000000000003" hidden="1" customHeight="1">
      <c r="A536" s="36" t="s">
        <v>942</v>
      </c>
      <c r="B536" s="112" t="s">
        <v>943</v>
      </c>
      <c r="C536" s="113"/>
      <c r="D536" s="113"/>
      <c r="E536" s="113"/>
      <c r="F536" s="113"/>
      <c r="G536" s="114"/>
    </row>
    <row r="537" spans="1:7" ht="31.5" hidden="1">
      <c r="A537" s="29" t="s">
        <v>944</v>
      </c>
      <c r="B537" s="39" t="s">
        <v>945</v>
      </c>
      <c r="C537" s="12"/>
      <c r="D537" s="12"/>
      <c r="E537" s="88"/>
      <c r="F537" s="12"/>
      <c r="G537" s="12"/>
    </row>
    <row r="538" spans="1:7" ht="31.5" hidden="1">
      <c r="A538" s="29" t="s">
        <v>946</v>
      </c>
      <c r="B538" s="39" t="s">
        <v>947</v>
      </c>
      <c r="C538" s="12"/>
      <c r="D538" s="12"/>
      <c r="E538" s="88"/>
      <c r="F538" s="12"/>
      <c r="G538" s="12"/>
    </row>
    <row r="539" spans="1:7" ht="31.5" hidden="1">
      <c r="A539" s="29" t="s">
        <v>948</v>
      </c>
      <c r="B539" s="39" t="s">
        <v>949</v>
      </c>
      <c r="C539" s="12"/>
      <c r="D539" s="12"/>
      <c r="E539" s="88"/>
      <c r="F539" s="12"/>
      <c r="G539" s="12"/>
    </row>
    <row r="540" spans="1:7" ht="39.950000000000003" hidden="1" customHeight="1">
      <c r="A540" s="36" t="s">
        <v>950</v>
      </c>
      <c r="B540" s="112" t="s">
        <v>951</v>
      </c>
      <c r="C540" s="113"/>
      <c r="D540" s="113"/>
      <c r="E540" s="113"/>
      <c r="F540" s="113"/>
      <c r="G540" s="114"/>
    </row>
    <row r="541" spans="1:7" ht="31.5" hidden="1">
      <c r="A541" s="29" t="s">
        <v>952</v>
      </c>
      <c r="B541" s="39" t="s">
        <v>953</v>
      </c>
      <c r="C541" s="12"/>
      <c r="D541" s="12"/>
      <c r="E541" s="88"/>
      <c r="F541" s="12"/>
      <c r="G541" s="12"/>
    </row>
    <row r="542" spans="1:7" ht="31.5" hidden="1">
      <c r="A542" s="29" t="s">
        <v>954</v>
      </c>
      <c r="B542" s="39" t="s">
        <v>955</v>
      </c>
      <c r="C542" s="12"/>
      <c r="D542" s="12"/>
      <c r="E542" s="88"/>
      <c r="F542" s="12"/>
      <c r="G542" s="12"/>
    </row>
    <row r="543" spans="1:7" ht="31.5" hidden="1">
      <c r="A543" s="29" t="s">
        <v>956</v>
      </c>
      <c r="B543" s="16" t="s">
        <v>957</v>
      </c>
      <c r="C543" s="12"/>
      <c r="D543" s="12"/>
      <c r="E543" s="88"/>
      <c r="F543" s="12"/>
      <c r="G543" s="12"/>
    </row>
    <row r="544" spans="1:7" ht="31.5" hidden="1">
      <c r="A544" s="29" t="s">
        <v>958</v>
      </c>
      <c r="B544" s="39" t="s">
        <v>959</v>
      </c>
      <c r="C544" s="12"/>
      <c r="D544" s="12"/>
      <c r="E544" s="88"/>
      <c r="F544" s="12"/>
      <c r="G544" s="12"/>
    </row>
    <row r="545" spans="1:9" ht="39.950000000000003" customHeight="1">
      <c r="A545" s="22" t="s">
        <v>960</v>
      </c>
      <c r="B545" s="103" t="s">
        <v>961</v>
      </c>
      <c r="C545" s="104"/>
      <c r="D545" s="104"/>
      <c r="E545" s="104"/>
      <c r="F545" s="104"/>
      <c r="G545" s="105"/>
      <c r="H545" s="1">
        <f>SUM(D546:D548)</f>
        <v>2</v>
      </c>
      <c r="I545" s="1">
        <f>COUNT(D546:D548)*2</f>
        <v>4</v>
      </c>
    </row>
    <row r="546" spans="1:9" ht="63">
      <c r="A546" s="24" t="s">
        <v>962</v>
      </c>
      <c r="B546" s="10" t="s">
        <v>963</v>
      </c>
      <c r="C546" s="39" t="s">
        <v>964</v>
      </c>
      <c r="D546" s="12">
        <v>1</v>
      </c>
      <c r="E546" s="88" t="s">
        <v>138</v>
      </c>
      <c r="F546" s="12"/>
      <c r="G546" s="12"/>
    </row>
    <row r="547" spans="1:9" ht="31.5" hidden="1">
      <c r="A547" s="29" t="s">
        <v>965</v>
      </c>
      <c r="B547" s="10" t="s">
        <v>966</v>
      </c>
      <c r="C547" s="12"/>
      <c r="D547" s="12"/>
      <c r="E547" s="88"/>
      <c r="F547" s="12"/>
      <c r="G547" s="12"/>
    </row>
    <row r="548" spans="1:9" ht="45">
      <c r="A548" s="24" t="s">
        <v>967</v>
      </c>
      <c r="B548" s="20" t="s">
        <v>968</v>
      </c>
      <c r="C548" s="11" t="s">
        <v>969</v>
      </c>
      <c r="D548" s="12">
        <v>1</v>
      </c>
      <c r="E548" s="88" t="s">
        <v>138</v>
      </c>
      <c r="F548" s="12"/>
      <c r="G548" s="12"/>
    </row>
    <row r="549" spans="1:9" ht="63" hidden="1">
      <c r="A549" s="29" t="s">
        <v>970</v>
      </c>
      <c r="B549" s="10" t="s">
        <v>971</v>
      </c>
      <c r="C549" s="12"/>
      <c r="D549" s="12"/>
      <c r="E549" s="88"/>
      <c r="F549" s="12"/>
      <c r="G549" s="12"/>
    </row>
    <row r="550" spans="1:9" ht="39.950000000000003" hidden="1" customHeight="1">
      <c r="A550" s="36" t="s">
        <v>972</v>
      </c>
      <c r="B550" s="112" t="s">
        <v>973</v>
      </c>
      <c r="C550" s="113"/>
      <c r="D550" s="113"/>
      <c r="E550" s="113"/>
      <c r="F550" s="113"/>
      <c r="G550" s="114"/>
    </row>
    <row r="551" spans="1:9" ht="47.25" hidden="1">
      <c r="A551" s="29" t="s">
        <v>974</v>
      </c>
      <c r="B551" s="39" t="s">
        <v>975</v>
      </c>
      <c r="C551" s="39"/>
      <c r="D551" s="12"/>
      <c r="E551" s="88"/>
      <c r="F551" s="12"/>
      <c r="G551" s="12"/>
    </row>
    <row r="552" spans="1:9" ht="63" hidden="1">
      <c r="A552" s="29" t="s">
        <v>976</v>
      </c>
      <c r="B552" s="39" t="s">
        <v>977</v>
      </c>
      <c r="C552" s="12"/>
      <c r="D552" s="12"/>
      <c r="E552" s="88"/>
      <c r="F552" s="12"/>
      <c r="G552" s="12"/>
    </row>
    <row r="553" spans="1:9" ht="47.25" hidden="1">
      <c r="A553" s="29" t="s">
        <v>978</v>
      </c>
      <c r="B553" s="39" t="s">
        <v>979</v>
      </c>
      <c r="C553" s="12"/>
      <c r="D553" s="12"/>
      <c r="E553" s="88"/>
      <c r="F553" s="12"/>
      <c r="G553" s="12"/>
    </row>
    <row r="554" spans="1:9" ht="63" hidden="1">
      <c r="A554" s="29" t="s">
        <v>980</v>
      </c>
      <c r="B554" s="39" t="s">
        <v>981</v>
      </c>
      <c r="C554" s="12"/>
      <c r="D554" s="12"/>
      <c r="E554" s="88"/>
      <c r="F554" s="12"/>
      <c r="G554" s="12"/>
    </row>
    <row r="555" spans="1:9" ht="47.25" hidden="1">
      <c r="A555" s="29" t="s">
        <v>982</v>
      </c>
      <c r="B555" s="39" t="s">
        <v>983</v>
      </c>
      <c r="C555" s="12"/>
      <c r="D555" s="12"/>
      <c r="E555" s="88"/>
      <c r="F555" s="12"/>
      <c r="G555" s="12"/>
    </row>
    <row r="556" spans="1:9" ht="45" hidden="1">
      <c r="A556" s="29" t="s">
        <v>984</v>
      </c>
      <c r="B556" s="14" t="s">
        <v>985</v>
      </c>
      <c r="C556" s="12"/>
      <c r="D556" s="12"/>
      <c r="E556" s="88"/>
      <c r="F556" s="12"/>
      <c r="G556" s="12"/>
    </row>
    <row r="557" spans="1:9" ht="39.950000000000003" hidden="1" customHeight="1">
      <c r="A557" s="36" t="s">
        <v>986</v>
      </c>
      <c r="B557" s="119" t="s">
        <v>987</v>
      </c>
      <c r="C557" s="113"/>
      <c r="D557" s="113"/>
      <c r="E557" s="113"/>
      <c r="F557" s="113"/>
      <c r="G557" s="114"/>
    </row>
    <row r="558" spans="1:9" ht="78.75" hidden="1">
      <c r="A558" s="29" t="s">
        <v>988</v>
      </c>
      <c r="B558" s="39" t="s">
        <v>989</v>
      </c>
      <c r="C558" s="12"/>
      <c r="D558" s="12"/>
      <c r="E558" s="88"/>
      <c r="F558" s="12"/>
      <c r="G558" s="12"/>
    </row>
    <row r="559" spans="1:9" ht="47.25" hidden="1">
      <c r="A559" s="29" t="s">
        <v>990</v>
      </c>
      <c r="B559" s="39" t="s">
        <v>991</v>
      </c>
      <c r="C559" s="12"/>
      <c r="D559" s="12"/>
      <c r="E559" s="88"/>
      <c r="F559" s="12"/>
      <c r="G559" s="12"/>
    </row>
    <row r="560" spans="1:9" ht="63" hidden="1">
      <c r="A560" s="29" t="s">
        <v>992</v>
      </c>
      <c r="B560" s="39" t="s">
        <v>993</v>
      </c>
      <c r="C560" s="12"/>
      <c r="D560" s="12"/>
      <c r="E560" s="88"/>
      <c r="F560" s="12"/>
      <c r="G560" s="12"/>
    </row>
    <row r="561" spans="1:9" ht="47.25" hidden="1">
      <c r="A561" s="29" t="s">
        <v>994</v>
      </c>
      <c r="B561" s="39" t="s">
        <v>995</v>
      </c>
      <c r="C561" s="12"/>
      <c r="D561" s="12"/>
      <c r="E561" s="88"/>
      <c r="F561" s="12"/>
      <c r="G561" s="12"/>
    </row>
    <row r="562" spans="1:9" ht="39.950000000000003" hidden="1" customHeight="1">
      <c r="A562" s="36" t="s">
        <v>996</v>
      </c>
      <c r="B562" s="112" t="s">
        <v>997</v>
      </c>
      <c r="C562" s="113"/>
      <c r="D562" s="113"/>
      <c r="E562" s="113"/>
      <c r="F562" s="113"/>
      <c r="G562" s="114"/>
    </row>
    <row r="563" spans="1:9" ht="31.5" hidden="1">
      <c r="A563" s="29" t="s">
        <v>998</v>
      </c>
      <c r="B563" s="39" t="s">
        <v>999</v>
      </c>
      <c r="C563" s="12"/>
      <c r="D563" s="12"/>
      <c r="E563" s="88"/>
      <c r="F563" s="12"/>
      <c r="G563" s="12"/>
    </row>
    <row r="564" spans="1:9" ht="47.25" hidden="1">
      <c r="A564" s="29" t="s">
        <v>1000</v>
      </c>
      <c r="B564" s="39" t="s">
        <v>1001</v>
      </c>
      <c r="C564" s="12"/>
      <c r="D564" s="12"/>
      <c r="E564" s="88"/>
      <c r="F564" s="12"/>
      <c r="G564" s="12"/>
    </row>
    <row r="565" spans="1:9" ht="31.5" hidden="1">
      <c r="A565" s="29" t="s">
        <v>1002</v>
      </c>
      <c r="B565" s="39" t="s">
        <v>1003</v>
      </c>
      <c r="C565" s="12"/>
      <c r="D565" s="12"/>
      <c r="E565" s="88"/>
      <c r="F565" s="12"/>
      <c r="G565" s="12"/>
    </row>
    <row r="566" spans="1:9" ht="31.5" hidden="1">
      <c r="A566" s="29" t="s">
        <v>1004</v>
      </c>
      <c r="B566" s="39" t="s">
        <v>1005</v>
      </c>
      <c r="C566" s="12"/>
      <c r="D566" s="12"/>
      <c r="E566" s="88"/>
      <c r="F566" s="12"/>
      <c r="G566" s="12"/>
    </row>
    <row r="567" spans="1:9" ht="47.25" hidden="1">
      <c r="A567" s="29" t="s">
        <v>1006</v>
      </c>
      <c r="B567" s="39" t="s">
        <v>1007</v>
      </c>
      <c r="C567" s="12"/>
      <c r="D567" s="12"/>
      <c r="E567" s="88"/>
      <c r="F567" s="12"/>
      <c r="G567" s="12"/>
    </row>
    <row r="568" spans="1:9" ht="39.950000000000003" customHeight="1">
      <c r="A568" s="24" t="s">
        <v>1008</v>
      </c>
      <c r="B568" s="103" t="s">
        <v>1009</v>
      </c>
      <c r="C568" s="104"/>
      <c r="D568" s="104"/>
      <c r="E568" s="104"/>
      <c r="F568" s="104"/>
      <c r="G568" s="105"/>
      <c r="H568" s="1">
        <f>SUM(D569:D570)</f>
        <v>2</v>
      </c>
      <c r="I568" s="1">
        <f>COUNT(D569:D570)*2</f>
        <v>4</v>
      </c>
    </row>
    <row r="569" spans="1:9" ht="45">
      <c r="A569" s="24" t="s">
        <v>1010</v>
      </c>
      <c r="B569" s="21" t="s">
        <v>1011</v>
      </c>
      <c r="C569" s="14" t="s">
        <v>1012</v>
      </c>
      <c r="D569" s="12">
        <v>1</v>
      </c>
      <c r="E569" s="88" t="s">
        <v>138</v>
      </c>
      <c r="F569" s="12"/>
      <c r="G569" s="12"/>
    </row>
    <row r="570" spans="1:9" ht="45">
      <c r="A570" s="24"/>
      <c r="B570" s="21"/>
      <c r="C570" s="71" t="s">
        <v>1013</v>
      </c>
      <c r="D570" s="12">
        <v>1</v>
      </c>
      <c r="E570" s="88" t="s">
        <v>138</v>
      </c>
      <c r="F570" s="12"/>
      <c r="G570" s="12"/>
    </row>
    <row r="571" spans="1:9" ht="60" hidden="1">
      <c r="A571" s="29" t="s">
        <v>1014</v>
      </c>
      <c r="B571" s="20" t="s">
        <v>1015</v>
      </c>
      <c r="D571" s="12"/>
      <c r="E571" s="88"/>
      <c r="F571" s="12"/>
      <c r="G571" s="12"/>
    </row>
    <row r="572" spans="1:9" ht="31.5" hidden="1">
      <c r="A572" s="29" t="s">
        <v>1016</v>
      </c>
      <c r="B572" s="21" t="s">
        <v>1017</v>
      </c>
      <c r="C572" s="12"/>
      <c r="D572" s="12"/>
      <c r="E572" s="88"/>
      <c r="F572" s="12"/>
      <c r="G572" s="12"/>
    </row>
    <row r="573" spans="1:9" ht="47.25" hidden="1">
      <c r="A573" s="29" t="s">
        <v>1018</v>
      </c>
      <c r="B573" s="21" t="s">
        <v>1019</v>
      </c>
      <c r="C573" s="12"/>
      <c r="D573" s="12"/>
      <c r="E573" s="88"/>
      <c r="F573" s="12"/>
      <c r="G573" s="12"/>
    </row>
    <row r="574" spans="1:9" ht="47.25" hidden="1">
      <c r="A574" s="29" t="s">
        <v>1020</v>
      </c>
      <c r="B574" s="21" t="s">
        <v>1021</v>
      </c>
      <c r="C574" s="12"/>
      <c r="D574" s="12"/>
      <c r="E574" s="88"/>
      <c r="F574" s="12"/>
      <c r="G574" s="12"/>
    </row>
    <row r="575" spans="1:9" ht="47.25" hidden="1">
      <c r="A575" s="29" t="s">
        <v>1022</v>
      </c>
      <c r="B575" s="21" t="s">
        <v>1023</v>
      </c>
      <c r="C575" s="12"/>
      <c r="D575" s="12"/>
      <c r="E575" s="88"/>
      <c r="F575" s="12"/>
      <c r="G575" s="12"/>
    </row>
    <row r="576" spans="1:9" ht="31.5" hidden="1">
      <c r="A576" s="29" t="s">
        <v>1024</v>
      </c>
      <c r="B576" s="21" t="s">
        <v>1025</v>
      </c>
      <c r="C576" s="12"/>
      <c r="D576" s="12"/>
      <c r="E576" s="88"/>
      <c r="F576" s="12"/>
      <c r="G576" s="12"/>
    </row>
    <row r="577" spans="1:7" ht="39.950000000000003" hidden="1" customHeight="1">
      <c r="A577" s="36" t="s">
        <v>1026</v>
      </c>
      <c r="B577" s="112" t="s">
        <v>1027</v>
      </c>
      <c r="C577" s="113"/>
      <c r="D577" s="113"/>
      <c r="E577" s="113"/>
      <c r="F577" s="113"/>
      <c r="G577" s="114"/>
    </row>
    <row r="578" spans="1:7" ht="31.5" hidden="1">
      <c r="A578" s="29" t="s">
        <v>1028</v>
      </c>
      <c r="B578" s="16" t="s">
        <v>1029</v>
      </c>
      <c r="C578" s="12"/>
      <c r="D578" s="12"/>
      <c r="E578" s="88"/>
      <c r="F578" s="12"/>
      <c r="G578" s="12"/>
    </row>
    <row r="579" spans="1:7" ht="31.5" hidden="1">
      <c r="A579" s="29" t="s">
        <v>1030</v>
      </c>
      <c r="B579" s="16" t="s">
        <v>1031</v>
      </c>
      <c r="C579" s="12"/>
      <c r="D579" s="12"/>
      <c r="E579" s="88"/>
      <c r="F579" s="12"/>
      <c r="G579" s="12"/>
    </row>
    <row r="580" spans="1:7" ht="31.5" hidden="1">
      <c r="A580" s="29" t="s">
        <v>1032</v>
      </c>
      <c r="B580" s="16" t="s">
        <v>1033</v>
      </c>
      <c r="C580" s="12"/>
      <c r="D580" s="12"/>
      <c r="E580" s="88"/>
      <c r="F580" s="12"/>
      <c r="G580" s="12"/>
    </row>
    <row r="581" spans="1:7" ht="31.5" hidden="1">
      <c r="A581" s="29" t="s">
        <v>1034</v>
      </c>
      <c r="B581" s="16" t="s">
        <v>1035</v>
      </c>
      <c r="C581" s="12"/>
      <c r="D581" s="12"/>
      <c r="E581" s="88"/>
      <c r="F581" s="12"/>
      <c r="G581" s="12"/>
    </row>
    <row r="582" spans="1:7" ht="31.5" hidden="1">
      <c r="A582" s="29" t="s">
        <v>1036</v>
      </c>
      <c r="B582" s="16" t="s">
        <v>1037</v>
      </c>
      <c r="C582" s="12"/>
      <c r="D582" s="12"/>
      <c r="E582" s="88"/>
      <c r="F582" s="12"/>
      <c r="G582" s="12"/>
    </row>
    <row r="583" spans="1:7" ht="31.5" hidden="1">
      <c r="A583" s="29" t="s">
        <v>1038</v>
      </c>
      <c r="B583" s="16" t="s">
        <v>1039</v>
      </c>
      <c r="C583" s="12"/>
      <c r="D583" s="12"/>
      <c r="E583" s="88"/>
      <c r="F583" s="12"/>
      <c r="G583" s="12"/>
    </row>
    <row r="584" spans="1:7" ht="39.950000000000003" hidden="1" customHeight="1">
      <c r="A584" s="36" t="s">
        <v>1040</v>
      </c>
      <c r="B584" s="112" t="s">
        <v>1041</v>
      </c>
      <c r="C584" s="113"/>
      <c r="D584" s="113"/>
      <c r="E584" s="113"/>
      <c r="F584" s="113"/>
      <c r="G584" s="114"/>
    </row>
    <row r="585" spans="1:7" ht="31.5" hidden="1">
      <c r="A585" s="29" t="s">
        <v>1042</v>
      </c>
      <c r="B585" s="16" t="s">
        <v>1043</v>
      </c>
      <c r="C585" s="12"/>
      <c r="D585" s="12"/>
      <c r="E585" s="88"/>
      <c r="F585" s="12"/>
      <c r="G585" s="12"/>
    </row>
    <row r="586" spans="1:7" ht="31.5" hidden="1">
      <c r="A586" s="29" t="s">
        <v>1044</v>
      </c>
      <c r="B586" s="16" t="s">
        <v>1045</v>
      </c>
      <c r="C586" s="12"/>
      <c r="D586" s="12"/>
      <c r="E586" s="88"/>
      <c r="F586" s="12"/>
      <c r="G586" s="12"/>
    </row>
    <row r="587" spans="1:7" ht="31.5" hidden="1">
      <c r="A587" s="29" t="s">
        <v>1046</v>
      </c>
      <c r="B587" s="16" t="s">
        <v>1047</v>
      </c>
      <c r="C587" s="12"/>
      <c r="D587" s="12"/>
      <c r="E587" s="88"/>
      <c r="F587" s="12"/>
      <c r="G587" s="12"/>
    </row>
    <row r="588" spans="1:7" ht="31.5" hidden="1">
      <c r="A588" s="29" t="s">
        <v>1048</v>
      </c>
      <c r="B588" s="16" t="s">
        <v>1049</v>
      </c>
      <c r="C588" s="12"/>
      <c r="D588" s="12"/>
      <c r="E588" s="88"/>
      <c r="F588" s="12"/>
      <c r="G588" s="12"/>
    </row>
    <row r="589" spans="1:7" ht="39.950000000000003" hidden="1" customHeight="1">
      <c r="A589" s="36" t="s">
        <v>1050</v>
      </c>
      <c r="B589" s="112" t="s">
        <v>1051</v>
      </c>
      <c r="C589" s="113"/>
      <c r="D589" s="113"/>
      <c r="E589" s="113"/>
      <c r="F589" s="113"/>
      <c r="G589" s="114"/>
    </row>
    <row r="590" spans="1:7" ht="47.25" hidden="1">
      <c r="A590" s="29" t="s">
        <v>1052</v>
      </c>
      <c r="B590" s="39" t="s">
        <v>1053</v>
      </c>
      <c r="C590" s="12"/>
      <c r="D590" s="12"/>
      <c r="E590" s="88"/>
      <c r="F590" s="12"/>
      <c r="G590" s="12"/>
    </row>
    <row r="591" spans="1:7" ht="47.25" hidden="1">
      <c r="A591" s="29" t="s">
        <v>1054</v>
      </c>
      <c r="B591" s="39" t="s">
        <v>1055</v>
      </c>
      <c r="C591" s="12"/>
      <c r="D591" s="12"/>
      <c r="E591" s="88"/>
      <c r="F591" s="12"/>
      <c r="G591" s="12"/>
    </row>
    <row r="592" spans="1:7" ht="47.25" hidden="1">
      <c r="A592" s="29" t="s">
        <v>1056</v>
      </c>
      <c r="B592" s="39" t="s">
        <v>1057</v>
      </c>
      <c r="C592" s="12"/>
      <c r="D592" s="12"/>
      <c r="E592" s="88"/>
      <c r="F592" s="12"/>
      <c r="G592" s="12"/>
    </row>
    <row r="593" spans="1:9" ht="47.25" hidden="1">
      <c r="A593" s="29" t="s">
        <v>1058</v>
      </c>
      <c r="B593" s="39" t="s">
        <v>1059</v>
      </c>
      <c r="C593" s="12"/>
      <c r="D593" s="12"/>
      <c r="E593" s="88"/>
      <c r="F593" s="12"/>
      <c r="G593" s="12"/>
    </row>
    <row r="594" spans="1:9" ht="47.25" hidden="1">
      <c r="A594" s="29" t="s">
        <v>1060</v>
      </c>
      <c r="B594" s="39" t="s">
        <v>1061</v>
      </c>
      <c r="C594" s="12"/>
      <c r="D594" s="12"/>
      <c r="E594" s="88"/>
      <c r="F594" s="12"/>
      <c r="G594" s="12"/>
    </row>
    <row r="595" spans="1:9" ht="47.25" hidden="1">
      <c r="A595" s="29" t="s">
        <v>1062</v>
      </c>
      <c r="B595" s="39" t="s">
        <v>1063</v>
      </c>
      <c r="C595" s="12"/>
      <c r="D595" s="12"/>
      <c r="E595" s="88"/>
      <c r="F595" s="12"/>
      <c r="G595" s="12"/>
    </row>
    <row r="596" spans="1:9" ht="47.25" hidden="1">
      <c r="A596" s="29" t="s">
        <v>1064</v>
      </c>
      <c r="B596" s="39" t="s">
        <v>1065</v>
      </c>
      <c r="C596" s="12"/>
      <c r="D596" s="12"/>
      <c r="E596" s="88"/>
      <c r="F596" s="12"/>
      <c r="G596" s="12"/>
    </row>
    <row r="597" spans="1:9" ht="78.75" hidden="1">
      <c r="A597" s="29" t="s">
        <v>1066</v>
      </c>
      <c r="B597" s="39" t="s">
        <v>1067</v>
      </c>
      <c r="C597" s="12"/>
      <c r="D597" s="12"/>
      <c r="E597" s="88"/>
      <c r="F597" s="12"/>
      <c r="G597" s="12"/>
    </row>
    <row r="598" spans="1:9" ht="31.5" hidden="1">
      <c r="A598" s="29" t="s">
        <v>1068</v>
      </c>
      <c r="B598" s="16" t="s">
        <v>1069</v>
      </c>
      <c r="C598" s="12"/>
      <c r="D598" s="12"/>
      <c r="E598" s="88"/>
      <c r="F598" s="12"/>
      <c r="G598" s="12"/>
    </row>
    <row r="599" spans="1:9" ht="47.25" hidden="1">
      <c r="A599" s="29" t="s">
        <v>1070</v>
      </c>
      <c r="B599" s="39" t="s">
        <v>1071</v>
      </c>
      <c r="C599" s="12"/>
      <c r="D599" s="12"/>
      <c r="E599" s="88"/>
      <c r="F599" s="12"/>
      <c r="G599" s="12"/>
    </row>
    <row r="600" spans="1:9" ht="18.75">
      <c r="A600" s="72"/>
      <c r="B600" s="110" t="s">
        <v>1072</v>
      </c>
      <c r="C600" s="111"/>
      <c r="D600" s="111"/>
      <c r="E600" s="111"/>
      <c r="F600" s="111"/>
      <c r="G600" s="111"/>
      <c r="H600" s="1">
        <f>H601+H626+H630+H637+H641+H647</f>
        <v>57</v>
      </c>
      <c r="I600" s="1">
        <f>I601+I626+I630+I637+I641+I647</f>
        <v>114</v>
      </c>
    </row>
    <row r="601" spans="1:9" ht="39.950000000000003" customHeight="1">
      <c r="A601" s="22" t="s">
        <v>1073</v>
      </c>
      <c r="B601" s="112" t="s">
        <v>1074</v>
      </c>
      <c r="C601" s="113"/>
      <c r="D601" s="113"/>
      <c r="E601" s="113"/>
      <c r="F601" s="113"/>
      <c r="G601" s="114"/>
      <c r="H601" s="1">
        <f>SUM(D602:D625)</f>
        <v>24</v>
      </c>
      <c r="I601" s="1">
        <f>COUNT(D602:D625)*2</f>
        <v>48</v>
      </c>
    </row>
    <row r="602" spans="1:9" ht="31.5">
      <c r="A602" s="73" t="s">
        <v>1075</v>
      </c>
      <c r="B602" s="58" t="s">
        <v>1076</v>
      </c>
      <c r="C602" s="11" t="s">
        <v>1077</v>
      </c>
      <c r="D602" s="77">
        <v>1</v>
      </c>
      <c r="E602" s="63" t="s">
        <v>138</v>
      </c>
      <c r="F602" s="74"/>
      <c r="G602" s="74"/>
    </row>
    <row r="603" spans="1:9" ht="30">
      <c r="A603" s="73"/>
      <c r="B603" s="58"/>
      <c r="C603" s="11" t="s">
        <v>1078</v>
      </c>
      <c r="D603" s="77">
        <v>1</v>
      </c>
      <c r="E603" s="63" t="s">
        <v>138</v>
      </c>
      <c r="F603" s="74"/>
      <c r="G603" s="74"/>
    </row>
    <row r="604" spans="1:9" ht="45">
      <c r="A604" s="73" t="s">
        <v>69</v>
      </c>
      <c r="B604" s="58"/>
      <c r="C604" s="14" t="s">
        <v>1079</v>
      </c>
      <c r="D604" s="77">
        <v>1</v>
      </c>
      <c r="E604" s="63" t="s">
        <v>138</v>
      </c>
      <c r="F604" s="74"/>
      <c r="G604" s="74"/>
    </row>
    <row r="605" spans="1:9" ht="30">
      <c r="A605" s="73"/>
      <c r="B605" s="58"/>
      <c r="C605" s="11" t="s">
        <v>1080</v>
      </c>
      <c r="D605" s="77">
        <v>1</v>
      </c>
      <c r="E605" s="63" t="s">
        <v>138</v>
      </c>
      <c r="F605" s="74"/>
      <c r="G605" s="74"/>
    </row>
    <row r="606" spans="1:9" ht="30">
      <c r="A606" s="73"/>
      <c r="B606" s="58"/>
      <c r="C606" s="11" t="s">
        <v>1081</v>
      </c>
      <c r="D606" s="77">
        <v>1</v>
      </c>
      <c r="E606" s="63" t="s">
        <v>138</v>
      </c>
      <c r="F606" s="74"/>
      <c r="G606" s="74"/>
    </row>
    <row r="607" spans="1:9" ht="47.25">
      <c r="A607" s="73" t="s">
        <v>1082</v>
      </c>
      <c r="B607" s="58" t="s">
        <v>1083</v>
      </c>
      <c r="C607" s="11" t="s">
        <v>1084</v>
      </c>
      <c r="D607" s="77">
        <v>1</v>
      </c>
      <c r="E607" s="63" t="s">
        <v>138</v>
      </c>
      <c r="F607" s="74"/>
      <c r="G607" s="74"/>
    </row>
    <row r="608" spans="1:9" ht="45">
      <c r="A608" s="73"/>
      <c r="B608" s="58"/>
      <c r="C608" s="14" t="s">
        <v>1085</v>
      </c>
      <c r="D608" s="77">
        <v>1</v>
      </c>
      <c r="E608" s="63" t="s">
        <v>138</v>
      </c>
      <c r="F608" s="74"/>
      <c r="G608" s="74"/>
    </row>
    <row r="609" spans="1:7" ht="45">
      <c r="A609" s="73"/>
      <c r="B609" s="58"/>
      <c r="C609" s="11" t="s">
        <v>1086</v>
      </c>
      <c r="D609" s="77">
        <v>1</v>
      </c>
      <c r="E609" s="63" t="s">
        <v>138</v>
      </c>
      <c r="F609" s="74"/>
      <c r="G609" s="74"/>
    </row>
    <row r="610" spans="1:7" ht="30">
      <c r="A610" s="73"/>
      <c r="B610" s="58"/>
      <c r="C610" s="11" t="s">
        <v>1087</v>
      </c>
      <c r="D610" s="77">
        <v>1</v>
      </c>
      <c r="E610" s="63" t="s">
        <v>138</v>
      </c>
      <c r="F610" s="74"/>
      <c r="G610" s="74"/>
    </row>
    <row r="611" spans="1:7" ht="45">
      <c r="A611" s="73" t="s">
        <v>1088</v>
      </c>
      <c r="B611" s="58" t="s">
        <v>1089</v>
      </c>
      <c r="C611" s="11" t="s">
        <v>1090</v>
      </c>
      <c r="D611" s="77">
        <v>1</v>
      </c>
      <c r="E611" s="63" t="s">
        <v>138</v>
      </c>
      <c r="F611" s="74"/>
      <c r="G611" s="74"/>
    </row>
    <row r="612" spans="1:7" ht="45">
      <c r="A612" s="73"/>
      <c r="B612" s="58"/>
      <c r="C612" s="14" t="s">
        <v>1091</v>
      </c>
      <c r="D612" s="77">
        <v>1</v>
      </c>
      <c r="E612" s="63" t="s">
        <v>138</v>
      </c>
      <c r="F612" s="74"/>
      <c r="G612" s="74"/>
    </row>
    <row r="613" spans="1:7" ht="45">
      <c r="A613" s="73"/>
      <c r="B613" s="58"/>
      <c r="C613" s="11" t="s">
        <v>1092</v>
      </c>
      <c r="D613" s="77">
        <v>1</v>
      </c>
      <c r="E613" s="63" t="s">
        <v>138</v>
      </c>
      <c r="F613" s="74"/>
      <c r="G613" s="74"/>
    </row>
    <row r="614" spans="1:7" ht="30">
      <c r="A614" s="73"/>
      <c r="B614" s="58"/>
      <c r="C614" s="11" t="s">
        <v>1087</v>
      </c>
      <c r="D614" s="77">
        <v>1</v>
      </c>
      <c r="E614" s="63" t="s">
        <v>138</v>
      </c>
      <c r="F614" s="74"/>
      <c r="G614" s="74"/>
    </row>
    <row r="615" spans="1:7" ht="31.5">
      <c r="A615" s="73" t="s">
        <v>1093</v>
      </c>
      <c r="B615" s="58" t="s">
        <v>1094</v>
      </c>
      <c r="C615" s="11" t="s">
        <v>1095</v>
      </c>
      <c r="D615" s="77">
        <v>1</v>
      </c>
      <c r="E615" s="63" t="s">
        <v>138</v>
      </c>
      <c r="F615" s="74"/>
      <c r="G615" s="11"/>
    </row>
    <row r="616" spans="1:7" ht="30">
      <c r="A616" s="73" t="s">
        <v>69</v>
      </c>
      <c r="B616" s="58"/>
      <c r="C616" s="11" t="s">
        <v>1096</v>
      </c>
      <c r="D616" s="77">
        <v>1</v>
      </c>
      <c r="E616" s="63" t="s">
        <v>138</v>
      </c>
      <c r="F616" s="74"/>
      <c r="G616" s="11"/>
    </row>
    <row r="617" spans="1:7" ht="47.25">
      <c r="A617" s="73" t="s">
        <v>1097</v>
      </c>
      <c r="B617" s="58" t="s">
        <v>1098</v>
      </c>
      <c r="C617" s="14" t="s">
        <v>1099</v>
      </c>
      <c r="D617" s="77">
        <v>1</v>
      </c>
      <c r="E617" s="63" t="s">
        <v>138</v>
      </c>
      <c r="F617" s="74" t="s">
        <v>1100</v>
      </c>
      <c r="G617" s="74"/>
    </row>
    <row r="618" spans="1:7" ht="75">
      <c r="A618" s="73" t="s">
        <v>69</v>
      </c>
      <c r="B618" s="58"/>
      <c r="C618" s="11" t="s">
        <v>1101</v>
      </c>
      <c r="D618" s="77">
        <v>1</v>
      </c>
      <c r="E618" s="63" t="s">
        <v>138</v>
      </c>
      <c r="F618" s="74"/>
      <c r="G618" s="74"/>
    </row>
    <row r="619" spans="1:7" ht="31.5">
      <c r="A619" s="73" t="s">
        <v>1102</v>
      </c>
      <c r="B619" s="75" t="s">
        <v>1103</v>
      </c>
      <c r="C619" s="11" t="s">
        <v>1104</v>
      </c>
      <c r="D619" s="77">
        <v>1</v>
      </c>
      <c r="E619" s="63" t="s">
        <v>138</v>
      </c>
      <c r="F619" s="74"/>
      <c r="G619" s="74"/>
    </row>
    <row r="620" spans="1:7" ht="45">
      <c r="A620" s="73"/>
      <c r="B620" s="75"/>
      <c r="C620" s="11" t="s">
        <v>1105</v>
      </c>
      <c r="D620" s="76">
        <v>1</v>
      </c>
      <c r="E620" s="63" t="s">
        <v>138</v>
      </c>
      <c r="F620" s="74"/>
      <c r="G620" s="74"/>
    </row>
    <row r="621" spans="1:7" ht="90">
      <c r="A621" s="73"/>
      <c r="B621" s="75"/>
      <c r="C621" s="11" t="s">
        <v>1106</v>
      </c>
      <c r="D621" s="76">
        <v>1</v>
      </c>
      <c r="E621" s="63" t="s">
        <v>138</v>
      </c>
      <c r="F621" s="74"/>
      <c r="G621" s="74"/>
    </row>
    <row r="622" spans="1:7" ht="30">
      <c r="A622" s="73"/>
      <c r="B622" s="75"/>
      <c r="C622" s="11" t="s">
        <v>1107</v>
      </c>
      <c r="D622" s="76">
        <v>1</v>
      </c>
      <c r="E622" s="63" t="s">
        <v>138</v>
      </c>
      <c r="F622" s="74"/>
      <c r="G622" s="74"/>
    </row>
    <row r="623" spans="1:7" ht="60">
      <c r="A623" s="73"/>
      <c r="B623" s="75"/>
      <c r="C623" s="11" t="s">
        <v>1108</v>
      </c>
      <c r="D623" s="76">
        <v>1</v>
      </c>
      <c r="E623" s="63" t="s">
        <v>138</v>
      </c>
      <c r="F623" s="74"/>
      <c r="G623" s="74"/>
    </row>
    <row r="624" spans="1:7" ht="60">
      <c r="A624" s="73"/>
      <c r="B624" s="75"/>
      <c r="C624" s="11" t="s">
        <v>1109</v>
      </c>
      <c r="D624" s="76">
        <v>1</v>
      </c>
      <c r="E624" s="63" t="s">
        <v>138</v>
      </c>
      <c r="F624" s="74"/>
      <c r="G624" s="74"/>
    </row>
    <row r="625" spans="1:9" ht="45">
      <c r="A625" s="73"/>
      <c r="B625" s="75"/>
      <c r="C625" s="11" t="s">
        <v>1110</v>
      </c>
      <c r="D625" s="76">
        <v>1</v>
      </c>
      <c r="E625" s="63" t="s">
        <v>138</v>
      </c>
      <c r="F625" s="74"/>
      <c r="G625" s="74"/>
    </row>
    <row r="626" spans="1:9" ht="39.950000000000003" customHeight="1">
      <c r="A626" s="73" t="s">
        <v>1111</v>
      </c>
      <c r="B626" s="112" t="s">
        <v>1112</v>
      </c>
      <c r="C626" s="113"/>
      <c r="D626" s="113"/>
      <c r="E626" s="113"/>
      <c r="F626" s="113"/>
      <c r="G626" s="114"/>
      <c r="H626" s="1">
        <f>SUM(D627:D629)</f>
        <v>3</v>
      </c>
      <c r="I626" s="1">
        <f>COUNT(D627:D629)*2</f>
        <v>6</v>
      </c>
    </row>
    <row r="627" spans="1:9" ht="75">
      <c r="A627" s="73" t="s">
        <v>1113</v>
      </c>
      <c r="B627" s="39" t="s">
        <v>1114</v>
      </c>
      <c r="C627" s="54" t="s">
        <v>1115</v>
      </c>
      <c r="D627" s="74">
        <v>1</v>
      </c>
      <c r="E627" s="63" t="s">
        <v>138</v>
      </c>
      <c r="F627" s="74"/>
      <c r="G627" s="74"/>
    </row>
    <row r="628" spans="1:9" ht="31.5">
      <c r="A628" s="73" t="s">
        <v>1116</v>
      </c>
      <c r="B628" s="39" t="s">
        <v>1117</v>
      </c>
      <c r="C628" s="54" t="s">
        <v>1118</v>
      </c>
      <c r="D628" s="74">
        <v>1</v>
      </c>
      <c r="E628" s="63" t="s">
        <v>138</v>
      </c>
      <c r="F628" s="74"/>
      <c r="G628" s="74"/>
    </row>
    <row r="629" spans="1:9" ht="45">
      <c r="A629" s="73" t="s">
        <v>1119</v>
      </c>
      <c r="B629" s="39" t="s">
        <v>1120</v>
      </c>
      <c r="C629" s="54" t="s">
        <v>1121</v>
      </c>
      <c r="D629" s="74">
        <v>1</v>
      </c>
      <c r="E629" s="63" t="s">
        <v>138</v>
      </c>
      <c r="F629" s="74"/>
      <c r="G629" s="74"/>
    </row>
    <row r="630" spans="1:9" ht="39.950000000000003" customHeight="1">
      <c r="A630" s="73" t="s">
        <v>1122</v>
      </c>
      <c r="B630" s="112" t="s">
        <v>1123</v>
      </c>
      <c r="C630" s="113"/>
      <c r="D630" s="113"/>
      <c r="E630" s="113"/>
      <c r="F630" s="113"/>
      <c r="G630" s="114"/>
      <c r="H630" s="1">
        <f>SUM(D631:D636)</f>
        <v>6</v>
      </c>
      <c r="I630" s="1">
        <f>COUNT(D631:D636)*2</f>
        <v>12</v>
      </c>
    </row>
    <row r="631" spans="1:9" ht="47.25">
      <c r="A631" s="73" t="s">
        <v>1124</v>
      </c>
      <c r="B631" s="78" t="s">
        <v>1125</v>
      </c>
      <c r="C631" s="18" t="s">
        <v>1126</v>
      </c>
      <c r="D631" s="74">
        <v>1</v>
      </c>
      <c r="E631" s="63" t="s">
        <v>1398</v>
      </c>
      <c r="F631" s="74"/>
      <c r="G631" s="74"/>
    </row>
    <row r="632" spans="1:9" ht="30">
      <c r="A632" s="73"/>
      <c r="B632" s="78"/>
      <c r="C632" s="18" t="s">
        <v>1127</v>
      </c>
      <c r="D632" s="74">
        <v>1</v>
      </c>
      <c r="E632" s="63" t="s">
        <v>1398</v>
      </c>
      <c r="F632" s="74"/>
      <c r="G632" s="74"/>
    </row>
    <row r="633" spans="1:9" ht="30">
      <c r="A633" s="73"/>
      <c r="B633" s="78"/>
      <c r="C633" s="18" t="s">
        <v>1128</v>
      </c>
      <c r="D633" s="74">
        <v>1</v>
      </c>
      <c r="E633" s="63" t="s">
        <v>1398</v>
      </c>
      <c r="F633" s="74"/>
      <c r="G633" s="74"/>
    </row>
    <row r="634" spans="1:9" ht="30">
      <c r="A634" s="73"/>
      <c r="B634" s="78"/>
      <c r="C634" s="18" t="s">
        <v>1129</v>
      </c>
      <c r="D634" s="74">
        <v>1</v>
      </c>
      <c r="E634" s="63" t="s">
        <v>1398</v>
      </c>
      <c r="F634" s="74"/>
      <c r="G634" s="74"/>
    </row>
    <row r="635" spans="1:9" ht="45">
      <c r="A635" s="73"/>
      <c r="B635" s="78"/>
      <c r="C635" s="18" t="s">
        <v>1130</v>
      </c>
      <c r="D635" s="74">
        <v>1</v>
      </c>
      <c r="E635" s="63" t="s">
        <v>138</v>
      </c>
      <c r="F635" s="74"/>
      <c r="G635" s="74"/>
    </row>
    <row r="636" spans="1:9" ht="60">
      <c r="A636" s="73" t="s">
        <v>1131</v>
      </c>
      <c r="B636" s="39" t="s">
        <v>1132</v>
      </c>
      <c r="C636" s="54" t="s">
        <v>1133</v>
      </c>
      <c r="D636" s="74">
        <v>1</v>
      </c>
      <c r="E636" s="63" t="s">
        <v>138</v>
      </c>
      <c r="F636" s="74"/>
      <c r="G636" s="74"/>
    </row>
    <row r="637" spans="1:9" ht="39.950000000000003" customHeight="1">
      <c r="A637" s="73" t="s">
        <v>1134</v>
      </c>
      <c r="B637" s="112" t="s">
        <v>1135</v>
      </c>
      <c r="C637" s="113"/>
      <c r="D637" s="113"/>
      <c r="E637" s="113"/>
      <c r="F637" s="113"/>
      <c r="G637" s="114"/>
      <c r="H637" s="1">
        <f>SUM(D638:D639)</f>
        <v>2</v>
      </c>
      <c r="I637" s="1">
        <f>COUNT(D638:D639)*2</f>
        <v>4</v>
      </c>
    </row>
    <row r="638" spans="1:9" ht="60">
      <c r="A638" s="73" t="s">
        <v>1136</v>
      </c>
      <c r="B638" s="79" t="s">
        <v>987</v>
      </c>
      <c r="C638" s="54" t="s">
        <v>1137</v>
      </c>
      <c r="D638" s="74">
        <v>1</v>
      </c>
      <c r="E638" s="63" t="s">
        <v>138</v>
      </c>
      <c r="F638" s="54" t="s">
        <v>1138</v>
      </c>
      <c r="G638" s="74"/>
    </row>
    <row r="639" spans="1:9" ht="45">
      <c r="A639" s="73"/>
      <c r="B639" s="79"/>
      <c r="C639" s="54" t="s">
        <v>1139</v>
      </c>
      <c r="D639" s="74">
        <v>1</v>
      </c>
      <c r="E639" s="63" t="s">
        <v>138</v>
      </c>
      <c r="F639" s="74"/>
      <c r="G639" s="74"/>
    </row>
    <row r="640" spans="1:9" ht="60" hidden="1">
      <c r="A640" s="80" t="s">
        <v>1140</v>
      </c>
      <c r="B640" s="79" t="s">
        <v>1141</v>
      </c>
      <c r="C640" s="74"/>
      <c r="D640" s="74"/>
      <c r="E640" s="63"/>
      <c r="F640" s="74"/>
      <c r="G640" s="74"/>
    </row>
    <row r="641" spans="1:9" ht="39.950000000000003" customHeight="1">
      <c r="A641" s="73" t="s">
        <v>1142</v>
      </c>
      <c r="B641" s="112" t="s">
        <v>1143</v>
      </c>
      <c r="C641" s="113"/>
      <c r="D641" s="113"/>
      <c r="E641" s="113"/>
      <c r="F641" s="113"/>
      <c r="G641" s="114"/>
      <c r="H641" s="1">
        <f>SUM(D643:D645)</f>
        <v>2</v>
      </c>
      <c r="I641" s="1">
        <f>COUNT(D643:D645)*2</f>
        <v>4</v>
      </c>
    </row>
    <row r="642" spans="1:9" ht="30" hidden="1">
      <c r="A642" s="80" t="s">
        <v>1144</v>
      </c>
      <c r="B642" s="14" t="s">
        <v>1145</v>
      </c>
      <c r="C642" s="74"/>
      <c r="D642" s="74"/>
      <c r="E642" s="63"/>
      <c r="F642" s="74"/>
      <c r="G642" s="74"/>
    </row>
    <row r="643" spans="1:9" ht="60">
      <c r="A643" s="73" t="s">
        <v>1146</v>
      </c>
      <c r="B643" s="79" t="s">
        <v>1147</v>
      </c>
      <c r="C643" s="54" t="s">
        <v>1148</v>
      </c>
      <c r="D643" s="74">
        <v>1</v>
      </c>
      <c r="E643" s="63" t="s">
        <v>138</v>
      </c>
      <c r="F643" s="74"/>
      <c r="G643" s="74"/>
    </row>
    <row r="644" spans="1:9" ht="45" hidden="1">
      <c r="A644" s="80" t="s">
        <v>1149</v>
      </c>
      <c r="B644" s="79" t="s">
        <v>1150</v>
      </c>
      <c r="C644" s="54"/>
      <c r="D644" s="74"/>
      <c r="E644" s="63"/>
      <c r="F644" s="74"/>
      <c r="G644" s="74"/>
    </row>
    <row r="645" spans="1:9" ht="60">
      <c r="A645" s="73" t="s">
        <v>1151</v>
      </c>
      <c r="B645" s="14" t="s">
        <v>1152</v>
      </c>
      <c r="C645" s="54" t="s">
        <v>1153</v>
      </c>
      <c r="D645" s="74">
        <v>1</v>
      </c>
      <c r="E645" s="63" t="s">
        <v>138</v>
      </c>
      <c r="F645" s="74"/>
      <c r="G645" s="74"/>
    </row>
    <row r="646" spans="1:9" ht="30" hidden="1">
      <c r="A646" s="80" t="s">
        <v>1154</v>
      </c>
      <c r="B646" s="14" t="s">
        <v>1155</v>
      </c>
      <c r="C646" s="74"/>
      <c r="D646" s="74"/>
      <c r="E646" s="63"/>
      <c r="F646" s="74"/>
      <c r="G646" s="74"/>
    </row>
    <row r="647" spans="1:9" ht="39.950000000000003" customHeight="1">
      <c r="A647" s="22" t="s">
        <v>1156</v>
      </c>
      <c r="B647" s="112" t="s">
        <v>1157</v>
      </c>
      <c r="C647" s="113"/>
      <c r="D647" s="113"/>
      <c r="E647" s="113"/>
      <c r="F647" s="113"/>
      <c r="G647" s="114"/>
      <c r="H647" s="1">
        <f>SUM(D648:D667)</f>
        <v>20</v>
      </c>
      <c r="I647" s="1">
        <f>COUNT(D648:D667)*2</f>
        <v>40</v>
      </c>
    </row>
    <row r="648" spans="1:9" ht="45">
      <c r="A648" s="73" t="s">
        <v>1158</v>
      </c>
      <c r="B648" s="78" t="s">
        <v>1159</v>
      </c>
      <c r="C648" s="54" t="s">
        <v>1160</v>
      </c>
      <c r="D648" s="74">
        <v>1</v>
      </c>
      <c r="E648" s="63" t="s">
        <v>138</v>
      </c>
      <c r="F648" s="74"/>
      <c r="G648" s="74"/>
    </row>
    <row r="649" spans="1:9" ht="90">
      <c r="A649" s="73"/>
      <c r="B649" s="78"/>
      <c r="C649" s="54" t="s">
        <v>1161</v>
      </c>
      <c r="D649" s="74">
        <v>1</v>
      </c>
      <c r="E649" s="63" t="s">
        <v>138</v>
      </c>
      <c r="F649" s="74"/>
      <c r="G649" s="74"/>
    </row>
    <row r="650" spans="1:9" ht="45">
      <c r="A650" s="73" t="s">
        <v>1162</v>
      </c>
      <c r="B650" s="78" t="s">
        <v>1163</v>
      </c>
      <c r="C650" s="54" t="s">
        <v>1164</v>
      </c>
      <c r="D650" s="74">
        <v>1</v>
      </c>
      <c r="E650" s="63" t="s">
        <v>138</v>
      </c>
      <c r="F650" s="74"/>
      <c r="G650" s="74"/>
    </row>
    <row r="651" spans="1:9" ht="45">
      <c r="A651" s="73"/>
      <c r="B651" s="78"/>
      <c r="C651" s="54" t="s">
        <v>1165</v>
      </c>
      <c r="D651" s="74">
        <v>1</v>
      </c>
      <c r="E651" s="63" t="s">
        <v>138</v>
      </c>
      <c r="F651" s="74"/>
      <c r="G651" s="74"/>
    </row>
    <row r="652" spans="1:9" ht="30">
      <c r="A652" s="73"/>
      <c r="B652" s="78"/>
      <c r="C652" s="54" t="s">
        <v>1166</v>
      </c>
      <c r="D652" s="74">
        <v>1</v>
      </c>
      <c r="E652" s="63" t="s">
        <v>138</v>
      </c>
      <c r="F652" s="74"/>
      <c r="G652" s="74"/>
    </row>
    <row r="653" spans="1:9" ht="60">
      <c r="A653" s="73" t="s">
        <v>1167</v>
      </c>
      <c r="B653" s="78" t="s">
        <v>1168</v>
      </c>
      <c r="C653" s="14" t="s">
        <v>1169</v>
      </c>
      <c r="D653" s="81">
        <v>1</v>
      </c>
      <c r="E653" s="89" t="s">
        <v>44</v>
      </c>
      <c r="G653" s="81"/>
    </row>
    <row r="654" spans="1:9" ht="45">
      <c r="A654" s="73"/>
      <c r="B654" s="82"/>
      <c r="C654" s="83" t="s">
        <v>1170</v>
      </c>
      <c r="D654" s="74">
        <v>1</v>
      </c>
      <c r="E654" s="89" t="s">
        <v>44</v>
      </c>
      <c r="F654" s="12"/>
      <c r="G654" s="74"/>
    </row>
    <row r="655" spans="1:9" ht="30">
      <c r="A655" s="73"/>
      <c r="C655" s="83" t="s">
        <v>1171</v>
      </c>
      <c r="D655" s="74">
        <v>1</v>
      </c>
      <c r="E655" s="63" t="s">
        <v>269</v>
      </c>
      <c r="F655" s="54"/>
      <c r="G655" s="74"/>
    </row>
    <row r="656" spans="1:9" ht="30">
      <c r="A656" s="73"/>
      <c r="B656" s="82"/>
      <c r="C656" s="83" t="s">
        <v>1172</v>
      </c>
      <c r="D656" s="74">
        <v>1</v>
      </c>
      <c r="E656" s="63" t="s">
        <v>149</v>
      </c>
      <c r="F656" s="54"/>
      <c r="G656" s="74"/>
    </row>
    <row r="657" spans="1:9" ht="60">
      <c r="A657" s="73"/>
      <c r="B657" s="82"/>
      <c r="C657" s="26" t="s">
        <v>1173</v>
      </c>
      <c r="D657" s="74">
        <v>1</v>
      </c>
      <c r="E657" s="63" t="s">
        <v>149</v>
      </c>
      <c r="F657" s="54"/>
      <c r="G657" s="74"/>
    </row>
    <row r="658" spans="1:9" ht="45">
      <c r="A658" s="73"/>
      <c r="B658" s="82"/>
      <c r="C658" s="26" t="s">
        <v>1174</v>
      </c>
      <c r="D658" s="74">
        <v>1</v>
      </c>
      <c r="E658" s="63" t="s">
        <v>149</v>
      </c>
      <c r="F658" s="54"/>
      <c r="G658" s="74"/>
    </row>
    <row r="659" spans="1:9" ht="30">
      <c r="A659" s="73"/>
      <c r="B659" s="82"/>
      <c r="C659" s="26" t="s">
        <v>1175</v>
      </c>
      <c r="D659" s="74">
        <v>1</v>
      </c>
      <c r="E659" s="63" t="s">
        <v>149</v>
      </c>
      <c r="F659" s="54"/>
      <c r="G659" s="74"/>
    </row>
    <row r="660" spans="1:9" ht="30">
      <c r="A660" s="73"/>
      <c r="B660" s="78"/>
      <c r="C660" s="26" t="s">
        <v>1176</v>
      </c>
      <c r="D660" s="74">
        <v>1</v>
      </c>
      <c r="E660" s="63" t="s">
        <v>269</v>
      </c>
      <c r="F660" s="54"/>
      <c r="G660" s="74"/>
    </row>
    <row r="661" spans="1:9" ht="45">
      <c r="A661" s="73"/>
      <c r="B661" s="78"/>
      <c r="C661" s="26" t="s">
        <v>1177</v>
      </c>
      <c r="D661" s="74">
        <v>1</v>
      </c>
      <c r="E661" s="63" t="s">
        <v>138</v>
      </c>
      <c r="F661" s="54"/>
      <c r="G661" s="74"/>
    </row>
    <row r="662" spans="1:9" ht="30">
      <c r="A662" s="73"/>
      <c r="B662" s="78"/>
      <c r="C662" s="26" t="s">
        <v>1178</v>
      </c>
      <c r="D662" s="74">
        <v>1</v>
      </c>
      <c r="E662" s="63" t="s">
        <v>295</v>
      </c>
      <c r="F662" s="54" t="s">
        <v>1179</v>
      </c>
      <c r="G662" s="74"/>
    </row>
    <row r="663" spans="1:9" ht="30">
      <c r="A663" s="73"/>
      <c r="B663" s="78"/>
      <c r="C663" s="26" t="s">
        <v>1180</v>
      </c>
      <c r="D663" s="74">
        <v>1</v>
      </c>
      <c r="E663" s="63" t="s">
        <v>295</v>
      </c>
      <c r="F663" s="54" t="s">
        <v>1179</v>
      </c>
      <c r="G663" s="74"/>
    </row>
    <row r="664" spans="1:9" ht="60">
      <c r="A664" s="73"/>
      <c r="B664" s="78"/>
      <c r="C664" s="26" t="s">
        <v>1181</v>
      </c>
      <c r="D664" s="74">
        <v>1</v>
      </c>
      <c r="E664" s="63" t="s">
        <v>295</v>
      </c>
      <c r="F664" s="54" t="s">
        <v>1182</v>
      </c>
      <c r="G664" s="74"/>
    </row>
    <row r="665" spans="1:9" ht="75">
      <c r="A665" s="73"/>
      <c r="B665" s="78"/>
      <c r="C665" s="26" t="s">
        <v>1183</v>
      </c>
      <c r="D665" s="74">
        <v>1</v>
      </c>
      <c r="E665" s="63" t="s">
        <v>295</v>
      </c>
      <c r="F665" s="54" t="s">
        <v>1184</v>
      </c>
      <c r="G665" s="74"/>
    </row>
    <row r="666" spans="1:9" ht="45">
      <c r="A666" s="73"/>
      <c r="B666" s="78"/>
      <c r="C666" s="14" t="s">
        <v>1185</v>
      </c>
      <c r="D666" s="12">
        <v>1</v>
      </c>
      <c r="E666" s="88" t="s">
        <v>269</v>
      </c>
      <c r="F666" s="12"/>
      <c r="G666" s="74"/>
    </row>
    <row r="667" spans="1:9" ht="45">
      <c r="A667" s="73"/>
      <c r="B667" s="78"/>
      <c r="C667" s="14" t="s">
        <v>1186</v>
      </c>
      <c r="D667" s="12">
        <v>1</v>
      </c>
      <c r="E667" s="88" t="s">
        <v>295</v>
      </c>
      <c r="F667" s="12"/>
      <c r="G667" s="74"/>
    </row>
    <row r="668" spans="1:9" ht="18.75">
      <c r="A668" s="69"/>
      <c r="B668" s="110" t="s">
        <v>1187</v>
      </c>
      <c r="C668" s="111"/>
      <c r="D668" s="111"/>
      <c r="E668" s="111"/>
      <c r="F668" s="111"/>
      <c r="G668" s="111"/>
      <c r="H668" s="1">
        <f>H669+H686+H700+H705+H717+H721</f>
        <v>66</v>
      </c>
      <c r="I668" s="1">
        <f>I669+I686+I700+I705+I717+I721</f>
        <v>132</v>
      </c>
    </row>
    <row r="669" spans="1:9" ht="39.950000000000003" customHeight="1">
      <c r="A669" s="22" t="s">
        <v>1188</v>
      </c>
      <c r="B669" s="112" t="s">
        <v>1189</v>
      </c>
      <c r="C669" s="113"/>
      <c r="D669" s="113"/>
      <c r="E669" s="113"/>
      <c r="F669" s="113"/>
      <c r="G669" s="114"/>
      <c r="H669" s="1">
        <f>SUM(D670:D685)</f>
        <v>16</v>
      </c>
      <c r="I669" s="1">
        <f>COUNT(D670:D685)*2</f>
        <v>32</v>
      </c>
    </row>
    <row r="670" spans="1:9" ht="45">
      <c r="A670" s="22" t="s">
        <v>1190</v>
      </c>
      <c r="B670" s="39" t="s">
        <v>1191</v>
      </c>
      <c r="C670" s="14" t="s">
        <v>1192</v>
      </c>
      <c r="D670" s="12">
        <v>1</v>
      </c>
      <c r="E670" s="88" t="s">
        <v>138</v>
      </c>
      <c r="F670" s="14" t="s">
        <v>1193</v>
      </c>
      <c r="G670" s="12"/>
    </row>
    <row r="671" spans="1:9" ht="60">
      <c r="A671" s="22" t="s">
        <v>69</v>
      </c>
      <c r="B671" s="39"/>
      <c r="C671" s="26" t="s">
        <v>1194</v>
      </c>
      <c r="D671" s="14">
        <v>1</v>
      </c>
      <c r="E671" s="88" t="s">
        <v>138</v>
      </c>
      <c r="F671" s="12" t="s">
        <v>1195</v>
      </c>
      <c r="G671" s="12"/>
    </row>
    <row r="672" spans="1:9" ht="30">
      <c r="A672" s="22"/>
      <c r="B672" s="39"/>
      <c r="C672" s="26" t="s">
        <v>1196</v>
      </c>
      <c r="D672" s="14">
        <v>1</v>
      </c>
      <c r="E672" s="88" t="s">
        <v>138</v>
      </c>
      <c r="F672" s="12" t="s">
        <v>1197</v>
      </c>
      <c r="G672" s="12"/>
    </row>
    <row r="673" spans="1:9" ht="45">
      <c r="A673" s="22"/>
      <c r="B673" s="39"/>
      <c r="C673" s="26" t="s">
        <v>1198</v>
      </c>
      <c r="D673" s="14">
        <v>1</v>
      </c>
      <c r="E673" s="88" t="s">
        <v>138</v>
      </c>
      <c r="F673" s="12"/>
      <c r="G673" s="12"/>
    </row>
    <row r="674" spans="1:9" ht="45">
      <c r="A674" s="22" t="s">
        <v>1199</v>
      </c>
      <c r="B674" s="14" t="s">
        <v>1200</v>
      </c>
      <c r="C674" s="14" t="s">
        <v>1201</v>
      </c>
      <c r="D674" s="12">
        <v>1</v>
      </c>
      <c r="E674" s="88" t="s">
        <v>138</v>
      </c>
      <c r="F674" s="12"/>
      <c r="G674" s="12"/>
    </row>
    <row r="675" spans="1:9" ht="30">
      <c r="A675" s="22"/>
      <c r="B675" s="14"/>
      <c r="C675" s="14" t="s">
        <v>1202</v>
      </c>
      <c r="D675" s="12">
        <v>1</v>
      </c>
      <c r="E675" s="88" t="s">
        <v>269</v>
      </c>
      <c r="F675" s="12"/>
      <c r="G675" s="12"/>
    </row>
    <row r="676" spans="1:9" ht="45">
      <c r="A676" s="22"/>
      <c r="B676" s="14" t="s">
        <v>1203</v>
      </c>
      <c r="C676" s="14" t="s">
        <v>1204</v>
      </c>
      <c r="D676" s="12">
        <v>1</v>
      </c>
      <c r="E676" s="88" t="s">
        <v>138</v>
      </c>
      <c r="F676" s="14" t="s">
        <v>1205</v>
      </c>
      <c r="G676" s="12"/>
    </row>
    <row r="677" spans="1:9" ht="45">
      <c r="A677" s="22"/>
      <c r="B677" s="14"/>
      <c r="C677" s="14" t="s">
        <v>1206</v>
      </c>
      <c r="D677" s="12">
        <v>1</v>
      </c>
      <c r="E677" s="88" t="s">
        <v>138</v>
      </c>
      <c r="F677" s="14" t="s">
        <v>1205</v>
      </c>
      <c r="G677" s="12"/>
    </row>
    <row r="678" spans="1:9" ht="30">
      <c r="A678" s="22"/>
      <c r="B678" s="14"/>
      <c r="C678" s="14" t="s">
        <v>1207</v>
      </c>
      <c r="D678" s="12">
        <v>1</v>
      </c>
      <c r="E678" s="88" t="s">
        <v>138</v>
      </c>
      <c r="F678" s="14" t="s">
        <v>1205</v>
      </c>
      <c r="G678" s="12"/>
    </row>
    <row r="679" spans="1:9" ht="45">
      <c r="A679" s="22"/>
      <c r="B679" s="14"/>
      <c r="C679" s="14" t="s">
        <v>1208</v>
      </c>
      <c r="D679" s="12">
        <v>1</v>
      </c>
      <c r="E679" s="88" t="s">
        <v>138</v>
      </c>
      <c r="F679" s="14" t="s">
        <v>1205</v>
      </c>
      <c r="G679" s="12"/>
    </row>
    <row r="680" spans="1:9" ht="45">
      <c r="A680" s="22"/>
      <c r="B680" s="14"/>
      <c r="C680" s="14" t="s">
        <v>1209</v>
      </c>
      <c r="D680" s="12">
        <v>1</v>
      </c>
      <c r="E680" s="88" t="s">
        <v>138</v>
      </c>
      <c r="F680" s="14" t="s">
        <v>1205</v>
      </c>
      <c r="G680" s="12"/>
    </row>
    <row r="681" spans="1:9" ht="60">
      <c r="A681" s="22"/>
      <c r="B681" s="14"/>
      <c r="C681" s="14" t="s">
        <v>1210</v>
      </c>
      <c r="D681" s="12">
        <v>1</v>
      </c>
      <c r="E681" s="88" t="s">
        <v>138</v>
      </c>
      <c r="G681" s="12"/>
    </row>
    <row r="682" spans="1:9" ht="60">
      <c r="A682" s="22"/>
      <c r="B682" s="14"/>
      <c r="C682" s="14" t="s">
        <v>1211</v>
      </c>
      <c r="D682" s="12">
        <v>1</v>
      </c>
      <c r="E682" s="88" t="s">
        <v>138</v>
      </c>
      <c r="F682" s="14"/>
      <c r="G682" s="12"/>
    </row>
    <row r="683" spans="1:9" ht="60">
      <c r="A683" s="22"/>
      <c r="B683" s="14"/>
      <c r="C683" s="14" t="s">
        <v>1212</v>
      </c>
      <c r="D683" s="12">
        <v>1</v>
      </c>
      <c r="E683" s="88" t="s">
        <v>138</v>
      </c>
      <c r="F683" s="14" t="s">
        <v>1213</v>
      </c>
      <c r="G683" s="12"/>
    </row>
    <row r="684" spans="1:9" ht="45">
      <c r="A684" s="22"/>
      <c r="B684" s="14"/>
      <c r="C684" s="14" t="s">
        <v>1214</v>
      </c>
      <c r="D684" s="12">
        <v>1</v>
      </c>
      <c r="E684" s="88" t="s">
        <v>138</v>
      </c>
      <c r="F684" s="14"/>
      <c r="G684" s="12"/>
    </row>
    <row r="685" spans="1:9" ht="45">
      <c r="A685" s="22"/>
      <c r="B685" s="14"/>
      <c r="C685" s="14" t="s">
        <v>1215</v>
      </c>
      <c r="D685" s="12">
        <v>1</v>
      </c>
      <c r="E685" s="88" t="s">
        <v>138</v>
      </c>
      <c r="F685" s="14"/>
      <c r="G685" s="12"/>
    </row>
    <row r="686" spans="1:9" ht="39.950000000000003" customHeight="1">
      <c r="A686" s="22" t="s">
        <v>1216</v>
      </c>
      <c r="B686" s="112" t="s">
        <v>1217</v>
      </c>
      <c r="C686" s="113"/>
      <c r="D686" s="113"/>
      <c r="E686" s="113"/>
      <c r="F686" s="113"/>
      <c r="G686" s="114"/>
      <c r="H686" s="1">
        <f>SUM(D687:D699)</f>
        <v>13</v>
      </c>
      <c r="I686" s="1">
        <f>COUNT(D687:D699)*2</f>
        <v>26</v>
      </c>
    </row>
    <row r="687" spans="1:9" ht="45">
      <c r="A687" s="22" t="s">
        <v>1218</v>
      </c>
      <c r="B687" s="78" t="s">
        <v>1219</v>
      </c>
      <c r="C687" s="14" t="s">
        <v>1220</v>
      </c>
      <c r="D687" s="12">
        <v>1</v>
      </c>
      <c r="E687" s="88" t="s">
        <v>138</v>
      </c>
      <c r="F687" s="12"/>
      <c r="G687" s="12"/>
    </row>
    <row r="688" spans="1:9" ht="30">
      <c r="A688" s="22" t="s">
        <v>69</v>
      </c>
      <c r="B688" s="78"/>
      <c r="C688" s="14" t="s">
        <v>1221</v>
      </c>
      <c r="D688" s="12">
        <v>1</v>
      </c>
      <c r="E688" s="88" t="s">
        <v>269</v>
      </c>
      <c r="F688" s="12"/>
      <c r="G688" s="12"/>
    </row>
    <row r="689" spans="1:9" ht="45">
      <c r="A689" s="22"/>
      <c r="B689" s="78"/>
      <c r="C689" s="14" t="s">
        <v>1222</v>
      </c>
      <c r="D689" s="12">
        <v>1</v>
      </c>
      <c r="E689" s="88" t="s">
        <v>269</v>
      </c>
      <c r="F689" s="12"/>
      <c r="G689" s="12"/>
    </row>
    <row r="690" spans="1:9" ht="60">
      <c r="A690" s="22"/>
      <c r="B690" s="78"/>
      <c r="C690" s="14" t="s">
        <v>1223</v>
      </c>
      <c r="D690" s="12">
        <v>1</v>
      </c>
      <c r="E690" s="88" t="s">
        <v>269</v>
      </c>
      <c r="F690" s="12"/>
      <c r="G690" s="12"/>
    </row>
    <row r="691" spans="1:9" ht="45">
      <c r="A691" s="22" t="s">
        <v>1224</v>
      </c>
      <c r="B691" s="78" t="s">
        <v>1225</v>
      </c>
      <c r="C691" s="14" t="s">
        <v>1226</v>
      </c>
      <c r="D691" s="12">
        <v>1</v>
      </c>
      <c r="E691" s="88" t="s">
        <v>269</v>
      </c>
      <c r="F691" s="12"/>
      <c r="G691" s="12"/>
    </row>
    <row r="692" spans="1:9" ht="45">
      <c r="A692" s="22"/>
      <c r="B692" s="78"/>
      <c r="C692" s="14" t="s">
        <v>1227</v>
      </c>
      <c r="D692" s="12">
        <v>1</v>
      </c>
      <c r="E692" s="88" t="s">
        <v>269</v>
      </c>
      <c r="F692" s="14" t="s">
        <v>1228</v>
      </c>
      <c r="G692" s="12"/>
    </row>
    <row r="693" spans="1:9" ht="30">
      <c r="A693" s="22"/>
      <c r="B693" s="78"/>
      <c r="C693" s="14" t="s">
        <v>1229</v>
      </c>
      <c r="D693" s="12">
        <v>1</v>
      </c>
      <c r="E693" s="88" t="s">
        <v>269</v>
      </c>
      <c r="F693" s="12"/>
      <c r="G693" s="12"/>
    </row>
    <row r="694" spans="1:9" ht="60">
      <c r="A694" s="22"/>
      <c r="B694" s="78"/>
      <c r="C694" s="14" t="s">
        <v>1230</v>
      </c>
      <c r="D694" s="12">
        <v>1</v>
      </c>
      <c r="E694" s="88" t="s">
        <v>203</v>
      </c>
      <c r="F694" s="12"/>
      <c r="G694" s="12"/>
    </row>
    <row r="695" spans="1:9" ht="45">
      <c r="A695" s="22"/>
      <c r="B695" s="78"/>
      <c r="C695" s="14" t="s">
        <v>1231</v>
      </c>
      <c r="D695" s="12">
        <v>1</v>
      </c>
      <c r="E695" s="88" t="s">
        <v>269</v>
      </c>
      <c r="F695" s="12"/>
      <c r="G695" s="12"/>
    </row>
    <row r="696" spans="1:9" ht="45">
      <c r="A696" s="22"/>
      <c r="B696" s="78"/>
      <c r="C696" s="14" t="s">
        <v>1232</v>
      </c>
      <c r="D696" s="12">
        <v>1</v>
      </c>
      <c r="E696" s="88" t="s">
        <v>269</v>
      </c>
      <c r="F696" s="12"/>
      <c r="G696" s="12"/>
    </row>
    <row r="697" spans="1:9" ht="60">
      <c r="A697" s="22" t="s">
        <v>1233</v>
      </c>
      <c r="B697" s="78" t="s">
        <v>1234</v>
      </c>
      <c r="C697" s="14" t="s">
        <v>1235</v>
      </c>
      <c r="D697" s="12">
        <v>1</v>
      </c>
      <c r="E697" s="88" t="s">
        <v>203</v>
      </c>
      <c r="F697" s="12"/>
      <c r="G697" s="12"/>
    </row>
    <row r="698" spans="1:9" ht="45">
      <c r="A698" s="22"/>
      <c r="B698" s="84"/>
      <c r="C698" s="15" t="s">
        <v>1236</v>
      </c>
      <c r="D698" s="53">
        <v>1</v>
      </c>
      <c r="E698" s="88" t="s">
        <v>203</v>
      </c>
      <c r="F698" s="53"/>
      <c r="G698" s="53"/>
    </row>
    <row r="699" spans="1:9" ht="60">
      <c r="A699" s="22"/>
      <c r="B699" s="78"/>
      <c r="C699" s="14" t="s">
        <v>1237</v>
      </c>
      <c r="D699" s="12">
        <v>1</v>
      </c>
      <c r="E699" s="88" t="s">
        <v>203</v>
      </c>
      <c r="F699" s="12"/>
      <c r="G699" s="12"/>
    </row>
    <row r="700" spans="1:9" ht="39.950000000000003" customHeight="1">
      <c r="A700" s="22" t="s">
        <v>1238</v>
      </c>
      <c r="B700" s="112" t="s">
        <v>1239</v>
      </c>
      <c r="C700" s="113"/>
      <c r="D700" s="113"/>
      <c r="E700" s="113"/>
      <c r="F700" s="113"/>
      <c r="G700" s="114"/>
      <c r="H700" s="1">
        <f>SUM(D701:D704)</f>
        <v>4</v>
      </c>
      <c r="I700" s="1">
        <f>COUNT(D701:D704)*2</f>
        <v>8</v>
      </c>
    </row>
    <row r="701" spans="1:9" ht="47.25">
      <c r="A701" s="24" t="s">
        <v>1240</v>
      </c>
      <c r="B701" s="78" t="s">
        <v>1241</v>
      </c>
      <c r="C701" s="14" t="s">
        <v>1242</v>
      </c>
      <c r="D701" s="12">
        <v>1</v>
      </c>
      <c r="E701" s="88" t="s">
        <v>138</v>
      </c>
      <c r="F701" s="12"/>
      <c r="G701" s="12"/>
    </row>
    <row r="702" spans="1:9" ht="47.25">
      <c r="A702" s="24" t="s">
        <v>1243</v>
      </c>
      <c r="B702" s="78" t="s">
        <v>1244</v>
      </c>
      <c r="C702" s="14" t="s">
        <v>1245</v>
      </c>
      <c r="D702" s="12">
        <v>1</v>
      </c>
      <c r="E702" s="88" t="s">
        <v>138</v>
      </c>
      <c r="F702" s="12"/>
      <c r="G702" s="12"/>
    </row>
    <row r="703" spans="1:9" ht="45">
      <c r="A703" s="24"/>
      <c r="B703" s="78"/>
      <c r="C703" s="14" t="s">
        <v>1246</v>
      </c>
      <c r="D703" s="12">
        <v>1</v>
      </c>
      <c r="E703" s="88" t="s">
        <v>138</v>
      </c>
      <c r="F703" s="12"/>
      <c r="G703" s="12"/>
    </row>
    <row r="704" spans="1:9" ht="47.25">
      <c r="A704" s="24" t="s">
        <v>1247</v>
      </c>
      <c r="B704" s="16" t="s">
        <v>1248</v>
      </c>
      <c r="C704" s="54" t="s">
        <v>1249</v>
      </c>
      <c r="D704" s="12">
        <v>1</v>
      </c>
      <c r="E704" s="88" t="s">
        <v>138</v>
      </c>
      <c r="F704" s="14" t="s">
        <v>1250</v>
      </c>
      <c r="G704" s="12"/>
    </row>
    <row r="705" spans="1:9" ht="39.950000000000003" customHeight="1">
      <c r="A705" s="22" t="s">
        <v>1251</v>
      </c>
      <c r="B705" s="112" t="s">
        <v>1252</v>
      </c>
      <c r="C705" s="113"/>
      <c r="D705" s="113"/>
      <c r="E705" s="113"/>
      <c r="F705" s="113"/>
      <c r="G705" s="114"/>
      <c r="H705" s="1">
        <f>SUM(D706:D715)</f>
        <v>10</v>
      </c>
      <c r="I705" s="1">
        <f>COUNT(D706:D715)*2</f>
        <v>20</v>
      </c>
    </row>
    <row r="706" spans="1:9" ht="31.5">
      <c r="A706" s="24" t="s">
        <v>1253</v>
      </c>
      <c r="B706" s="78" t="s">
        <v>1254</v>
      </c>
      <c r="C706" s="11" t="s">
        <v>1255</v>
      </c>
      <c r="D706" s="12">
        <v>1</v>
      </c>
      <c r="E706" s="88" t="s">
        <v>269</v>
      </c>
      <c r="F706" s="12"/>
      <c r="G706" s="12"/>
    </row>
    <row r="707" spans="1:9" ht="45">
      <c r="A707" s="69" t="s">
        <v>69</v>
      </c>
      <c r="B707" s="78"/>
      <c r="C707" s="14" t="s">
        <v>1256</v>
      </c>
      <c r="D707" s="12">
        <v>1</v>
      </c>
      <c r="E707" s="88" t="s">
        <v>269</v>
      </c>
      <c r="F707" s="12"/>
      <c r="G707" s="12"/>
    </row>
    <row r="708" spans="1:9" ht="63">
      <c r="A708" s="69" t="s">
        <v>69</v>
      </c>
      <c r="B708" s="78"/>
      <c r="C708" s="85" t="s">
        <v>1257</v>
      </c>
      <c r="D708" s="12">
        <v>1</v>
      </c>
      <c r="E708" s="88" t="s">
        <v>269</v>
      </c>
      <c r="F708" s="12"/>
      <c r="G708" s="12"/>
    </row>
    <row r="709" spans="1:9" ht="47.25">
      <c r="A709" s="24" t="s">
        <v>1258</v>
      </c>
      <c r="B709" s="78" t="s">
        <v>1259</v>
      </c>
      <c r="C709" s="78" t="s">
        <v>1260</v>
      </c>
      <c r="D709" s="12">
        <v>1</v>
      </c>
      <c r="E709" s="88" t="s">
        <v>269</v>
      </c>
      <c r="F709" s="12"/>
      <c r="G709" s="12"/>
    </row>
    <row r="710" spans="1:9" ht="47.25">
      <c r="A710" s="24"/>
      <c r="B710" s="78"/>
      <c r="C710" s="78" t="s">
        <v>1261</v>
      </c>
      <c r="D710" s="12">
        <v>1</v>
      </c>
      <c r="E710" s="88" t="s">
        <v>269</v>
      </c>
      <c r="F710" s="12"/>
      <c r="G710" s="12"/>
    </row>
    <row r="711" spans="1:9" ht="47.25">
      <c r="A711" s="24"/>
      <c r="B711" s="78"/>
      <c r="C711" s="78" t="s">
        <v>1262</v>
      </c>
      <c r="D711" s="12">
        <v>1</v>
      </c>
      <c r="E711" s="88" t="s">
        <v>269</v>
      </c>
      <c r="F711" s="12"/>
      <c r="G711" s="12"/>
    </row>
    <row r="712" spans="1:9" ht="47.25">
      <c r="A712" s="24"/>
      <c r="B712" s="78"/>
      <c r="C712" s="78" t="s">
        <v>1263</v>
      </c>
      <c r="D712" s="12">
        <v>1</v>
      </c>
      <c r="E712" s="88" t="s">
        <v>269</v>
      </c>
      <c r="F712" s="12"/>
      <c r="G712" s="12"/>
    </row>
    <row r="713" spans="1:9" ht="63">
      <c r="A713" s="24"/>
      <c r="B713" s="78"/>
      <c r="C713" s="78" t="s">
        <v>1264</v>
      </c>
      <c r="D713" s="12">
        <v>1</v>
      </c>
      <c r="E713" s="88" t="s">
        <v>269</v>
      </c>
      <c r="F713" s="12"/>
      <c r="G713" s="12"/>
    </row>
    <row r="714" spans="1:9" ht="47.25">
      <c r="A714" s="24"/>
      <c r="B714" s="78"/>
      <c r="C714" s="78" t="s">
        <v>1265</v>
      </c>
      <c r="D714" s="12">
        <v>1</v>
      </c>
      <c r="E714" s="88" t="s">
        <v>269</v>
      </c>
      <c r="F714" s="12"/>
      <c r="G714" s="12"/>
    </row>
    <row r="715" spans="1:9" ht="31.5">
      <c r="A715" s="24" t="s">
        <v>1266</v>
      </c>
      <c r="B715" s="78" t="s">
        <v>1267</v>
      </c>
      <c r="C715" s="54" t="s">
        <v>1268</v>
      </c>
      <c r="D715" s="12">
        <v>1</v>
      </c>
      <c r="E715" s="88" t="s">
        <v>138</v>
      </c>
      <c r="F715" s="14" t="s">
        <v>1269</v>
      </c>
      <c r="G715" s="12"/>
    </row>
    <row r="716" spans="1:9" ht="31.5" hidden="1">
      <c r="A716" s="29" t="s">
        <v>1270</v>
      </c>
      <c r="B716" s="78" t="s">
        <v>1271</v>
      </c>
      <c r="C716" s="12"/>
      <c r="D716" s="12"/>
      <c r="E716" s="88"/>
      <c r="F716" s="12"/>
      <c r="G716" s="12"/>
    </row>
    <row r="717" spans="1:9" ht="39.950000000000003" customHeight="1">
      <c r="A717" s="22" t="s">
        <v>1272</v>
      </c>
      <c r="B717" s="112" t="s">
        <v>1273</v>
      </c>
      <c r="C717" s="113"/>
      <c r="D717" s="113"/>
      <c r="E717" s="113"/>
      <c r="F717" s="113"/>
      <c r="G717" s="114"/>
      <c r="H717" s="1">
        <f>SUM(D718:D720)</f>
        <v>3</v>
      </c>
      <c r="I717" s="1">
        <f>COUNT(D718:D720)*2</f>
        <v>6</v>
      </c>
    </row>
    <row r="718" spans="1:9" ht="30">
      <c r="A718" s="24" t="s">
        <v>1274</v>
      </c>
      <c r="B718" s="78" t="s">
        <v>1275</v>
      </c>
      <c r="C718" s="54" t="s">
        <v>1276</v>
      </c>
      <c r="D718" s="12">
        <v>1</v>
      </c>
      <c r="E718" s="88" t="s">
        <v>138</v>
      </c>
      <c r="F718" s="12"/>
      <c r="G718" s="12"/>
    </row>
    <row r="719" spans="1:9" ht="47.25">
      <c r="A719" s="24" t="s">
        <v>1277</v>
      </c>
      <c r="B719" s="78" t="s">
        <v>1278</v>
      </c>
      <c r="C719" s="46" t="s">
        <v>1279</v>
      </c>
      <c r="D719" s="12">
        <v>1</v>
      </c>
      <c r="E719" s="88" t="s">
        <v>138</v>
      </c>
      <c r="F719" s="12"/>
      <c r="G719" s="12"/>
    </row>
    <row r="720" spans="1:9" ht="31.5">
      <c r="A720" s="24" t="s">
        <v>1280</v>
      </c>
      <c r="B720" s="78" t="s">
        <v>1281</v>
      </c>
      <c r="C720" s="20" t="s">
        <v>1282</v>
      </c>
      <c r="D720" s="12">
        <v>1</v>
      </c>
      <c r="E720" s="88" t="s">
        <v>138</v>
      </c>
      <c r="F720" s="12"/>
      <c r="G720" s="12"/>
    </row>
    <row r="721" spans="1:9" ht="39.950000000000003" customHeight="1">
      <c r="A721" s="22" t="s">
        <v>1283</v>
      </c>
      <c r="B721" s="103" t="s">
        <v>1284</v>
      </c>
      <c r="C721" s="104"/>
      <c r="D721" s="104"/>
      <c r="E721" s="104"/>
      <c r="F721" s="104"/>
      <c r="G721" s="105"/>
      <c r="H721" s="1">
        <f>SUM(D722:D742)</f>
        <v>20</v>
      </c>
      <c r="I721" s="1">
        <f>COUNT(D722:D742)*2</f>
        <v>40</v>
      </c>
    </row>
    <row r="722" spans="1:9" ht="31.5">
      <c r="A722" s="24" t="s">
        <v>1285</v>
      </c>
      <c r="B722" s="10" t="s">
        <v>1286</v>
      </c>
      <c r="C722" s="14" t="s">
        <v>1287</v>
      </c>
      <c r="D722" s="12">
        <v>1</v>
      </c>
      <c r="E722" s="88" t="s">
        <v>203</v>
      </c>
      <c r="F722" s="12"/>
      <c r="G722" s="12"/>
    </row>
    <row r="723" spans="1:9" ht="30">
      <c r="A723" s="24"/>
      <c r="B723" s="10"/>
      <c r="C723" s="14" t="s">
        <v>1288</v>
      </c>
      <c r="D723" s="12">
        <v>1</v>
      </c>
      <c r="E723" s="88" t="s">
        <v>203</v>
      </c>
      <c r="F723" s="12"/>
      <c r="G723" s="12"/>
    </row>
    <row r="724" spans="1:9" ht="30">
      <c r="A724" s="24"/>
      <c r="B724" s="10"/>
      <c r="C724" s="14" t="s">
        <v>1289</v>
      </c>
      <c r="D724" s="12">
        <v>1</v>
      </c>
      <c r="E724" s="88" t="s">
        <v>203</v>
      </c>
      <c r="F724" s="12"/>
      <c r="G724" s="12"/>
    </row>
    <row r="725" spans="1:9" ht="30">
      <c r="A725" s="24"/>
      <c r="B725" s="10"/>
      <c r="C725" s="14" t="s">
        <v>1290</v>
      </c>
      <c r="D725" s="12">
        <v>1</v>
      </c>
      <c r="E725" s="88" t="s">
        <v>203</v>
      </c>
      <c r="F725" s="12"/>
      <c r="G725" s="12"/>
    </row>
    <row r="726" spans="1:9" ht="60">
      <c r="A726" s="24"/>
      <c r="B726" s="10"/>
      <c r="C726" s="14" t="s">
        <v>1291</v>
      </c>
      <c r="D726" s="12">
        <v>1</v>
      </c>
      <c r="E726" s="88" t="s">
        <v>203</v>
      </c>
      <c r="F726" s="12"/>
      <c r="G726" s="12"/>
    </row>
    <row r="727" spans="1:9" ht="30">
      <c r="A727" s="24"/>
      <c r="B727" s="10"/>
      <c r="C727" s="14" t="s">
        <v>1292</v>
      </c>
      <c r="D727" s="12">
        <v>1</v>
      </c>
      <c r="E727" s="88" t="s">
        <v>203</v>
      </c>
      <c r="F727" s="12"/>
      <c r="G727" s="12"/>
    </row>
    <row r="728" spans="1:9" ht="45">
      <c r="A728" s="24"/>
      <c r="B728" s="10"/>
      <c r="C728" s="14" t="s">
        <v>1293</v>
      </c>
      <c r="D728" s="12">
        <v>1</v>
      </c>
      <c r="E728" s="88" t="s">
        <v>203</v>
      </c>
      <c r="F728" s="12"/>
      <c r="G728" s="12"/>
    </row>
    <row r="729" spans="1:9" ht="45">
      <c r="A729" s="24" t="s">
        <v>1294</v>
      </c>
      <c r="B729" s="10" t="s">
        <v>1295</v>
      </c>
      <c r="C729" s="14" t="s">
        <v>1296</v>
      </c>
      <c r="D729" s="12">
        <v>1</v>
      </c>
      <c r="E729" s="88" t="s">
        <v>203</v>
      </c>
      <c r="F729" s="12"/>
      <c r="G729" s="12"/>
    </row>
    <row r="730" spans="1:9" ht="45">
      <c r="A730" s="24"/>
      <c r="B730" s="10"/>
      <c r="C730" s="15" t="s">
        <v>1297</v>
      </c>
      <c r="D730" s="12">
        <v>1</v>
      </c>
      <c r="E730" s="88" t="s">
        <v>203</v>
      </c>
      <c r="F730" s="12"/>
      <c r="G730" s="12"/>
    </row>
    <row r="731" spans="1:9" ht="45">
      <c r="A731" s="24"/>
      <c r="B731" s="10"/>
      <c r="C731" s="14" t="s">
        <v>1298</v>
      </c>
      <c r="D731" s="12">
        <v>1</v>
      </c>
      <c r="E731" s="88" t="s">
        <v>203</v>
      </c>
      <c r="F731" s="14"/>
      <c r="G731" s="12"/>
    </row>
    <row r="732" spans="1:9" ht="45">
      <c r="A732" s="24"/>
      <c r="B732" s="10"/>
      <c r="C732" s="14" t="s">
        <v>1299</v>
      </c>
      <c r="D732" s="12">
        <v>1</v>
      </c>
      <c r="E732" s="88" t="s">
        <v>203</v>
      </c>
      <c r="F732" s="12"/>
      <c r="G732" s="12"/>
    </row>
    <row r="733" spans="1:9" ht="30">
      <c r="A733" s="24"/>
      <c r="B733" s="10"/>
      <c r="C733" s="54" t="s">
        <v>1300</v>
      </c>
      <c r="D733" s="12">
        <v>1</v>
      </c>
      <c r="E733" s="88" t="s">
        <v>203</v>
      </c>
      <c r="F733" s="12"/>
      <c r="G733" s="12"/>
    </row>
    <row r="734" spans="1:9" ht="45">
      <c r="A734" s="24"/>
      <c r="B734" s="10"/>
      <c r="C734" s="54" t="s">
        <v>1301</v>
      </c>
      <c r="D734" s="12">
        <v>1</v>
      </c>
      <c r="E734" s="88" t="s">
        <v>203</v>
      </c>
      <c r="F734" s="14" t="s">
        <v>1302</v>
      </c>
      <c r="G734" s="12"/>
    </row>
    <row r="735" spans="1:9" ht="45">
      <c r="A735" s="24"/>
      <c r="B735" s="10"/>
      <c r="C735" s="54" t="s">
        <v>1303</v>
      </c>
      <c r="D735" s="12">
        <v>1</v>
      </c>
      <c r="E735" s="88" t="s">
        <v>203</v>
      </c>
      <c r="F735" s="12"/>
      <c r="G735" s="12"/>
    </row>
    <row r="736" spans="1:9" ht="30">
      <c r="A736" s="24" t="s">
        <v>69</v>
      </c>
      <c r="B736" s="10"/>
      <c r="C736" s="14" t="s">
        <v>1304</v>
      </c>
      <c r="D736" s="12">
        <v>1</v>
      </c>
      <c r="E736" s="88" t="s">
        <v>203</v>
      </c>
      <c r="F736" s="12"/>
      <c r="G736" s="12"/>
    </row>
    <row r="737" spans="1:9" ht="45">
      <c r="A737" s="24"/>
      <c r="B737" s="10"/>
      <c r="C737" s="14" t="s">
        <v>1305</v>
      </c>
      <c r="D737" s="12">
        <v>1</v>
      </c>
      <c r="E737" s="88" t="s">
        <v>203</v>
      </c>
      <c r="F737" s="12"/>
      <c r="G737" s="12"/>
    </row>
    <row r="738" spans="1:9" ht="30">
      <c r="A738" s="24"/>
      <c r="B738" s="10"/>
      <c r="C738" s="14" t="s">
        <v>1306</v>
      </c>
      <c r="D738" s="12">
        <v>1</v>
      </c>
      <c r="E738" s="88" t="s">
        <v>203</v>
      </c>
      <c r="F738" s="12"/>
      <c r="G738" s="12"/>
    </row>
    <row r="739" spans="1:9" ht="45">
      <c r="A739" s="24"/>
      <c r="B739" s="10"/>
      <c r="C739" s="14" t="s">
        <v>1307</v>
      </c>
      <c r="D739" s="12">
        <v>1</v>
      </c>
      <c r="E739" s="88" t="s">
        <v>203</v>
      </c>
      <c r="F739" s="12"/>
      <c r="G739" s="12"/>
    </row>
    <row r="740" spans="1:9" ht="47.25" hidden="1">
      <c r="A740" s="29" t="s">
        <v>1308</v>
      </c>
      <c r="B740" s="65" t="s">
        <v>1309</v>
      </c>
      <c r="C740" s="14"/>
      <c r="D740" s="12"/>
      <c r="E740" s="88"/>
      <c r="F740" s="12"/>
      <c r="G740" s="12"/>
    </row>
    <row r="741" spans="1:9" ht="47.25">
      <c r="A741" s="24" t="s">
        <v>1310</v>
      </c>
      <c r="B741" s="10" t="s">
        <v>1311</v>
      </c>
      <c r="C741" s="54" t="s">
        <v>1312</v>
      </c>
      <c r="D741" s="12">
        <v>1</v>
      </c>
      <c r="E741" s="88" t="s">
        <v>203</v>
      </c>
      <c r="F741" s="12"/>
      <c r="G741" s="12"/>
    </row>
    <row r="742" spans="1:9" ht="60">
      <c r="A742" s="24" t="s">
        <v>1313</v>
      </c>
      <c r="B742" s="10" t="s">
        <v>1314</v>
      </c>
      <c r="C742" s="54" t="s">
        <v>1315</v>
      </c>
      <c r="D742" s="12">
        <v>1</v>
      </c>
      <c r="E742" s="88" t="s">
        <v>203</v>
      </c>
      <c r="F742" s="12"/>
      <c r="G742" s="12"/>
    </row>
    <row r="743" spans="1:9" ht="39.950000000000003" customHeight="1">
      <c r="A743" s="22" t="s">
        <v>1316</v>
      </c>
      <c r="B743" s="103" t="s">
        <v>1317</v>
      </c>
      <c r="C743" s="104"/>
      <c r="D743" s="104"/>
      <c r="E743" s="104"/>
      <c r="F743" s="104"/>
      <c r="G743" s="105"/>
      <c r="H743" s="1">
        <f>SUM(D744:D749)</f>
        <v>6</v>
      </c>
      <c r="I743" s="1">
        <f>COUNT(D744:D749)*2</f>
        <v>12</v>
      </c>
    </row>
    <row r="744" spans="1:9" ht="45">
      <c r="A744" s="24" t="s">
        <v>1318</v>
      </c>
      <c r="B744" s="10" t="s">
        <v>1319</v>
      </c>
      <c r="C744" s="54" t="s">
        <v>1320</v>
      </c>
      <c r="D744" s="12">
        <v>1</v>
      </c>
      <c r="E744" s="88" t="s">
        <v>1397</v>
      </c>
      <c r="F744" s="12"/>
      <c r="G744" s="12"/>
    </row>
    <row r="745" spans="1:9" ht="30">
      <c r="A745" s="24"/>
      <c r="B745" s="10"/>
      <c r="C745" s="54" t="s">
        <v>1321</v>
      </c>
      <c r="D745" s="12">
        <v>1</v>
      </c>
      <c r="E745" s="88" t="s">
        <v>1397</v>
      </c>
      <c r="F745" s="12"/>
      <c r="G745" s="12"/>
    </row>
    <row r="746" spans="1:9" ht="63">
      <c r="A746" s="24" t="s">
        <v>1322</v>
      </c>
      <c r="B746" s="10" t="s">
        <v>1323</v>
      </c>
      <c r="C746" s="14" t="s">
        <v>1324</v>
      </c>
      <c r="D746" s="12">
        <v>1</v>
      </c>
      <c r="E746" s="88" t="s">
        <v>203</v>
      </c>
      <c r="F746" s="12"/>
      <c r="G746" s="12"/>
    </row>
    <row r="747" spans="1:9" ht="30.75">
      <c r="A747" s="24" t="s">
        <v>69</v>
      </c>
      <c r="B747" s="10"/>
      <c r="C747" s="78" t="s">
        <v>1325</v>
      </c>
      <c r="D747" s="12">
        <v>1</v>
      </c>
      <c r="E747" s="88" t="s">
        <v>269</v>
      </c>
      <c r="F747" s="12"/>
      <c r="G747" s="12"/>
    </row>
    <row r="748" spans="1:9" ht="47.25">
      <c r="A748" s="24" t="s">
        <v>1326</v>
      </c>
      <c r="B748" s="21" t="s">
        <v>1327</v>
      </c>
      <c r="C748" s="46" t="s">
        <v>1328</v>
      </c>
      <c r="D748" s="12">
        <v>1</v>
      </c>
      <c r="E748" s="88" t="s">
        <v>203</v>
      </c>
      <c r="F748" s="12"/>
      <c r="G748" s="12"/>
    </row>
    <row r="749" spans="1:9" ht="45">
      <c r="A749" s="24" t="s">
        <v>1329</v>
      </c>
      <c r="B749" s="10" t="s">
        <v>1330</v>
      </c>
      <c r="C749" s="20" t="s">
        <v>1331</v>
      </c>
      <c r="D749" s="12">
        <v>1</v>
      </c>
      <c r="E749" s="88" t="s">
        <v>203</v>
      </c>
      <c r="F749" s="12"/>
      <c r="G749" s="12"/>
    </row>
    <row r="750" spans="1:9" ht="39.950000000000003" customHeight="1">
      <c r="A750" s="22" t="s">
        <v>1332</v>
      </c>
      <c r="B750" s="112" t="s">
        <v>1333</v>
      </c>
      <c r="C750" s="113"/>
      <c r="D750" s="113"/>
      <c r="E750" s="113"/>
      <c r="F750" s="113"/>
      <c r="G750" s="114"/>
      <c r="H750" s="1">
        <f>SUM(D751:D757)</f>
        <v>7</v>
      </c>
      <c r="I750" s="1">
        <f>COUNT(D751:D757)*2</f>
        <v>14</v>
      </c>
    </row>
    <row r="751" spans="1:9" ht="31.5">
      <c r="A751" s="24" t="s">
        <v>1334</v>
      </c>
      <c r="B751" s="86" t="s">
        <v>1335</v>
      </c>
      <c r="C751" s="12" t="s">
        <v>1336</v>
      </c>
      <c r="D751" s="12">
        <v>1</v>
      </c>
      <c r="E751" s="88" t="s">
        <v>138</v>
      </c>
      <c r="F751" s="12"/>
      <c r="G751" s="12"/>
    </row>
    <row r="752" spans="1:9" ht="15.75">
      <c r="A752" s="69" t="s">
        <v>69</v>
      </c>
      <c r="B752" s="86"/>
      <c r="C752" s="12" t="s">
        <v>1337</v>
      </c>
      <c r="D752" s="12">
        <v>1</v>
      </c>
      <c r="E752" s="88" t="s">
        <v>44</v>
      </c>
      <c r="F752" s="12"/>
      <c r="G752" s="12"/>
    </row>
    <row r="753" spans="1:9">
      <c r="A753" s="69" t="s">
        <v>69</v>
      </c>
      <c r="B753" s="12"/>
      <c r="C753" s="12" t="s">
        <v>1338</v>
      </c>
      <c r="D753" s="12">
        <v>1</v>
      </c>
      <c r="E753" s="88" t="s">
        <v>44</v>
      </c>
      <c r="F753" s="12"/>
      <c r="G753" s="12"/>
    </row>
    <row r="754" spans="1:9">
      <c r="A754" s="69" t="s">
        <v>69</v>
      </c>
      <c r="B754" s="12"/>
      <c r="C754" s="12" t="s">
        <v>1339</v>
      </c>
      <c r="D754" s="12">
        <v>1</v>
      </c>
      <c r="E754" s="88" t="s">
        <v>138</v>
      </c>
      <c r="F754" s="12"/>
      <c r="G754" s="12"/>
    </row>
    <row r="755" spans="1:9" ht="31.5">
      <c r="A755" s="24" t="s">
        <v>1340</v>
      </c>
      <c r="B755" s="86" t="s">
        <v>1341</v>
      </c>
      <c r="C755" s="12" t="s">
        <v>1342</v>
      </c>
      <c r="D755" s="12">
        <v>1</v>
      </c>
      <c r="E755" s="90" t="s">
        <v>138</v>
      </c>
      <c r="F755" s="12"/>
      <c r="G755" s="12"/>
    </row>
    <row r="756" spans="1:9">
      <c r="A756" s="69" t="s">
        <v>69</v>
      </c>
      <c r="B756" s="12"/>
      <c r="C756" s="12" t="s">
        <v>1343</v>
      </c>
      <c r="D756" s="12">
        <v>1</v>
      </c>
      <c r="E756" s="90" t="s">
        <v>138</v>
      </c>
      <c r="F756" s="12"/>
      <c r="G756" s="12"/>
    </row>
    <row r="757" spans="1:9" ht="30">
      <c r="A757" s="69" t="s">
        <v>69</v>
      </c>
      <c r="B757" s="12"/>
      <c r="C757" s="14" t="s">
        <v>1344</v>
      </c>
      <c r="D757" s="12">
        <v>1</v>
      </c>
      <c r="E757" s="90" t="s">
        <v>138</v>
      </c>
      <c r="F757" s="12"/>
      <c r="G757" s="12"/>
    </row>
    <row r="758" spans="1:9" ht="18.75">
      <c r="A758" s="69"/>
      <c r="B758" s="110" t="s">
        <v>1345</v>
      </c>
      <c r="C758" s="111"/>
      <c r="D758" s="111"/>
      <c r="E758" s="111"/>
      <c r="F758" s="111"/>
      <c r="G758" s="111"/>
      <c r="H758" s="1">
        <f>H759+H771+H777+H784</f>
        <v>23</v>
      </c>
      <c r="I758" s="1">
        <f>I759+I771+I777+I784</f>
        <v>46</v>
      </c>
    </row>
    <row r="759" spans="1:9" ht="39.950000000000003" customHeight="1">
      <c r="A759" s="24" t="s">
        <v>1346</v>
      </c>
      <c r="B759" s="112" t="s">
        <v>1347</v>
      </c>
      <c r="C759" s="113"/>
      <c r="D759" s="113"/>
      <c r="E759" s="113"/>
      <c r="F759" s="113"/>
      <c r="G759" s="114"/>
      <c r="H759" s="1">
        <f>SUM(D760:D770)</f>
        <v>10</v>
      </c>
      <c r="I759" s="1">
        <f>COUNT(D760:D770)*2</f>
        <v>20</v>
      </c>
    </row>
    <row r="760" spans="1:9" ht="30">
      <c r="A760" s="24" t="s">
        <v>1348</v>
      </c>
      <c r="B760" s="14" t="s">
        <v>1349</v>
      </c>
      <c r="C760" s="14" t="s">
        <v>1350</v>
      </c>
      <c r="D760" s="74">
        <v>1</v>
      </c>
      <c r="E760" s="63" t="s">
        <v>269</v>
      </c>
      <c r="F760" s="74"/>
      <c r="G760" s="74"/>
    </row>
    <row r="761" spans="1:9" ht="30">
      <c r="A761" s="24" t="s">
        <v>69</v>
      </c>
      <c r="B761" s="14"/>
      <c r="C761" s="20" t="s">
        <v>1351</v>
      </c>
      <c r="D761">
        <v>1</v>
      </c>
      <c r="E761" s="63" t="s">
        <v>269</v>
      </c>
      <c r="F761" s="74"/>
      <c r="G761" s="74"/>
    </row>
    <row r="762" spans="1:9">
      <c r="A762" s="24" t="s">
        <v>69</v>
      </c>
      <c r="B762" s="14"/>
      <c r="C762" s="20" t="s">
        <v>1352</v>
      </c>
      <c r="D762" s="74">
        <v>1</v>
      </c>
      <c r="E762" s="63" t="s">
        <v>269</v>
      </c>
      <c r="F762" s="74"/>
      <c r="G762" s="74"/>
    </row>
    <row r="763" spans="1:9" ht="30">
      <c r="A763" s="24" t="s">
        <v>69</v>
      </c>
      <c r="B763" s="14"/>
      <c r="C763" s="20" t="s">
        <v>1353</v>
      </c>
      <c r="D763" s="74">
        <v>1</v>
      </c>
      <c r="E763" s="63" t="s">
        <v>269</v>
      </c>
      <c r="F763" s="74"/>
      <c r="G763" s="74"/>
    </row>
    <row r="764" spans="1:9" ht="30">
      <c r="A764" s="24" t="s">
        <v>69</v>
      </c>
      <c r="B764" s="14"/>
      <c r="C764" s="20" t="s">
        <v>1354</v>
      </c>
      <c r="D764" s="74">
        <v>1</v>
      </c>
      <c r="E764" s="63" t="s">
        <v>269</v>
      </c>
      <c r="F764" s="74"/>
      <c r="G764" s="74"/>
    </row>
    <row r="765" spans="1:9" ht="30">
      <c r="A765" s="24" t="s">
        <v>69</v>
      </c>
      <c r="B765" s="14"/>
      <c r="C765" s="20" t="s">
        <v>1355</v>
      </c>
      <c r="D765" s="74">
        <v>1</v>
      </c>
      <c r="E765" s="63" t="s">
        <v>269</v>
      </c>
      <c r="F765" s="74"/>
      <c r="G765" s="74"/>
    </row>
    <row r="766" spans="1:9" ht="30">
      <c r="A766" s="24" t="s">
        <v>69</v>
      </c>
      <c r="B766" s="14"/>
      <c r="C766" s="20" t="s">
        <v>1356</v>
      </c>
      <c r="D766" s="74">
        <v>1</v>
      </c>
      <c r="E766" s="63" t="s">
        <v>269</v>
      </c>
      <c r="F766" s="74"/>
      <c r="G766" s="74"/>
    </row>
    <row r="767" spans="1:9">
      <c r="A767" s="24" t="s">
        <v>69</v>
      </c>
      <c r="B767" s="14"/>
      <c r="C767" s="20" t="s">
        <v>1357</v>
      </c>
      <c r="D767" s="74">
        <v>1</v>
      </c>
      <c r="E767" s="63" t="s">
        <v>269</v>
      </c>
      <c r="F767" s="74"/>
      <c r="G767" s="74"/>
    </row>
    <row r="768" spans="1:9" ht="30">
      <c r="A768" s="24" t="s">
        <v>69</v>
      </c>
      <c r="B768" s="14"/>
      <c r="C768" s="20" t="s">
        <v>1358</v>
      </c>
      <c r="D768" s="74">
        <v>1</v>
      </c>
      <c r="E768" s="63" t="s">
        <v>269</v>
      </c>
      <c r="F768" s="74"/>
      <c r="G768" s="74"/>
    </row>
    <row r="769" spans="1:9" ht="30">
      <c r="A769" s="24" t="s">
        <v>1359</v>
      </c>
      <c r="B769" s="14" t="s">
        <v>1360</v>
      </c>
      <c r="C769" s="54" t="s">
        <v>1361</v>
      </c>
      <c r="D769" s="74">
        <v>1</v>
      </c>
      <c r="E769" s="63" t="s">
        <v>269</v>
      </c>
      <c r="F769" s="74"/>
      <c r="G769" s="74"/>
    </row>
    <row r="770" spans="1:9" ht="45" hidden="1">
      <c r="A770" s="29" t="s">
        <v>1400</v>
      </c>
      <c r="B770" s="14" t="s">
        <v>1363</v>
      </c>
      <c r="C770" s="74"/>
      <c r="D770" s="74"/>
      <c r="E770" s="63"/>
      <c r="F770" s="74"/>
      <c r="G770" s="74"/>
    </row>
    <row r="771" spans="1:9" ht="39.950000000000003" customHeight="1">
      <c r="A771" s="24" t="s">
        <v>1362</v>
      </c>
      <c r="B771" s="112" t="s">
        <v>1364</v>
      </c>
      <c r="C771" s="113"/>
      <c r="D771" s="113"/>
      <c r="E771" s="113"/>
      <c r="F771" s="113"/>
      <c r="G771" s="114"/>
      <c r="H771" s="1">
        <f>SUM(D772:D776)</f>
        <v>4</v>
      </c>
      <c r="I771" s="1">
        <f>COUNT(D772:D775)*2</f>
        <v>8</v>
      </c>
    </row>
    <row r="772" spans="1:9" ht="30">
      <c r="A772" s="24" t="s">
        <v>1401</v>
      </c>
      <c r="B772" s="14" t="s">
        <v>1365</v>
      </c>
      <c r="C772" s="14" t="s">
        <v>1366</v>
      </c>
      <c r="D772" s="74">
        <v>1</v>
      </c>
      <c r="E772" s="63" t="s">
        <v>269</v>
      </c>
      <c r="F772" s="74"/>
      <c r="G772" s="74"/>
    </row>
    <row r="773" spans="1:9">
      <c r="A773" s="24"/>
      <c r="B773" s="14"/>
      <c r="C773" s="14" t="s">
        <v>1367</v>
      </c>
      <c r="D773" s="74">
        <v>1</v>
      </c>
      <c r="E773" s="63" t="s">
        <v>269</v>
      </c>
      <c r="F773" s="74"/>
      <c r="G773" s="74"/>
    </row>
    <row r="774" spans="1:9" ht="30">
      <c r="A774" s="24" t="s">
        <v>69</v>
      </c>
      <c r="B774" s="14"/>
      <c r="C774" s="14" t="s">
        <v>1368</v>
      </c>
      <c r="D774" s="74">
        <v>1</v>
      </c>
      <c r="E774" s="63" t="s">
        <v>269</v>
      </c>
      <c r="F774" s="74"/>
      <c r="G774" s="74"/>
    </row>
    <row r="775" spans="1:9" ht="30">
      <c r="A775" s="24" t="s">
        <v>69</v>
      </c>
      <c r="B775" s="20"/>
      <c r="C775" s="20" t="s">
        <v>1370</v>
      </c>
      <c r="D775" s="63">
        <v>1</v>
      </c>
      <c r="E775" s="63" t="s">
        <v>269</v>
      </c>
      <c r="F775" s="63"/>
      <c r="G775" s="63"/>
    </row>
    <row r="776" spans="1:9" ht="45" hidden="1">
      <c r="A776" s="29" t="s">
        <v>1369</v>
      </c>
      <c r="B776" s="14" t="s">
        <v>1372</v>
      </c>
      <c r="C776" s="74"/>
      <c r="D776" s="74"/>
      <c r="E776" s="63"/>
      <c r="F776" s="74"/>
      <c r="G776" s="74"/>
    </row>
    <row r="777" spans="1:9" ht="39.950000000000003" customHeight="1">
      <c r="A777" s="24" t="s">
        <v>1371</v>
      </c>
      <c r="B777" s="103" t="s">
        <v>1373</v>
      </c>
      <c r="C777" s="104"/>
      <c r="D777" s="104"/>
      <c r="E777" s="104"/>
      <c r="F777" s="104"/>
      <c r="G777" s="105"/>
      <c r="H777" s="1">
        <f>SUM(D778:D782)</f>
        <v>5</v>
      </c>
      <c r="I777" s="1">
        <f>COUNT(D778:D782)*2</f>
        <v>10</v>
      </c>
    </row>
    <row r="778" spans="1:9" ht="30">
      <c r="A778" s="24" t="s">
        <v>1402</v>
      </c>
      <c r="B778" s="20" t="s">
        <v>1374</v>
      </c>
      <c r="C778" s="20" t="s">
        <v>1375</v>
      </c>
      <c r="D778" s="63">
        <v>1</v>
      </c>
      <c r="E778" s="63" t="s">
        <v>269</v>
      </c>
      <c r="F778" s="63"/>
      <c r="G778" s="63"/>
    </row>
    <row r="779" spans="1:9">
      <c r="A779" s="24" t="s">
        <v>69</v>
      </c>
      <c r="B779" s="20"/>
      <c r="C779" s="20" t="s">
        <v>1376</v>
      </c>
      <c r="D779" s="63">
        <v>1</v>
      </c>
      <c r="E779" s="63" t="s">
        <v>269</v>
      </c>
      <c r="F779" s="63"/>
      <c r="G779" s="63"/>
    </row>
    <row r="780" spans="1:9" ht="30">
      <c r="A780" s="24" t="s">
        <v>69</v>
      </c>
      <c r="B780" s="20"/>
      <c r="C780" s="20" t="s">
        <v>1355</v>
      </c>
      <c r="D780" s="63">
        <v>1</v>
      </c>
      <c r="E780" s="63" t="s">
        <v>269</v>
      </c>
      <c r="F780" s="63"/>
      <c r="G780" s="63"/>
    </row>
    <row r="781" spans="1:9" ht="30">
      <c r="A781" s="24" t="s">
        <v>69</v>
      </c>
      <c r="B781" s="20"/>
      <c r="C781" s="20" t="s">
        <v>1356</v>
      </c>
      <c r="D781" s="63">
        <v>1</v>
      </c>
      <c r="E781" s="63" t="s">
        <v>269</v>
      </c>
      <c r="F781" s="63"/>
      <c r="G781" s="63"/>
    </row>
    <row r="782" spans="1:9" ht="45">
      <c r="A782" s="24" t="s">
        <v>69</v>
      </c>
      <c r="B782" s="20"/>
      <c r="C782" s="20" t="s">
        <v>1378</v>
      </c>
      <c r="D782" s="63">
        <v>1</v>
      </c>
      <c r="E782" s="63" t="s">
        <v>269</v>
      </c>
      <c r="F782" s="46" t="s">
        <v>1379</v>
      </c>
      <c r="G782" s="63"/>
    </row>
    <row r="783" spans="1:9" ht="45" hidden="1">
      <c r="A783" s="29" t="s">
        <v>1377</v>
      </c>
      <c r="B783" s="14" t="s">
        <v>1381</v>
      </c>
      <c r="C783" s="74"/>
      <c r="D783" s="74"/>
      <c r="E783" s="63"/>
      <c r="F783" s="74"/>
      <c r="G783" s="74"/>
    </row>
    <row r="784" spans="1:9" ht="39.950000000000003" customHeight="1">
      <c r="A784" s="24" t="s">
        <v>1380</v>
      </c>
      <c r="B784" s="112" t="s">
        <v>1382</v>
      </c>
      <c r="C784" s="113"/>
      <c r="D784" s="113"/>
      <c r="E784" s="113"/>
      <c r="F784" s="113"/>
      <c r="G784" s="114"/>
      <c r="H784" s="1">
        <f>SUM(D785:D788)</f>
        <v>4</v>
      </c>
      <c r="I784" s="1">
        <f>COUNT(D785:D788)*2</f>
        <v>8</v>
      </c>
    </row>
    <row r="785" spans="1:7" ht="30">
      <c r="A785" s="24" t="s">
        <v>1403</v>
      </c>
      <c r="B785" s="14" t="s">
        <v>1383</v>
      </c>
      <c r="C785" s="14" t="s">
        <v>1384</v>
      </c>
      <c r="D785" s="74">
        <v>1</v>
      </c>
      <c r="E785" s="63" t="s">
        <v>269</v>
      </c>
      <c r="F785" s="74"/>
      <c r="G785" s="74"/>
    </row>
    <row r="786" spans="1:7">
      <c r="A786" s="24" t="s">
        <v>69</v>
      </c>
      <c r="B786" s="14"/>
      <c r="C786" s="14" t="s">
        <v>1385</v>
      </c>
      <c r="D786" s="74">
        <v>1</v>
      </c>
      <c r="E786" s="63" t="s">
        <v>269</v>
      </c>
      <c r="F786" s="74"/>
      <c r="G786" s="74"/>
    </row>
    <row r="787" spans="1:7">
      <c r="A787" s="24" t="s">
        <v>69</v>
      </c>
      <c r="B787" s="14"/>
      <c r="C787" s="14" t="s">
        <v>1386</v>
      </c>
      <c r="D787" s="74">
        <v>1</v>
      </c>
      <c r="E787" s="63" t="s">
        <v>269</v>
      </c>
      <c r="F787" s="74"/>
      <c r="G787" s="74"/>
    </row>
    <row r="788" spans="1:7" ht="30">
      <c r="A788" s="24" t="s">
        <v>69</v>
      </c>
      <c r="B788" s="14"/>
      <c r="C788" s="11" t="s">
        <v>1388</v>
      </c>
      <c r="D788" s="74">
        <v>1</v>
      </c>
      <c r="E788" s="63" t="s">
        <v>269</v>
      </c>
      <c r="F788" s="74"/>
      <c r="G788" s="74"/>
    </row>
    <row r="789" spans="1:7" ht="45" hidden="1">
      <c r="A789" s="29" t="s">
        <v>1387</v>
      </c>
      <c r="B789" s="14" t="s">
        <v>1389</v>
      </c>
      <c r="C789" s="74"/>
      <c r="D789" s="74"/>
      <c r="E789" s="63"/>
      <c r="F789" s="74"/>
      <c r="G789" s="74"/>
    </row>
    <row r="792" spans="1:7" ht="46.5">
      <c r="A792" s="100" t="s">
        <v>1428</v>
      </c>
      <c r="B792" s="100"/>
      <c r="C792" s="100"/>
    </row>
    <row r="793" spans="1:7" ht="63">
      <c r="A793" s="95"/>
      <c r="B793" s="96" t="s">
        <v>1427</v>
      </c>
      <c r="C793" s="97">
        <f>D814</f>
        <v>50</v>
      </c>
    </row>
    <row r="794" spans="1:7" ht="26.25">
      <c r="A794" s="95"/>
      <c r="B794" s="101" t="s">
        <v>1410</v>
      </c>
      <c r="C794" s="102"/>
    </row>
    <row r="795" spans="1:7" ht="21">
      <c r="A795" s="22" t="s">
        <v>1411</v>
      </c>
      <c r="B795" s="98" t="s">
        <v>1412</v>
      </c>
      <c r="C795" s="99">
        <f>D806</f>
        <v>50</v>
      </c>
    </row>
    <row r="796" spans="1:7" ht="21">
      <c r="A796" s="22" t="s">
        <v>1413</v>
      </c>
      <c r="B796" s="98" t="s">
        <v>1414</v>
      </c>
      <c r="C796" s="99">
        <f t="shared" ref="C796:C802" si="0">D807</f>
        <v>50</v>
      </c>
    </row>
    <row r="797" spans="1:7" ht="21">
      <c r="A797" s="22" t="s">
        <v>1415</v>
      </c>
      <c r="B797" s="98" t="s">
        <v>1416</v>
      </c>
      <c r="C797" s="99">
        <f t="shared" si="0"/>
        <v>50</v>
      </c>
    </row>
    <row r="798" spans="1:7" ht="21">
      <c r="A798" s="22" t="s">
        <v>1417</v>
      </c>
      <c r="B798" s="98" t="s">
        <v>1418</v>
      </c>
      <c r="C798" s="99">
        <f t="shared" si="0"/>
        <v>50</v>
      </c>
    </row>
    <row r="799" spans="1:7" ht="21">
      <c r="A799" s="22" t="s">
        <v>1419</v>
      </c>
      <c r="B799" s="98" t="s">
        <v>1420</v>
      </c>
      <c r="C799" s="99">
        <f t="shared" si="0"/>
        <v>50</v>
      </c>
    </row>
    <row r="800" spans="1:7" ht="21">
      <c r="A800" s="22" t="s">
        <v>1421</v>
      </c>
      <c r="B800" s="98" t="s">
        <v>1422</v>
      </c>
      <c r="C800" s="99">
        <f t="shared" si="0"/>
        <v>50</v>
      </c>
    </row>
    <row r="801" spans="1:4" ht="21">
      <c r="A801" s="22" t="s">
        <v>1423</v>
      </c>
      <c r="B801" s="98" t="s">
        <v>1424</v>
      </c>
      <c r="C801" s="99">
        <f t="shared" si="0"/>
        <v>50</v>
      </c>
    </row>
    <row r="802" spans="1:4" ht="21">
      <c r="A802" s="22" t="s">
        <v>1425</v>
      </c>
      <c r="B802" s="98" t="s">
        <v>1426</v>
      </c>
      <c r="C802" s="99">
        <f t="shared" si="0"/>
        <v>50</v>
      </c>
    </row>
    <row r="805" spans="1:4">
      <c r="B805" s="1" t="s">
        <v>1429</v>
      </c>
      <c r="C805" s="1" t="s">
        <v>1430</v>
      </c>
      <c r="D805" s="1" t="s">
        <v>1431</v>
      </c>
    </row>
    <row r="806" spans="1:4">
      <c r="A806" s="1" t="s">
        <v>1411</v>
      </c>
      <c r="B806" s="1">
        <f>H4</f>
        <v>33</v>
      </c>
      <c r="C806" s="1">
        <f>I4</f>
        <v>66</v>
      </c>
      <c r="D806" s="1">
        <f>B806*100/C806</f>
        <v>50</v>
      </c>
    </row>
    <row r="807" spans="1:4">
      <c r="A807" s="1" t="s">
        <v>1413</v>
      </c>
      <c r="B807" s="1">
        <f>H67</f>
        <v>76</v>
      </c>
      <c r="C807" s="1">
        <f>I67</f>
        <v>152</v>
      </c>
      <c r="D807" s="1">
        <f t="shared" ref="D807:D813" si="1">B807*100/C807</f>
        <v>50</v>
      </c>
    </row>
    <row r="808" spans="1:4">
      <c r="A808" s="1" t="s">
        <v>1415</v>
      </c>
      <c r="B808" s="1">
        <f>H153</f>
        <v>109</v>
      </c>
      <c r="C808" s="1">
        <f>I153</f>
        <v>218</v>
      </c>
      <c r="D808" s="1">
        <f t="shared" si="1"/>
        <v>50</v>
      </c>
    </row>
    <row r="809" spans="1:4">
      <c r="A809" s="1" t="s">
        <v>1417</v>
      </c>
      <c r="B809" s="1">
        <f>H277</f>
        <v>149</v>
      </c>
      <c r="C809" s="1">
        <f>I277</f>
        <v>298</v>
      </c>
      <c r="D809" s="1">
        <f t="shared" si="1"/>
        <v>50</v>
      </c>
    </row>
    <row r="810" spans="1:4">
      <c r="A810" s="1" t="s">
        <v>1419</v>
      </c>
      <c r="B810" s="1">
        <f>H453</f>
        <v>29</v>
      </c>
      <c r="C810" s="1">
        <f>I453</f>
        <v>58</v>
      </c>
      <c r="D810" s="1">
        <f t="shared" si="1"/>
        <v>50</v>
      </c>
    </row>
    <row r="811" spans="1:4">
      <c r="A811" s="1" t="s">
        <v>1421</v>
      </c>
      <c r="B811" s="1">
        <f>H600</f>
        <v>57</v>
      </c>
      <c r="C811" s="1">
        <f>I600</f>
        <v>114</v>
      </c>
      <c r="D811" s="1">
        <f t="shared" si="1"/>
        <v>50</v>
      </c>
    </row>
    <row r="812" spans="1:4">
      <c r="A812" s="1" t="s">
        <v>1423</v>
      </c>
      <c r="B812" s="1">
        <f>H668</f>
        <v>66</v>
      </c>
      <c r="C812" s="1">
        <f>I668</f>
        <v>132</v>
      </c>
      <c r="D812" s="1">
        <f t="shared" si="1"/>
        <v>50</v>
      </c>
    </row>
    <row r="813" spans="1:4">
      <c r="A813" s="1" t="s">
        <v>1425</v>
      </c>
      <c r="B813" s="1">
        <f>H758</f>
        <v>23</v>
      </c>
      <c r="C813" s="1">
        <f>I758</f>
        <v>46</v>
      </c>
      <c r="D813" s="1">
        <f t="shared" si="1"/>
        <v>50</v>
      </c>
    </row>
    <row r="814" spans="1:4">
      <c r="A814" s="1" t="s">
        <v>1432</v>
      </c>
      <c r="B814" s="1">
        <f>SUM(B806:B813)</f>
        <v>542</v>
      </c>
      <c r="C814" s="1">
        <f>SUM(C806:C813)</f>
        <v>1084</v>
      </c>
      <c r="D814" s="1">
        <f>B814*100/C814</f>
        <v>50</v>
      </c>
    </row>
    <row r="816" spans="1:4">
      <c r="A816" s="1">
        <v>0</v>
      </c>
    </row>
    <row r="817" spans="1:1">
      <c r="A817" s="1">
        <v>1</v>
      </c>
    </row>
    <row r="818" spans="1:1">
      <c r="A818" s="1">
        <v>2</v>
      </c>
    </row>
  </sheetData>
  <autoFilter ref="A3:G789">
    <filterColumn colId="0">
      <colorFilter dxfId="0"/>
    </filterColumn>
    <filterColumn colId="2"/>
  </autoFilter>
  <mergeCells count="82">
    <mergeCell ref="B777:G777"/>
    <mergeCell ref="B784:G784"/>
    <mergeCell ref="B721:G721"/>
    <mergeCell ref="B743:G743"/>
    <mergeCell ref="B750:G750"/>
    <mergeCell ref="B758:G758"/>
    <mergeCell ref="B759:G759"/>
    <mergeCell ref="B771:G771"/>
    <mergeCell ref="B717:G717"/>
    <mergeCell ref="B601:G601"/>
    <mergeCell ref="B626:G626"/>
    <mergeCell ref="B630:G630"/>
    <mergeCell ref="B637:G637"/>
    <mergeCell ref="B641:G641"/>
    <mergeCell ref="B647:G647"/>
    <mergeCell ref="B668:G668"/>
    <mergeCell ref="B669:G669"/>
    <mergeCell ref="B686:G686"/>
    <mergeCell ref="B700:G700"/>
    <mergeCell ref="B705:G705"/>
    <mergeCell ref="B600:G600"/>
    <mergeCell ref="B525:G525"/>
    <mergeCell ref="B536:G536"/>
    <mergeCell ref="B540:G540"/>
    <mergeCell ref="B545:G545"/>
    <mergeCell ref="B550:G550"/>
    <mergeCell ref="B557:G557"/>
    <mergeCell ref="B562:G562"/>
    <mergeCell ref="B568:G568"/>
    <mergeCell ref="B577:G577"/>
    <mergeCell ref="B584:G584"/>
    <mergeCell ref="B589:G589"/>
    <mergeCell ref="B521:G521"/>
    <mergeCell ref="B454:G454"/>
    <mergeCell ref="B461:G461"/>
    <mergeCell ref="B464:G464"/>
    <mergeCell ref="B476:G476"/>
    <mergeCell ref="B482:G482"/>
    <mergeCell ref="B485:G485"/>
    <mergeCell ref="B490:G490"/>
    <mergeCell ref="B496:G496"/>
    <mergeCell ref="B505:G505"/>
    <mergeCell ref="B510:G510"/>
    <mergeCell ref="B514:G514"/>
    <mergeCell ref="B453:G453"/>
    <mergeCell ref="B289:G289"/>
    <mergeCell ref="B299:G299"/>
    <mergeCell ref="B325:G325"/>
    <mergeCell ref="B353:G353"/>
    <mergeCell ref="B378:G378"/>
    <mergeCell ref="B382:G382"/>
    <mergeCell ref="B386:G386"/>
    <mergeCell ref="B397:G397"/>
    <mergeCell ref="B406:G406"/>
    <mergeCell ref="B423:G423"/>
    <mergeCell ref="B443:G443"/>
    <mergeCell ref="B206:G206"/>
    <mergeCell ref="B217:G217"/>
    <mergeCell ref="B263:G263"/>
    <mergeCell ref="B267:G267"/>
    <mergeCell ref="B277:G277"/>
    <mergeCell ref="B127:G127"/>
    <mergeCell ref="B141:G141"/>
    <mergeCell ref="B153:G153"/>
    <mergeCell ref="B154:G154"/>
    <mergeCell ref="B183:G183"/>
    <mergeCell ref="A792:C792"/>
    <mergeCell ref="B794:C794"/>
    <mergeCell ref="B98:G98"/>
    <mergeCell ref="A1:G1"/>
    <mergeCell ref="A2:G2"/>
    <mergeCell ref="B4:G4"/>
    <mergeCell ref="B5:G5"/>
    <mergeCell ref="B25:G25"/>
    <mergeCell ref="B33:G33"/>
    <mergeCell ref="B39:G39"/>
    <mergeCell ref="B54:G54"/>
    <mergeCell ref="B63:G63"/>
    <mergeCell ref="B67:G67"/>
    <mergeCell ref="B68:G68"/>
    <mergeCell ref="B278:G278"/>
    <mergeCell ref="B122:G122"/>
  </mergeCells>
  <dataValidations count="1">
    <dataValidation type="list" allowBlank="1" showInputMessage="1" showErrorMessage="1" sqref="D1:D1048576">
      <formula1>$A$816:$A$818</formula1>
    </dataValidation>
  </dataValidations>
  <pageMargins left="0.7" right="0.7" top="0.75" bottom="0.75" header="0.3" footer="0.3"/>
  <pageSetup paperSize="9" scale="59" orientation="portrait" r:id="rId1"/>
  <headerFooter>
    <oddHeader xml:space="preserve">&amp;LChecklist No. 15 &amp;CGeneral Administration&amp;RVersion- NHSRC/3.0
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NIKHIL</dc:creator>
  <cp:lastModifiedBy>Dell</cp:lastModifiedBy>
  <dcterms:created xsi:type="dcterms:W3CDTF">2013-11-19T23:41:48Z</dcterms:created>
  <dcterms:modified xsi:type="dcterms:W3CDTF">2015-08-03T06:49:28Z</dcterms:modified>
</cp:coreProperties>
</file>